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560" yWindow="560" windowWidth="25040" windowHeight="13680" tabRatio="500" activeTab="3"/>
  </bookViews>
  <sheets>
    <sheet name="Sheet1" sheetId="1" r:id="rId1"/>
    <sheet name="ぐらふなし" sheetId="2" r:id="rId2"/>
    <sheet name="グラフあり" sheetId="3" r:id="rId3"/>
    <sheet name="比較" sheetId="4" r:id="rId4"/>
    <sheet name="検定" sheetId="5" r:id="rId5"/>
    <sheet name="J-stares" sheetId="6" r:id="rId6"/>
    <sheet name="相関ごと分析" sheetId="7" r:id="rId7"/>
  </sheets>
  <calcPr calcId="140001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0" i="7" l="1"/>
  <c r="Z21" i="7"/>
  <c r="Y6" i="7"/>
  <c r="Y5" i="7"/>
  <c r="Y4" i="7"/>
  <c r="X6" i="7"/>
  <c r="X5" i="7"/>
  <c r="X4" i="7"/>
  <c r="V14" i="7"/>
  <c r="V13" i="7"/>
  <c r="V12" i="7"/>
  <c r="V6" i="7"/>
  <c r="V5" i="7"/>
  <c r="V4" i="7"/>
  <c r="H39" i="7"/>
  <c r="H42" i="7"/>
  <c r="H45" i="7"/>
  <c r="H36" i="7"/>
  <c r="D39" i="7"/>
  <c r="D42" i="7"/>
  <c r="D45" i="7"/>
  <c r="D36" i="7"/>
  <c r="G39" i="7"/>
  <c r="G42" i="7"/>
  <c r="G45" i="7"/>
  <c r="G36" i="7"/>
  <c r="C42" i="7"/>
  <c r="C39" i="7"/>
  <c r="C45" i="7"/>
  <c r="C36" i="7"/>
  <c r="N22" i="7"/>
  <c r="N21" i="7"/>
  <c r="N20" i="7"/>
  <c r="N19" i="7"/>
  <c r="M22" i="7"/>
  <c r="M19" i="7"/>
  <c r="M21" i="7"/>
  <c r="M20" i="7"/>
  <c r="E28" i="7"/>
  <c r="E25" i="7"/>
  <c r="E22" i="7"/>
  <c r="E19" i="7"/>
  <c r="C28" i="7"/>
  <c r="C25" i="7"/>
  <c r="C22" i="7"/>
  <c r="C19" i="7"/>
  <c r="G19" i="7"/>
  <c r="G25" i="7"/>
  <c r="G22" i="7"/>
  <c r="G28" i="7"/>
  <c r="M6" i="7"/>
  <c r="M7" i="7"/>
  <c r="M8" i="7"/>
  <c r="M9" i="7"/>
  <c r="M10" i="7"/>
  <c r="M11" i="7"/>
  <c r="M12" i="7"/>
  <c r="M13" i="7"/>
  <c r="M14" i="7"/>
  <c r="M15" i="7"/>
  <c r="M16" i="7"/>
  <c r="M5" i="7"/>
  <c r="G6" i="7"/>
  <c r="G7" i="7"/>
  <c r="G8" i="7"/>
  <c r="G9" i="7"/>
  <c r="G10" i="7"/>
  <c r="G11" i="7"/>
  <c r="G12" i="7"/>
  <c r="G13" i="7"/>
  <c r="G14" i="7"/>
  <c r="G15" i="7"/>
  <c r="G16" i="7"/>
  <c r="G5" i="7"/>
  <c r="K22" i="5"/>
  <c r="K17" i="5"/>
  <c r="F11" i="3"/>
  <c r="F12" i="3"/>
  <c r="F13" i="3"/>
  <c r="H11" i="3"/>
  <c r="F8" i="3"/>
  <c r="F9" i="3"/>
  <c r="F10" i="3"/>
  <c r="H8" i="3"/>
  <c r="F5" i="3"/>
  <c r="F6" i="3"/>
  <c r="F7" i="3"/>
  <c r="H5" i="3"/>
  <c r="F2" i="3"/>
  <c r="F3" i="3"/>
  <c r="F4" i="3"/>
  <c r="H2" i="3"/>
  <c r="F11" i="2"/>
  <c r="F12" i="2"/>
  <c r="F13" i="2"/>
  <c r="I5" i="2"/>
  <c r="F8" i="2"/>
  <c r="F9" i="2"/>
  <c r="F10" i="2"/>
  <c r="I4" i="2"/>
  <c r="F5" i="2"/>
  <c r="F6" i="2"/>
  <c r="F7" i="2"/>
  <c r="I3" i="2"/>
  <c r="F2" i="2"/>
  <c r="F3" i="2"/>
  <c r="F4" i="2"/>
  <c r="I2" i="2"/>
  <c r="K21" i="5"/>
  <c r="K20" i="5"/>
  <c r="K19" i="5"/>
  <c r="K18" i="5"/>
  <c r="G11" i="3"/>
  <c r="G8" i="3"/>
  <c r="G5" i="3"/>
  <c r="G2" i="3"/>
  <c r="G11" i="2"/>
  <c r="G8" i="2"/>
  <c r="G5" i="2"/>
  <c r="G2" i="2"/>
  <c r="I13" i="1"/>
  <c r="I5" i="1"/>
  <c r="I6" i="1"/>
  <c r="I7" i="1"/>
  <c r="I8" i="1"/>
  <c r="I9" i="1"/>
  <c r="I10" i="1"/>
  <c r="I11" i="1"/>
  <c r="I12" i="1"/>
  <c r="I4" i="1"/>
  <c r="I3" i="1"/>
  <c r="I2" i="1"/>
  <c r="J11" i="1"/>
  <c r="J8" i="1"/>
  <c r="J5" i="1"/>
  <c r="J2" i="1"/>
</calcChain>
</file>

<file path=xl/sharedStrings.xml><?xml version="1.0" encoding="utf-8"?>
<sst xmlns="http://schemas.openxmlformats.org/spreadsheetml/2006/main" count="216" uniqueCount="77">
  <si>
    <t>操作のわかりやすさ</t>
  </si>
  <si>
    <t>構成のわかりやすさ</t>
  </si>
  <si>
    <t>見易さ</t>
  </si>
  <si>
    <t>反応のよさ</t>
  </si>
  <si>
    <t>山中</t>
    <rPh sb="0" eb="2">
      <t>ヤマナカ</t>
    </rPh>
    <phoneticPr fontId="1"/>
  </si>
  <si>
    <t>池本</t>
    <rPh sb="0" eb="2">
      <t>イケモト</t>
    </rPh>
    <phoneticPr fontId="1"/>
  </si>
  <si>
    <t>関谷</t>
    <rPh sb="0" eb="2">
      <t>セキヤ</t>
    </rPh>
    <phoneticPr fontId="1"/>
  </si>
  <si>
    <t>不丹生</t>
    <rPh sb="0" eb="3">
      <t>ブニウ</t>
    </rPh>
    <phoneticPr fontId="1"/>
  </si>
  <si>
    <t>荒井</t>
    <rPh sb="0" eb="2">
      <t>アライ</t>
    </rPh>
    <phoneticPr fontId="1"/>
  </si>
  <si>
    <t>平均</t>
    <rPh sb="0" eb="2">
      <t>ヘイキン</t>
    </rPh>
    <phoneticPr fontId="1"/>
  </si>
  <si>
    <t>項目平均</t>
    <rPh sb="0" eb="2">
      <t>コウモク</t>
    </rPh>
    <rPh sb="2" eb="4">
      <t>ヘイキン</t>
    </rPh>
    <phoneticPr fontId="1"/>
  </si>
  <si>
    <t>本間</t>
    <rPh sb="0" eb="2">
      <t>ホンマ</t>
    </rPh>
    <phoneticPr fontId="1"/>
  </si>
  <si>
    <t>グラフあり</t>
    <phoneticPr fontId="1"/>
  </si>
  <si>
    <t>グラフなし</t>
    <phoneticPr fontId="1"/>
  </si>
  <si>
    <t>グラフあり</t>
    <phoneticPr fontId="1"/>
  </si>
  <si>
    <t>このアプリの操作手順はシンプルでわかりやすい</t>
  </si>
  <si>
    <t>このアプリの使い方はすぐに理解できる</t>
  </si>
  <si>
    <t>このアプリの使い方はすぐに理解できる</t>
    <phoneticPr fontId="1"/>
  </si>
  <si>
    <t>このアプリには統一感がある</t>
    <rPh sb="7" eb="10">
      <t>トウイツカン</t>
    </rPh>
    <phoneticPr fontId="1"/>
  </si>
  <si>
    <t>このアプリはメニューの構成が分かりやすい</t>
    <phoneticPr fontId="1"/>
  </si>
  <si>
    <t>自分がこのアプリ内のどこにいるのかわかりやすい</t>
    <phoneticPr fontId="1"/>
  </si>
  <si>
    <t>このアプリの文章は読みやすい（行間、文章のレイアウトなど）</t>
    <phoneticPr fontId="1"/>
  </si>
  <si>
    <t>このアプリの絵や図表は見やすい</t>
    <phoneticPr fontId="1"/>
  </si>
  <si>
    <t>このアプリを利用していても、目が疲れる感じはしない</t>
    <phoneticPr fontId="1"/>
  </si>
  <si>
    <t>このアプリでは、操作に対してすばやい反応が返ってくる</t>
    <phoneticPr fontId="1"/>
  </si>
  <si>
    <t>このアプリを利用しているときに、画面は常に正しく表示される</t>
    <rPh sb="24" eb="26">
      <t>ヒョウジ</t>
    </rPh>
    <phoneticPr fontId="1"/>
  </si>
  <si>
    <t>このアプリを利用しているときに、表示が遅くなったり、途中で止まってしまうことはない</t>
    <phoneticPr fontId="1"/>
  </si>
  <si>
    <t>グラフあり</t>
    <phoneticPr fontId="1"/>
  </si>
  <si>
    <t>グラフなし</t>
    <phoneticPr fontId="1"/>
  </si>
  <si>
    <t>グラフなし</t>
  </si>
  <si>
    <t>グラフあり</t>
  </si>
  <si>
    <t>グラフあり</t>
    <phoneticPr fontId="1"/>
  </si>
  <si>
    <t>全体</t>
    <rPh sb="0" eb="2">
      <t>ゼンタイ</t>
    </rPh>
    <phoneticPr fontId="1"/>
  </si>
  <si>
    <t>有意差なし</t>
    <rPh sb="0" eb="3">
      <t>ユウイサ</t>
    </rPh>
    <phoneticPr fontId="1"/>
  </si>
  <si>
    <t>操作のわかりやすさ</t>
    <rPh sb="0" eb="2">
      <t>ソウサ</t>
    </rPh>
    <phoneticPr fontId="1"/>
  </si>
  <si>
    <t>構成のわかりさすさ</t>
    <rPh sb="0" eb="2">
      <t>コウセイv</t>
    </rPh>
    <phoneticPr fontId="1"/>
  </si>
  <si>
    <t>見易さ</t>
    <rPh sb="0" eb="2">
      <t>ミヤス</t>
    </rPh>
    <phoneticPr fontId="1"/>
  </si>
  <si>
    <t>反応のよさ</t>
    <rPh sb="0" eb="2">
      <t>ハンノウ</t>
    </rPh>
    <phoneticPr fontId="1"/>
  </si>
  <si>
    <t>平均</t>
    <rPh sb="0" eb="2">
      <t>ヘイキン</t>
    </rPh>
    <phoneticPr fontId="1"/>
  </si>
  <si>
    <t>誤差</t>
    <rPh sb="0" eb="2">
      <t>ゴサ</t>
    </rPh>
    <phoneticPr fontId="1"/>
  </si>
  <si>
    <t>t-検定: 分散が等しくないと仮定した２標本による検定</t>
  </si>
  <si>
    <t>変数 1</t>
  </si>
  <si>
    <t>変数 2</t>
  </si>
  <si>
    <t>平均</t>
  </si>
  <si>
    <t>分散</t>
  </si>
  <si>
    <t>観測数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</si>
  <si>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</si>
  <si>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</si>
  <si>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</si>
  <si>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</si>
  <si>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</si>
  <si>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</si>
  <si>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</si>
  <si>
    <t>グラフなし</t>
    <phoneticPr fontId="1"/>
  </si>
  <si>
    <t>グラフあり</t>
    <phoneticPr fontId="1"/>
  </si>
  <si>
    <t>被験者（人）</t>
    <rPh sb="0" eb="3">
      <t>ヒケンシャ</t>
    </rPh>
    <rPh sb="4" eb="5">
      <t>ニン</t>
    </rPh>
    <phoneticPr fontId="1"/>
  </si>
  <si>
    <t>操作のわかりやすさ</t>
    <phoneticPr fontId="1"/>
  </si>
  <si>
    <t>松下</t>
    <rPh sb="0" eb="2">
      <t>マツシタ</t>
    </rPh>
    <phoneticPr fontId="1"/>
  </si>
  <si>
    <t>このアプリの操作手順はシンプルでわかりやすい</t>
    <phoneticPr fontId="1"/>
  </si>
  <si>
    <t xml:space="preserve">このアプリでは、次に何をすればよいか迷わない
</t>
    <phoneticPr fontId="1"/>
  </si>
  <si>
    <t>高相関</t>
    <rPh sb="0" eb="3">
      <t>コウソウカン</t>
    </rPh>
    <phoneticPr fontId="1"/>
  </si>
  <si>
    <t>中相関</t>
    <rPh sb="0" eb="3">
      <t>チュウソウカン</t>
    </rPh>
    <phoneticPr fontId="1"/>
  </si>
  <si>
    <t>低相関</t>
    <rPh sb="0" eb="1">
      <t>テイソウカン</t>
    </rPh>
    <rPh sb="1" eb="3">
      <t>ソウカン</t>
    </rPh>
    <phoneticPr fontId="1"/>
  </si>
  <si>
    <t>高相関</t>
    <rPh sb="0" eb="3">
      <t>コウs</t>
    </rPh>
    <phoneticPr fontId="1"/>
  </si>
  <si>
    <t>低相関</t>
    <rPh sb="0" eb="3">
      <t>テイソ</t>
    </rPh>
    <phoneticPr fontId="1"/>
  </si>
  <si>
    <t>中相関</t>
    <rPh sb="0" eb="3">
      <t>チュウソウカン</t>
    </rPh>
    <phoneticPr fontId="1"/>
  </si>
  <si>
    <t>高相関</t>
    <rPh sb="0" eb="3">
      <t>コウソウカン</t>
    </rPh>
    <phoneticPr fontId="1"/>
  </si>
  <si>
    <t>中</t>
    <rPh sb="0" eb="1">
      <t>チュウ</t>
    </rPh>
    <phoneticPr fontId="1"/>
  </si>
  <si>
    <t>低</t>
    <rPh sb="0" eb="1">
      <t>テイ</t>
    </rPh>
    <phoneticPr fontId="1"/>
  </si>
  <si>
    <t>低相関</t>
    <rPh sb="0" eb="1">
      <t>テイソウカン</t>
    </rPh>
    <rPh sb="1" eb="3">
      <t>ソウカン</t>
    </rPh>
    <phoneticPr fontId="1"/>
  </si>
  <si>
    <t>中相関</t>
    <rPh sb="0" eb="1">
      <t>チュウ</t>
    </rPh>
    <rPh sb="1" eb="3">
      <t>コウソウカン</t>
    </rPh>
    <phoneticPr fontId="1"/>
  </si>
  <si>
    <t>低相関</t>
    <rPh sb="0" eb="1">
      <t>テイ</t>
    </rPh>
    <rPh sb="1" eb="3">
      <t>コウソウカン</t>
    </rPh>
    <phoneticPr fontId="1"/>
  </si>
  <si>
    <t>P1</t>
    <phoneticPr fontId="1"/>
  </si>
  <si>
    <t>P2</t>
    <phoneticPr fontId="1"/>
  </si>
  <si>
    <t>誤差</t>
    <rPh sb="0" eb="2">
      <t>ゴs</t>
    </rPh>
    <phoneticPr fontId="1"/>
  </si>
  <si>
    <t>グラフなし</t>
    <phoneticPr fontId="1"/>
  </si>
  <si>
    <t>グラフあり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</si>
</sst>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b/>
      <sz val="11"/>
      <color theme="1"/>
      <name val="ヒラギノ角ゴ ProN W3"/>
      <family val="3"/>
      <charset val="128"/>
    </font>
    <font>
      <sz val="12"/>
      <color rgb="FF000000"/>
      <name val="ＭＳ Ｐゴシック"/>
      <family val="3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b/>
      <i/>
      <sz val="12"/>
      <color theme="1"/>
      <name val="ＭＳ Ｐゴシック"/>
      <charset val="128"/>
      <scheme val="minor"/>
    </font>
    <font>
      <sz val="12"/>
      <color theme="5"/>
      <name val="ＭＳ Ｐゴシック"/>
      <charset val="128"/>
      <scheme val="minor"/>
    </font>
    <font>
      <sz val="12"/>
      <color theme="6"/>
      <name val="ＭＳ Ｐゴシック"/>
      <charset val="128"/>
      <scheme val="minor"/>
    </font>
    <font>
      <sz val="12"/>
      <color theme="4"/>
      <name val="ＭＳ Ｐゴシック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6" borderId="1" xfId="0" applyFill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5" fillId="0" borderId="2" xfId="0" applyFont="1" applyBorder="1" applyAlignment="1">
      <alignment horizontal="left"/>
    </xf>
    <xf numFmtId="0" fontId="0" fillId="0" borderId="2" xfId="0" applyFont="1" applyBorder="1"/>
    <xf numFmtId="0" fontId="0" fillId="0" borderId="2" xfId="0" applyFont="1" applyBorder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6" fillId="0" borderId="0" xfId="0" applyFont="1"/>
    <xf numFmtId="0" fontId="5" fillId="0" borderId="1" xfId="0" applyFont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8" fillId="0" borderId="1" xfId="0" applyFont="1" applyBorder="1"/>
    <xf numFmtId="0" fontId="8" fillId="0" borderId="1" xfId="0" applyFont="1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9" fillId="6" borderId="1" xfId="0" applyFont="1" applyFill="1" applyBorder="1"/>
    <xf numFmtId="0" fontId="10" fillId="6" borderId="1" xfId="0" applyFont="1" applyFill="1" applyBorder="1"/>
    <xf numFmtId="0" fontId="0" fillId="0" borderId="10" xfId="0" applyFill="1" applyBorder="1"/>
    <xf numFmtId="0" fontId="0" fillId="0" borderId="1" xfId="0" applyBorder="1" applyAlignment="1">
      <alignment horizontal="center"/>
    </xf>
    <xf numFmtId="0" fontId="0" fillId="0" borderId="4" xfId="0" applyBorder="1" applyAlignment="1"/>
    <xf numFmtId="0" fontId="0" fillId="0" borderId="0" xfId="0" applyAlignment="1"/>
    <xf numFmtId="0" fontId="0" fillId="0" borderId="3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34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ハイパーリンク" xfId="293" builtinId="8" hidden="1"/>
    <cellStyle name="ハイパーリンク" xfId="295" builtinId="8" hidden="1"/>
    <cellStyle name="ハイパーリンク" xfId="297" builtinId="8" hidden="1"/>
    <cellStyle name="ハイパーリンク" xfId="299" builtinId="8" hidden="1"/>
    <cellStyle name="ハイパーリンク" xfId="301" builtinId="8" hidden="1"/>
    <cellStyle name="ハイパーリンク" xfId="303" builtinId="8" hidden="1"/>
    <cellStyle name="ハイパーリンク" xfId="305" builtinId="8" hidden="1"/>
    <cellStyle name="ハイパーリンク" xfId="307" builtinId="8" hidden="1"/>
    <cellStyle name="ハイパーリンク" xfId="309" builtinId="8" hidden="1"/>
    <cellStyle name="ハイパーリンク" xfId="311" builtinId="8" hidden="1"/>
    <cellStyle name="ハイパーリンク" xfId="313" builtinId="8" hidden="1"/>
    <cellStyle name="ハイパーリンク" xfId="315" builtinId="8" hidden="1"/>
    <cellStyle name="ハイパーリンク" xfId="317" builtinId="8" hidden="1"/>
    <cellStyle name="ハイパーリンク" xfId="319" builtinId="8" hidden="1"/>
    <cellStyle name="ハイパーリンク" xfId="321" builtinId="8" hidden="1"/>
    <cellStyle name="ハイパーリンク" xfId="323" builtinId="8" hidden="1"/>
    <cellStyle name="ハイパーリンク" xfId="325" builtinId="8" hidden="1"/>
    <cellStyle name="ハイパーリンク" xfId="327" builtinId="8" hidden="1"/>
    <cellStyle name="ハイパーリンク" xfId="329" builtinId="8" hidden="1"/>
    <cellStyle name="ハイパーリンク" xfId="331" builtinId="8" hidden="1"/>
    <cellStyle name="ハイパーリンク" xfId="333" builtinId="8" hidden="1"/>
    <cellStyle name="ハイパーリンク" xfId="335" builtinId="8" hidden="1"/>
    <cellStyle name="ハイパーリンク" xfId="337" builtinId="8" hidden="1"/>
    <cellStyle name="ハイパーリンク" xfId="339" builtinId="8" hidden="1"/>
    <cellStyle name="ハイパーリンク" xfId="341" builtinId="8" hidden="1"/>
    <cellStyle name="ハイパーリンク" xfId="343" builtinId="8" hidden="1"/>
    <cellStyle name="ハイパーリンク" xfId="34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  <cellStyle name="表示済みのハイパーリンク" xfId="294" builtinId="9" hidden="1"/>
    <cellStyle name="表示済みのハイパーリンク" xfId="296" builtinId="9" hidden="1"/>
    <cellStyle name="表示済みのハイパーリンク" xfId="298" builtinId="9" hidden="1"/>
    <cellStyle name="表示済みのハイパーリンク" xfId="300" builtinId="9" hidden="1"/>
    <cellStyle name="表示済みのハイパーリンク" xfId="302" builtinId="9" hidden="1"/>
    <cellStyle name="表示済みのハイパーリンク" xfId="304" builtinId="9" hidden="1"/>
    <cellStyle name="表示済みのハイパーリンク" xfId="306" builtinId="9" hidden="1"/>
    <cellStyle name="表示済みのハイパーリンク" xfId="308" builtinId="9" hidden="1"/>
    <cellStyle name="表示済みのハイパーリンク" xfId="310" builtinId="9" hidden="1"/>
    <cellStyle name="表示済みのハイパーリンク" xfId="312" builtinId="9" hidden="1"/>
    <cellStyle name="表示済みのハイパーリンク" xfId="314" builtinId="9" hidden="1"/>
    <cellStyle name="表示済みのハイパーリンク" xfId="316" builtinId="9" hidden="1"/>
    <cellStyle name="表示済みのハイパーリンク" xfId="318" builtinId="9" hidden="1"/>
    <cellStyle name="表示済みのハイパーリンク" xfId="320" builtinId="9" hidden="1"/>
    <cellStyle name="表示済みのハイパーリンク" xfId="322" builtinId="9" hidden="1"/>
    <cellStyle name="表示済みのハイパーリンク" xfId="324" builtinId="9" hidden="1"/>
    <cellStyle name="表示済みのハイパーリンク" xfId="326" builtinId="9" hidden="1"/>
    <cellStyle name="表示済みのハイパーリンク" xfId="328" builtinId="9" hidden="1"/>
    <cellStyle name="表示済みのハイパーリンク" xfId="330" builtinId="9" hidden="1"/>
    <cellStyle name="表示済みのハイパーリンク" xfId="332" builtinId="9" hidden="1"/>
    <cellStyle name="表示済みのハイパーリンク" xfId="334" builtinId="9" hidden="1"/>
    <cellStyle name="表示済みのハイパーリンク" xfId="336" builtinId="9" hidden="1"/>
    <cellStyle name="表示済みのハイパーリンク" xfId="338" builtinId="9" hidden="1"/>
    <cellStyle name="表示済みのハイパーリンク" xfId="340" builtinId="9" hidden="1"/>
    <cellStyle name="表示済みのハイパーリンク" xfId="342" builtinId="9" hidden="1"/>
    <cellStyle name="表示済みのハイパーリンク" xfId="344" builtinId="9" hidden="1"/>
    <cellStyle name="表示済みのハイパーリンク" xfId="34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Sheet1!$A$2:$A$13</c:f>
              <c:strCache>
                <c:ptCount val="10"/>
                <c:pt idx="0">
                  <c:v>操作のわかりやすさ</c:v>
                </c:pt>
                <c:pt idx="3">
                  <c:v>構成のわかりやすさ</c:v>
                </c:pt>
                <c:pt idx="6">
                  <c:v>見易さ</c:v>
                </c:pt>
                <c:pt idx="9">
                  <c:v>反応のよさ</c:v>
                </c:pt>
              </c:strCache>
            </c:strRef>
          </c:cat>
          <c:val>
            <c:numRef>
              <c:f>Sheet1!$J$2:$J$13</c:f>
              <c:numCache>
                <c:formatCode>General</c:formatCode>
                <c:ptCount val="12"/>
                <c:pt idx="0">
                  <c:v>4.166666666666667</c:v>
                </c:pt>
                <c:pt idx="3">
                  <c:v>4.388888888888889</c:v>
                </c:pt>
                <c:pt idx="6">
                  <c:v>4.5</c:v>
                </c:pt>
                <c:pt idx="9">
                  <c:v>4.388888888888888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2838024"/>
        <c:axId val="-2122835048"/>
      </c:barChart>
      <c:catAx>
        <c:axId val="-2122838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22835048"/>
        <c:crosses val="autoZero"/>
        <c:auto val="1"/>
        <c:lblAlgn val="ctr"/>
        <c:lblOffset val="100"/>
        <c:noMultiLvlLbl val="0"/>
      </c:catAx>
      <c:valAx>
        <c:axId val="-2122835048"/>
        <c:scaling>
          <c:orientation val="minMax"/>
          <c:max val="5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Score 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-212283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相関ごと分析!$H$36:$H$47</c:f>
                <c:numCache>
                  <c:formatCode>General</c:formatCode>
                  <c:ptCount val="12"/>
                  <c:pt idx="0">
                    <c:v>0.577350269189628</c:v>
                  </c:pt>
                  <c:pt idx="3">
                    <c:v>0.0</c:v>
                  </c:pt>
                  <c:pt idx="6">
                    <c:v>1.154700538379251</c:v>
                  </c:pt>
                  <c:pt idx="9">
                    <c:v>1.732050807568877</c:v>
                  </c:pt>
                </c:numCache>
              </c:numRef>
            </c:plus>
            <c:minus>
              <c:numRef>
                <c:f>相関ごと分析!$H$36:$H$47</c:f>
                <c:numCache>
                  <c:formatCode>General</c:formatCode>
                  <c:ptCount val="12"/>
                  <c:pt idx="0">
                    <c:v>0.577350269189628</c:v>
                  </c:pt>
                  <c:pt idx="3">
                    <c:v>0.0</c:v>
                  </c:pt>
                  <c:pt idx="6">
                    <c:v>1.154700538379251</c:v>
                  </c:pt>
                  <c:pt idx="9">
                    <c:v>1.732050807568877</c:v>
                  </c:pt>
                </c:numCache>
              </c:numRef>
            </c:minus>
          </c:errBars>
          <c:cat>
            <c:strRef>
              <c:f>相関ごと分析!$A$36:$A$47</c:f>
              <c:strCache>
                <c:ptCount val="10"/>
                <c:pt idx="0">
                  <c:v>操作のわかりやすさ</c:v>
                </c:pt>
                <c:pt idx="3">
                  <c:v>構成のわかりやすさ</c:v>
                </c:pt>
                <c:pt idx="6">
                  <c:v>見易さ</c:v>
                </c:pt>
                <c:pt idx="9">
                  <c:v>反応のよさ</c:v>
                </c:pt>
              </c:strCache>
            </c:strRef>
          </c:cat>
          <c:val>
            <c:numRef>
              <c:f>相関ごと分析!$G$36:$G$47</c:f>
              <c:numCache>
                <c:formatCode>General</c:formatCode>
                <c:ptCount val="12"/>
                <c:pt idx="0">
                  <c:v>4.666666666666667</c:v>
                </c:pt>
                <c:pt idx="3">
                  <c:v>5.0</c:v>
                </c:pt>
                <c:pt idx="6">
                  <c:v>3.666666666666666</c:v>
                </c:pt>
                <c:pt idx="9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354104"/>
        <c:axId val="-2126918072"/>
      </c:barChart>
      <c:catAx>
        <c:axId val="-2128354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918072"/>
        <c:crosses val="autoZero"/>
        <c:auto val="1"/>
        <c:lblAlgn val="ctr"/>
        <c:lblOffset val="100"/>
        <c:noMultiLvlLbl val="0"/>
      </c:catAx>
      <c:valAx>
        <c:axId val="-2126918072"/>
        <c:scaling>
          <c:orientation val="minMax"/>
          <c:max val="6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Score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8354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相関ごと分析!$C$67:$C$70</c:f>
              <c:numCache>
                <c:formatCode>General</c:formatCode>
                <c:ptCount val="4"/>
                <c:pt idx="0">
                  <c:v>3.0</c:v>
                </c:pt>
                <c:pt idx="1">
                  <c:v>4.333333333333332</c:v>
                </c:pt>
                <c:pt idx="2">
                  <c:v>4.0</c:v>
                </c:pt>
                <c:pt idx="3">
                  <c:v>5.0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相関ごと分析!$D$67:$D$70</c:f>
              <c:numCache>
                <c:formatCode>General</c:formatCode>
                <c:ptCount val="4"/>
                <c:pt idx="0">
                  <c:v>4.666666666666667</c:v>
                </c:pt>
                <c:pt idx="1">
                  <c:v>5.0</c:v>
                </c:pt>
                <c:pt idx="2">
                  <c:v>3.666666666666666</c:v>
                </c:pt>
                <c:pt idx="3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808168"/>
        <c:axId val="-2128590536"/>
      </c:barChart>
      <c:catAx>
        <c:axId val="-212680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590536"/>
        <c:crosses val="autoZero"/>
        <c:auto val="1"/>
        <c:lblAlgn val="ctr"/>
        <c:lblOffset val="100"/>
        <c:noMultiLvlLbl val="0"/>
      </c:catAx>
      <c:valAx>
        <c:axId val="-2128590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808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ぐらふなし!$G$1</c:f>
              <c:strCache>
                <c:ptCount val="1"/>
                <c:pt idx="0">
                  <c:v>グラフなし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ぐらふなし!$A$2:$A$13</c:f>
              <c:strCache>
                <c:ptCount val="10"/>
                <c:pt idx="0">
                  <c:v>操作のわかりやすさ</c:v>
                </c:pt>
                <c:pt idx="3">
                  <c:v>構成のわかりやすさ</c:v>
                </c:pt>
                <c:pt idx="6">
                  <c:v>見易さ</c:v>
                </c:pt>
                <c:pt idx="9">
                  <c:v>反応のよさ</c:v>
                </c:pt>
              </c:strCache>
            </c:strRef>
          </c:cat>
          <c:val>
            <c:numRef>
              <c:f>ぐらふなし!$G$2:$G$13</c:f>
              <c:numCache>
                <c:formatCode>General</c:formatCode>
                <c:ptCount val="12"/>
                <c:pt idx="0">
                  <c:v>4.444444444444445</c:v>
                </c:pt>
                <c:pt idx="3">
                  <c:v>4.333333333333332</c:v>
                </c:pt>
                <c:pt idx="6">
                  <c:v>4.444444444444444</c:v>
                </c:pt>
                <c:pt idx="9">
                  <c:v>4.222222222222222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109944"/>
        <c:axId val="-2129832536"/>
      </c:barChart>
      <c:catAx>
        <c:axId val="-212510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29832536"/>
        <c:crosses val="autoZero"/>
        <c:auto val="1"/>
        <c:lblAlgn val="ctr"/>
        <c:lblOffset val="100"/>
        <c:noMultiLvlLbl val="0"/>
      </c:catAx>
      <c:valAx>
        <c:axId val="-2129832536"/>
        <c:scaling>
          <c:orientation val="minMax"/>
          <c:max val="5.0"/>
          <c:min val="3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SCORE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-212510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ぐらふなし!$B$16:$B$27</c:f>
              <c:strCache>
                <c:ptCount val="12"/>
                <c:pt idx="0">
                  <c:v>このアプリの操作手順はシンプルでわかりやすい</c:v>
                </c:pt>
                <c:pt idx="1">
                  <c:v>このアプリの使い方はすぐに理解できる</c:v>
                </c:pt>
                <c:pt idx="2">
                  <c:v>このアプリの使い方はすぐに理解できる</c:v>
                </c:pt>
                <c:pt idx="3">
                  <c:v>このアプリには統一感がある</c:v>
                </c:pt>
                <c:pt idx="4">
                  <c:v>このアプリはメニューの構成が分かりやすい</c:v>
                </c:pt>
                <c:pt idx="5">
                  <c:v>自分がこのアプリ内のどこにいるのかわかりやすい</c:v>
                </c:pt>
                <c:pt idx="6">
                  <c:v>このアプリの文章は読みやすい（行間、文章のレイアウトなど）</c:v>
                </c:pt>
                <c:pt idx="7">
                  <c:v>このアプリの絵や図表は見やすい</c:v>
                </c:pt>
                <c:pt idx="8">
                  <c:v>このアプリを利用していても、目が疲れる感じはしない</c:v>
                </c:pt>
                <c:pt idx="9">
                  <c:v>このアプリでは、操作に対してすばやい反応が返ってくる</c:v>
                </c:pt>
                <c:pt idx="10">
                  <c:v>このアプリを利用しているときに、画面は常に正しく表示される</c:v>
                </c:pt>
                <c:pt idx="11">
                  <c:v>このアプリを利用しているときに、表示が遅くなったり、途中で止まってしまうことはない</c:v>
                </c:pt>
              </c:strCache>
            </c:strRef>
          </c:cat>
          <c:val>
            <c:numRef>
              <c:f>ぐらふなし!$C$16:$C$27</c:f>
              <c:numCache>
                <c:formatCode>General</c:formatCode>
                <c:ptCount val="12"/>
                <c:pt idx="0">
                  <c:v>4.0</c:v>
                </c:pt>
                <c:pt idx="1">
                  <c:v>4.666666666666667</c:v>
                </c:pt>
                <c:pt idx="2">
                  <c:v>4.666666666666667</c:v>
                </c:pt>
                <c:pt idx="3">
                  <c:v>4.333333333333332</c:v>
                </c:pt>
                <c:pt idx="4">
                  <c:v>4.666666666666667</c:v>
                </c:pt>
                <c:pt idx="5">
                  <c:v>4.0</c:v>
                </c:pt>
                <c:pt idx="6">
                  <c:v>4.333333333333332</c:v>
                </c:pt>
                <c:pt idx="7">
                  <c:v>4.333333333333332</c:v>
                </c:pt>
                <c:pt idx="8">
                  <c:v>4.666666666666667</c:v>
                </c:pt>
                <c:pt idx="9">
                  <c:v>2.666666666666666</c:v>
                </c:pt>
                <c:pt idx="10">
                  <c:v>5.0</c:v>
                </c:pt>
                <c:pt idx="11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2614024"/>
        <c:axId val="-2130455704"/>
      </c:barChart>
      <c:catAx>
        <c:axId val="-2122614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30455704"/>
        <c:crosses val="autoZero"/>
        <c:auto val="1"/>
        <c:lblAlgn val="ctr"/>
        <c:lblOffset val="100"/>
        <c:noMultiLvlLbl val="0"/>
      </c:catAx>
      <c:valAx>
        <c:axId val="-2130455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614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グラフあり!$G$1</c:f>
              <c:strCache>
                <c:ptCount val="1"/>
                <c:pt idx="0">
                  <c:v>グラフあり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グラフあり!$A$2:$A$13</c:f>
              <c:strCache>
                <c:ptCount val="10"/>
                <c:pt idx="0">
                  <c:v>操作のわかりやすさ</c:v>
                </c:pt>
                <c:pt idx="3">
                  <c:v>構成のわかりやすさ</c:v>
                </c:pt>
                <c:pt idx="6">
                  <c:v>見易さ</c:v>
                </c:pt>
                <c:pt idx="9">
                  <c:v>反応のよさ</c:v>
                </c:pt>
              </c:strCache>
            </c:strRef>
          </c:cat>
          <c:val>
            <c:numRef>
              <c:f>グラフあり!$G$2:$G$13</c:f>
              <c:numCache>
                <c:formatCode>General</c:formatCode>
                <c:ptCount val="12"/>
                <c:pt idx="0">
                  <c:v>3.888888888888889</c:v>
                </c:pt>
                <c:pt idx="3">
                  <c:v>4.444444444444444</c:v>
                </c:pt>
                <c:pt idx="6">
                  <c:v>4.555555555555554</c:v>
                </c:pt>
                <c:pt idx="9">
                  <c:v>4.555555555555555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410280"/>
        <c:axId val="-2130546760"/>
      </c:barChart>
      <c:catAx>
        <c:axId val="-2125410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30546760"/>
        <c:crosses val="autoZero"/>
        <c:auto val="1"/>
        <c:lblAlgn val="ctr"/>
        <c:lblOffset val="100"/>
        <c:noMultiLvlLbl val="0"/>
      </c:catAx>
      <c:valAx>
        <c:axId val="-2130546760"/>
        <c:scaling>
          <c:orientation val="minMax"/>
          <c:max val="5.0"/>
          <c:min val="3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SCORE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-2125410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グラフあり!$B$16:$B$27</c:f>
              <c:strCache>
                <c:ptCount val="12"/>
                <c:pt idx="0">
                  <c:v>このアプリの操作手順はシンプルでわかりやすい</c:v>
                </c:pt>
                <c:pt idx="1">
                  <c:v>このアプリの使い方はすぐに理解できる</c:v>
                </c:pt>
                <c:pt idx="2">
                  <c:v>このアプリの使い方はすぐに理解できる</c:v>
                </c:pt>
                <c:pt idx="3">
                  <c:v>このアプリには統一感がある</c:v>
                </c:pt>
                <c:pt idx="4">
                  <c:v>このアプリはメニューの構成が分かりやすい</c:v>
                </c:pt>
                <c:pt idx="5">
                  <c:v>自分がこのアプリ内のどこにいるのかわかりやすい</c:v>
                </c:pt>
                <c:pt idx="6">
                  <c:v>このアプリの文章は読みやすい（行間、文章のレイアウトなど）</c:v>
                </c:pt>
                <c:pt idx="7">
                  <c:v>このアプリの絵や図表は見やすい</c:v>
                </c:pt>
                <c:pt idx="8">
                  <c:v>このアプリを利用していても、目が疲れる感じはしない</c:v>
                </c:pt>
                <c:pt idx="9">
                  <c:v>このアプリでは、操作に対してすばやい反応が返ってくる</c:v>
                </c:pt>
                <c:pt idx="10">
                  <c:v>このアプリを利用しているときに、画面は常に正しく表示される</c:v>
                </c:pt>
                <c:pt idx="11">
                  <c:v>このアプリを利用しているときに、表示が遅くなったり、途中で止まってしまうことはない</c:v>
                </c:pt>
              </c:strCache>
            </c:strRef>
          </c:cat>
          <c:val>
            <c:numRef>
              <c:f>グラフあり!$C$16:$C$27</c:f>
              <c:numCache>
                <c:formatCode>General</c:formatCode>
                <c:ptCount val="12"/>
                <c:pt idx="0">
                  <c:v>4.666666666666667</c:v>
                </c:pt>
                <c:pt idx="1">
                  <c:v>3.0</c:v>
                </c:pt>
                <c:pt idx="2">
                  <c:v>4.0</c:v>
                </c:pt>
                <c:pt idx="3">
                  <c:v>4.0</c:v>
                </c:pt>
                <c:pt idx="4">
                  <c:v>5.0</c:v>
                </c:pt>
                <c:pt idx="5">
                  <c:v>4.333333333333332</c:v>
                </c:pt>
                <c:pt idx="6">
                  <c:v>5.0</c:v>
                </c:pt>
                <c:pt idx="7">
                  <c:v>4.333333333333332</c:v>
                </c:pt>
                <c:pt idx="8">
                  <c:v>4.333333333333332</c:v>
                </c:pt>
                <c:pt idx="9">
                  <c:v>3.666666666666666</c:v>
                </c:pt>
                <c:pt idx="10">
                  <c:v>5.0</c:v>
                </c:pt>
                <c:pt idx="11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233480"/>
        <c:axId val="-2124737064"/>
      </c:barChart>
      <c:catAx>
        <c:axId val="-2123233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24737064"/>
        <c:crosses val="autoZero"/>
        <c:auto val="1"/>
        <c:lblAlgn val="ctr"/>
        <c:lblOffset val="100"/>
        <c:noMultiLvlLbl val="0"/>
      </c:catAx>
      <c:valAx>
        <c:axId val="-2124737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23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比較!$B$2</c:f>
              <c:strCache>
                <c:ptCount val="1"/>
                <c:pt idx="0">
                  <c:v>グラフなし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比較!$C$20:$C$31</c:f>
                <c:numCache>
                  <c:formatCode>General</c:formatCode>
                  <c:ptCount val="12"/>
                  <c:pt idx="0">
                    <c:v>0.384900179459751</c:v>
                  </c:pt>
                  <c:pt idx="3">
                    <c:v>0.333333333333333</c:v>
                  </c:pt>
                  <c:pt idx="6">
                    <c:v>0.192450089729876</c:v>
                  </c:pt>
                  <c:pt idx="9">
                    <c:v>1.347150628109129</c:v>
                  </c:pt>
                </c:numCache>
              </c:numRef>
            </c:plus>
            <c:minus>
              <c:numRef>
                <c:f>比較!$C$20:$C$31</c:f>
                <c:numCache>
                  <c:formatCode>General</c:formatCode>
                  <c:ptCount val="12"/>
                  <c:pt idx="0">
                    <c:v>0.384900179459751</c:v>
                  </c:pt>
                  <c:pt idx="3">
                    <c:v>0.333333333333333</c:v>
                  </c:pt>
                  <c:pt idx="6">
                    <c:v>0.192450089729876</c:v>
                  </c:pt>
                  <c:pt idx="9">
                    <c:v>1.347150628109129</c:v>
                  </c:pt>
                </c:numCache>
              </c:numRef>
            </c:minus>
          </c:errBars>
          <c:cat>
            <c:strRef>
              <c:f>比較!$A$3:$A$14</c:f>
              <c:strCache>
                <c:ptCount val="10"/>
                <c:pt idx="0">
                  <c:v>操作のわかりやすさ</c:v>
                </c:pt>
                <c:pt idx="3">
                  <c:v>構成のわかりやすさ</c:v>
                </c:pt>
                <c:pt idx="6">
                  <c:v>見易さ</c:v>
                </c:pt>
                <c:pt idx="9">
                  <c:v>反応のよさ</c:v>
                </c:pt>
              </c:strCache>
            </c:strRef>
          </c:cat>
          <c:val>
            <c:numRef>
              <c:f>比較!$B$3:$B$14</c:f>
              <c:numCache>
                <c:formatCode>General</c:formatCode>
                <c:ptCount val="12"/>
                <c:pt idx="0">
                  <c:v>4.444444444444445</c:v>
                </c:pt>
                <c:pt idx="3">
                  <c:v>4.333333333333332</c:v>
                </c:pt>
                <c:pt idx="6">
                  <c:v>4.444444444444444</c:v>
                </c:pt>
                <c:pt idx="9">
                  <c:v>4.222222222222222</c:v>
                </c:pt>
              </c:numCache>
            </c:numRef>
          </c:val>
        </c:ser>
        <c:ser>
          <c:idx val="1"/>
          <c:order val="1"/>
          <c:tx>
            <c:strRef>
              <c:f>比較!$C$2</c:f>
              <c:strCache>
                <c:ptCount val="1"/>
                <c:pt idx="0">
                  <c:v>グラフあり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比較!$E$20:$E$31</c:f>
                <c:numCache>
                  <c:formatCode>General</c:formatCode>
                  <c:ptCount val="12"/>
                  <c:pt idx="0">
                    <c:v>0.83887049280786</c:v>
                  </c:pt>
                  <c:pt idx="3">
                    <c:v>0.509175077217316</c:v>
                  </c:pt>
                  <c:pt idx="6">
                    <c:v>0.384900179459751</c:v>
                  </c:pt>
                  <c:pt idx="9">
                    <c:v>0.7698003589195</c:v>
                  </c:pt>
                </c:numCache>
              </c:numRef>
            </c:plus>
            <c:minus>
              <c:numRef>
                <c:f>比較!$E$20:$E$31</c:f>
                <c:numCache>
                  <c:formatCode>General</c:formatCode>
                  <c:ptCount val="12"/>
                  <c:pt idx="0">
                    <c:v>0.83887049280786</c:v>
                  </c:pt>
                  <c:pt idx="3">
                    <c:v>0.509175077217316</c:v>
                  </c:pt>
                  <c:pt idx="6">
                    <c:v>0.384900179459751</c:v>
                  </c:pt>
                  <c:pt idx="9">
                    <c:v>0.7698003589195</c:v>
                  </c:pt>
                </c:numCache>
              </c:numRef>
            </c:minus>
          </c:errBars>
          <c:cat>
            <c:strRef>
              <c:f>比較!$A$3:$A$14</c:f>
              <c:strCache>
                <c:ptCount val="10"/>
                <c:pt idx="0">
                  <c:v>操作のわかりやすさ</c:v>
                </c:pt>
                <c:pt idx="3">
                  <c:v>構成のわかりやすさ</c:v>
                </c:pt>
                <c:pt idx="6">
                  <c:v>見易さ</c:v>
                </c:pt>
                <c:pt idx="9">
                  <c:v>反応のよさ</c:v>
                </c:pt>
              </c:strCache>
            </c:strRef>
          </c:cat>
          <c:val>
            <c:numRef>
              <c:f>比較!$C$3:$C$14</c:f>
              <c:numCache>
                <c:formatCode>General</c:formatCode>
                <c:ptCount val="12"/>
                <c:pt idx="0">
                  <c:v>3.888888888888889</c:v>
                </c:pt>
                <c:pt idx="3">
                  <c:v>4.444444444444444</c:v>
                </c:pt>
                <c:pt idx="6">
                  <c:v>4.555555555555554</c:v>
                </c:pt>
                <c:pt idx="9">
                  <c:v>4.555555555555555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921208"/>
        <c:axId val="-2123165320"/>
      </c:barChart>
      <c:catAx>
        <c:axId val="-2124921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-2123165320"/>
        <c:crosses val="autoZero"/>
        <c:auto val="1"/>
        <c:lblAlgn val="ctr"/>
        <c:lblOffset val="100"/>
        <c:noMultiLvlLbl val="0"/>
      </c:catAx>
      <c:valAx>
        <c:axId val="-2123165320"/>
        <c:scaling>
          <c:orientation val="minMax"/>
          <c:max val="6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SCORE</a:t>
                </a:r>
                <a:endParaRPr lang="ja-JP" altLang="en-US"/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crossAx val="-2124921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比較!$H$28</c:f>
              <c:strCache>
                <c:ptCount val="1"/>
                <c:pt idx="0">
                  <c:v>グラフなし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比較!$I$29:$I$32</c:f>
                <c:numCache>
                  <c:formatCode>General</c:formatCode>
                  <c:ptCount val="4"/>
                  <c:pt idx="0">
                    <c:v>0.384900179459751</c:v>
                  </c:pt>
                  <c:pt idx="1">
                    <c:v>0.333333333333333</c:v>
                  </c:pt>
                  <c:pt idx="2">
                    <c:v>0.192450089729876</c:v>
                  </c:pt>
                  <c:pt idx="3">
                    <c:v>1.347150628109129</c:v>
                  </c:pt>
                </c:numCache>
              </c:numRef>
            </c:plus>
            <c:minus>
              <c:numRef>
                <c:f>比較!$I$29:$I$32</c:f>
                <c:numCache>
                  <c:formatCode>General</c:formatCode>
                  <c:ptCount val="4"/>
                  <c:pt idx="0">
                    <c:v>0.384900179459751</c:v>
                  </c:pt>
                  <c:pt idx="1">
                    <c:v>0.333333333333333</c:v>
                  </c:pt>
                  <c:pt idx="2">
                    <c:v>0.192450089729876</c:v>
                  </c:pt>
                  <c:pt idx="3">
                    <c:v>1.347150628109129</c:v>
                  </c:pt>
                </c:numCache>
              </c:numRef>
            </c:minus>
          </c:errBars>
          <c:cat>
            <c:strRef>
              <c:f>比較!$G$29:$G$32</c:f>
              <c:strCache>
                <c:ptCount val="4"/>
                <c:pt idx="0">
                  <c:v>操作のわかりやすさ</c:v>
                </c:pt>
                <c:pt idx="1">
                  <c:v>構成のわかりやすさ</c:v>
                </c:pt>
                <c:pt idx="2">
                  <c:v>見易さ</c:v>
                </c:pt>
                <c:pt idx="3">
                  <c:v>反応のよさ</c:v>
                </c:pt>
              </c:strCache>
            </c:strRef>
          </c:cat>
          <c:val>
            <c:numRef>
              <c:f>比較!$H$29:$H$32</c:f>
              <c:numCache>
                <c:formatCode>General</c:formatCode>
                <c:ptCount val="4"/>
                <c:pt idx="0">
                  <c:v>4.444444444444445</c:v>
                </c:pt>
                <c:pt idx="1">
                  <c:v>4.333333333333332</c:v>
                </c:pt>
                <c:pt idx="2">
                  <c:v>4.444444444444444</c:v>
                </c:pt>
                <c:pt idx="3">
                  <c:v>4.222222222222222</c:v>
                </c:pt>
              </c:numCache>
            </c:numRef>
          </c:val>
        </c:ser>
        <c:ser>
          <c:idx val="1"/>
          <c:order val="1"/>
          <c:tx>
            <c:strRef>
              <c:f>比較!$J$28</c:f>
              <c:strCache>
                <c:ptCount val="1"/>
                <c:pt idx="0">
                  <c:v>グラフあり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比較!$K$29:$K$32</c:f>
                <c:numCache>
                  <c:formatCode>General</c:formatCode>
                  <c:ptCount val="4"/>
                  <c:pt idx="0">
                    <c:v>0.83887049280786</c:v>
                  </c:pt>
                  <c:pt idx="1">
                    <c:v>0.509175077217316</c:v>
                  </c:pt>
                  <c:pt idx="2">
                    <c:v>0.384900179459751</c:v>
                  </c:pt>
                  <c:pt idx="3">
                    <c:v>0.7698003589195</c:v>
                  </c:pt>
                </c:numCache>
              </c:numRef>
            </c:plus>
            <c:minus>
              <c:numRef>
                <c:f>比較!$K$29:$K$32</c:f>
                <c:numCache>
                  <c:formatCode>General</c:formatCode>
                  <c:ptCount val="4"/>
                  <c:pt idx="0">
                    <c:v>0.83887049280786</c:v>
                  </c:pt>
                  <c:pt idx="1">
                    <c:v>0.509175077217316</c:v>
                  </c:pt>
                  <c:pt idx="2">
                    <c:v>0.384900179459751</c:v>
                  </c:pt>
                  <c:pt idx="3">
                    <c:v>0.7698003589195</c:v>
                  </c:pt>
                </c:numCache>
              </c:numRef>
            </c:minus>
          </c:errBars>
          <c:cat>
            <c:strRef>
              <c:f>比較!$G$29:$G$32</c:f>
              <c:strCache>
                <c:ptCount val="4"/>
                <c:pt idx="0">
                  <c:v>操作のわかりやすさ</c:v>
                </c:pt>
                <c:pt idx="1">
                  <c:v>構成のわかりやすさ</c:v>
                </c:pt>
                <c:pt idx="2">
                  <c:v>見易さ</c:v>
                </c:pt>
                <c:pt idx="3">
                  <c:v>反応のよさ</c:v>
                </c:pt>
              </c:strCache>
            </c:strRef>
          </c:cat>
          <c:val>
            <c:numRef>
              <c:f>比較!$J$29:$J$32</c:f>
              <c:numCache>
                <c:formatCode>General</c:formatCode>
                <c:ptCount val="4"/>
                <c:pt idx="0">
                  <c:v>3.888888888888889</c:v>
                </c:pt>
                <c:pt idx="1">
                  <c:v>4.444444444444444</c:v>
                </c:pt>
                <c:pt idx="2">
                  <c:v>4.555555555555554</c:v>
                </c:pt>
                <c:pt idx="3">
                  <c:v>4.555555555555555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066648"/>
        <c:axId val="2119532040"/>
      </c:barChart>
      <c:catAx>
        <c:axId val="-21260666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2119532040"/>
        <c:crosses val="autoZero"/>
        <c:auto val="1"/>
        <c:lblAlgn val="ctr"/>
        <c:lblOffset val="100"/>
        <c:noMultiLvlLbl val="0"/>
      </c:catAx>
      <c:valAx>
        <c:axId val="21195320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altLang="en-US" sz="1200"/>
                  <a:t>SCORE</a:t>
                </a:r>
                <a:endParaRPr lang="ja-JP" altLang="en-US" sz="1200"/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-21260666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相関ごと分析!$J$18</c:f>
              <c:strCache>
                <c:ptCount val="1"/>
                <c:pt idx="0">
                  <c:v>高相関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相関ごと分析!$M$19:$M$22</c:f>
                <c:numCache>
                  <c:formatCode>General</c:formatCode>
                  <c:ptCount val="4"/>
                  <c:pt idx="0">
                    <c:v>0.384900179459751</c:v>
                  </c:pt>
                  <c:pt idx="1">
                    <c:v>0.333333333333333</c:v>
                  </c:pt>
                  <c:pt idx="2">
                    <c:v>0.192450089729876</c:v>
                  </c:pt>
                  <c:pt idx="3">
                    <c:v>1.347150628109129</c:v>
                  </c:pt>
                </c:numCache>
              </c:numRef>
            </c:plus>
            <c:minus>
              <c:numRef>
                <c:f>相関ごと分析!$M$19:$M$22</c:f>
                <c:numCache>
                  <c:formatCode>General</c:formatCode>
                  <c:ptCount val="4"/>
                  <c:pt idx="0">
                    <c:v>0.384900179459751</c:v>
                  </c:pt>
                  <c:pt idx="1">
                    <c:v>0.333333333333333</c:v>
                  </c:pt>
                  <c:pt idx="2">
                    <c:v>0.192450089729876</c:v>
                  </c:pt>
                  <c:pt idx="3">
                    <c:v>1.347150628109129</c:v>
                  </c:pt>
                </c:numCache>
              </c:numRef>
            </c:minus>
          </c:errBars>
          <c:cat>
            <c:strRef>
              <c:f>相関ごと分析!$I$19:$I$22</c:f>
              <c:strCache>
                <c:ptCount val="4"/>
                <c:pt idx="0">
                  <c:v>操作のわかりやすさ</c:v>
                </c:pt>
                <c:pt idx="1">
                  <c:v>構成のわかりやすさ</c:v>
                </c:pt>
                <c:pt idx="2">
                  <c:v>見易さ</c:v>
                </c:pt>
                <c:pt idx="3">
                  <c:v>反応のよさ</c:v>
                </c:pt>
              </c:strCache>
            </c:strRef>
          </c:cat>
          <c:val>
            <c:numRef>
              <c:f>相関ごと分析!$J$19:$J$22</c:f>
              <c:numCache>
                <c:formatCode>General</c:formatCode>
                <c:ptCount val="4"/>
                <c:pt idx="0">
                  <c:v>4.444444444444445</c:v>
                </c:pt>
                <c:pt idx="1">
                  <c:v>4.333333333333332</c:v>
                </c:pt>
                <c:pt idx="2">
                  <c:v>4.444444444444444</c:v>
                </c:pt>
                <c:pt idx="3">
                  <c:v>4.222222222222222</c:v>
                </c:pt>
              </c:numCache>
            </c:numRef>
          </c:val>
        </c:ser>
        <c:ser>
          <c:idx val="1"/>
          <c:order val="1"/>
          <c:tx>
            <c:strRef>
              <c:f>相関ごと分析!$K$18</c:f>
              <c:strCache>
                <c:ptCount val="1"/>
                <c:pt idx="0">
                  <c:v>中相関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相関ごと分析!$N$19:$N$22</c:f>
                <c:numCache>
                  <c:formatCode>General</c:formatCode>
                  <c:ptCount val="4"/>
                  <c:pt idx="0">
                    <c:v>1.0</c:v>
                  </c:pt>
                  <c:pt idx="1">
                    <c:v>0.577350269189625</c:v>
                  </c:pt>
                  <c:pt idx="2">
                    <c:v>0.577350269189625</c:v>
                  </c:pt>
                  <c:pt idx="3">
                    <c:v>0.866025403784439</c:v>
                  </c:pt>
                </c:numCache>
              </c:numRef>
            </c:plus>
            <c:minus>
              <c:numRef>
                <c:f>相関ごと分析!$N$19:$N$22</c:f>
                <c:numCache>
                  <c:formatCode>General</c:formatCode>
                  <c:ptCount val="4"/>
                  <c:pt idx="0">
                    <c:v>1.0</c:v>
                  </c:pt>
                  <c:pt idx="1">
                    <c:v>0.577350269189625</c:v>
                  </c:pt>
                  <c:pt idx="2">
                    <c:v>0.577350269189625</c:v>
                  </c:pt>
                  <c:pt idx="3">
                    <c:v>0.866025403784439</c:v>
                  </c:pt>
                </c:numCache>
              </c:numRef>
            </c:minus>
          </c:errBars>
          <c:cat>
            <c:strRef>
              <c:f>相関ごと分析!$I$19:$I$22</c:f>
              <c:strCache>
                <c:ptCount val="4"/>
                <c:pt idx="0">
                  <c:v>操作のわかりやすさ</c:v>
                </c:pt>
                <c:pt idx="1">
                  <c:v>構成のわかりやすさ</c:v>
                </c:pt>
                <c:pt idx="2">
                  <c:v>見易さ</c:v>
                </c:pt>
                <c:pt idx="3">
                  <c:v>反応のよさ</c:v>
                </c:pt>
              </c:strCache>
            </c:strRef>
          </c:cat>
          <c:val>
            <c:numRef>
              <c:f>相関ごと分析!$K$19:$K$22</c:f>
              <c:numCache>
                <c:formatCode>General</c:formatCode>
                <c:ptCount val="4"/>
                <c:pt idx="0">
                  <c:v>3.5</c:v>
                </c:pt>
                <c:pt idx="1">
                  <c:v>4.333333333333332</c:v>
                </c:pt>
                <c:pt idx="2">
                  <c:v>4.333333333333332</c:v>
                </c:pt>
                <c:pt idx="3">
                  <c:v>4.5</c:v>
                </c:pt>
              </c:numCache>
            </c:numRef>
          </c:val>
        </c:ser>
        <c:ser>
          <c:idx val="2"/>
          <c:order val="2"/>
          <c:tx>
            <c:strRef>
              <c:f>相関ごと分析!$L$18</c:f>
              <c:strCache>
                <c:ptCount val="1"/>
                <c:pt idx="0">
                  <c:v>低相関</c:v>
                </c:pt>
              </c:strCache>
            </c:strRef>
          </c:tx>
          <c:invertIfNegative val="0"/>
          <c:cat>
            <c:strRef>
              <c:f>相関ごと分析!$I$19:$I$22</c:f>
              <c:strCache>
                <c:ptCount val="4"/>
                <c:pt idx="0">
                  <c:v>操作のわかりやすさ</c:v>
                </c:pt>
                <c:pt idx="1">
                  <c:v>構成のわかりやすさ</c:v>
                </c:pt>
                <c:pt idx="2">
                  <c:v>見易さ</c:v>
                </c:pt>
                <c:pt idx="3">
                  <c:v>反応のよさ</c:v>
                </c:pt>
              </c:strCache>
            </c:strRef>
          </c:cat>
          <c:val>
            <c:numRef>
              <c:f>相関ごと分析!$L$19:$L$22</c:f>
              <c:numCache>
                <c:formatCode>General</c:formatCode>
                <c:ptCount val="4"/>
                <c:pt idx="0">
                  <c:v>4.666666666666667</c:v>
                </c:pt>
                <c:pt idx="1">
                  <c:v>4.666666666666667</c:v>
                </c:pt>
                <c:pt idx="2">
                  <c:v>5.0</c:v>
                </c:pt>
                <c:pt idx="3">
                  <c:v>4.666666666666667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595288"/>
        <c:axId val="2084054056"/>
      </c:barChart>
      <c:catAx>
        <c:axId val="-2126595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054056"/>
        <c:crosses val="autoZero"/>
        <c:auto val="1"/>
        <c:lblAlgn val="ctr"/>
        <c:lblOffset val="100"/>
        <c:noMultiLvlLbl val="0"/>
      </c:catAx>
      <c:valAx>
        <c:axId val="2084054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6595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相関ごと分析!$D$36:$D$47</c:f>
                <c:numCache>
                  <c:formatCode>General</c:formatCode>
                  <c:ptCount val="12"/>
                  <c:pt idx="0">
                    <c:v>1.732050807568877</c:v>
                  </c:pt>
                  <c:pt idx="3">
                    <c:v>1.154700538379251</c:v>
                  </c:pt>
                  <c:pt idx="6">
                    <c:v>1.0</c:v>
                  </c:pt>
                  <c:pt idx="9">
                    <c:v>0.0</c:v>
                  </c:pt>
                </c:numCache>
              </c:numRef>
            </c:plus>
            <c:minus>
              <c:numRef>
                <c:f>相関ごと分析!$D$36:$D$47</c:f>
                <c:numCache>
                  <c:formatCode>General</c:formatCode>
                  <c:ptCount val="12"/>
                  <c:pt idx="0">
                    <c:v>1.732050807568877</c:v>
                  </c:pt>
                  <c:pt idx="3">
                    <c:v>1.154700538379251</c:v>
                  </c:pt>
                  <c:pt idx="6">
                    <c:v>1.0</c:v>
                  </c:pt>
                  <c:pt idx="9">
                    <c:v>0.0</c:v>
                  </c:pt>
                </c:numCache>
              </c:numRef>
            </c:minus>
          </c:errBars>
          <c:cat>
            <c:strRef>
              <c:f>相関ごと分析!$A$36:$A$47</c:f>
              <c:strCache>
                <c:ptCount val="10"/>
                <c:pt idx="0">
                  <c:v>操作のわかりやすさ</c:v>
                </c:pt>
                <c:pt idx="3">
                  <c:v>構成のわかりやすさ</c:v>
                </c:pt>
                <c:pt idx="6">
                  <c:v>見易さ</c:v>
                </c:pt>
                <c:pt idx="9">
                  <c:v>反応のよさ</c:v>
                </c:pt>
              </c:strCache>
            </c:strRef>
          </c:cat>
          <c:val>
            <c:numRef>
              <c:f>相関ごと分析!$C$36:$C$47</c:f>
              <c:numCache>
                <c:formatCode>General</c:formatCode>
                <c:ptCount val="12"/>
                <c:pt idx="0">
                  <c:v>3.0</c:v>
                </c:pt>
                <c:pt idx="3">
                  <c:v>4.333333333333332</c:v>
                </c:pt>
                <c:pt idx="6">
                  <c:v>4.0</c:v>
                </c:pt>
                <c:pt idx="9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576136"/>
        <c:axId val="-2126623544"/>
      </c:barChart>
      <c:catAx>
        <c:axId val="-2128576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6623544"/>
        <c:crosses val="autoZero"/>
        <c:auto val="1"/>
        <c:lblAlgn val="ctr"/>
        <c:lblOffset val="100"/>
        <c:noMultiLvlLbl val="0"/>
      </c:catAx>
      <c:valAx>
        <c:axId val="-21266235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Score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8576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10</xdr:row>
      <xdr:rowOff>19050</xdr:rowOff>
    </xdr:from>
    <xdr:to>
      <xdr:col>23</xdr:col>
      <xdr:colOff>901700</xdr:colOff>
      <xdr:row>25</xdr:row>
      <xdr:rowOff>139700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736600</xdr:colOff>
      <xdr:row>11</xdr:row>
      <xdr:rowOff>120650</xdr:rowOff>
    </xdr:from>
    <xdr:to>
      <xdr:col>17</xdr:col>
      <xdr:colOff>139700</xdr:colOff>
      <xdr:row>31</xdr:row>
      <xdr:rowOff>25400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88900</xdr:colOff>
      <xdr:row>34</xdr:row>
      <xdr:rowOff>31750</xdr:rowOff>
    </xdr:from>
    <xdr:to>
      <xdr:col>15</xdr:col>
      <xdr:colOff>406400</xdr:colOff>
      <xdr:row>77</xdr:row>
      <xdr:rowOff>139700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431800</xdr:colOff>
      <xdr:row>0</xdr:row>
      <xdr:rowOff>209550</xdr:rowOff>
    </xdr:from>
    <xdr:to>
      <xdr:col>19</xdr:col>
      <xdr:colOff>571500</xdr:colOff>
      <xdr:row>20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21</xdr:row>
      <xdr:rowOff>69850</xdr:rowOff>
    </xdr:from>
    <xdr:to>
      <xdr:col>15</xdr:col>
      <xdr:colOff>165100</xdr:colOff>
      <xdr:row>48</xdr:row>
      <xdr:rowOff>139700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3</xdr:row>
      <xdr:rowOff>190500</xdr:rowOff>
    </xdr:from>
    <xdr:to>
      <xdr:col>23</xdr:col>
      <xdr:colOff>215900</xdr:colOff>
      <xdr:row>23</xdr:row>
      <xdr:rowOff>63500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34</xdr:row>
      <xdr:rowOff>50800</xdr:rowOff>
    </xdr:from>
    <xdr:to>
      <xdr:col>16</xdr:col>
      <xdr:colOff>127000</xdr:colOff>
      <xdr:row>50</xdr:row>
      <xdr:rowOff>127000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23</xdr:row>
      <xdr:rowOff>165100</xdr:rowOff>
    </xdr:from>
    <xdr:to>
      <xdr:col>15</xdr:col>
      <xdr:colOff>889000</xdr:colOff>
      <xdr:row>38</xdr:row>
      <xdr:rowOff>101600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825500</xdr:colOff>
      <xdr:row>50</xdr:row>
      <xdr:rowOff>31750</xdr:rowOff>
    </xdr:from>
    <xdr:to>
      <xdr:col>5</xdr:col>
      <xdr:colOff>749300</xdr:colOff>
      <xdr:row>63</xdr:row>
      <xdr:rowOff>177800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711200</xdr:colOff>
      <xdr:row>50</xdr:row>
      <xdr:rowOff>31750</xdr:rowOff>
    </xdr:from>
    <xdr:to>
      <xdr:col>12</xdr:col>
      <xdr:colOff>596900</xdr:colOff>
      <xdr:row>63</xdr:row>
      <xdr:rowOff>203200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1536700</xdr:colOff>
      <xdr:row>72</xdr:row>
      <xdr:rowOff>165100</xdr:rowOff>
    </xdr:from>
    <xdr:to>
      <xdr:col>7</xdr:col>
      <xdr:colOff>101600</xdr:colOff>
      <xdr:row>84</xdr:row>
      <xdr:rowOff>165100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A29" sqref="A29"/>
    </sheetView>
  </sheetViews>
  <sheetFormatPr baseColWidth="12" defaultColWidth="13" defaultRowHeight="18" x14ac:dyDescent="0"/>
  <cols>
    <col min="1" max="1" width="88.6640625" customWidth="1"/>
  </cols>
  <sheetData>
    <row r="1" spans="1:10">
      <c r="C1" s="4" t="s">
        <v>4</v>
      </c>
      <c r="D1" s="4" t="s">
        <v>5</v>
      </c>
      <c r="E1" s="1" t="s">
        <v>6</v>
      </c>
      <c r="F1" s="1" t="s">
        <v>7</v>
      </c>
      <c r="G1" s="1" t="s">
        <v>8</v>
      </c>
      <c r="H1" s="4" t="s">
        <v>11</v>
      </c>
      <c r="I1" s="1" t="s">
        <v>9</v>
      </c>
      <c r="J1" s="2" t="s">
        <v>10</v>
      </c>
    </row>
    <row r="2" spans="1:10">
      <c r="A2" s="41" t="s">
        <v>0</v>
      </c>
      <c r="B2" s="3">
        <v>1</v>
      </c>
      <c r="C2" s="32">
        <v>4</v>
      </c>
      <c r="D2" s="32">
        <v>5</v>
      </c>
      <c r="E2" s="27">
        <v>4</v>
      </c>
      <c r="F2" s="27">
        <v>4</v>
      </c>
      <c r="G2" s="28">
        <v>4</v>
      </c>
      <c r="H2" s="33">
        <v>5</v>
      </c>
      <c r="I2" s="1">
        <f>AVERAGE(C2:H2)</f>
        <v>4.333333333333333</v>
      </c>
      <c r="J2" s="45">
        <f>AVERAGE(I2:I4)</f>
        <v>4.166666666666667</v>
      </c>
    </row>
    <row r="3" spans="1:10">
      <c r="A3" s="41"/>
      <c r="B3" s="3">
        <v>2</v>
      </c>
      <c r="C3" s="32">
        <v>1</v>
      </c>
      <c r="D3" s="32">
        <v>4</v>
      </c>
      <c r="E3" s="27">
        <v>5</v>
      </c>
      <c r="F3" s="27">
        <v>4</v>
      </c>
      <c r="G3" s="28">
        <v>5</v>
      </c>
      <c r="H3" s="33">
        <v>4</v>
      </c>
      <c r="I3" s="1">
        <f>AVERAGE(C3:H3)</f>
        <v>3.8333333333333335</v>
      </c>
      <c r="J3" s="45"/>
    </row>
    <row r="4" spans="1:10">
      <c r="A4" s="41"/>
      <c r="B4" s="3">
        <v>3</v>
      </c>
      <c r="C4" s="32">
        <v>4</v>
      </c>
      <c r="D4" s="32">
        <v>3</v>
      </c>
      <c r="E4" s="27">
        <v>5</v>
      </c>
      <c r="F4" s="27">
        <v>4</v>
      </c>
      <c r="G4" s="28">
        <v>5</v>
      </c>
      <c r="H4" s="33">
        <v>5</v>
      </c>
      <c r="I4" s="1">
        <f>AVERAGE(C4:H4)</f>
        <v>4.333333333333333</v>
      </c>
      <c r="J4" s="45"/>
    </row>
    <row r="5" spans="1:10">
      <c r="A5" s="42" t="s">
        <v>1</v>
      </c>
      <c r="B5" s="3">
        <v>4</v>
      </c>
      <c r="C5" s="32">
        <v>5</v>
      </c>
      <c r="D5" s="32">
        <v>3</v>
      </c>
      <c r="E5" s="27">
        <v>5</v>
      </c>
      <c r="F5" s="27">
        <v>3</v>
      </c>
      <c r="G5" s="28">
        <v>5</v>
      </c>
      <c r="H5" s="33">
        <v>4</v>
      </c>
      <c r="I5" s="1">
        <f t="shared" ref="I5:I12" si="0">AVERAGE(C5:H5)</f>
        <v>4.166666666666667</v>
      </c>
      <c r="J5" s="46">
        <f>AVERAGE(I5:I7)</f>
        <v>4.3888888888888893</v>
      </c>
    </row>
    <row r="6" spans="1:10">
      <c r="A6" s="42"/>
      <c r="B6" s="3">
        <v>5</v>
      </c>
      <c r="C6" s="32">
        <v>5</v>
      </c>
      <c r="D6" s="32">
        <v>5</v>
      </c>
      <c r="E6" s="27">
        <v>5</v>
      </c>
      <c r="F6" s="27">
        <v>4</v>
      </c>
      <c r="G6" s="28">
        <v>5</v>
      </c>
      <c r="H6" s="33">
        <v>5</v>
      </c>
      <c r="I6" s="1">
        <f t="shared" si="0"/>
        <v>4.833333333333333</v>
      </c>
      <c r="J6" s="46"/>
    </row>
    <row r="7" spans="1:10">
      <c r="A7" s="42"/>
      <c r="B7" s="3">
        <v>6</v>
      </c>
      <c r="C7" s="32">
        <v>3</v>
      </c>
      <c r="D7" s="32">
        <v>5</v>
      </c>
      <c r="E7" s="27">
        <v>5</v>
      </c>
      <c r="F7" s="27">
        <v>2</v>
      </c>
      <c r="G7" s="28">
        <v>5</v>
      </c>
      <c r="H7" s="33">
        <v>5</v>
      </c>
      <c r="I7" s="1">
        <f t="shared" si="0"/>
        <v>4.166666666666667</v>
      </c>
      <c r="J7" s="46"/>
    </row>
    <row r="8" spans="1:10">
      <c r="A8" s="43" t="s">
        <v>2</v>
      </c>
      <c r="B8" s="3">
        <v>7</v>
      </c>
      <c r="C8" s="32">
        <v>5</v>
      </c>
      <c r="D8" s="32">
        <v>5</v>
      </c>
      <c r="E8" s="27">
        <v>5</v>
      </c>
      <c r="F8" s="27">
        <v>5</v>
      </c>
      <c r="G8" s="28">
        <v>3</v>
      </c>
      <c r="H8" s="33">
        <v>5</v>
      </c>
      <c r="I8" s="1">
        <f t="shared" si="0"/>
        <v>4.666666666666667</v>
      </c>
      <c r="J8" s="47">
        <f>AVERAGE(I8:I10)</f>
        <v>4.5</v>
      </c>
    </row>
    <row r="9" spans="1:10">
      <c r="A9" s="43"/>
      <c r="B9" s="3">
        <v>8</v>
      </c>
      <c r="C9" s="32">
        <v>4</v>
      </c>
      <c r="D9" s="32">
        <v>4</v>
      </c>
      <c r="E9" s="27">
        <v>5</v>
      </c>
      <c r="F9" s="27">
        <v>5</v>
      </c>
      <c r="G9" s="28">
        <v>3</v>
      </c>
      <c r="H9" s="33">
        <v>5</v>
      </c>
      <c r="I9" s="1">
        <f t="shared" si="0"/>
        <v>4.333333333333333</v>
      </c>
      <c r="J9" s="47"/>
    </row>
    <row r="10" spans="1:10">
      <c r="A10" s="43"/>
      <c r="B10" s="3">
        <v>9</v>
      </c>
      <c r="C10" s="32">
        <v>3</v>
      </c>
      <c r="D10" s="32">
        <v>5</v>
      </c>
      <c r="E10" s="27">
        <v>5</v>
      </c>
      <c r="F10" s="27">
        <v>4</v>
      </c>
      <c r="G10" s="28">
        <v>5</v>
      </c>
      <c r="H10" s="33">
        <v>5</v>
      </c>
      <c r="I10" s="1">
        <f t="shared" si="0"/>
        <v>4.5</v>
      </c>
      <c r="J10" s="47"/>
    </row>
    <row r="11" spans="1:10">
      <c r="A11" s="44" t="s">
        <v>3</v>
      </c>
      <c r="B11" s="3">
        <v>10</v>
      </c>
      <c r="C11" s="32">
        <v>5</v>
      </c>
      <c r="D11" s="32">
        <v>2</v>
      </c>
      <c r="E11" s="27">
        <v>3</v>
      </c>
      <c r="F11" s="27">
        <v>3</v>
      </c>
      <c r="G11" s="28">
        <v>2</v>
      </c>
      <c r="H11" s="33">
        <v>4</v>
      </c>
      <c r="I11" s="1">
        <f t="shared" si="0"/>
        <v>3.1666666666666665</v>
      </c>
      <c r="J11" s="48">
        <f>AVERAGE(I11:I13)</f>
        <v>4.3888888888888884</v>
      </c>
    </row>
    <row r="12" spans="1:10">
      <c r="A12" s="44"/>
      <c r="B12" s="3">
        <v>11</v>
      </c>
      <c r="C12" s="32">
        <v>5</v>
      </c>
      <c r="D12" s="32">
        <v>5</v>
      </c>
      <c r="E12" s="27">
        <v>5</v>
      </c>
      <c r="F12" s="27">
        <v>5</v>
      </c>
      <c r="G12" s="28">
        <v>5</v>
      </c>
      <c r="H12" s="33">
        <v>5</v>
      </c>
      <c r="I12" s="1">
        <f t="shared" si="0"/>
        <v>5</v>
      </c>
      <c r="J12" s="48"/>
    </row>
    <row r="13" spans="1:10">
      <c r="A13" s="44"/>
      <c r="B13" s="3">
        <v>12</v>
      </c>
      <c r="C13" s="32">
        <v>5</v>
      </c>
      <c r="D13" s="32">
        <v>5</v>
      </c>
      <c r="E13" s="27">
        <v>5</v>
      </c>
      <c r="F13" s="27">
        <v>5</v>
      </c>
      <c r="G13" s="28">
        <v>5</v>
      </c>
      <c r="H13" s="33">
        <v>5</v>
      </c>
      <c r="I13" s="1">
        <f>AVERAGE(C13:H13)</f>
        <v>5</v>
      </c>
      <c r="J13" s="48"/>
    </row>
    <row r="16" spans="1:10">
      <c r="B16" s="4"/>
      <c r="C16" s="1" t="s">
        <v>12</v>
      </c>
      <c r="E16" s="29" t="s">
        <v>60</v>
      </c>
    </row>
    <row r="17" spans="1:5">
      <c r="B17" s="1"/>
      <c r="C17" s="1" t="s">
        <v>28</v>
      </c>
      <c r="E17" s="30" t="s">
        <v>61</v>
      </c>
    </row>
    <row r="18" spans="1:5">
      <c r="E18" s="31" t="s">
        <v>62</v>
      </c>
    </row>
    <row r="19" spans="1:5">
      <c r="B19" t="s">
        <v>57</v>
      </c>
    </row>
    <row r="20" spans="1:5">
      <c r="A20" s="7" t="s">
        <v>58</v>
      </c>
      <c r="B20" s="1">
        <v>4</v>
      </c>
    </row>
    <row r="21" spans="1:5">
      <c r="A21" s="8" t="s">
        <v>17</v>
      </c>
      <c r="B21" s="1">
        <v>4</v>
      </c>
    </row>
    <row r="22" spans="1:5" ht="34">
      <c r="A22" s="25" t="s">
        <v>59</v>
      </c>
      <c r="B22" s="1">
        <v>3</v>
      </c>
    </row>
    <row r="23" spans="1:5">
      <c r="A23" s="9" t="s">
        <v>18</v>
      </c>
      <c r="B23" s="1">
        <v>4</v>
      </c>
    </row>
    <row r="24" spans="1:5">
      <c r="A24" s="8" t="s">
        <v>19</v>
      </c>
      <c r="B24" s="1">
        <v>3</v>
      </c>
    </row>
    <row r="25" spans="1:5">
      <c r="A25" s="8" t="s">
        <v>20</v>
      </c>
      <c r="B25" s="1">
        <v>3</v>
      </c>
    </row>
    <row r="26" spans="1:5">
      <c r="A26" s="8" t="s">
        <v>21</v>
      </c>
      <c r="B26" s="1">
        <v>3</v>
      </c>
    </row>
    <row r="27" spans="1:5">
      <c r="A27" s="8" t="s">
        <v>22</v>
      </c>
      <c r="B27" s="1">
        <v>4</v>
      </c>
    </row>
    <row r="28" spans="1:5">
      <c r="A28" s="8" t="s">
        <v>23</v>
      </c>
      <c r="B28" s="1">
        <v>4</v>
      </c>
    </row>
    <row r="29" spans="1:5">
      <c r="A29" s="8" t="s">
        <v>24</v>
      </c>
      <c r="B29" s="1">
        <v>2</v>
      </c>
    </row>
    <row r="30" spans="1:5">
      <c r="A30" s="8" t="s">
        <v>25</v>
      </c>
      <c r="B30" s="1">
        <v>3</v>
      </c>
    </row>
    <row r="31" spans="1:5">
      <c r="A31" s="8" t="s">
        <v>26</v>
      </c>
      <c r="B31" s="1">
        <v>2</v>
      </c>
    </row>
  </sheetData>
  <mergeCells count="8">
    <mergeCell ref="A2:A4"/>
    <mergeCell ref="A5:A7"/>
    <mergeCell ref="A8:A10"/>
    <mergeCell ref="A11:A13"/>
    <mergeCell ref="J2:J4"/>
    <mergeCell ref="J5:J7"/>
    <mergeCell ref="J8:J10"/>
    <mergeCell ref="J11:J13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G6" workbookViewId="0">
      <selection activeCell="E24" sqref="E24"/>
    </sheetView>
  </sheetViews>
  <sheetFormatPr baseColWidth="12" defaultColWidth="13" defaultRowHeight="18" x14ac:dyDescent="0"/>
  <cols>
    <col min="1" max="1" width="20.1640625" customWidth="1"/>
    <col min="2" max="2" width="72.83203125" customWidth="1"/>
  </cols>
  <sheetData>
    <row r="1" spans="1:9">
      <c r="C1" s="5" t="s">
        <v>6</v>
      </c>
      <c r="D1" s="5" t="s">
        <v>7</v>
      </c>
      <c r="E1" s="5" t="s">
        <v>8</v>
      </c>
      <c r="G1" t="s">
        <v>13</v>
      </c>
      <c r="I1" t="s">
        <v>39</v>
      </c>
    </row>
    <row r="2" spans="1:9">
      <c r="A2" s="41" t="s">
        <v>0</v>
      </c>
      <c r="B2" s="6">
        <v>1</v>
      </c>
      <c r="C2" s="1">
        <v>4</v>
      </c>
      <c r="D2" s="1">
        <v>4</v>
      </c>
      <c r="E2" s="2">
        <v>4</v>
      </c>
      <c r="F2" s="1">
        <f>AVERAGE(C2:E2)</f>
        <v>4</v>
      </c>
      <c r="G2" s="49">
        <f>AVERAGE(F2:F4)</f>
        <v>4.4444444444444455</v>
      </c>
      <c r="I2">
        <f>STDEV(F2:F4)</f>
        <v>0.38490017945975069</v>
      </c>
    </row>
    <row r="3" spans="1:9">
      <c r="A3" s="41"/>
      <c r="B3" s="6">
        <v>2</v>
      </c>
      <c r="C3" s="1">
        <v>5</v>
      </c>
      <c r="D3" s="1">
        <v>4</v>
      </c>
      <c r="E3" s="2">
        <v>5</v>
      </c>
      <c r="F3" s="1">
        <f>AVERAGE(C3:E3)</f>
        <v>4.666666666666667</v>
      </c>
      <c r="G3" s="49"/>
      <c r="I3">
        <f>STDEV(F5:F7)</f>
        <v>0.33333333333333348</v>
      </c>
    </row>
    <row r="4" spans="1:9">
      <c r="A4" s="41"/>
      <c r="B4" s="6">
        <v>3</v>
      </c>
      <c r="C4" s="1">
        <v>5</v>
      </c>
      <c r="D4" s="1">
        <v>4</v>
      </c>
      <c r="E4" s="2">
        <v>5</v>
      </c>
      <c r="F4" s="1">
        <f t="shared" ref="F4:F13" si="0">AVERAGE(C4:E4)</f>
        <v>4.666666666666667</v>
      </c>
      <c r="G4" s="49"/>
      <c r="I4">
        <f>STDEV(F8:F10)</f>
        <v>0.19245008972987562</v>
      </c>
    </row>
    <row r="5" spans="1:9">
      <c r="A5" s="42" t="s">
        <v>1</v>
      </c>
      <c r="B5" s="6">
        <v>4</v>
      </c>
      <c r="C5" s="1">
        <v>5</v>
      </c>
      <c r="D5" s="1">
        <v>3</v>
      </c>
      <c r="E5" s="2">
        <v>5</v>
      </c>
      <c r="F5" s="1">
        <f t="shared" si="0"/>
        <v>4.333333333333333</v>
      </c>
      <c r="G5" s="49">
        <f>AVERAGE(F5:F7)</f>
        <v>4.333333333333333</v>
      </c>
      <c r="I5">
        <f>STDEV(F11:F13)</f>
        <v>1.3471506281091288</v>
      </c>
    </row>
    <row r="6" spans="1:9">
      <c r="A6" s="42"/>
      <c r="B6" s="6">
        <v>5</v>
      </c>
      <c r="C6" s="1">
        <v>5</v>
      </c>
      <c r="D6" s="1">
        <v>4</v>
      </c>
      <c r="E6" s="2">
        <v>5</v>
      </c>
      <c r="F6" s="1">
        <f>AVERAGE(C6:E6)</f>
        <v>4.666666666666667</v>
      </c>
      <c r="G6" s="49"/>
    </row>
    <row r="7" spans="1:9">
      <c r="A7" s="42"/>
      <c r="B7" s="6">
        <v>6</v>
      </c>
      <c r="C7" s="1">
        <v>5</v>
      </c>
      <c r="D7" s="1">
        <v>2</v>
      </c>
      <c r="E7" s="2">
        <v>5</v>
      </c>
      <c r="F7" s="1">
        <f t="shared" si="0"/>
        <v>4</v>
      </c>
      <c r="G7" s="49"/>
    </row>
    <row r="8" spans="1:9">
      <c r="A8" s="43" t="s">
        <v>2</v>
      </c>
      <c r="B8" s="6">
        <v>7</v>
      </c>
      <c r="C8" s="1">
        <v>5</v>
      </c>
      <c r="D8" s="1">
        <v>5</v>
      </c>
      <c r="E8" s="2">
        <v>3</v>
      </c>
      <c r="F8" s="1">
        <f t="shared" si="0"/>
        <v>4.333333333333333</v>
      </c>
      <c r="G8" s="49">
        <f>AVERAGE(F8:F10)</f>
        <v>4.4444444444444438</v>
      </c>
    </row>
    <row r="9" spans="1:9">
      <c r="A9" s="43"/>
      <c r="B9" s="6">
        <v>8</v>
      </c>
      <c r="C9" s="1">
        <v>5</v>
      </c>
      <c r="D9" s="1">
        <v>5</v>
      </c>
      <c r="E9" s="2">
        <v>3</v>
      </c>
      <c r="F9" s="1">
        <f t="shared" si="0"/>
        <v>4.333333333333333</v>
      </c>
      <c r="G9" s="49"/>
    </row>
    <row r="10" spans="1:9">
      <c r="A10" s="43"/>
      <c r="B10" s="6">
        <v>9</v>
      </c>
      <c r="C10" s="1">
        <v>5</v>
      </c>
      <c r="D10" s="1">
        <v>4</v>
      </c>
      <c r="E10" s="2">
        <v>5</v>
      </c>
      <c r="F10" s="1">
        <f t="shared" si="0"/>
        <v>4.666666666666667</v>
      </c>
      <c r="G10" s="49"/>
    </row>
    <row r="11" spans="1:9">
      <c r="A11" s="44" t="s">
        <v>3</v>
      </c>
      <c r="B11" s="6">
        <v>10</v>
      </c>
      <c r="C11" s="1">
        <v>3</v>
      </c>
      <c r="D11" s="1">
        <v>3</v>
      </c>
      <c r="E11" s="2">
        <v>2</v>
      </c>
      <c r="F11" s="1">
        <f t="shared" si="0"/>
        <v>2.6666666666666665</v>
      </c>
      <c r="G11" s="49">
        <f>AVERAGE(F11:F13)</f>
        <v>4.2222222222222223</v>
      </c>
    </row>
    <row r="12" spans="1:9">
      <c r="A12" s="44"/>
      <c r="B12" s="6">
        <v>11</v>
      </c>
      <c r="C12" s="1">
        <v>5</v>
      </c>
      <c r="D12" s="1">
        <v>5</v>
      </c>
      <c r="E12" s="2">
        <v>5</v>
      </c>
      <c r="F12" s="1">
        <f t="shared" si="0"/>
        <v>5</v>
      </c>
      <c r="G12" s="49"/>
    </row>
    <row r="13" spans="1:9">
      <c r="A13" s="44"/>
      <c r="B13" s="6">
        <v>12</v>
      </c>
      <c r="C13" s="1">
        <v>5</v>
      </c>
      <c r="D13" s="1">
        <v>5</v>
      </c>
      <c r="E13" s="2">
        <v>5</v>
      </c>
      <c r="F13" s="1">
        <f t="shared" si="0"/>
        <v>5</v>
      </c>
      <c r="G13" s="49"/>
    </row>
    <row r="16" spans="1:9">
      <c r="B16" s="7" t="s">
        <v>15</v>
      </c>
      <c r="C16">
        <v>4</v>
      </c>
    </row>
    <row r="17" spans="2:3">
      <c r="B17" s="8" t="s">
        <v>17</v>
      </c>
      <c r="C17">
        <v>4.666666666666667</v>
      </c>
    </row>
    <row r="18" spans="2:3">
      <c r="B18" s="7" t="s">
        <v>16</v>
      </c>
      <c r="C18">
        <v>4.666666666666667</v>
      </c>
    </row>
    <row r="19" spans="2:3">
      <c r="B19" s="9" t="s">
        <v>18</v>
      </c>
      <c r="C19">
        <v>4.333333333333333</v>
      </c>
    </row>
    <row r="20" spans="2:3">
      <c r="B20" s="8" t="s">
        <v>19</v>
      </c>
      <c r="C20">
        <v>4.666666666666667</v>
      </c>
    </row>
    <row r="21" spans="2:3">
      <c r="B21" s="8" t="s">
        <v>20</v>
      </c>
      <c r="C21">
        <v>4</v>
      </c>
    </row>
    <row r="22" spans="2:3">
      <c r="B22" s="8" t="s">
        <v>21</v>
      </c>
      <c r="C22">
        <v>4.333333333333333</v>
      </c>
    </row>
    <row r="23" spans="2:3">
      <c r="B23" s="8" t="s">
        <v>22</v>
      </c>
      <c r="C23">
        <v>4.333333333333333</v>
      </c>
    </row>
    <row r="24" spans="2:3">
      <c r="B24" s="8" t="s">
        <v>23</v>
      </c>
      <c r="C24">
        <v>4.666666666666667</v>
      </c>
    </row>
    <row r="25" spans="2:3">
      <c r="B25" s="8" t="s">
        <v>24</v>
      </c>
      <c r="C25">
        <v>2.6666666666666665</v>
      </c>
    </row>
    <row r="26" spans="2:3">
      <c r="B26" s="8" t="s">
        <v>25</v>
      </c>
      <c r="C26">
        <v>5</v>
      </c>
    </row>
    <row r="27" spans="2:3">
      <c r="B27" s="8" t="s">
        <v>26</v>
      </c>
      <c r="C27">
        <v>5</v>
      </c>
    </row>
  </sheetData>
  <mergeCells count="8">
    <mergeCell ref="A2:A4"/>
    <mergeCell ref="A5:A7"/>
    <mergeCell ref="A8:A10"/>
    <mergeCell ref="A11:A13"/>
    <mergeCell ref="G2:G4"/>
    <mergeCell ref="G5:G7"/>
    <mergeCell ref="G8:G10"/>
    <mergeCell ref="G11:G13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8" sqref="B8"/>
    </sheetView>
  </sheetViews>
  <sheetFormatPr baseColWidth="12" defaultColWidth="13" defaultRowHeight="18" x14ac:dyDescent="0"/>
  <cols>
    <col min="2" max="2" width="78" customWidth="1"/>
  </cols>
  <sheetData>
    <row r="1" spans="1:8">
      <c r="A1" s="1"/>
      <c r="B1" s="1"/>
      <c r="C1" s="4" t="s">
        <v>4</v>
      </c>
      <c r="D1" s="4" t="s">
        <v>5</v>
      </c>
      <c r="E1" s="4" t="s">
        <v>11</v>
      </c>
      <c r="F1" s="1"/>
      <c r="G1" s="1" t="s">
        <v>14</v>
      </c>
      <c r="H1" s="4" t="s">
        <v>39</v>
      </c>
    </row>
    <row r="2" spans="1:8">
      <c r="A2" s="41" t="s">
        <v>0</v>
      </c>
      <c r="B2" s="6">
        <v>1</v>
      </c>
      <c r="C2" s="4">
        <v>4</v>
      </c>
      <c r="D2" s="4">
        <v>5</v>
      </c>
      <c r="E2" s="4">
        <v>5</v>
      </c>
      <c r="F2" s="1">
        <f>AVERAGE(C2:E2)</f>
        <v>4.666666666666667</v>
      </c>
      <c r="G2" s="49">
        <f>AVERAGE(F2:F4)</f>
        <v>3.8888888888888893</v>
      </c>
      <c r="H2" s="49">
        <f>STDEV(F2:F4)</f>
        <v>0.8388704928078603</v>
      </c>
    </row>
    <row r="3" spans="1:8">
      <c r="A3" s="41"/>
      <c r="B3" s="6">
        <v>2</v>
      </c>
      <c r="C3" s="4">
        <v>1</v>
      </c>
      <c r="D3" s="4">
        <v>4</v>
      </c>
      <c r="E3" s="4">
        <v>4</v>
      </c>
      <c r="F3" s="1">
        <f t="shared" ref="F3:F12" si="0">AVERAGE(C3:E3)</f>
        <v>3</v>
      </c>
      <c r="G3" s="49"/>
      <c r="H3" s="49"/>
    </row>
    <row r="4" spans="1:8">
      <c r="A4" s="41"/>
      <c r="B4" s="6">
        <v>3</v>
      </c>
      <c r="C4" s="4">
        <v>4</v>
      </c>
      <c r="D4" s="4">
        <v>3</v>
      </c>
      <c r="E4" s="4">
        <v>5</v>
      </c>
      <c r="F4" s="1">
        <f t="shared" si="0"/>
        <v>4</v>
      </c>
      <c r="G4" s="49"/>
      <c r="H4" s="49"/>
    </row>
    <row r="5" spans="1:8">
      <c r="A5" s="42" t="s">
        <v>1</v>
      </c>
      <c r="B5" s="6">
        <v>4</v>
      </c>
      <c r="C5" s="4">
        <v>5</v>
      </c>
      <c r="D5" s="4">
        <v>3</v>
      </c>
      <c r="E5" s="4">
        <v>4</v>
      </c>
      <c r="F5" s="1">
        <f t="shared" si="0"/>
        <v>4</v>
      </c>
      <c r="G5" s="49">
        <f>AVERAGE(F5:F7)</f>
        <v>4.4444444444444438</v>
      </c>
      <c r="H5" s="49">
        <f>STDEV(F5:F7)</f>
        <v>0.50917507721731559</v>
      </c>
    </row>
    <row r="6" spans="1:8">
      <c r="A6" s="42"/>
      <c r="B6" s="6">
        <v>5</v>
      </c>
      <c r="C6" s="4">
        <v>5</v>
      </c>
      <c r="D6" s="4">
        <v>5</v>
      </c>
      <c r="E6" s="4">
        <v>5</v>
      </c>
      <c r="F6" s="1">
        <f t="shared" si="0"/>
        <v>5</v>
      </c>
      <c r="G6" s="49"/>
      <c r="H6" s="49"/>
    </row>
    <row r="7" spans="1:8">
      <c r="A7" s="42"/>
      <c r="B7" s="6">
        <v>6</v>
      </c>
      <c r="C7" s="4">
        <v>3</v>
      </c>
      <c r="D7" s="4">
        <v>5</v>
      </c>
      <c r="E7" s="4">
        <v>5</v>
      </c>
      <c r="F7" s="1">
        <f t="shared" si="0"/>
        <v>4.333333333333333</v>
      </c>
      <c r="G7" s="49"/>
      <c r="H7" s="49"/>
    </row>
    <row r="8" spans="1:8">
      <c r="A8" s="43" t="s">
        <v>2</v>
      </c>
      <c r="B8" s="6">
        <v>7</v>
      </c>
      <c r="C8" s="4">
        <v>5</v>
      </c>
      <c r="D8" s="4">
        <v>5</v>
      </c>
      <c r="E8" s="4">
        <v>5</v>
      </c>
      <c r="F8" s="1">
        <f t="shared" si="0"/>
        <v>5</v>
      </c>
      <c r="G8" s="49">
        <f>AVERAGE(F8:F10)</f>
        <v>4.5555555555555545</v>
      </c>
      <c r="H8" s="49">
        <f>STDEV(F8:F10)</f>
        <v>0.38490017945975069</v>
      </c>
    </row>
    <row r="9" spans="1:8">
      <c r="A9" s="43"/>
      <c r="B9" s="6">
        <v>8</v>
      </c>
      <c r="C9" s="4">
        <v>4</v>
      </c>
      <c r="D9" s="4">
        <v>4</v>
      </c>
      <c r="E9" s="4">
        <v>5</v>
      </c>
      <c r="F9" s="1">
        <f t="shared" si="0"/>
        <v>4.333333333333333</v>
      </c>
      <c r="G9" s="49"/>
      <c r="H9" s="49"/>
    </row>
    <row r="10" spans="1:8">
      <c r="A10" s="43"/>
      <c r="B10" s="6">
        <v>9</v>
      </c>
      <c r="C10" s="4">
        <v>3</v>
      </c>
      <c r="D10" s="4">
        <v>5</v>
      </c>
      <c r="E10" s="4">
        <v>5</v>
      </c>
      <c r="F10" s="1">
        <f t="shared" si="0"/>
        <v>4.333333333333333</v>
      </c>
      <c r="G10" s="49"/>
      <c r="H10" s="49"/>
    </row>
    <row r="11" spans="1:8">
      <c r="A11" s="44" t="s">
        <v>3</v>
      </c>
      <c r="B11" s="6">
        <v>10</v>
      </c>
      <c r="C11" s="4">
        <v>5</v>
      </c>
      <c r="D11" s="4">
        <v>2</v>
      </c>
      <c r="E11" s="4">
        <v>4</v>
      </c>
      <c r="F11" s="1">
        <f t="shared" si="0"/>
        <v>3.6666666666666665</v>
      </c>
      <c r="G11" s="49">
        <f>AVERAGE(F11:F13)</f>
        <v>4.5555555555555554</v>
      </c>
      <c r="H11" s="49">
        <f>STDEV(F11:F13)</f>
        <v>0.76980035891950038</v>
      </c>
    </row>
    <row r="12" spans="1:8">
      <c r="A12" s="44"/>
      <c r="B12" s="6">
        <v>11</v>
      </c>
      <c r="C12" s="4">
        <v>5</v>
      </c>
      <c r="D12" s="4">
        <v>5</v>
      </c>
      <c r="E12" s="4">
        <v>5</v>
      </c>
      <c r="F12" s="1">
        <f t="shared" si="0"/>
        <v>5</v>
      </c>
      <c r="G12" s="49"/>
      <c r="H12" s="49"/>
    </row>
    <row r="13" spans="1:8">
      <c r="A13" s="44"/>
      <c r="B13" s="6">
        <v>12</v>
      </c>
      <c r="C13" s="4">
        <v>5</v>
      </c>
      <c r="D13" s="4">
        <v>5</v>
      </c>
      <c r="E13" s="4">
        <v>5</v>
      </c>
      <c r="F13" s="1">
        <f>AVERAGE(C13:E13)</f>
        <v>5</v>
      </c>
      <c r="G13" s="49"/>
      <c r="H13" s="49"/>
    </row>
    <row r="16" spans="1:8">
      <c r="B16" s="7" t="s">
        <v>15</v>
      </c>
      <c r="C16" s="1">
        <v>4.666666666666667</v>
      </c>
      <c r="D16" s="49">
        <v>3.8888888888888893</v>
      </c>
    </row>
    <row r="17" spans="2:4">
      <c r="B17" s="8" t="s">
        <v>17</v>
      </c>
      <c r="C17" s="1">
        <v>3</v>
      </c>
      <c r="D17" s="49"/>
    </row>
    <row r="18" spans="2:4">
      <c r="B18" s="7" t="s">
        <v>16</v>
      </c>
      <c r="C18" s="1">
        <v>4</v>
      </c>
      <c r="D18" s="49"/>
    </row>
    <row r="19" spans="2:4">
      <c r="B19" s="9" t="s">
        <v>18</v>
      </c>
      <c r="C19" s="1">
        <v>4</v>
      </c>
      <c r="D19" s="49">
        <v>4.4444444444444438</v>
      </c>
    </row>
    <row r="20" spans="2:4">
      <c r="B20" s="8" t="s">
        <v>19</v>
      </c>
      <c r="C20" s="1">
        <v>5</v>
      </c>
      <c r="D20" s="49"/>
    </row>
    <row r="21" spans="2:4">
      <c r="B21" s="8" t="s">
        <v>20</v>
      </c>
      <c r="C21" s="1">
        <v>4.333333333333333</v>
      </c>
      <c r="D21" s="49"/>
    </row>
    <row r="22" spans="2:4">
      <c r="B22" s="8" t="s">
        <v>21</v>
      </c>
      <c r="C22" s="1">
        <v>5</v>
      </c>
      <c r="D22" s="49">
        <v>4.5555555555555545</v>
      </c>
    </row>
    <row r="23" spans="2:4">
      <c r="B23" s="8" t="s">
        <v>22</v>
      </c>
      <c r="C23" s="1">
        <v>4.333333333333333</v>
      </c>
      <c r="D23" s="49"/>
    </row>
    <row r="24" spans="2:4">
      <c r="B24" s="8" t="s">
        <v>23</v>
      </c>
      <c r="C24" s="1">
        <v>4.333333333333333</v>
      </c>
      <c r="D24" s="49"/>
    </row>
    <row r="25" spans="2:4">
      <c r="B25" s="8" t="s">
        <v>24</v>
      </c>
      <c r="C25" s="1">
        <v>3.6666666666666665</v>
      </c>
      <c r="D25" s="49">
        <v>4.5555555555555554</v>
      </c>
    </row>
    <row r="26" spans="2:4">
      <c r="B26" s="8" t="s">
        <v>25</v>
      </c>
      <c r="C26" s="1">
        <v>5</v>
      </c>
      <c r="D26" s="49"/>
    </row>
    <row r="27" spans="2:4">
      <c r="B27" s="8" t="s">
        <v>26</v>
      </c>
      <c r="C27" s="1">
        <v>5</v>
      </c>
      <c r="D27" s="49"/>
    </row>
  </sheetData>
  <mergeCells count="16">
    <mergeCell ref="D22:D24"/>
    <mergeCell ref="D25:D27"/>
    <mergeCell ref="A2:A4"/>
    <mergeCell ref="A5:A7"/>
    <mergeCell ref="A8:A10"/>
    <mergeCell ref="A11:A13"/>
    <mergeCell ref="D16:D18"/>
    <mergeCell ref="H2:H4"/>
    <mergeCell ref="H5:H7"/>
    <mergeCell ref="H8:H10"/>
    <mergeCell ref="H11:H13"/>
    <mergeCell ref="D19:D21"/>
    <mergeCell ref="G2:G4"/>
    <mergeCell ref="G5:G7"/>
    <mergeCell ref="G8:G10"/>
    <mergeCell ref="G11:G13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6"/>
  <sheetViews>
    <sheetView tabSelected="1" topLeftCell="D33" workbookViewId="0">
      <selection activeCell="H48" sqref="H48"/>
    </sheetView>
  </sheetViews>
  <sheetFormatPr baseColWidth="12" defaultColWidth="13" defaultRowHeight="18" x14ac:dyDescent="0"/>
  <cols>
    <col min="1" max="1" width="24.5" customWidth="1"/>
  </cols>
  <sheetData>
    <row r="2" spans="1:6">
      <c r="B2" t="s">
        <v>13</v>
      </c>
      <c r="C2" t="s">
        <v>27</v>
      </c>
    </row>
    <row r="3" spans="1:6">
      <c r="A3" s="41" t="s">
        <v>0</v>
      </c>
      <c r="B3" s="54">
        <v>4.4444444444444455</v>
      </c>
      <c r="C3" s="53">
        <v>3.8888888888888893</v>
      </c>
    </row>
    <row r="4" spans="1:6">
      <c r="A4" s="41"/>
      <c r="B4" s="54"/>
      <c r="C4" s="53"/>
      <c r="E4" s="36">
        <v>4.4444444444444455</v>
      </c>
      <c r="F4" s="37">
        <v>3.8888888888888893</v>
      </c>
    </row>
    <row r="5" spans="1:6">
      <c r="A5" s="41"/>
      <c r="B5" s="54"/>
      <c r="C5" s="53"/>
      <c r="E5" s="36">
        <v>4.333333333333333</v>
      </c>
      <c r="F5" s="37">
        <v>4.4444444444444438</v>
      </c>
    </row>
    <row r="6" spans="1:6">
      <c r="A6" s="42" t="s">
        <v>1</v>
      </c>
      <c r="B6" s="54">
        <v>4.333333333333333</v>
      </c>
      <c r="C6" s="53">
        <v>4.4444444444444438</v>
      </c>
      <c r="E6" s="36">
        <v>4.4444444444444438</v>
      </c>
      <c r="F6" s="37">
        <v>4.5555555555555545</v>
      </c>
    </row>
    <row r="7" spans="1:6">
      <c r="A7" s="42"/>
      <c r="B7" s="54"/>
      <c r="C7" s="53"/>
      <c r="E7" s="36">
        <v>4.2222222222222223</v>
      </c>
      <c r="F7" s="37">
        <v>4.5555555555555554</v>
      </c>
    </row>
    <row r="8" spans="1:6">
      <c r="A8" s="42"/>
      <c r="B8" s="54"/>
      <c r="C8" s="53"/>
      <c r="E8" s="36"/>
      <c r="F8" s="37"/>
    </row>
    <row r="9" spans="1:6">
      <c r="A9" s="43" t="s">
        <v>2</v>
      </c>
      <c r="B9" s="54">
        <v>4.4444444444444438</v>
      </c>
      <c r="C9" s="53">
        <v>4.5555555555555545</v>
      </c>
      <c r="E9" s="36"/>
      <c r="F9" s="37"/>
    </row>
    <row r="10" spans="1:6">
      <c r="A10" s="43"/>
      <c r="B10" s="54"/>
      <c r="C10" s="53"/>
    </row>
    <row r="11" spans="1:6">
      <c r="A11" s="43"/>
      <c r="B11" s="54"/>
      <c r="C11" s="53"/>
      <c r="E11" s="36"/>
      <c r="F11" s="37"/>
    </row>
    <row r="12" spans="1:6">
      <c r="A12" s="44" t="s">
        <v>3</v>
      </c>
      <c r="B12" s="54">
        <v>4.2222222222222223</v>
      </c>
      <c r="C12" s="53">
        <v>4.5555555555555554</v>
      </c>
      <c r="E12" s="36"/>
      <c r="F12" s="37"/>
    </row>
    <row r="13" spans="1:6">
      <c r="A13" s="44"/>
      <c r="B13" s="54"/>
      <c r="C13" s="53"/>
    </row>
    <row r="14" spans="1:6">
      <c r="A14" s="44"/>
      <c r="B14" s="54"/>
      <c r="C14" s="53"/>
      <c r="E14" s="36"/>
      <c r="F14" s="37"/>
    </row>
    <row r="15" spans="1:6">
      <c r="E15" s="36"/>
      <c r="F15" s="37"/>
    </row>
    <row r="18" spans="2:11">
      <c r="B18" s="49" t="s">
        <v>13</v>
      </c>
      <c r="C18" s="49"/>
      <c r="D18" s="49" t="s">
        <v>12</v>
      </c>
      <c r="E18" s="49"/>
    </row>
    <row r="19" spans="2:11">
      <c r="B19" s="1" t="s">
        <v>38</v>
      </c>
      <c r="C19" s="1" t="s">
        <v>39</v>
      </c>
      <c r="D19" s="1" t="s">
        <v>38</v>
      </c>
      <c r="E19" s="1" t="s">
        <v>39</v>
      </c>
    </row>
    <row r="20" spans="2:11">
      <c r="B20" s="49">
        <v>4.4444444444444455</v>
      </c>
      <c r="C20" s="35">
        <v>0.38490017945975069</v>
      </c>
      <c r="D20" s="49">
        <v>3.8888888888888893</v>
      </c>
      <c r="E20" s="50">
        <v>0.8388704928078603</v>
      </c>
    </row>
    <row r="21" spans="2:11">
      <c r="B21" s="49"/>
      <c r="C21" s="35"/>
      <c r="D21" s="49"/>
      <c r="E21" s="51"/>
    </row>
    <row r="22" spans="2:11">
      <c r="B22" s="49"/>
      <c r="C22" s="35"/>
      <c r="D22" s="49"/>
      <c r="E22" s="52"/>
    </row>
    <row r="23" spans="2:11">
      <c r="B23" s="49">
        <v>4.333333333333333</v>
      </c>
      <c r="C23" s="35">
        <v>0.33333333333333348</v>
      </c>
      <c r="D23" s="49">
        <v>4.4444444444444438</v>
      </c>
      <c r="E23" s="50">
        <v>0.50917507721731559</v>
      </c>
    </row>
    <row r="24" spans="2:11">
      <c r="B24" s="49"/>
      <c r="C24" s="35"/>
      <c r="D24" s="49"/>
      <c r="E24" s="51"/>
    </row>
    <row r="25" spans="2:11">
      <c r="B25" s="49"/>
      <c r="C25" s="35"/>
      <c r="D25" s="49"/>
      <c r="E25" s="52"/>
    </row>
    <row r="26" spans="2:11">
      <c r="B26" s="49">
        <v>4.4444444444444438</v>
      </c>
      <c r="C26" s="49">
        <v>0.19245008972987562</v>
      </c>
      <c r="D26" s="49">
        <v>4.5555555555555545</v>
      </c>
      <c r="E26" s="50">
        <v>0.38490017945975069</v>
      </c>
    </row>
    <row r="27" spans="2:11">
      <c r="B27" s="49"/>
      <c r="C27" s="49"/>
      <c r="D27" s="49"/>
      <c r="E27" s="51"/>
    </row>
    <row r="28" spans="2:11">
      <c r="B28" s="49"/>
      <c r="C28" s="49"/>
      <c r="D28" s="49"/>
      <c r="E28" s="52"/>
      <c r="H28" t="s">
        <v>75</v>
      </c>
      <c r="I28" t="s">
        <v>74</v>
      </c>
      <c r="J28" t="s">
        <v>76</v>
      </c>
      <c r="K28" t="s">
        <v>74</v>
      </c>
    </row>
    <row r="29" spans="2:11">
      <c r="B29" s="49">
        <v>4.2222222222222223</v>
      </c>
      <c r="C29" s="49">
        <v>1.3471506281091288</v>
      </c>
      <c r="D29" s="35">
        <v>4.5555555555555554</v>
      </c>
      <c r="E29" s="50">
        <v>0.76980035891950038</v>
      </c>
      <c r="G29" t="s">
        <v>0</v>
      </c>
      <c r="H29" s="36">
        <v>4.4444444444444455</v>
      </c>
      <c r="I29" s="38">
        <v>0.38490017945975069</v>
      </c>
      <c r="J29" s="37">
        <v>3.8888888888888893</v>
      </c>
      <c r="K29" s="38">
        <v>0.8388704928078603</v>
      </c>
    </row>
    <row r="30" spans="2:11">
      <c r="B30" s="49"/>
      <c r="C30" s="49"/>
      <c r="D30" s="35"/>
      <c r="E30" s="51"/>
      <c r="G30" t="s">
        <v>1</v>
      </c>
      <c r="H30" s="36">
        <v>4.333333333333333</v>
      </c>
      <c r="I30" s="38">
        <v>0.33333333333333348</v>
      </c>
      <c r="J30" s="37">
        <v>4.4444444444444438</v>
      </c>
      <c r="K30" s="38">
        <v>0.50917507721731559</v>
      </c>
    </row>
    <row r="31" spans="2:11">
      <c r="B31" s="49"/>
      <c r="C31" s="49"/>
      <c r="D31" s="35"/>
      <c r="E31" s="52"/>
      <c r="G31" t="s">
        <v>2</v>
      </c>
      <c r="H31" s="36">
        <v>4.4444444444444438</v>
      </c>
      <c r="I31" s="38">
        <v>0.19245008972987562</v>
      </c>
      <c r="J31" s="37">
        <v>4.5555555555555545</v>
      </c>
      <c r="K31" s="38">
        <v>0.38490017945975069</v>
      </c>
    </row>
    <row r="32" spans="2:11">
      <c r="G32" t="s">
        <v>3</v>
      </c>
      <c r="H32" s="36">
        <v>4.2222222222222223</v>
      </c>
      <c r="I32" s="38">
        <v>1.3471506281091288</v>
      </c>
      <c r="J32" s="37">
        <v>4.5555555555555554</v>
      </c>
      <c r="K32" s="38">
        <v>0.76980035891950038</v>
      </c>
    </row>
    <row r="35" spans="3:5">
      <c r="C35" s="38">
        <v>0.38490017945975069</v>
      </c>
    </row>
    <row r="36" spans="3:5">
      <c r="C36" s="39"/>
      <c r="E36" s="39"/>
    </row>
    <row r="37" spans="3:5">
      <c r="C37" s="40"/>
      <c r="E37" s="40"/>
    </row>
    <row r="39" spans="3:5">
      <c r="C39" s="39"/>
      <c r="E39" s="39"/>
    </row>
    <row r="40" spans="3:5">
      <c r="C40" s="40"/>
      <c r="E40" s="40"/>
    </row>
    <row r="42" spans="3:5">
      <c r="C42" s="39"/>
      <c r="E42" s="39"/>
    </row>
    <row r="43" spans="3:5">
      <c r="C43" s="40"/>
      <c r="E43" s="40"/>
    </row>
    <row r="45" spans="3:5">
      <c r="C45" s="39"/>
      <c r="E45" s="39"/>
    </row>
    <row r="46" spans="3:5">
      <c r="C46" s="40"/>
      <c r="E46" s="40"/>
    </row>
  </sheetData>
  <mergeCells count="27">
    <mergeCell ref="C3:C5"/>
    <mergeCell ref="C6:C8"/>
    <mergeCell ref="C9:C11"/>
    <mergeCell ref="C12:C14"/>
    <mergeCell ref="A3:A5"/>
    <mergeCell ref="A6:A8"/>
    <mergeCell ref="A9:A11"/>
    <mergeCell ref="A12:A14"/>
    <mergeCell ref="B3:B5"/>
    <mergeCell ref="B6:B8"/>
    <mergeCell ref="B9:B11"/>
    <mergeCell ref="B12:B14"/>
    <mergeCell ref="E26:E28"/>
    <mergeCell ref="E29:E31"/>
    <mergeCell ref="E23:E25"/>
    <mergeCell ref="E20:E22"/>
    <mergeCell ref="B18:C18"/>
    <mergeCell ref="D18:E18"/>
    <mergeCell ref="C29:C31"/>
    <mergeCell ref="C26:C28"/>
    <mergeCell ref="B20:B22"/>
    <mergeCell ref="B23:B25"/>
    <mergeCell ref="B26:B28"/>
    <mergeCell ref="B29:B31"/>
    <mergeCell ref="D20:D22"/>
    <mergeCell ref="D23:D25"/>
    <mergeCell ref="D26:D28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30"/>
  <sheetViews>
    <sheetView topLeftCell="A3" workbookViewId="0">
      <selection activeCell="E17" sqref="E17"/>
    </sheetView>
  </sheetViews>
  <sheetFormatPr baseColWidth="12" defaultColWidth="13" defaultRowHeight="18" x14ac:dyDescent="0"/>
  <cols>
    <col min="1" max="1" width="33" customWidth="1"/>
    <col min="2" max="2" width="74.5" customWidth="1"/>
    <col min="10" max="10" width="20.83203125" customWidth="1"/>
  </cols>
  <sheetData>
    <row r="4" spans="1:17">
      <c r="C4" s="1" t="s">
        <v>6</v>
      </c>
      <c r="D4" s="1" t="s">
        <v>7</v>
      </c>
      <c r="E4" s="1" t="s">
        <v>8</v>
      </c>
      <c r="F4" s="1" t="s">
        <v>9</v>
      </c>
      <c r="G4" s="1" t="s">
        <v>29</v>
      </c>
      <c r="K4" t="s">
        <v>13</v>
      </c>
      <c r="L4" t="s">
        <v>31</v>
      </c>
    </row>
    <row r="5" spans="1:17">
      <c r="A5" s="41" t="s">
        <v>0</v>
      </c>
      <c r="B5" s="10" t="s">
        <v>15</v>
      </c>
      <c r="C5" s="1">
        <v>4</v>
      </c>
      <c r="D5" s="1">
        <v>4</v>
      </c>
      <c r="E5" s="1">
        <v>4</v>
      </c>
      <c r="F5" s="1">
        <v>4</v>
      </c>
      <c r="G5" s="1">
        <v>4.4444444444444455</v>
      </c>
      <c r="K5" s="13">
        <v>4</v>
      </c>
      <c r="L5" s="13">
        <v>4.666666666666667</v>
      </c>
    </row>
    <row r="6" spans="1:17">
      <c r="A6" s="41"/>
      <c r="B6" s="11" t="s">
        <v>17</v>
      </c>
      <c r="C6" s="1">
        <v>5</v>
      </c>
      <c r="D6" s="1">
        <v>4</v>
      </c>
      <c r="E6" s="1">
        <v>5</v>
      </c>
      <c r="F6" s="1">
        <v>4.666666666666667</v>
      </c>
      <c r="G6" s="1"/>
      <c r="K6" s="13">
        <v>4.666666666666667</v>
      </c>
      <c r="L6" s="13">
        <v>3</v>
      </c>
    </row>
    <row r="7" spans="1:17">
      <c r="A7" s="41"/>
      <c r="B7" s="10" t="s">
        <v>16</v>
      </c>
      <c r="C7" s="1">
        <v>5</v>
      </c>
      <c r="D7" s="1">
        <v>4</v>
      </c>
      <c r="E7" s="1">
        <v>5</v>
      </c>
      <c r="F7" s="1">
        <v>4.666666666666667</v>
      </c>
      <c r="G7" s="1"/>
      <c r="K7" s="13">
        <v>4.666666666666667</v>
      </c>
      <c r="L7" s="13">
        <v>4</v>
      </c>
    </row>
    <row r="8" spans="1:17">
      <c r="A8" s="42" t="s">
        <v>1</v>
      </c>
      <c r="B8" s="12" t="s">
        <v>18</v>
      </c>
      <c r="C8" s="1">
        <v>5</v>
      </c>
      <c r="D8" s="1">
        <v>3</v>
      </c>
      <c r="E8" s="1">
        <v>5</v>
      </c>
      <c r="F8" s="1">
        <v>4.333333333333333</v>
      </c>
      <c r="G8" s="1">
        <v>4.333333333333333</v>
      </c>
      <c r="K8" s="14">
        <v>4.333333333333333</v>
      </c>
      <c r="L8" s="14">
        <v>4</v>
      </c>
    </row>
    <row r="9" spans="1:17">
      <c r="A9" s="42"/>
      <c r="B9" s="11" t="s">
        <v>19</v>
      </c>
      <c r="C9" s="1">
        <v>5</v>
      </c>
      <c r="D9" s="1">
        <v>4</v>
      </c>
      <c r="E9" s="1">
        <v>5</v>
      </c>
      <c r="F9" s="1">
        <v>4.666666666666667</v>
      </c>
      <c r="G9" s="1"/>
      <c r="K9" s="14">
        <v>4.666666666666667</v>
      </c>
      <c r="L9" s="14">
        <v>5</v>
      </c>
      <c r="O9" t="s">
        <v>40</v>
      </c>
    </row>
    <row r="10" spans="1:17" ht="19" thickBot="1">
      <c r="A10" s="42"/>
      <c r="B10" s="11" t="s">
        <v>20</v>
      </c>
      <c r="C10" s="1">
        <v>5</v>
      </c>
      <c r="D10" s="1">
        <v>2</v>
      </c>
      <c r="E10" s="1">
        <v>5</v>
      </c>
      <c r="F10" s="1">
        <v>4</v>
      </c>
      <c r="G10" s="1"/>
      <c r="K10" s="14">
        <v>4</v>
      </c>
      <c r="L10" s="14">
        <v>4.333333333333333</v>
      </c>
    </row>
    <row r="11" spans="1:17">
      <c r="A11" s="43" t="s">
        <v>2</v>
      </c>
      <c r="B11" s="11" t="s">
        <v>21</v>
      </c>
      <c r="C11" s="1">
        <v>5</v>
      </c>
      <c r="D11" s="1">
        <v>5</v>
      </c>
      <c r="E11" s="1">
        <v>3</v>
      </c>
      <c r="F11" s="1">
        <v>4.333333333333333</v>
      </c>
      <c r="G11" s="1">
        <v>4.4444444444444438</v>
      </c>
      <c r="K11" s="15">
        <v>4.333333333333333</v>
      </c>
      <c r="L11" s="15">
        <v>5</v>
      </c>
      <c r="O11" s="21"/>
      <c r="P11" s="21" t="s">
        <v>41</v>
      </c>
      <c r="Q11" s="21" t="s">
        <v>42</v>
      </c>
    </row>
    <row r="12" spans="1:17">
      <c r="A12" s="43"/>
      <c r="B12" s="11" t="s">
        <v>22</v>
      </c>
      <c r="C12" s="1">
        <v>5</v>
      </c>
      <c r="D12" s="1">
        <v>5</v>
      </c>
      <c r="E12" s="1">
        <v>3</v>
      </c>
      <c r="F12" s="1">
        <v>4.333333333333333</v>
      </c>
      <c r="G12" s="1"/>
      <c r="K12" s="15">
        <v>4.333333333333333</v>
      </c>
      <c r="L12" s="15">
        <v>4.333333333333333</v>
      </c>
      <c r="O12" s="19" t="s">
        <v>43</v>
      </c>
      <c r="P12" s="19">
        <v>4.3611111111111107</v>
      </c>
      <c r="Q12" s="19">
        <v>4.3611111111111116</v>
      </c>
    </row>
    <row r="13" spans="1:17">
      <c r="A13" s="43"/>
      <c r="B13" s="11" t="s">
        <v>23</v>
      </c>
      <c r="C13" s="1">
        <v>5</v>
      </c>
      <c r="D13" s="1">
        <v>4</v>
      </c>
      <c r="E13" s="1">
        <v>5</v>
      </c>
      <c r="F13" s="1">
        <v>4.666666666666667</v>
      </c>
      <c r="G13" s="1"/>
      <c r="K13" s="15">
        <v>4.666666666666667</v>
      </c>
      <c r="L13" s="15">
        <v>4.333333333333333</v>
      </c>
      <c r="O13" s="19" t="s">
        <v>44</v>
      </c>
      <c r="P13" s="19">
        <v>0.39309764309764844</v>
      </c>
      <c r="Q13" s="19">
        <v>0.39309764309764073</v>
      </c>
    </row>
    <row r="14" spans="1:17">
      <c r="A14" s="44" t="s">
        <v>3</v>
      </c>
      <c r="B14" s="11" t="s">
        <v>24</v>
      </c>
      <c r="C14" s="1">
        <v>3</v>
      </c>
      <c r="D14" s="1">
        <v>3</v>
      </c>
      <c r="E14" s="1">
        <v>2</v>
      </c>
      <c r="F14" s="1">
        <v>2.6666666666666665</v>
      </c>
      <c r="G14" s="1">
        <v>4.2222222222222223</v>
      </c>
      <c r="K14" s="16">
        <v>2.6666666666666665</v>
      </c>
      <c r="L14" s="16">
        <v>3.6666666666666665</v>
      </c>
      <c r="O14" s="19" t="s">
        <v>45</v>
      </c>
      <c r="P14" s="19">
        <v>12</v>
      </c>
      <c r="Q14" s="19">
        <v>12</v>
      </c>
    </row>
    <row r="15" spans="1:17">
      <c r="A15" s="44"/>
      <c r="B15" s="11" t="s">
        <v>25</v>
      </c>
      <c r="C15" s="1">
        <v>5</v>
      </c>
      <c r="D15" s="1">
        <v>5</v>
      </c>
      <c r="E15" s="1">
        <v>5</v>
      </c>
      <c r="F15" s="1">
        <v>5</v>
      </c>
      <c r="G15" s="1"/>
      <c r="K15" s="16">
        <v>5</v>
      </c>
      <c r="L15" s="16">
        <v>5</v>
      </c>
      <c r="O15" s="19" t="s">
        <v>46</v>
      </c>
      <c r="P15" s="19">
        <v>0</v>
      </c>
      <c r="Q15" s="19"/>
    </row>
    <row r="16" spans="1:17">
      <c r="A16" s="44"/>
      <c r="B16" s="11" t="s">
        <v>26</v>
      </c>
      <c r="C16" s="1">
        <v>5</v>
      </c>
      <c r="D16" s="1">
        <v>5</v>
      </c>
      <c r="E16" s="1">
        <v>5</v>
      </c>
      <c r="F16" s="1">
        <v>5</v>
      </c>
      <c r="G16" s="1"/>
      <c r="K16" s="16">
        <v>5</v>
      </c>
      <c r="L16" s="16">
        <v>5</v>
      </c>
      <c r="O16" s="19" t="s">
        <v>47</v>
      </c>
      <c r="P16" s="19">
        <v>22</v>
      </c>
      <c r="Q16" s="19"/>
    </row>
    <row r="17" spans="1:17">
      <c r="J17" t="s">
        <v>32</v>
      </c>
      <c r="K17">
        <f>TTEST(K5:K16, L5:L16, 2, 1)</f>
        <v>1</v>
      </c>
      <c r="L17" t="s">
        <v>33</v>
      </c>
      <c r="O17" s="19" t="s">
        <v>48</v>
      </c>
      <c r="P17" s="19">
        <v>-3.4699692167100126E-15</v>
      </c>
      <c r="Q17" s="19"/>
    </row>
    <row r="18" spans="1:17">
      <c r="C18" s="1" t="s">
        <v>4</v>
      </c>
      <c r="D18" s="1" t="s">
        <v>5</v>
      </c>
      <c r="E18" s="1" t="s">
        <v>11</v>
      </c>
      <c r="F18" s="1" t="s">
        <v>9</v>
      </c>
      <c r="G18" s="1" t="s">
        <v>30</v>
      </c>
      <c r="J18" t="s">
        <v>34</v>
      </c>
      <c r="K18">
        <f>TTEST(K5:K7, L5:L7, 2, 1)</f>
        <v>0.49748109237039362</v>
      </c>
      <c r="L18" t="s">
        <v>33</v>
      </c>
      <c r="O18" s="19" t="s">
        <v>49</v>
      </c>
      <c r="P18" s="19">
        <v>0.5</v>
      </c>
      <c r="Q18" s="19"/>
    </row>
    <row r="19" spans="1:17">
      <c r="A19" s="41" t="s">
        <v>0</v>
      </c>
      <c r="B19" s="10" t="s">
        <v>15</v>
      </c>
      <c r="C19" s="1">
        <v>4</v>
      </c>
      <c r="D19" s="1">
        <v>5</v>
      </c>
      <c r="E19" s="1">
        <v>5</v>
      </c>
      <c r="F19" s="1">
        <v>4.666666666666667</v>
      </c>
      <c r="G19" s="1">
        <v>3.8888888888888893</v>
      </c>
      <c r="J19" t="s">
        <v>35</v>
      </c>
      <c r="K19">
        <f>TTEST(K8:K10, L8:L10, 2, 1)</f>
        <v>0.66666666666666741</v>
      </c>
      <c r="L19" t="s">
        <v>33</v>
      </c>
      <c r="O19" s="19" t="s">
        <v>50</v>
      </c>
      <c r="P19" s="19">
        <v>1.7171443743802424</v>
      </c>
      <c r="Q19" s="19"/>
    </row>
    <row r="20" spans="1:17">
      <c r="A20" s="41"/>
      <c r="B20" s="11" t="s">
        <v>17</v>
      </c>
      <c r="C20" s="1">
        <v>1</v>
      </c>
      <c r="D20" s="1">
        <v>4</v>
      </c>
      <c r="E20" s="1">
        <v>4</v>
      </c>
      <c r="F20" s="1">
        <v>3</v>
      </c>
      <c r="G20" s="1"/>
      <c r="J20" t="s">
        <v>36</v>
      </c>
      <c r="K20">
        <f>TTEST(K11:K13, L11:L13, 2, 1)</f>
        <v>0.7418011102528399</v>
      </c>
      <c r="L20" t="s">
        <v>33</v>
      </c>
      <c r="O20" s="19" t="s">
        <v>51</v>
      </c>
      <c r="P20" s="19">
        <v>1</v>
      </c>
      <c r="Q20" s="19"/>
    </row>
    <row r="21" spans="1:17" ht="19" thickBot="1">
      <c r="A21" s="41"/>
      <c r="B21" s="10" t="s">
        <v>16</v>
      </c>
      <c r="C21" s="1">
        <v>4</v>
      </c>
      <c r="D21" s="1">
        <v>3</v>
      </c>
      <c r="E21" s="1">
        <v>5</v>
      </c>
      <c r="F21" s="1">
        <v>4</v>
      </c>
      <c r="G21" s="1"/>
      <c r="J21" t="s">
        <v>37</v>
      </c>
      <c r="K21">
        <f>TTEST(K14:K16, L14:L16, 2, 1)</f>
        <v>0.42264973081037494</v>
      </c>
      <c r="L21" t="s">
        <v>33</v>
      </c>
      <c r="O21" s="20" t="s">
        <v>52</v>
      </c>
      <c r="P21" s="20">
        <v>2.0738730679040258</v>
      </c>
      <c r="Q21" s="20"/>
    </row>
    <row r="22" spans="1:17">
      <c r="A22" s="42" t="s">
        <v>1</v>
      </c>
      <c r="B22" s="12" t="s">
        <v>18</v>
      </c>
      <c r="C22" s="1">
        <v>5</v>
      </c>
      <c r="D22" s="1">
        <v>3</v>
      </c>
      <c r="E22" s="1">
        <v>4</v>
      </c>
      <c r="F22" s="1">
        <v>4</v>
      </c>
      <c r="G22" s="1">
        <v>4.4444444444444438</v>
      </c>
      <c r="K22" t="e">
        <f>TTEST(K5, L5, 2, 1)</f>
        <v>#DIV/0!</v>
      </c>
    </row>
    <row r="23" spans="1:17">
      <c r="A23" s="42"/>
      <c r="B23" s="11" t="s">
        <v>19</v>
      </c>
      <c r="C23" s="1">
        <v>5</v>
      </c>
      <c r="D23" s="1">
        <v>5</v>
      </c>
      <c r="E23" s="1">
        <v>5</v>
      </c>
      <c r="F23" s="1">
        <v>5</v>
      </c>
      <c r="G23" s="1"/>
    </row>
    <row r="24" spans="1:17">
      <c r="A24" s="42"/>
      <c r="B24" s="11" t="s">
        <v>20</v>
      </c>
      <c r="C24" s="1">
        <v>3</v>
      </c>
      <c r="D24" s="1">
        <v>5</v>
      </c>
      <c r="E24" s="1">
        <v>5</v>
      </c>
      <c r="F24" s="1">
        <v>4.333333333333333</v>
      </c>
      <c r="G24" s="1"/>
    </row>
    <row r="25" spans="1:17">
      <c r="A25" s="43" t="s">
        <v>2</v>
      </c>
      <c r="B25" s="11" t="s">
        <v>21</v>
      </c>
      <c r="C25" s="1">
        <v>5</v>
      </c>
      <c r="D25" s="1">
        <v>5</v>
      </c>
      <c r="E25" s="1">
        <v>5</v>
      </c>
      <c r="F25" s="1">
        <v>5</v>
      </c>
      <c r="G25" s="1">
        <v>4.5555555555555545</v>
      </c>
    </row>
    <row r="26" spans="1:17">
      <c r="A26" s="43"/>
      <c r="B26" s="11" t="s">
        <v>22</v>
      </c>
      <c r="C26" s="1">
        <v>4</v>
      </c>
      <c r="D26" s="1">
        <v>4</v>
      </c>
      <c r="E26" s="1">
        <v>5</v>
      </c>
      <c r="F26" s="1">
        <v>4.333333333333333</v>
      </c>
      <c r="G26" s="1"/>
    </row>
    <row r="27" spans="1:17">
      <c r="A27" s="43"/>
      <c r="B27" s="11" t="s">
        <v>23</v>
      </c>
      <c r="C27" s="1">
        <v>3</v>
      </c>
      <c r="D27" s="1">
        <v>5</v>
      </c>
      <c r="E27" s="1">
        <v>5</v>
      </c>
      <c r="F27" s="1">
        <v>4.333333333333333</v>
      </c>
      <c r="G27" s="1"/>
    </row>
    <row r="28" spans="1:17">
      <c r="A28" s="44" t="s">
        <v>3</v>
      </c>
      <c r="B28" s="11" t="s">
        <v>24</v>
      </c>
      <c r="C28" s="1">
        <v>5</v>
      </c>
      <c r="D28" s="1">
        <v>2</v>
      </c>
      <c r="E28" s="1">
        <v>4</v>
      </c>
      <c r="F28" s="1">
        <v>3.6666666666666665</v>
      </c>
      <c r="G28" s="1">
        <v>4.5555555555555554</v>
      </c>
    </row>
    <row r="29" spans="1:17">
      <c r="A29" s="44"/>
      <c r="B29" s="11" t="s">
        <v>25</v>
      </c>
      <c r="C29" s="1">
        <v>5</v>
      </c>
      <c r="D29" s="1">
        <v>5</v>
      </c>
      <c r="E29" s="1">
        <v>5</v>
      </c>
      <c r="F29" s="1">
        <v>5</v>
      </c>
      <c r="G29" s="1"/>
    </row>
    <row r="30" spans="1:17">
      <c r="A30" s="44"/>
      <c r="B30" s="11" t="s">
        <v>26</v>
      </c>
      <c r="C30" s="1">
        <v>5</v>
      </c>
      <c r="D30" s="1">
        <v>5</v>
      </c>
      <c r="E30" s="1">
        <v>5</v>
      </c>
      <c r="F30" s="1">
        <v>5</v>
      </c>
      <c r="G30" s="1"/>
    </row>
  </sheetData>
  <mergeCells count="8">
    <mergeCell ref="A25:A27"/>
    <mergeCell ref="A28:A30"/>
    <mergeCell ref="A5:A7"/>
    <mergeCell ref="A8:A10"/>
    <mergeCell ref="A11:A13"/>
    <mergeCell ref="A14:A16"/>
    <mergeCell ref="A19:A21"/>
    <mergeCell ref="A22:A24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20" sqref="F20"/>
    </sheetView>
  </sheetViews>
  <sheetFormatPr baseColWidth="12" defaultRowHeight="18" x14ac:dyDescent="0"/>
  <sheetData>
    <row r="2" spans="1:14">
      <c r="A2" s="18"/>
      <c r="B2" s="18"/>
      <c r="C2" s="57" t="s">
        <v>56</v>
      </c>
      <c r="D2" s="49"/>
      <c r="E2" s="49"/>
      <c r="F2" s="58" t="s">
        <v>34</v>
      </c>
      <c r="G2" s="59"/>
      <c r="H2" s="60"/>
      <c r="I2" s="49" t="s">
        <v>36</v>
      </c>
      <c r="J2" s="49"/>
      <c r="K2" s="49"/>
      <c r="L2" s="49" t="s">
        <v>37</v>
      </c>
      <c r="M2" s="49"/>
      <c r="N2" s="49"/>
    </row>
    <row r="3" spans="1:14">
      <c r="A3" s="18"/>
      <c r="B3" s="18" t="s">
        <v>55</v>
      </c>
      <c r="C3" s="22">
        <v>1</v>
      </c>
      <c r="D3" s="22">
        <v>2</v>
      </c>
      <c r="E3" s="22">
        <v>3</v>
      </c>
      <c r="F3" s="22">
        <v>4</v>
      </c>
      <c r="G3" s="22">
        <v>5</v>
      </c>
      <c r="H3" s="22">
        <v>6</v>
      </c>
      <c r="I3" s="22">
        <v>7</v>
      </c>
      <c r="J3" s="22">
        <v>8</v>
      </c>
      <c r="K3" s="22">
        <v>9</v>
      </c>
      <c r="L3" s="22">
        <v>10</v>
      </c>
      <c r="M3" s="22">
        <v>11</v>
      </c>
      <c r="N3" s="22">
        <v>12</v>
      </c>
    </row>
    <row r="4" spans="1:14">
      <c r="A4" s="55" t="s">
        <v>53</v>
      </c>
      <c r="B4" s="23">
        <v>1</v>
      </c>
      <c r="C4" s="23">
        <v>4</v>
      </c>
      <c r="D4" s="23">
        <v>5</v>
      </c>
      <c r="E4" s="23">
        <v>5</v>
      </c>
      <c r="F4" s="23">
        <v>5</v>
      </c>
      <c r="G4" s="23">
        <v>5</v>
      </c>
      <c r="H4" s="23">
        <v>5</v>
      </c>
      <c r="I4" s="23">
        <v>5</v>
      </c>
      <c r="J4" s="23">
        <v>5</v>
      </c>
      <c r="K4" s="23">
        <v>5</v>
      </c>
      <c r="L4" s="23">
        <v>3</v>
      </c>
      <c r="M4" s="23">
        <v>5</v>
      </c>
      <c r="N4" s="23">
        <v>5</v>
      </c>
    </row>
    <row r="5" spans="1:14">
      <c r="A5" s="55"/>
      <c r="B5" s="23">
        <v>2</v>
      </c>
      <c r="C5" s="23">
        <v>4</v>
      </c>
      <c r="D5" s="23">
        <v>4</v>
      </c>
      <c r="E5" s="23">
        <v>4</v>
      </c>
      <c r="F5" s="23">
        <v>3</v>
      </c>
      <c r="G5" s="23">
        <v>4</v>
      </c>
      <c r="H5" s="23">
        <v>2</v>
      </c>
      <c r="I5" s="23">
        <v>5</v>
      </c>
      <c r="J5" s="23">
        <v>5</v>
      </c>
      <c r="K5" s="23">
        <v>4</v>
      </c>
      <c r="L5" s="23">
        <v>3</v>
      </c>
      <c r="M5" s="23">
        <v>5</v>
      </c>
      <c r="N5" s="23">
        <v>5</v>
      </c>
    </row>
    <row r="6" spans="1:14">
      <c r="A6" s="55"/>
      <c r="B6" s="23">
        <v>3</v>
      </c>
      <c r="C6" s="23">
        <v>4</v>
      </c>
      <c r="D6" s="23">
        <v>5</v>
      </c>
      <c r="E6" s="23">
        <v>5</v>
      </c>
      <c r="F6" s="23">
        <v>5</v>
      </c>
      <c r="G6" s="23">
        <v>5</v>
      </c>
      <c r="H6" s="23">
        <v>5</v>
      </c>
      <c r="I6" s="23">
        <v>3</v>
      </c>
      <c r="J6" s="23">
        <v>3</v>
      </c>
      <c r="K6" s="23">
        <v>5</v>
      </c>
      <c r="L6" s="23">
        <v>2</v>
      </c>
      <c r="M6" s="23">
        <v>5</v>
      </c>
      <c r="N6" s="23">
        <v>5</v>
      </c>
    </row>
    <row r="7" spans="1:14">
      <c r="A7" s="56" t="s">
        <v>54</v>
      </c>
      <c r="B7" s="17">
        <v>4</v>
      </c>
      <c r="C7" s="17">
        <v>4</v>
      </c>
      <c r="D7" s="17">
        <v>1</v>
      </c>
      <c r="E7" s="17">
        <v>4</v>
      </c>
      <c r="F7" s="17">
        <v>5</v>
      </c>
      <c r="G7" s="17">
        <v>5</v>
      </c>
      <c r="H7" s="17">
        <v>3</v>
      </c>
      <c r="I7" s="17">
        <v>5</v>
      </c>
      <c r="J7" s="17">
        <v>4</v>
      </c>
      <c r="K7" s="17">
        <v>3</v>
      </c>
      <c r="L7" s="17">
        <v>5</v>
      </c>
      <c r="M7" s="17">
        <v>5</v>
      </c>
      <c r="N7" s="17">
        <v>5</v>
      </c>
    </row>
    <row r="8" spans="1:14">
      <c r="A8" s="56"/>
      <c r="B8" s="17">
        <v>5</v>
      </c>
      <c r="C8" s="17">
        <v>5</v>
      </c>
      <c r="D8" s="17">
        <v>4</v>
      </c>
      <c r="E8" s="17">
        <v>3</v>
      </c>
      <c r="F8" s="17">
        <v>3</v>
      </c>
      <c r="G8" s="17">
        <v>5</v>
      </c>
      <c r="H8" s="17">
        <v>5</v>
      </c>
      <c r="I8" s="17">
        <v>5</v>
      </c>
      <c r="J8" s="17">
        <v>4</v>
      </c>
      <c r="K8" s="17">
        <v>5</v>
      </c>
      <c r="L8" s="17">
        <v>2</v>
      </c>
      <c r="M8" s="17">
        <v>5</v>
      </c>
      <c r="N8" s="17">
        <v>5</v>
      </c>
    </row>
    <row r="9" spans="1:14">
      <c r="A9" s="56"/>
      <c r="B9" s="17">
        <v>6</v>
      </c>
      <c r="C9" s="17">
        <v>5</v>
      </c>
      <c r="D9" s="17">
        <v>4</v>
      </c>
      <c r="E9" s="17">
        <v>5</v>
      </c>
      <c r="F9" s="17">
        <v>4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4</v>
      </c>
      <c r="M9" s="17">
        <v>5</v>
      </c>
      <c r="N9" s="17">
        <v>5</v>
      </c>
    </row>
    <row r="16" spans="1:14">
      <c r="C16" s="24"/>
    </row>
  </sheetData>
  <mergeCells count="6">
    <mergeCell ref="L2:N2"/>
    <mergeCell ref="A4:A6"/>
    <mergeCell ref="A7:A9"/>
    <mergeCell ref="C2:E2"/>
    <mergeCell ref="F2:H2"/>
    <mergeCell ref="I2:K2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70"/>
  <sheetViews>
    <sheetView topLeftCell="J17" workbookViewId="0">
      <selection activeCell="C72" sqref="C72"/>
    </sheetView>
  </sheetViews>
  <sheetFormatPr baseColWidth="12" defaultRowHeight="18" x14ac:dyDescent="0"/>
  <cols>
    <col min="1" max="1" width="11.83203125" customWidth="1"/>
    <col min="3" max="3" width="27.5" customWidth="1"/>
    <col min="17" max="17" width="57.5" customWidth="1"/>
    <col min="18" max="18" width="20.1640625" customWidth="1"/>
  </cols>
  <sheetData>
    <row r="3" spans="3:26">
      <c r="E3" s="49" t="s">
        <v>65</v>
      </c>
      <c r="F3" s="49"/>
      <c r="H3" s="1" t="s">
        <v>64</v>
      </c>
      <c r="J3" s="49" t="s">
        <v>63</v>
      </c>
      <c r="K3" s="49"/>
      <c r="L3" s="49"/>
      <c r="S3" s="65" t="s">
        <v>66</v>
      </c>
      <c r="T3" s="65"/>
      <c r="U3" s="65"/>
      <c r="V3" t="s">
        <v>9</v>
      </c>
    </row>
    <row r="4" spans="3:26">
      <c r="E4" s="4" t="s">
        <v>4</v>
      </c>
      <c r="F4" s="4" t="s">
        <v>5</v>
      </c>
      <c r="G4" t="s">
        <v>9</v>
      </c>
      <c r="H4" s="4" t="s">
        <v>11</v>
      </c>
      <c r="J4" s="1" t="s">
        <v>6</v>
      </c>
      <c r="K4" s="1" t="s">
        <v>7</v>
      </c>
      <c r="L4" s="1" t="s">
        <v>8</v>
      </c>
      <c r="M4" s="34" t="s">
        <v>9</v>
      </c>
      <c r="Q4" s="7" t="s">
        <v>58</v>
      </c>
      <c r="R4" s="62" t="s">
        <v>34</v>
      </c>
      <c r="S4" s="27">
        <v>4</v>
      </c>
      <c r="T4" s="27">
        <v>4</v>
      </c>
      <c r="U4" s="28">
        <v>4</v>
      </c>
      <c r="V4" s="1">
        <f>AVERAGE(S4:U4)</f>
        <v>4</v>
      </c>
      <c r="X4" s="1">
        <f>AVERAGE(U4:W4)</f>
        <v>4</v>
      </c>
      <c r="Y4" s="1">
        <f>AVERAGE(V4:W4)</f>
        <v>4</v>
      </c>
      <c r="Z4" s="33">
        <v>5</v>
      </c>
    </row>
    <row r="5" spans="3:26">
      <c r="C5" s="41" t="s">
        <v>0</v>
      </c>
      <c r="D5" s="26">
        <v>1</v>
      </c>
      <c r="E5" s="32">
        <v>4</v>
      </c>
      <c r="F5" s="32">
        <v>5</v>
      </c>
      <c r="G5">
        <f>AVERAGE(E5:F5)</f>
        <v>4.5</v>
      </c>
      <c r="H5" s="33">
        <v>5</v>
      </c>
      <c r="J5" s="27">
        <v>4</v>
      </c>
      <c r="K5" s="27">
        <v>4</v>
      </c>
      <c r="L5" s="28">
        <v>4</v>
      </c>
      <c r="M5">
        <f>AVERAGE(J5:L5)</f>
        <v>4</v>
      </c>
      <c r="R5" s="63"/>
      <c r="S5" s="27">
        <v>5</v>
      </c>
      <c r="T5" s="27">
        <v>4</v>
      </c>
      <c r="U5" s="28">
        <v>5</v>
      </c>
      <c r="V5" s="1">
        <f t="shared" ref="V5:X6" si="0">AVERAGE(S5:U5)</f>
        <v>4.666666666666667</v>
      </c>
      <c r="X5" s="1">
        <f t="shared" si="0"/>
        <v>4.8333333333333339</v>
      </c>
      <c r="Y5" s="1">
        <f>AVERAGE(V5:W5)</f>
        <v>4.666666666666667</v>
      </c>
      <c r="Z5" s="33">
        <v>4</v>
      </c>
    </row>
    <row r="6" spans="3:26">
      <c r="C6" s="41"/>
      <c r="D6" s="26">
        <v>2</v>
      </c>
      <c r="E6" s="32">
        <v>1</v>
      </c>
      <c r="F6" s="32">
        <v>4</v>
      </c>
      <c r="G6">
        <f t="shared" ref="G6:G16" si="1">AVERAGE(E6:F6)</f>
        <v>2.5</v>
      </c>
      <c r="H6" s="33">
        <v>4</v>
      </c>
      <c r="J6" s="27">
        <v>5</v>
      </c>
      <c r="K6" s="27">
        <v>4</v>
      </c>
      <c r="L6" s="28">
        <v>5</v>
      </c>
      <c r="M6">
        <f t="shared" ref="M6:M16" si="2">AVERAGE(J6:L6)</f>
        <v>4.666666666666667</v>
      </c>
      <c r="R6" s="64"/>
      <c r="S6" s="27">
        <v>5</v>
      </c>
      <c r="T6" s="27">
        <v>4</v>
      </c>
      <c r="U6" s="28">
        <v>5</v>
      </c>
      <c r="V6" s="1">
        <f t="shared" si="0"/>
        <v>4.666666666666667</v>
      </c>
      <c r="X6" s="1">
        <f t="shared" si="0"/>
        <v>4.8333333333333339</v>
      </c>
      <c r="Y6" s="1">
        <f>AVERAGE(V6:W6)</f>
        <v>4.666666666666667</v>
      </c>
      <c r="Z6" s="33">
        <v>5</v>
      </c>
    </row>
    <row r="7" spans="3:26">
      <c r="C7" s="41"/>
      <c r="D7" s="26">
        <v>3</v>
      </c>
      <c r="E7" s="32">
        <v>4</v>
      </c>
      <c r="F7" s="32">
        <v>3</v>
      </c>
      <c r="G7">
        <f t="shared" si="1"/>
        <v>3.5</v>
      </c>
      <c r="H7" s="33">
        <v>5</v>
      </c>
      <c r="J7" s="27">
        <v>5</v>
      </c>
      <c r="K7" s="27">
        <v>4</v>
      </c>
      <c r="L7" s="28">
        <v>5</v>
      </c>
      <c r="M7">
        <f t="shared" si="2"/>
        <v>4.666666666666667</v>
      </c>
      <c r="Q7" s="8" t="s">
        <v>24</v>
      </c>
      <c r="R7" s="66" t="s">
        <v>37</v>
      </c>
      <c r="S7" s="27">
        <v>3</v>
      </c>
      <c r="T7" s="27">
        <v>3</v>
      </c>
      <c r="U7" s="28">
        <v>2</v>
      </c>
      <c r="V7" s="1">
        <v>2.6666666666666665</v>
      </c>
      <c r="X7" s="1">
        <v>2.6666666666666665</v>
      </c>
      <c r="Y7" s="1">
        <v>3.5</v>
      </c>
      <c r="Z7" s="33">
        <v>4</v>
      </c>
    </row>
    <row r="8" spans="3:26">
      <c r="C8" s="42" t="s">
        <v>1</v>
      </c>
      <c r="D8" s="26">
        <v>4</v>
      </c>
      <c r="E8" s="32">
        <v>5</v>
      </c>
      <c r="F8" s="32">
        <v>3</v>
      </c>
      <c r="G8">
        <f t="shared" si="1"/>
        <v>4</v>
      </c>
      <c r="H8" s="33">
        <v>4</v>
      </c>
      <c r="J8" s="27">
        <v>5</v>
      </c>
      <c r="K8" s="27">
        <v>3</v>
      </c>
      <c r="L8" s="28">
        <v>5</v>
      </c>
      <c r="M8">
        <f t="shared" si="2"/>
        <v>4.333333333333333</v>
      </c>
      <c r="R8" s="66"/>
      <c r="S8" s="27">
        <v>5</v>
      </c>
      <c r="T8" s="27">
        <v>5</v>
      </c>
      <c r="U8" s="28">
        <v>5</v>
      </c>
      <c r="V8" s="1">
        <v>5</v>
      </c>
      <c r="X8" s="1">
        <v>5</v>
      </c>
      <c r="Y8" s="1">
        <v>5</v>
      </c>
      <c r="Z8" s="33">
        <v>5</v>
      </c>
    </row>
    <row r="9" spans="3:26">
      <c r="C9" s="42"/>
      <c r="D9" s="26">
        <v>5</v>
      </c>
      <c r="E9" s="32">
        <v>5</v>
      </c>
      <c r="F9" s="32">
        <v>5</v>
      </c>
      <c r="G9">
        <f t="shared" si="1"/>
        <v>5</v>
      </c>
      <c r="H9" s="33">
        <v>5</v>
      </c>
      <c r="J9" s="27">
        <v>5</v>
      </c>
      <c r="K9" s="27">
        <v>4</v>
      </c>
      <c r="L9" s="28">
        <v>5</v>
      </c>
      <c r="M9">
        <f t="shared" si="2"/>
        <v>4.666666666666667</v>
      </c>
      <c r="R9" s="66"/>
      <c r="S9" s="27">
        <v>5</v>
      </c>
      <c r="T9" s="27">
        <v>5</v>
      </c>
      <c r="U9" s="28">
        <v>5</v>
      </c>
      <c r="V9" s="1">
        <v>5</v>
      </c>
      <c r="X9" s="1">
        <v>5</v>
      </c>
      <c r="Y9" s="1">
        <v>5</v>
      </c>
      <c r="Z9" s="33">
        <v>5</v>
      </c>
    </row>
    <row r="10" spans="3:26">
      <c r="C10" s="42"/>
      <c r="D10" s="26">
        <v>6</v>
      </c>
      <c r="E10" s="32">
        <v>3</v>
      </c>
      <c r="F10" s="32">
        <v>5</v>
      </c>
      <c r="G10">
        <f t="shared" si="1"/>
        <v>4</v>
      </c>
      <c r="H10" s="33">
        <v>5</v>
      </c>
      <c r="J10" s="27">
        <v>5</v>
      </c>
      <c r="K10" s="27">
        <v>2</v>
      </c>
      <c r="L10" s="28">
        <v>5</v>
      </c>
      <c r="M10">
        <f t="shared" si="2"/>
        <v>4</v>
      </c>
    </row>
    <row r="11" spans="3:26">
      <c r="C11" s="43" t="s">
        <v>2</v>
      </c>
      <c r="D11" s="26">
        <v>7</v>
      </c>
      <c r="E11" s="32">
        <v>5</v>
      </c>
      <c r="F11" s="32">
        <v>5</v>
      </c>
      <c r="G11">
        <f t="shared" si="1"/>
        <v>5</v>
      </c>
      <c r="H11" s="33">
        <v>5</v>
      </c>
      <c r="J11" s="27">
        <v>5</v>
      </c>
      <c r="K11" s="27">
        <v>5</v>
      </c>
      <c r="L11" s="28">
        <v>3</v>
      </c>
      <c r="M11">
        <f t="shared" si="2"/>
        <v>4.333333333333333</v>
      </c>
      <c r="S11" s="65" t="s">
        <v>70</v>
      </c>
      <c r="T11" s="65"/>
      <c r="U11" s="65"/>
    </row>
    <row r="12" spans="3:26">
      <c r="C12" s="43"/>
      <c r="D12" s="26">
        <v>8</v>
      </c>
      <c r="E12" s="32">
        <v>4</v>
      </c>
      <c r="F12" s="32">
        <v>4</v>
      </c>
      <c r="G12">
        <f t="shared" si="1"/>
        <v>4</v>
      </c>
      <c r="H12" s="33">
        <v>5</v>
      </c>
      <c r="J12" s="27">
        <v>5</v>
      </c>
      <c r="K12" s="27">
        <v>5</v>
      </c>
      <c r="L12" s="28">
        <v>3</v>
      </c>
      <c r="M12">
        <f t="shared" si="2"/>
        <v>4.333333333333333</v>
      </c>
      <c r="R12" s="62" t="s">
        <v>34</v>
      </c>
      <c r="S12" s="32">
        <v>4</v>
      </c>
      <c r="T12" s="32">
        <v>5</v>
      </c>
      <c r="V12" s="1">
        <f>AVERAGE(S12:T12)</f>
        <v>4.5</v>
      </c>
    </row>
    <row r="13" spans="3:26">
      <c r="C13" s="43"/>
      <c r="D13" s="26">
        <v>9</v>
      </c>
      <c r="E13" s="32">
        <v>3</v>
      </c>
      <c r="F13" s="32">
        <v>5</v>
      </c>
      <c r="G13">
        <f t="shared" si="1"/>
        <v>4</v>
      </c>
      <c r="H13" s="33">
        <v>5</v>
      </c>
      <c r="J13" s="27">
        <v>5</v>
      </c>
      <c r="K13" s="27">
        <v>4</v>
      </c>
      <c r="L13" s="28">
        <v>5</v>
      </c>
      <c r="M13">
        <f t="shared" si="2"/>
        <v>4.666666666666667</v>
      </c>
      <c r="R13" s="63"/>
      <c r="S13" s="32">
        <v>1</v>
      </c>
      <c r="T13" s="32">
        <v>4</v>
      </c>
      <c r="V13" s="1">
        <f>AVERAGE(S13:T13)</f>
        <v>2.5</v>
      </c>
    </row>
    <row r="14" spans="3:26">
      <c r="C14" s="44" t="s">
        <v>3</v>
      </c>
      <c r="D14" s="26">
        <v>10</v>
      </c>
      <c r="E14" s="32">
        <v>5</v>
      </c>
      <c r="F14" s="32">
        <v>2</v>
      </c>
      <c r="G14">
        <f t="shared" si="1"/>
        <v>3.5</v>
      </c>
      <c r="H14" s="33">
        <v>4</v>
      </c>
      <c r="J14" s="27">
        <v>3</v>
      </c>
      <c r="K14" s="27">
        <v>3</v>
      </c>
      <c r="L14" s="28">
        <v>2</v>
      </c>
      <c r="M14">
        <f t="shared" si="2"/>
        <v>2.6666666666666665</v>
      </c>
      <c r="R14" s="64"/>
      <c r="S14" s="32">
        <v>4</v>
      </c>
      <c r="T14" s="32">
        <v>3</v>
      </c>
      <c r="V14" s="1">
        <f>AVERAGE(S14:T14)</f>
        <v>3.5</v>
      </c>
    </row>
    <row r="15" spans="3:26">
      <c r="C15" s="44"/>
      <c r="D15" s="26">
        <v>11</v>
      </c>
      <c r="E15" s="32">
        <v>5</v>
      </c>
      <c r="F15" s="32">
        <v>5</v>
      </c>
      <c r="G15">
        <f t="shared" si="1"/>
        <v>5</v>
      </c>
      <c r="H15" s="33">
        <v>5</v>
      </c>
      <c r="J15" s="27">
        <v>5</v>
      </c>
      <c r="K15" s="27">
        <v>5</v>
      </c>
      <c r="L15" s="28">
        <v>5</v>
      </c>
      <c r="M15">
        <f t="shared" si="2"/>
        <v>5</v>
      </c>
      <c r="R15" s="66" t="s">
        <v>37</v>
      </c>
      <c r="S15" s="32">
        <v>5</v>
      </c>
      <c r="T15" s="32">
        <v>2</v>
      </c>
      <c r="V15" s="1">
        <v>3.5</v>
      </c>
    </row>
    <row r="16" spans="3:26">
      <c r="C16" s="44"/>
      <c r="D16" s="26">
        <v>12</v>
      </c>
      <c r="E16" s="32">
        <v>5</v>
      </c>
      <c r="F16" s="32">
        <v>5</v>
      </c>
      <c r="G16">
        <f t="shared" si="1"/>
        <v>5</v>
      </c>
      <c r="H16" s="33">
        <v>5</v>
      </c>
      <c r="J16" s="27">
        <v>5</v>
      </c>
      <c r="K16" s="27">
        <v>5</v>
      </c>
      <c r="L16" s="28">
        <v>5</v>
      </c>
      <c r="M16">
        <f t="shared" si="2"/>
        <v>5</v>
      </c>
      <c r="R16" s="66"/>
      <c r="S16" s="32">
        <v>5</v>
      </c>
      <c r="T16" s="32">
        <v>5</v>
      </c>
      <c r="V16" s="1">
        <v>5</v>
      </c>
    </row>
    <row r="17" spans="2:26">
      <c r="R17" s="66"/>
      <c r="S17" s="32">
        <v>5</v>
      </c>
      <c r="T17" s="32">
        <v>5</v>
      </c>
      <c r="V17" s="1">
        <v>5</v>
      </c>
    </row>
    <row r="18" spans="2:26">
      <c r="C18" t="s">
        <v>66</v>
      </c>
      <c r="D18" t="s">
        <v>67</v>
      </c>
      <c r="F18" t="s">
        <v>68</v>
      </c>
      <c r="I18" s="1"/>
      <c r="J18" s="1" t="s">
        <v>66</v>
      </c>
      <c r="K18" s="1" t="s">
        <v>65</v>
      </c>
      <c r="L18" s="1" t="s">
        <v>69</v>
      </c>
      <c r="M18" s="1" t="s">
        <v>66</v>
      </c>
      <c r="N18" s="1" t="s">
        <v>65</v>
      </c>
      <c r="O18" s="1" t="s">
        <v>69</v>
      </c>
    </row>
    <row r="19" spans="2:26">
      <c r="B19">
        <v>4</v>
      </c>
      <c r="C19" s="54">
        <f>AVERAGE(B19:B21)</f>
        <v>4.4444444444444455</v>
      </c>
      <c r="D19">
        <v>4.5</v>
      </c>
      <c r="E19" s="54">
        <f>AVERAGE(D19:D21)</f>
        <v>3.5</v>
      </c>
      <c r="F19" s="33">
        <v>5</v>
      </c>
      <c r="G19" s="54">
        <f>AVERAGE(F19:F21)</f>
        <v>4.666666666666667</v>
      </c>
      <c r="I19" s="1" t="s">
        <v>0</v>
      </c>
      <c r="J19" s="1">
        <v>4.4444444444444455</v>
      </c>
      <c r="K19" s="1">
        <v>3.5</v>
      </c>
      <c r="L19" s="1">
        <v>4.666666666666667</v>
      </c>
      <c r="M19">
        <f>STDEV(M5:M7)</f>
        <v>0.38490017945975069</v>
      </c>
      <c r="N19">
        <f>STDEV(G5:G7)</f>
        <v>1</v>
      </c>
      <c r="S19" s="65" t="s">
        <v>71</v>
      </c>
      <c r="T19" s="65"/>
      <c r="U19" s="65"/>
      <c r="Y19" t="s">
        <v>12</v>
      </c>
      <c r="Z19" t="s">
        <v>13</v>
      </c>
    </row>
    <row r="20" spans="2:26">
      <c r="B20">
        <v>4.666666666666667</v>
      </c>
      <c r="C20" s="54"/>
      <c r="D20">
        <v>2.5</v>
      </c>
      <c r="E20" s="54"/>
      <c r="F20" s="33">
        <v>4</v>
      </c>
      <c r="G20" s="54"/>
      <c r="I20" s="1" t="s">
        <v>1</v>
      </c>
      <c r="J20" s="1">
        <v>4.333333333333333</v>
      </c>
      <c r="K20" s="1">
        <v>4.333333333333333</v>
      </c>
      <c r="L20" s="1">
        <v>4.666666666666667</v>
      </c>
      <c r="M20">
        <f>STDEV(M8:M10)</f>
        <v>0.33333333333333348</v>
      </c>
      <c r="N20">
        <f>STDEV(G8:G10)</f>
        <v>0.57735026918962473</v>
      </c>
      <c r="R20" s="62" t="s">
        <v>34</v>
      </c>
      <c r="V20" s="33">
        <v>5</v>
      </c>
      <c r="X20" s="1" t="s">
        <v>72</v>
      </c>
      <c r="Y20" s="1">
        <v>4</v>
      </c>
      <c r="Z20" s="33">
        <f>AVERAGE(S12:T12,V20)</f>
        <v>4.666666666666667</v>
      </c>
    </row>
    <row r="21" spans="2:26">
      <c r="B21">
        <v>4.666666666666667</v>
      </c>
      <c r="C21" s="54"/>
      <c r="D21">
        <v>3.5</v>
      </c>
      <c r="E21" s="54"/>
      <c r="F21" s="33">
        <v>5</v>
      </c>
      <c r="G21" s="54"/>
      <c r="I21" s="1" t="s">
        <v>2</v>
      </c>
      <c r="J21" s="1">
        <v>4.4444444444444438</v>
      </c>
      <c r="K21" s="1">
        <v>4.333333333333333</v>
      </c>
      <c r="L21" s="1">
        <v>5</v>
      </c>
      <c r="M21">
        <f>STDEV(M11:M13)</f>
        <v>0.19245008972987562</v>
      </c>
      <c r="N21">
        <f>STDEV(G11:G13)</f>
        <v>0.57735026918962473</v>
      </c>
      <c r="R21" s="63"/>
      <c r="V21" s="33">
        <v>4</v>
      </c>
      <c r="X21" t="s">
        <v>73</v>
      </c>
      <c r="Y21" s="1">
        <v>2.6666666666666665</v>
      </c>
      <c r="Z21">
        <f>AVERAGE(S15:T15,V23)</f>
        <v>3.6666666666666665</v>
      </c>
    </row>
    <row r="22" spans="2:26">
      <c r="B22">
        <v>4.333333333333333</v>
      </c>
      <c r="C22" s="54">
        <f>AVERAGE(B22:B24)</f>
        <v>4.333333333333333</v>
      </c>
      <c r="D22">
        <v>4</v>
      </c>
      <c r="E22" s="54">
        <f>AVERAGE(D22:D24)</f>
        <v>4.333333333333333</v>
      </c>
      <c r="F22" s="33">
        <v>4</v>
      </c>
      <c r="G22" s="54">
        <f>AVERAGE(F22:F24)</f>
        <v>4.666666666666667</v>
      </c>
      <c r="I22" s="1" t="s">
        <v>3</v>
      </c>
      <c r="J22" s="1">
        <v>4.2222222222222223</v>
      </c>
      <c r="K22" s="1">
        <v>4.5</v>
      </c>
      <c r="L22" s="1">
        <v>4.666666666666667</v>
      </c>
      <c r="M22">
        <f>STDEV(M14:M16)</f>
        <v>1.3471506281091288</v>
      </c>
      <c r="N22">
        <f>STDEV(G14:G16)</f>
        <v>0.8660254037844386</v>
      </c>
      <c r="R22" s="64"/>
      <c r="V22" s="33">
        <v>5</v>
      </c>
    </row>
    <row r="23" spans="2:26">
      <c r="B23">
        <v>4.666666666666667</v>
      </c>
      <c r="C23" s="54"/>
      <c r="D23">
        <v>5</v>
      </c>
      <c r="E23" s="54"/>
      <c r="F23" s="33">
        <v>5</v>
      </c>
      <c r="G23" s="54"/>
      <c r="R23" s="66" t="s">
        <v>37</v>
      </c>
      <c r="V23" s="33">
        <v>4</v>
      </c>
    </row>
    <row r="24" spans="2:26">
      <c r="B24">
        <v>4</v>
      </c>
      <c r="C24" s="54"/>
      <c r="D24">
        <v>4</v>
      </c>
      <c r="E24" s="54"/>
      <c r="F24" s="33">
        <v>5</v>
      </c>
      <c r="G24" s="54"/>
      <c r="R24" s="66"/>
      <c r="V24" s="33">
        <v>5</v>
      </c>
    </row>
    <row r="25" spans="2:26">
      <c r="B25">
        <v>4.333333333333333</v>
      </c>
      <c r="C25" s="54">
        <f>AVERAGE(B25:B27)</f>
        <v>4.4444444444444438</v>
      </c>
      <c r="D25">
        <v>5</v>
      </c>
      <c r="E25" s="54">
        <f>AVERAGE(D25:D27)</f>
        <v>4.333333333333333</v>
      </c>
      <c r="F25" s="33">
        <v>5</v>
      </c>
      <c r="G25" s="54">
        <f>AVERAGE(F25:F27)</f>
        <v>5</v>
      </c>
      <c r="R25" s="66"/>
      <c r="V25" s="33">
        <v>5</v>
      </c>
    </row>
    <row r="26" spans="2:26">
      <c r="B26">
        <v>4.333333333333333</v>
      </c>
      <c r="C26" s="54"/>
      <c r="D26">
        <v>4</v>
      </c>
      <c r="E26" s="54"/>
      <c r="F26" s="33">
        <v>5</v>
      </c>
      <c r="G26" s="54"/>
    </row>
    <row r="27" spans="2:26">
      <c r="B27">
        <v>4.666666666666667</v>
      </c>
      <c r="C27" s="54"/>
      <c r="D27">
        <v>4</v>
      </c>
      <c r="E27" s="54"/>
      <c r="F27" s="33">
        <v>5</v>
      </c>
      <c r="G27" s="54"/>
    </row>
    <row r="28" spans="2:26">
      <c r="B28">
        <v>2.6666666666666665</v>
      </c>
      <c r="C28" s="54">
        <f t="shared" ref="C28:E28" si="3">AVERAGE(B28:B30)</f>
        <v>4.2222222222222223</v>
      </c>
      <c r="D28">
        <v>3.5</v>
      </c>
      <c r="E28" s="54">
        <f t="shared" si="3"/>
        <v>4.5</v>
      </c>
      <c r="F28" s="33">
        <v>4</v>
      </c>
      <c r="G28" s="54">
        <f t="shared" ref="G28" si="4">AVERAGE(F28:F30)</f>
        <v>4.666666666666667</v>
      </c>
    </row>
    <row r="29" spans="2:26">
      <c r="B29">
        <v>5</v>
      </c>
      <c r="C29" s="54"/>
      <c r="D29">
        <v>5</v>
      </c>
      <c r="E29" s="54"/>
      <c r="F29" s="33">
        <v>5</v>
      </c>
      <c r="G29" s="54"/>
    </row>
    <row r="30" spans="2:26">
      <c r="B30">
        <v>5</v>
      </c>
      <c r="C30" s="54"/>
      <c r="D30">
        <v>5</v>
      </c>
      <c r="E30" s="54"/>
      <c r="F30" s="33">
        <v>5</v>
      </c>
      <c r="G30" s="54"/>
    </row>
    <row r="35" spans="1:8">
      <c r="B35" t="s">
        <v>65</v>
      </c>
      <c r="F35" t="s">
        <v>66</v>
      </c>
    </row>
    <row r="36" spans="1:8">
      <c r="A36" s="41" t="s">
        <v>0</v>
      </c>
      <c r="B36" s="32">
        <v>4</v>
      </c>
      <c r="C36" s="51">
        <f>AVERAGE(B36:B38)</f>
        <v>3</v>
      </c>
      <c r="D36" s="54">
        <f>STDEV(B36:B38)</f>
        <v>1.7320508075688772</v>
      </c>
      <c r="F36" s="28">
        <v>4</v>
      </c>
      <c r="G36" s="51">
        <f>AVERAGE(F36:F38)</f>
        <v>4.666666666666667</v>
      </c>
      <c r="H36" s="61">
        <f>STDEV(F36:F38)</f>
        <v>0.57735026918962784</v>
      </c>
    </row>
    <row r="37" spans="1:8">
      <c r="A37" s="41"/>
      <c r="B37" s="32">
        <v>1</v>
      </c>
      <c r="C37" s="51"/>
      <c r="D37" s="54"/>
      <c r="F37" s="28">
        <v>5</v>
      </c>
      <c r="G37" s="51"/>
      <c r="H37" s="61"/>
    </row>
    <row r="38" spans="1:8">
      <c r="A38" s="41"/>
      <c r="B38" s="32">
        <v>4</v>
      </c>
      <c r="C38" s="51"/>
      <c r="D38" s="54"/>
      <c r="F38" s="28">
        <v>5</v>
      </c>
      <c r="G38" s="51"/>
      <c r="H38" s="61"/>
    </row>
    <row r="39" spans="1:8">
      <c r="A39" s="42" t="s">
        <v>1</v>
      </c>
      <c r="B39" s="32">
        <v>5</v>
      </c>
      <c r="C39" s="51">
        <f>AVERAGE(B39:B41)</f>
        <v>4.333333333333333</v>
      </c>
      <c r="D39" s="54">
        <f t="shared" ref="D39" si="5">STDEV(B39:B41)</f>
        <v>1.154700538379251</v>
      </c>
      <c r="F39" s="28">
        <v>5</v>
      </c>
      <c r="G39" s="51">
        <f t="shared" ref="G39" si="6">AVERAGE(F39:F41)</f>
        <v>5</v>
      </c>
      <c r="H39" s="61">
        <f t="shared" ref="H39" si="7">STDEV(F39:F41)</f>
        <v>0</v>
      </c>
    </row>
    <row r="40" spans="1:8">
      <c r="A40" s="42"/>
      <c r="B40" s="32">
        <v>5</v>
      </c>
      <c r="C40" s="51"/>
      <c r="D40" s="54"/>
      <c r="F40" s="28">
        <v>5</v>
      </c>
      <c r="G40" s="51"/>
      <c r="H40" s="61"/>
    </row>
    <row r="41" spans="1:8">
      <c r="A41" s="42"/>
      <c r="B41" s="32">
        <v>3</v>
      </c>
      <c r="C41" s="51"/>
      <c r="D41" s="54"/>
      <c r="F41" s="28">
        <v>5</v>
      </c>
      <c r="G41" s="51"/>
      <c r="H41" s="61"/>
    </row>
    <row r="42" spans="1:8">
      <c r="A42" s="43" t="s">
        <v>2</v>
      </c>
      <c r="B42" s="32">
        <v>5</v>
      </c>
      <c r="C42" s="51">
        <f>AVERAGE(B42:B44)</f>
        <v>4</v>
      </c>
      <c r="D42" s="54">
        <f t="shared" ref="D42" si="8">STDEV(B42:B44)</f>
        <v>1</v>
      </c>
      <c r="F42" s="28">
        <v>3</v>
      </c>
      <c r="G42" s="51">
        <f t="shared" ref="G42" si="9">AVERAGE(F42:F44)</f>
        <v>3.6666666666666665</v>
      </c>
      <c r="H42" s="61">
        <f t="shared" ref="H42" si="10">STDEV(F42:F44)</f>
        <v>1.154700538379251</v>
      </c>
    </row>
    <row r="43" spans="1:8">
      <c r="A43" s="43"/>
      <c r="B43" s="32">
        <v>4</v>
      </c>
      <c r="C43" s="51"/>
      <c r="D43" s="54"/>
      <c r="F43" s="28">
        <v>3</v>
      </c>
      <c r="G43" s="51"/>
      <c r="H43" s="61"/>
    </row>
    <row r="44" spans="1:8">
      <c r="A44" s="43"/>
      <c r="B44" s="32">
        <v>3</v>
      </c>
      <c r="C44" s="51"/>
      <c r="D44" s="54"/>
      <c r="F44" s="28">
        <v>5</v>
      </c>
      <c r="G44" s="51"/>
      <c r="H44" s="61"/>
    </row>
    <row r="45" spans="1:8">
      <c r="A45" s="44" t="s">
        <v>3</v>
      </c>
      <c r="B45" s="32">
        <v>5</v>
      </c>
      <c r="C45" s="51">
        <f t="shared" ref="C45" si="11">AVERAGE(B45:B47)</f>
        <v>5</v>
      </c>
      <c r="D45" s="54">
        <f t="shared" ref="D45" si="12">STDEV(B45:B47)</f>
        <v>0</v>
      </c>
      <c r="F45" s="28">
        <v>2</v>
      </c>
      <c r="G45" s="51">
        <f t="shared" ref="G45" si="13">AVERAGE(F45:F47)</f>
        <v>4</v>
      </c>
      <c r="H45" s="61">
        <f t="shared" ref="H45" si="14">STDEV(F45:F47)</f>
        <v>1.7320508075688772</v>
      </c>
    </row>
    <row r="46" spans="1:8">
      <c r="A46" s="44"/>
      <c r="B46" s="32">
        <v>5</v>
      </c>
      <c r="C46" s="51"/>
      <c r="D46" s="54"/>
      <c r="F46" s="28">
        <v>5</v>
      </c>
      <c r="G46" s="51"/>
      <c r="H46" s="61"/>
    </row>
    <row r="47" spans="1:8">
      <c r="A47" s="44"/>
      <c r="B47" s="32">
        <v>5</v>
      </c>
      <c r="C47" s="51"/>
      <c r="D47" s="54"/>
      <c r="F47" s="28">
        <v>5</v>
      </c>
      <c r="G47" s="51"/>
      <c r="H47" s="61"/>
    </row>
    <row r="67" spans="3:4">
      <c r="C67">
        <v>3</v>
      </c>
      <c r="D67">
        <v>4.666666666666667</v>
      </c>
    </row>
    <row r="68" spans="3:4">
      <c r="C68">
        <v>4.333333333333333</v>
      </c>
      <c r="D68">
        <v>5</v>
      </c>
    </row>
    <row r="69" spans="3:4">
      <c r="C69">
        <v>4</v>
      </c>
      <c r="D69">
        <v>3.6666666666666665</v>
      </c>
    </row>
    <row r="70" spans="3:4">
      <c r="C70">
        <v>5</v>
      </c>
      <c r="D70">
        <v>4</v>
      </c>
    </row>
  </sheetData>
  <mergeCells count="47">
    <mergeCell ref="H42:H44"/>
    <mergeCell ref="H45:H47"/>
    <mergeCell ref="R4:R6"/>
    <mergeCell ref="S3:U3"/>
    <mergeCell ref="R7:R9"/>
    <mergeCell ref="S11:U11"/>
    <mergeCell ref="R12:R14"/>
    <mergeCell ref="R15:R17"/>
    <mergeCell ref="S19:U19"/>
    <mergeCell ref="R20:R22"/>
    <mergeCell ref="R23:R25"/>
    <mergeCell ref="H36:H38"/>
    <mergeCell ref="H39:H41"/>
    <mergeCell ref="A45:A47"/>
    <mergeCell ref="D36:D38"/>
    <mergeCell ref="D39:D41"/>
    <mergeCell ref="D42:D44"/>
    <mergeCell ref="D45:D47"/>
    <mergeCell ref="C45:C47"/>
    <mergeCell ref="C36:C38"/>
    <mergeCell ref="C39:C41"/>
    <mergeCell ref="C42:C44"/>
    <mergeCell ref="A36:A38"/>
    <mergeCell ref="A39:A41"/>
    <mergeCell ref="A42:A44"/>
    <mergeCell ref="G36:G38"/>
    <mergeCell ref="G39:G41"/>
    <mergeCell ref="G42:G44"/>
    <mergeCell ref="G45:G47"/>
    <mergeCell ref="G19:G21"/>
    <mergeCell ref="G22:G24"/>
    <mergeCell ref="G25:G27"/>
    <mergeCell ref="G28:G30"/>
    <mergeCell ref="C19:C21"/>
    <mergeCell ref="C22:C24"/>
    <mergeCell ref="C25:C27"/>
    <mergeCell ref="C28:C30"/>
    <mergeCell ref="E19:E21"/>
    <mergeCell ref="E22:E24"/>
    <mergeCell ref="E25:E27"/>
    <mergeCell ref="E28:E30"/>
    <mergeCell ref="C5:C7"/>
    <mergeCell ref="C8:C10"/>
    <mergeCell ref="C11:C13"/>
    <mergeCell ref="C14:C16"/>
    <mergeCell ref="J3:L3"/>
    <mergeCell ref="E3:F3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ぐらふなし</vt:lpstr>
      <vt:lpstr>グラフあり</vt:lpstr>
      <vt:lpstr>比較</vt:lpstr>
      <vt:lpstr>検定</vt:lpstr>
      <vt:lpstr>J-stares</vt:lpstr>
      <vt:lpstr>相関ごと分析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Yokoyama Shohei</dc:creator>
  <cp:lastModifiedBy>Yokoyama Shohei</cp:lastModifiedBy>
  <dcterms:created xsi:type="dcterms:W3CDTF">2015-10-09T05:48:07Z</dcterms:created>
  <dcterms:modified xsi:type="dcterms:W3CDTF">2016-12-17T01:58:42Z</dcterms:modified>
</cp:coreProperties>
</file>