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date1904="1" showInkAnnotation="0" codeName="ThisWorkbook" autoCompressPictures="0"/>
  <bookViews>
    <workbookView xWindow="9420" yWindow="560" windowWidth="16180" windowHeight="13680" tabRatio="500"/>
  </bookViews>
  <sheets>
    <sheet name="20151001-山中-ゾンビグラフあり.ラグランジェ" sheetId="1" r:id="rId1"/>
    <sheet name="直線補完" sheetId="2" r:id="rId2"/>
    <sheet name="スプライト補完" sheetId="3" r:id="rId3"/>
    <sheet name="Sheet1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3" l="1"/>
  <c r="M4" i="2"/>
  <c r="L4" i="2"/>
  <c r="L6" i="4"/>
  <c r="K6" i="4"/>
  <c r="M9" i="3"/>
  <c r="N9" i="3"/>
  <c r="L4" i="3"/>
  <c r="K4" i="2"/>
  <c r="H14" i="3"/>
  <c r="H12" i="3"/>
  <c r="H7" i="3"/>
  <c r="H5" i="3"/>
  <c r="J13" i="3"/>
  <c r="J11" i="3"/>
  <c r="J9" i="3"/>
  <c r="J8" i="3"/>
  <c r="J6" i="3"/>
  <c r="J4" i="3"/>
  <c r="J3" i="3"/>
  <c r="G12" i="2"/>
  <c r="G14" i="2"/>
  <c r="I8" i="2"/>
  <c r="I9" i="2"/>
  <c r="I11" i="2"/>
  <c r="I13" i="2"/>
  <c r="I6" i="2"/>
  <c r="I3" i="2"/>
  <c r="I4" i="2"/>
  <c r="G5" i="2"/>
  <c r="G7" i="2"/>
</calcChain>
</file>

<file path=xl/sharedStrings.xml><?xml version="1.0" encoding="utf-8"?>
<sst xmlns="http://schemas.openxmlformats.org/spreadsheetml/2006/main" count="60" uniqueCount="36">
  <si>
    <t>***** User Data *****</t>
  </si>
  <si>
    <t>UX of 繧ｾ繝ｳ繝_Measurement Time 7min</t>
  </si>
  <si>
    <t>21years old</t>
  </si>
  <si>
    <t>18:48:10 First UX =&gt; 27.891157%</t>
  </si>
  <si>
    <t>*****           *****</t>
  </si>
  <si>
    <t>time</t>
  </si>
  <si>
    <t>15-10-274 18:48:50 UX =&gt; -42.827869%</t>
  </si>
  <si>
    <t>-0:00:40</t>
  </si>
  <si>
    <t>UXPLOT</t>
  </si>
  <si>
    <t>15-10-274 18:49:08 UX =&gt; -62.295082%</t>
  </si>
  <si>
    <t>-0:00:58</t>
  </si>
  <si>
    <t>15-10-274 18:50:01 UX =&gt; -50.204918%</t>
  </si>
  <si>
    <t>-0:01:51</t>
  </si>
  <si>
    <t>UXCURVE</t>
  </si>
  <si>
    <t>15-10-274 18:51:24 UX =&gt; 20.491804%</t>
  </si>
  <si>
    <t>-0:03:14</t>
  </si>
  <si>
    <t>15-10-274 18:51:43 UX =&gt; -29.098360%</t>
  </si>
  <si>
    <t>-0:03:33</t>
  </si>
  <si>
    <t>15-10-274 18:52:11 UX =&gt; -78.278687%</t>
  </si>
  <si>
    <t>-0:04:01</t>
  </si>
  <si>
    <t>15-10-274 18:53:05 UX =&gt; -89.959015%</t>
  </si>
  <si>
    <t>-0:04:55</t>
  </si>
  <si>
    <t>15-10-274 18:54:41 UX =&gt; 51.229507%</t>
  </si>
  <si>
    <t>-0:06:31</t>
  </si>
  <si>
    <t>15-10-274 18:55:10===== MEASUREMENT END =====</t>
  </si>
  <si>
    <t>線形補完</t>
    <rPh sb="0" eb="2">
      <t>センケイ</t>
    </rPh>
    <rPh sb="2" eb="4">
      <t>ホカン</t>
    </rPh>
    <phoneticPr fontId="1"/>
  </si>
  <si>
    <t>ye,xeがない場合は、2個前をs一個前をeとし、xだけ変える</t>
    <rPh sb="8" eb="10">
      <t>バアイ</t>
    </rPh>
    <rPh sb="13" eb="15">
      <t>コマエ</t>
    </rPh>
    <rPh sb="17" eb="20">
      <t>イッコマエ</t>
    </rPh>
    <rPh sb="28" eb="29">
      <t>カ</t>
    </rPh>
    <phoneticPr fontId="1"/>
  </si>
  <si>
    <t>相関係数</t>
    <rPh sb="0" eb="4">
      <t>ソウカンケイs</t>
    </rPh>
    <phoneticPr fontId="1"/>
  </si>
  <si>
    <t>ピアソン</t>
    <phoneticPr fontId="1"/>
  </si>
  <si>
    <t>相関係数</t>
    <rPh sb="0" eb="4">
      <t>ソウカンケイ</t>
    </rPh>
    <phoneticPr fontId="1"/>
  </si>
  <si>
    <t>相関係数</t>
    <rPh sb="0" eb="4">
      <t>ソウカンケイスウ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</si>
  <si>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</si>
  <si>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</si>
  <si>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</si>
  <si>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</si>
  <si>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7を削除</t>
    <rPh sb="2" eb="4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</si>
</sst>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21" fontId="0" fillId="0" borderId="0" xfId="0" applyNumberFormat="1"/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3" borderId="0" xfId="0" applyFill="1"/>
    <xf numFmtId="0" fontId="2" fillId="4" borderId="1" xfId="0" applyFont="1" applyFill="1" applyBorder="1"/>
    <xf numFmtId="0" fontId="2" fillId="5" borderId="1" xfId="0" applyFont="1" applyFill="1" applyBorder="1"/>
    <xf numFmtId="0" fontId="0" fillId="5" borderId="1" xfId="0" applyFill="1" applyBorder="1"/>
  </cellXfs>
  <cellStyles count="14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10584742481"/>
          <c:y val="0.038961038961039"/>
          <c:w val="0.604107654575965"/>
          <c:h val="0.8480519480519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'20151001-山中-ゾンビグラフあり.ラグランジェ'!$F$6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'20151001-山中-ゾンビグラフあり.ラグランジェ'!$G$5:$O$5</c:f>
              <c:numCache>
                <c:formatCode>General</c:formatCode>
                <c:ptCount val="9"/>
                <c:pt idx="0">
                  <c:v>0.0</c:v>
                </c:pt>
                <c:pt idx="1">
                  <c:v>0.67</c:v>
                </c:pt>
                <c:pt idx="2">
                  <c:v>0.97</c:v>
                </c:pt>
                <c:pt idx="3">
                  <c:v>1.85</c:v>
                </c:pt>
                <c:pt idx="4">
                  <c:v>3.2</c:v>
                </c:pt>
                <c:pt idx="5">
                  <c:v>3.6</c:v>
                </c:pt>
                <c:pt idx="6">
                  <c:v>4.0</c:v>
                </c:pt>
                <c:pt idx="7">
                  <c:v>4.9</c:v>
                </c:pt>
                <c:pt idx="8">
                  <c:v>6.5</c:v>
                </c:pt>
              </c:numCache>
            </c:numRef>
          </c:xVal>
          <c:yVal>
            <c:numRef>
              <c:f>'20151001-山中-ゾンビグラフあり.ラグランジェ'!$G$6:$O$6</c:f>
              <c:numCache>
                <c:formatCode>General</c:formatCode>
                <c:ptCount val="9"/>
                <c:pt idx="0">
                  <c:v>27.9</c:v>
                </c:pt>
                <c:pt idx="1">
                  <c:v>-42.8</c:v>
                </c:pt>
                <c:pt idx="2">
                  <c:v>-62.3</c:v>
                </c:pt>
                <c:pt idx="3">
                  <c:v>-50.2</c:v>
                </c:pt>
                <c:pt idx="4">
                  <c:v>20.5</c:v>
                </c:pt>
                <c:pt idx="5">
                  <c:v>-29.1</c:v>
                </c:pt>
                <c:pt idx="6">
                  <c:v>-78.3</c:v>
                </c:pt>
                <c:pt idx="7">
                  <c:v>-90.0</c:v>
                </c:pt>
                <c:pt idx="8">
                  <c:v>51.0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'20151001-山中-ゾンビグラフあり.ラグランジェ'!$F$8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'20151001-山中-ゾンビグラフあり.ラグランジェ'!$G$7:$L$7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5.5</c:v>
                </c:pt>
                <c:pt idx="5">
                  <c:v>7.0</c:v>
                </c:pt>
              </c:numCache>
            </c:numRef>
          </c:xVal>
          <c:yVal>
            <c:numRef>
              <c:f>'20151001-山中-ゾンビグラフあり.ラグランジェ'!$G$8:$L$8</c:f>
              <c:numCache>
                <c:formatCode>General</c:formatCode>
                <c:ptCount val="6"/>
                <c:pt idx="0">
                  <c:v>21.0</c:v>
                </c:pt>
                <c:pt idx="1">
                  <c:v>-64.0</c:v>
                </c:pt>
                <c:pt idx="2">
                  <c:v>-59.0</c:v>
                </c:pt>
                <c:pt idx="3">
                  <c:v>7.0</c:v>
                </c:pt>
                <c:pt idx="4">
                  <c:v>-38.0</c:v>
                </c:pt>
                <c:pt idx="5">
                  <c:v>73.0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131880"/>
        <c:axId val="-2062126536"/>
      </c:scatterChart>
      <c:valAx>
        <c:axId val="-2062131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altLang="en-US" sz="1200" b="0"/>
                  <a:t>TIME [min]</a:t>
                </a:r>
                <a:endParaRPr lang="ja-JP" altLang="en-US" sz="1200" b="0"/>
              </a:p>
            </c:rich>
          </c:tx>
          <c:layout>
            <c:manualLayout>
              <c:xMode val="edge"/>
              <c:yMode val="edge"/>
              <c:x val="0.34880005163289"/>
              <c:y val="0.8870129870129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62126536"/>
        <c:crosses val="autoZero"/>
        <c:crossBetween val="midCat"/>
        <c:majorUnit val="2.0"/>
      </c:valAx>
      <c:valAx>
        <c:axId val="-2062126536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altLang="en-US" sz="1400" b="0"/>
                  <a:t>Value of UX [%]</a:t>
                </a:r>
                <a:endParaRPr lang="ja-JP" altLang="en-US" sz="1400" b="0"/>
              </a:p>
            </c:rich>
          </c:tx>
          <c:layout>
            <c:manualLayout>
              <c:xMode val="edge"/>
              <c:yMode val="edge"/>
              <c:x val="0.0"/>
              <c:y val="0.1455302178136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ja-JP"/>
          </a:p>
        </c:txPr>
        <c:crossAx val="-2062131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609577901123"/>
          <c:y val="0.369591471520605"/>
          <c:w val="0.23390422098877"/>
          <c:h val="0.260817056958789"/>
        </c:manualLayout>
      </c:layout>
      <c:overlay val="0"/>
      <c:txPr>
        <a:bodyPr/>
        <a:lstStyle/>
        <a:p>
          <a:pPr>
            <a:defRPr sz="11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'20151001-山中-ゾンビグラフあり.ラグランジェ'!$F$18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  <c:spPr>
              <a:ln w="12700" cmpd="sng"/>
            </c:spPr>
          </c:marker>
          <c:xVal>
            <c:numRef>
              <c:f>'20151001-山中-ゾンビグラフあり.ラグランジェ'!$E$19:$E$33</c:f>
              <c:numCache>
                <c:formatCode>General</c:formatCode>
                <c:ptCount val="1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</c:numCache>
            </c:numRef>
          </c:xVal>
          <c:yVal>
            <c:numRef>
              <c:f>'20151001-山中-ゾンビグラフあり.ラグランジェ'!$F$19:$F$33</c:f>
              <c:numCache>
                <c:formatCode>General</c:formatCode>
                <c:ptCount val="15"/>
                <c:pt idx="0">
                  <c:v>27.9</c:v>
                </c:pt>
                <c:pt idx="1">
                  <c:v>-33.47817965759391</c:v>
                </c:pt>
                <c:pt idx="2">
                  <c:v>-64.16950294956503</c:v>
                </c:pt>
                <c:pt idx="3">
                  <c:v>-74.93521273341274</c:v>
                </c:pt>
                <c:pt idx="4">
                  <c:v>-33.22066233609154</c:v>
                </c:pt>
                <c:pt idx="5">
                  <c:v>23.72623947837288</c:v>
                </c:pt>
                <c:pt idx="6">
                  <c:v>34.74566363848246</c:v>
                </c:pt>
                <c:pt idx="7">
                  <c:v>-15.29272339063958</c:v>
                </c:pt>
                <c:pt idx="8">
                  <c:v>-78.3</c:v>
                </c:pt>
                <c:pt idx="9">
                  <c:v>-97.17646058629708</c:v>
                </c:pt>
                <c:pt idx="10">
                  <c:v>-91.90902954687882</c:v>
                </c:pt>
                <c:pt idx="11">
                  <c:v>-179.8924677773102</c:v>
                </c:pt>
                <c:pt idx="12">
                  <c:v>-374.6533588973776</c:v>
                </c:pt>
                <c:pt idx="13">
                  <c:v>51.0</c:v>
                </c:pt>
                <c:pt idx="14">
                  <c:v>3909.534540713896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'20151001-山中-ゾンビグラフあり.ラグランジェ'!$L$16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'20151001-山中-ゾンビグラフあり.ラグランジェ'!$K$17:$K$31</c:f>
              <c:numCache>
                <c:formatCode>General</c:formatCode>
                <c:ptCount val="1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</c:numCache>
            </c:numRef>
          </c:xVal>
          <c:yVal>
            <c:numRef>
              <c:f>'20151001-山中-ゾンビグラフあり.ラグランジェ'!$L$17:$L$31</c:f>
              <c:numCache>
                <c:formatCode>General</c:formatCode>
                <c:ptCount val="15"/>
                <c:pt idx="0">
                  <c:v>21.0</c:v>
                </c:pt>
                <c:pt idx="1">
                  <c:v>-34.66172138047138</c:v>
                </c:pt>
                <c:pt idx="2">
                  <c:v>-64.0</c:v>
                </c:pt>
                <c:pt idx="3">
                  <c:v>-70.12764550264551</c:v>
                </c:pt>
                <c:pt idx="4">
                  <c:v>-59.0</c:v>
                </c:pt>
                <c:pt idx="5">
                  <c:v>-38.20900974025973</c:v>
                </c:pt>
                <c:pt idx="6">
                  <c:v>-15.77729677729677</c:v>
                </c:pt>
                <c:pt idx="7">
                  <c:v>1.047769360269359</c:v>
                </c:pt>
                <c:pt idx="8">
                  <c:v>7.0</c:v>
                </c:pt>
                <c:pt idx="9">
                  <c:v>0.000315656565654576</c:v>
                </c:pt>
                <c:pt idx="10">
                  <c:v>-17.63732563732564</c:v>
                </c:pt>
                <c:pt idx="11">
                  <c:v>-38.0</c:v>
                </c:pt>
                <c:pt idx="12">
                  <c:v>-46.36988936988936</c:v>
                </c:pt>
                <c:pt idx="13">
                  <c:v>-20.01835317460317</c:v>
                </c:pt>
                <c:pt idx="14">
                  <c:v>73.0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938440"/>
        <c:axId val="-2064963976"/>
      </c:scatterChart>
      <c:valAx>
        <c:axId val="-206593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4963976"/>
        <c:crosses val="autoZero"/>
        <c:crossBetween val="midCat"/>
        <c:majorUnit val="2.0"/>
      </c:valAx>
      <c:valAx>
        <c:axId val="-2064963976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5938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直線補完!$G$1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直線補完!$F$2:$F$14</c:f>
              <c:numCache>
                <c:formatCode>General</c:formatCode>
                <c:ptCount val="13"/>
                <c:pt idx="0">
                  <c:v>0.0</c:v>
                </c:pt>
                <c:pt idx="1">
                  <c:v>0.67</c:v>
                </c:pt>
                <c:pt idx="2">
                  <c:v>0.97</c:v>
                </c:pt>
                <c:pt idx="3">
                  <c:v>1.0</c:v>
                </c:pt>
                <c:pt idx="4">
                  <c:v>1.85</c:v>
                </c:pt>
                <c:pt idx="5">
                  <c:v>2.0</c:v>
                </c:pt>
                <c:pt idx="6">
                  <c:v>3.2</c:v>
                </c:pt>
                <c:pt idx="7">
                  <c:v>3.6</c:v>
                </c:pt>
                <c:pt idx="8">
                  <c:v>4.0</c:v>
                </c:pt>
                <c:pt idx="9">
                  <c:v>4.9</c:v>
                </c:pt>
                <c:pt idx="10">
                  <c:v>5.5</c:v>
                </c:pt>
                <c:pt idx="11">
                  <c:v>6.5</c:v>
                </c:pt>
                <c:pt idx="12">
                  <c:v>7.0</c:v>
                </c:pt>
              </c:numCache>
            </c:numRef>
          </c:xVal>
          <c:yVal>
            <c:numRef>
              <c:f>直線補完!$G$2:$G$14</c:f>
              <c:numCache>
                <c:formatCode>General</c:formatCode>
                <c:ptCount val="13"/>
                <c:pt idx="0">
                  <c:v>27.9</c:v>
                </c:pt>
                <c:pt idx="1">
                  <c:v>-42.8</c:v>
                </c:pt>
                <c:pt idx="2">
                  <c:v>-62.3</c:v>
                </c:pt>
                <c:pt idx="3">
                  <c:v>-61.8875</c:v>
                </c:pt>
                <c:pt idx="4">
                  <c:v>-50.2</c:v>
                </c:pt>
                <c:pt idx="5">
                  <c:v>-42.34444444444446</c:v>
                </c:pt>
                <c:pt idx="6">
                  <c:v>20.5</c:v>
                </c:pt>
                <c:pt idx="7">
                  <c:v>-29.1</c:v>
                </c:pt>
                <c:pt idx="8">
                  <c:v>-78.3</c:v>
                </c:pt>
                <c:pt idx="9">
                  <c:v>-90.0</c:v>
                </c:pt>
                <c:pt idx="10">
                  <c:v>-37.12500000000002</c:v>
                </c:pt>
                <c:pt idx="11">
                  <c:v>51.0</c:v>
                </c:pt>
                <c:pt idx="12">
                  <c:v>95.06250000000003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直線補完!$I$1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直線補完!$H$2:$H$14</c:f>
              <c:numCache>
                <c:formatCode>General</c:formatCode>
                <c:ptCount val="13"/>
                <c:pt idx="0">
                  <c:v>0.0</c:v>
                </c:pt>
                <c:pt idx="1">
                  <c:v>0.67</c:v>
                </c:pt>
                <c:pt idx="2">
                  <c:v>0.97</c:v>
                </c:pt>
                <c:pt idx="3">
                  <c:v>1.0</c:v>
                </c:pt>
                <c:pt idx="4">
                  <c:v>1.85</c:v>
                </c:pt>
                <c:pt idx="5">
                  <c:v>2.0</c:v>
                </c:pt>
                <c:pt idx="6">
                  <c:v>3.2</c:v>
                </c:pt>
                <c:pt idx="7">
                  <c:v>3.6</c:v>
                </c:pt>
                <c:pt idx="8">
                  <c:v>4.0</c:v>
                </c:pt>
                <c:pt idx="9">
                  <c:v>4.9</c:v>
                </c:pt>
                <c:pt idx="10">
                  <c:v>5.5</c:v>
                </c:pt>
                <c:pt idx="11">
                  <c:v>6.5</c:v>
                </c:pt>
                <c:pt idx="12">
                  <c:v>7.0</c:v>
                </c:pt>
              </c:numCache>
            </c:numRef>
          </c:xVal>
          <c:yVal>
            <c:numRef>
              <c:f>直線補完!$I$2:$I$14</c:f>
              <c:numCache>
                <c:formatCode>General</c:formatCode>
                <c:ptCount val="13"/>
                <c:pt idx="0">
                  <c:v>21.0</c:v>
                </c:pt>
                <c:pt idx="1">
                  <c:v>-37.71134020618557</c:v>
                </c:pt>
                <c:pt idx="2">
                  <c:v>-61.61012183692595</c:v>
                </c:pt>
                <c:pt idx="3">
                  <c:v>-64.0</c:v>
                </c:pt>
                <c:pt idx="4">
                  <c:v>-59.75</c:v>
                </c:pt>
                <c:pt idx="5">
                  <c:v>-59.0</c:v>
                </c:pt>
                <c:pt idx="6">
                  <c:v>-9.49999999999999</c:v>
                </c:pt>
                <c:pt idx="7">
                  <c:v>-1.249999999999996</c:v>
                </c:pt>
                <c:pt idx="8">
                  <c:v>7.0</c:v>
                </c:pt>
                <c:pt idx="9">
                  <c:v>-20.00000000000001</c:v>
                </c:pt>
                <c:pt idx="10">
                  <c:v>-38.0</c:v>
                </c:pt>
                <c:pt idx="11">
                  <c:v>36.0</c:v>
                </c:pt>
                <c:pt idx="12">
                  <c:v>73.0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241464"/>
        <c:axId val="-2062235896"/>
      </c:scatterChart>
      <c:valAx>
        <c:axId val="-206224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2235896"/>
        <c:crosses val="autoZero"/>
        <c:crossBetween val="midCat"/>
      </c:valAx>
      <c:valAx>
        <c:axId val="-2062235896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2241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スプライト補完!$H$1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スプライト補完!$G$2:$G$14</c:f>
              <c:numCache>
                <c:formatCode>General</c:formatCode>
                <c:ptCount val="13"/>
                <c:pt idx="0">
                  <c:v>0.0</c:v>
                </c:pt>
                <c:pt idx="1">
                  <c:v>0.67</c:v>
                </c:pt>
                <c:pt idx="2">
                  <c:v>0.97</c:v>
                </c:pt>
                <c:pt idx="3">
                  <c:v>1.0</c:v>
                </c:pt>
                <c:pt idx="4">
                  <c:v>1.85</c:v>
                </c:pt>
                <c:pt idx="5">
                  <c:v>2.0</c:v>
                </c:pt>
                <c:pt idx="6">
                  <c:v>3.2</c:v>
                </c:pt>
                <c:pt idx="7">
                  <c:v>3.6</c:v>
                </c:pt>
                <c:pt idx="8">
                  <c:v>4.0</c:v>
                </c:pt>
                <c:pt idx="9">
                  <c:v>4.9</c:v>
                </c:pt>
                <c:pt idx="10">
                  <c:v>5.5</c:v>
                </c:pt>
                <c:pt idx="11">
                  <c:v>6.5</c:v>
                </c:pt>
                <c:pt idx="12">
                  <c:v>7.0</c:v>
                </c:pt>
              </c:numCache>
            </c:numRef>
          </c:xVal>
          <c:yVal>
            <c:numRef>
              <c:f>スプライト補完!$H$2:$H$14</c:f>
              <c:numCache>
                <c:formatCode>General</c:formatCode>
                <c:ptCount val="13"/>
                <c:pt idx="0">
                  <c:v>27.9</c:v>
                </c:pt>
                <c:pt idx="1">
                  <c:v>-42.8</c:v>
                </c:pt>
                <c:pt idx="2">
                  <c:v>-62.3</c:v>
                </c:pt>
                <c:pt idx="3">
                  <c:v>-62.52121069301632</c:v>
                </c:pt>
                <c:pt idx="4">
                  <c:v>-50.2</c:v>
                </c:pt>
                <c:pt idx="5">
                  <c:v>-39.96639341669238</c:v>
                </c:pt>
                <c:pt idx="6">
                  <c:v>20.5</c:v>
                </c:pt>
                <c:pt idx="7">
                  <c:v>-29.1</c:v>
                </c:pt>
                <c:pt idx="8">
                  <c:v>-78.3</c:v>
                </c:pt>
                <c:pt idx="9">
                  <c:v>-90.0</c:v>
                </c:pt>
                <c:pt idx="10">
                  <c:v>-43.57146749551558</c:v>
                </c:pt>
                <c:pt idx="11">
                  <c:v>51.0</c:v>
                </c:pt>
                <c:pt idx="12">
                  <c:v>65.50161132089104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スプライト補完!$J$1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スプライト補完!$I$2:$I$14</c:f>
              <c:numCache>
                <c:formatCode>General</c:formatCode>
                <c:ptCount val="13"/>
                <c:pt idx="0">
                  <c:v>0.0</c:v>
                </c:pt>
                <c:pt idx="1">
                  <c:v>0.67</c:v>
                </c:pt>
                <c:pt idx="2">
                  <c:v>0.97</c:v>
                </c:pt>
                <c:pt idx="3">
                  <c:v>1.0</c:v>
                </c:pt>
                <c:pt idx="4">
                  <c:v>1.85</c:v>
                </c:pt>
                <c:pt idx="5">
                  <c:v>2.0</c:v>
                </c:pt>
                <c:pt idx="6">
                  <c:v>3.2</c:v>
                </c:pt>
                <c:pt idx="7">
                  <c:v>3.6</c:v>
                </c:pt>
                <c:pt idx="8">
                  <c:v>4.0</c:v>
                </c:pt>
                <c:pt idx="9">
                  <c:v>4.9</c:v>
                </c:pt>
                <c:pt idx="10">
                  <c:v>5.5</c:v>
                </c:pt>
                <c:pt idx="11">
                  <c:v>6.5</c:v>
                </c:pt>
                <c:pt idx="12">
                  <c:v>7.0</c:v>
                </c:pt>
              </c:numCache>
            </c:numRef>
          </c:xVal>
          <c:yVal>
            <c:numRef>
              <c:f>スプライト補完!$J$2:$J$14</c:f>
              <c:numCache>
                <c:formatCode>General</c:formatCode>
                <c:ptCount val="13"/>
                <c:pt idx="0">
                  <c:v>21.0</c:v>
                </c:pt>
                <c:pt idx="1">
                  <c:v>-34.55338500000001</c:v>
                </c:pt>
                <c:pt idx="2">
                  <c:v>-61.455335</c:v>
                </c:pt>
                <c:pt idx="3">
                  <c:v>-64.0</c:v>
                </c:pt>
                <c:pt idx="4">
                  <c:v>-61.21660416666667</c:v>
                </c:pt>
                <c:pt idx="5">
                  <c:v>-59.0</c:v>
                </c:pt>
                <c:pt idx="6">
                  <c:v>-16.88266666666666</c:v>
                </c:pt>
                <c:pt idx="7">
                  <c:v>-3.938666666666665</c:v>
                </c:pt>
                <c:pt idx="8">
                  <c:v>7.0</c:v>
                </c:pt>
                <c:pt idx="9">
                  <c:v>-22.72400000000001</c:v>
                </c:pt>
                <c:pt idx="10">
                  <c:v>-38.0</c:v>
                </c:pt>
                <c:pt idx="11">
                  <c:v>32.25648100737706</c:v>
                </c:pt>
                <c:pt idx="12">
                  <c:v>73.0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571240"/>
        <c:axId val="-2062731448"/>
      </c:scatterChart>
      <c:valAx>
        <c:axId val="-2066571240"/>
        <c:scaling>
          <c:orientation val="minMax"/>
          <c:max val="7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2731448"/>
        <c:crosses val="autoZero"/>
        <c:crossBetween val="midCat"/>
      </c:valAx>
      <c:valAx>
        <c:axId val="-20627314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Value of UX [%]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6571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177800</xdr:colOff>
      <xdr:row>7</xdr:row>
      <xdr:rowOff>215900</xdr:rowOff>
    </xdr:from>
    <xdr:to>
      <xdr:col>21</xdr:col>
      <xdr:colOff>88900</xdr:colOff>
      <xdr:row>16</xdr:row>
      <xdr:rowOff>114300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26</xdr:row>
      <xdr:rowOff>215900</xdr:rowOff>
    </xdr:from>
    <xdr:to>
      <xdr:col>21</xdr:col>
      <xdr:colOff>76200</xdr:colOff>
      <xdr:row>40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15</xdr:row>
      <xdr:rowOff>203200</xdr:rowOff>
    </xdr:from>
    <xdr:to>
      <xdr:col>7</xdr:col>
      <xdr:colOff>609600</xdr:colOff>
      <xdr:row>31</xdr:row>
      <xdr:rowOff>139700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15</xdr:row>
      <xdr:rowOff>165100</xdr:rowOff>
    </xdr:from>
    <xdr:to>
      <xdr:col>10</xdr:col>
      <xdr:colOff>0</xdr:colOff>
      <xdr:row>32</xdr:row>
      <xdr:rowOff>12700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O33"/>
  <sheetViews>
    <sheetView tabSelected="1" topLeftCell="P4" workbookViewId="0">
      <selection activeCell="Q14" sqref="Q14"/>
    </sheetView>
  </sheetViews>
  <sheetFormatPr baseColWidth="12" defaultColWidth="13" defaultRowHeight="18" x14ac:dyDescent="0"/>
  <sheetData>
    <row r="1" spans="1:15">
      <c r="A1" t="s">
        <v>0</v>
      </c>
    </row>
    <row r="2" spans="1:15">
      <c r="A2" t="s">
        <v>1</v>
      </c>
    </row>
    <row r="3" spans="1:15">
      <c r="A3" t="s">
        <v>2</v>
      </c>
    </row>
    <row r="4" spans="1:15">
      <c r="A4" t="s">
        <v>3</v>
      </c>
      <c r="H4">
        <v>40</v>
      </c>
    </row>
    <row r="5" spans="1:15">
      <c r="A5" t="s">
        <v>4</v>
      </c>
      <c r="D5" s="1">
        <v>0.78344907407407405</v>
      </c>
      <c r="E5">
        <v>0</v>
      </c>
      <c r="F5" s="3" t="s">
        <v>5</v>
      </c>
      <c r="G5" s="2">
        <v>0</v>
      </c>
      <c r="H5" s="2">
        <v>0.67</v>
      </c>
      <c r="I5" s="2">
        <v>0.97</v>
      </c>
      <c r="J5" s="2">
        <v>1.85</v>
      </c>
      <c r="K5" s="2">
        <v>3.2</v>
      </c>
      <c r="L5" s="2">
        <v>3.6</v>
      </c>
      <c r="M5" s="2">
        <v>4</v>
      </c>
      <c r="N5" s="2">
        <v>4.9000000000000004</v>
      </c>
      <c r="O5" s="2">
        <v>6.5</v>
      </c>
    </row>
    <row r="6" spans="1:15">
      <c r="A6" t="s">
        <v>6</v>
      </c>
      <c r="D6" s="1">
        <v>0.78391203703703705</v>
      </c>
      <c r="E6" t="s">
        <v>7</v>
      </c>
      <c r="F6" s="3" t="s">
        <v>8</v>
      </c>
      <c r="G6" s="2">
        <v>27.9</v>
      </c>
      <c r="H6" s="2">
        <v>-42.8</v>
      </c>
      <c r="I6" s="2">
        <v>-62.3</v>
      </c>
      <c r="J6" s="2">
        <v>-50.2</v>
      </c>
      <c r="K6" s="2">
        <v>20.5</v>
      </c>
      <c r="L6" s="2">
        <v>-29.1</v>
      </c>
      <c r="M6" s="2">
        <v>-78.3</v>
      </c>
      <c r="N6" s="2">
        <v>-90</v>
      </c>
      <c r="O6" s="2">
        <v>51</v>
      </c>
    </row>
    <row r="7" spans="1:15">
      <c r="A7" t="s">
        <v>9</v>
      </c>
      <c r="D7" s="1">
        <v>0.78412037037037041</v>
      </c>
      <c r="E7" t="s">
        <v>10</v>
      </c>
      <c r="F7" s="2"/>
      <c r="G7" s="2">
        <v>0</v>
      </c>
      <c r="H7" s="2">
        <v>1</v>
      </c>
      <c r="I7" s="2">
        <v>2</v>
      </c>
      <c r="J7" s="2">
        <v>4</v>
      </c>
      <c r="K7" s="2">
        <v>5.5</v>
      </c>
      <c r="L7" s="2">
        <v>7</v>
      </c>
    </row>
    <row r="8" spans="1:15">
      <c r="A8" t="s">
        <v>11</v>
      </c>
      <c r="D8" s="1">
        <v>0.78473379629629625</v>
      </c>
      <c r="E8" t="s">
        <v>12</v>
      </c>
      <c r="F8" s="3" t="s">
        <v>13</v>
      </c>
      <c r="G8" s="2">
        <v>21</v>
      </c>
      <c r="H8" s="2">
        <v>-64</v>
      </c>
      <c r="I8" s="2">
        <v>-59</v>
      </c>
      <c r="J8" s="2">
        <v>7</v>
      </c>
      <c r="K8" s="2">
        <v>-38</v>
      </c>
      <c r="L8" s="2">
        <v>73</v>
      </c>
    </row>
    <row r="9" spans="1:15">
      <c r="A9" t="s">
        <v>14</v>
      </c>
      <c r="D9" s="1">
        <v>0.78569444444444436</v>
      </c>
      <c r="E9" t="s">
        <v>15</v>
      </c>
    </row>
    <row r="10" spans="1:15">
      <c r="A10" t="s">
        <v>16</v>
      </c>
      <c r="D10" s="1">
        <v>0.78591435185185177</v>
      </c>
      <c r="E10" t="s">
        <v>17</v>
      </c>
    </row>
    <row r="11" spans="1:15">
      <c r="A11" t="s">
        <v>18</v>
      </c>
      <c r="D11" s="1">
        <v>0.78623842592592597</v>
      </c>
      <c r="E11" t="s">
        <v>19</v>
      </c>
    </row>
    <row r="12" spans="1:15">
      <c r="A12" t="s">
        <v>20</v>
      </c>
      <c r="D12" s="1">
        <v>0.78686342592592595</v>
      </c>
      <c r="E12" t="s">
        <v>21</v>
      </c>
    </row>
    <row r="13" spans="1:15">
      <c r="A13" t="s">
        <v>22</v>
      </c>
      <c r="D13" s="1">
        <v>0.78797453703703713</v>
      </c>
      <c r="E13" t="s">
        <v>23</v>
      </c>
    </row>
    <row r="14" spans="1:15">
      <c r="A14" t="s">
        <v>24</v>
      </c>
      <c r="I14">
        <v>6</v>
      </c>
      <c r="L14">
        <v>15</v>
      </c>
    </row>
    <row r="16" spans="1:15">
      <c r="C16">
        <v>9</v>
      </c>
      <c r="F16">
        <v>15</v>
      </c>
      <c r="H16" s="2"/>
      <c r="I16" s="3" t="s">
        <v>13</v>
      </c>
      <c r="K16" s="2"/>
      <c r="L16" s="3" t="s">
        <v>13</v>
      </c>
    </row>
    <row r="17" spans="2:12">
      <c r="C17" s="1"/>
      <c r="E17" t="s">
        <v>25</v>
      </c>
      <c r="H17" s="2">
        <v>0</v>
      </c>
      <c r="I17" s="2">
        <v>21</v>
      </c>
      <c r="K17">
        <v>0</v>
      </c>
      <c r="L17">
        <v>21</v>
      </c>
    </row>
    <row r="18" spans="2:12">
      <c r="B18" s="4" t="s">
        <v>5</v>
      </c>
      <c r="C18" s="4" t="s">
        <v>8</v>
      </c>
      <c r="E18" s="4" t="s">
        <v>5</v>
      </c>
      <c r="F18" s="4" t="s">
        <v>8</v>
      </c>
      <c r="H18" s="2">
        <v>1</v>
      </c>
      <c r="I18" s="2">
        <v>-64</v>
      </c>
      <c r="K18">
        <v>0.5</v>
      </c>
      <c r="L18">
        <v>-34.661721380471384</v>
      </c>
    </row>
    <row r="19" spans="2:12">
      <c r="B19" s="5">
        <v>0</v>
      </c>
      <c r="C19" s="5">
        <v>27.9</v>
      </c>
      <c r="E19">
        <v>0</v>
      </c>
      <c r="F19">
        <v>27.9</v>
      </c>
      <c r="H19" s="2">
        <v>2</v>
      </c>
      <c r="I19" s="2">
        <v>-59</v>
      </c>
      <c r="K19">
        <v>1</v>
      </c>
      <c r="L19">
        <v>-64</v>
      </c>
    </row>
    <row r="20" spans="2:12">
      <c r="B20" s="5">
        <v>0.67</v>
      </c>
      <c r="C20" s="5">
        <v>-42.8</v>
      </c>
      <c r="E20">
        <v>0.5</v>
      </c>
      <c r="F20">
        <v>-33.478179657593905</v>
      </c>
      <c r="H20" s="2">
        <v>4</v>
      </c>
      <c r="I20" s="2">
        <v>7</v>
      </c>
      <c r="K20">
        <v>1.5</v>
      </c>
      <c r="L20">
        <v>-70.127645502645507</v>
      </c>
    </row>
    <row r="21" spans="2:12">
      <c r="B21" s="5">
        <v>0.97</v>
      </c>
      <c r="C21" s="5">
        <v>-62.3</v>
      </c>
      <c r="E21">
        <v>1</v>
      </c>
      <c r="F21">
        <v>-64.169502949565029</v>
      </c>
      <c r="H21" s="2">
        <v>5.5</v>
      </c>
      <c r="I21" s="2">
        <v>-38</v>
      </c>
      <c r="K21">
        <v>2</v>
      </c>
      <c r="L21">
        <v>-59</v>
      </c>
    </row>
    <row r="22" spans="2:12">
      <c r="B22" s="5">
        <v>1.85</v>
      </c>
      <c r="C22" s="5">
        <v>-50.2</v>
      </c>
      <c r="E22">
        <v>1.5</v>
      </c>
      <c r="F22">
        <v>-74.93521273341274</v>
      </c>
      <c r="H22" s="2">
        <v>7</v>
      </c>
      <c r="I22" s="2">
        <v>73</v>
      </c>
      <c r="K22">
        <v>2.5</v>
      </c>
      <c r="L22">
        <v>-38.209009740259738</v>
      </c>
    </row>
    <row r="23" spans="2:12">
      <c r="B23" s="5">
        <v>3.2</v>
      </c>
      <c r="C23" s="5">
        <v>20.5</v>
      </c>
      <c r="E23">
        <v>2</v>
      </c>
      <c r="F23">
        <v>-33.220662336091543</v>
      </c>
      <c r="K23">
        <v>3</v>
      </c>
      <c r="L23">
        <v>-15.777296777296772</v>
      </c>
    </row>
    <row r="24" spans="2:12">
      <c r="B24" s="5">
        <v>3.6</v>
      </c>
      <c r="C24" s="5">
        <v>-29.1</v>
      </c>
      <c r="E24">
        <v>2.5</v>
      </c>
      <c r="F24">
        <v>23.726239478372875</v>
      </c>
      <c r="K24">
        <v>3.5</v>
      </c>
      <c r="L24">
        <v>1.0477693602693594</v>
      </c>
    </row>
    <row r="25" spans="2:12">
      <c r="B25" s="5">
        <v>4</v>
      </c>
      <c r="C25" s="5">
        <v>-78.3</v>
      </c>
      <c r="E25">
        <v>3</v>
      </c>
      <c r="F25">
        <v>34.745663638482462</v>
      </c>
      <c r="K25">
        <v>4</v>
      </c>
      <c r="L25">
        <v>7</v>
      </c>
    </row>
    <row r="26" spans="2:12">
      <c r="B26" s="5">
        <v>4.9000000000000004</v>
      </c>
      <c r="C26" s="5">
        <v>-90</v>
      </c>
      <c r="E26">
        <v>3.5</v>
      </c>
      <c r="F26">
        <v>-15.292723390639582</v>
      </c>
      <c r="K26">
        <v>4.5</v>
      </c>
      <c r="L26">
        <v>3.1565656565457623E-4</v>
      </c>
    </row>
    <row r="27" spans="2:12">
      <c r="B27" s="5">
        <v>6.5</v>
      </c>
      <c r="C27" s="5">
        <v>51</v>
      </c>
      <c r="E27">
        <v>4</v>
      </c>
      <c r="F27">
        <v>-78.3</v>
      </c>
      <c r="K27">
        <v>5</v>
      </c>
      <c r="L27">
        <v>-17.637325637325638</v>
      </c>
    </row>
    <row r="28" spans="2:12">
      <c r="E28">
        <v>4.5</v>
      </c>
      <c r="F28">
        <v>-97.176460586297083</v>
      </c>
      <c r="K28">
        <v>5.5</v>
      </c>
      <c r="L28">
        <v>-38</v>
      </c>
    </row>
    <row r="29" spans="2:12">
      <c r="E29">
        <v>5</v>
      </c>
      <c r="F29">
        <v>-91.909029546878827</v>
      </c>
      <c r="K29">
        <v>6</v>
      </c>
      <c r="L29">
        <v>-46.369889369889364</v>
      </c>
    </row>
    <row r="30" spans="2:12">
      <c r="E30">
        <v>5.5</v>
      </c>
      <c r="F30">
        <v>-179.89246777731023</v>
      </c>
      <c r="K30">
        <v>6.5</v>
      </c>
      <c r="L30">
        <v>-20.018353174603174</v>
      </c>
    </row>
    <row r="31" spans="2:12">
      <c r="E31">
        <v>6</v>
      </c>
      <c r="F31">
        <v>-374.65335889737764</v>
      </c>
      <c r="K31">
        <v>7</v>
      </c>
      <c r="L31">
        <v>73</v>
      </c>
    </row>
    <row r="32" spans="2:12">
      <c r="E32">
        <v>6.5</v>
      </c>
      <c r="F32">
        <v>51</v>
      </c>
    </row>
    <row r="33" spans="5:6">
      <c r="E33">
        <v>7</v>
      </c>
      <c r="F33">
        <v>3909.5345407138957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5"/>
  <sheetViews>
    <sheetView topLeftCell="A3" workbookViewId="0">
      <selection activeCell="J21" sqref="J21"/>
    </sheetView>
  </sheetViews>
  <sheetFormatPr baseColWidth="12" defaultColWidth="13" defaultRowHeight="18" x14ac:dyDescent="0"/>
  <sheetData>
    <row r="1" spans="1:13">
      <c r="A1" s="6" t="s">
        <v>5</v>
      </c>
      <c r="B1" s="6" t="s">
        <v>8</v>
      </c>
      <c r="C1" s="7"/>
      <c r="D1" s="6" t="s">
        <v>13</v>
      </c>
      <c r="F1" s="9" t="s">
        <v>5</v>
      </c>
      <c r="G1" s="9" t="s">
        <v>8</v>
      </c>
      <c r="H1" s="9" t="s">
        <v>5</v>
      </c>
      <c r="I1" s="6" t="s">
        <v>13</v>
      </c>
    </row>
    <row r="2" spans="1:13">
      <c r="A2" s="7">
        <v>0</v>
      </c>
      <c r="B2" s="7">
        <v>27.9</v>
      </c>
      <c r="C2" s="7">
        <v>0</v>
      </c>
      <c r="D2" s="7">
        <v>21</v>
      </c>
      <c r="F2" s="9">
        <v>0</v>
      </c>
      <c r="G2" s="9">
        <v>27.9</v>
      </c>
      <c r="H2" s="9">
        <v>0</v>
      </c>
      <c r="I2" s="9">
        <v>21</v>
      </c>
      <c r="K2" t="s">
        <v>28</v>
      </c>
    </row>
    <row r="3" spans="1:13">
      <c r="A3" s="7">
        <v>0.67</v>
      </c>
      <c r="B3" s="7">
        <v>-42.8</v>
      </c>
      <c r="C3" s="7">
        <v>1</v>
      </c>
      <c r="D3" s="7">
        <v>-64</v>
      </c>
      <c r="F3" s="9">
        <v>0.67</v>
      </c>
      <c r="G3" s="9">
        <v>-42.8</v>
      </c>
      <c r="H3" s="9">
        <v>0.67</v>
      </c>
      <c r="I3" s="9">
        <f>(I2+(H3-H2)*(I5-I2)/(H4-H2))</f>
        <v>-37.711340206185568</v>
      </c>
      <c r="K3" t="s">
        <v>27</v>
      </c>
      <c r="L3" t="s">
        <v>33</v>
      </c>
      <c r="M3" t="s">
        <v>34</v>
      </c>
    </row>
    <row r="4" spans="1:13">
      <c r="A4" s="7">
        <v>0.97</v>
      </c>
      <c r="B4" s="7">
        <v>-62.3</v>
      </c>
      <c r="C4" s="7">
        <v>2</v>
      </c>
      <c r="D4" s="7">
        <v>-59</v>
      </c>
      <c r="F4" s="9">
        <v>0.97</v>
      </c>
      <c r="G4" s="9">
        <v>-62.3</v>
      </c>
      <c r="H4" s="9">
        <v>0.97</v>
      </c>
      <c r="I4" s="9">
        <f>(I3+(H4-H3)*(I5-I3)/(H5-H3))</f>
        <v>-61.610121836925956</v>
      </c>
      <c r="K4">
        <f>PEARSON(G2:G14, I2:I14)</f>
        <v>0.77553144938616358</v>
      </c>
      <c r="L4">
        <f>PEARSON(G2:G8, I2:I8)</f>
        <v>0.95492365489293662</v>
      </c>
      <c r="M4">
        <f>PEARSON(G9:G14, I9:I14)</f>
        <v>0.84186635145118771</v>
      </c>
    </row>
    <row r="5" spans="1:13">
      <c r="A5" s="7">
        <v>1.85</v>
      </c>
      <c r="B5" s="7">
        <v>-50.2</v>
      </c>
      <c r="C5" s="7">
        <v>4</v>
      </c>
      <c r="D5" s="7">
        <v>7</v>
      </c>
      <c r="F5" s="9">
        <v>1</v>
      </c>
      <c r="G5" s="9">
        <f>(G4+(F5-F4)*(G6-G4)/(F6-F4))</f>
        <v>-61.887499999999996</v>
      </c>
      <c r="H5" s="9">
        <v>1</v>
      </c>
      <c r="I5" s="9">
        <v>-64</v>
      </c>
    </row>
    <row r="6" spans="1:13">
      <c r="A6" s="7">
        <v>3.2</v>
      </c>
      <c r="B6" s="7">
        <v>20.5</v>
      </c>
      <c r="C6" s="7">
        <v>5.5</v>
      </c>
      <c r="D6" s="7">
        <v>-38</v>
      </c>
      <c r="F6" s="9">
        <v>1.85</v>
      </c>
      <c r="G6" s="9">
        <v>-50.2</v>
      </c>
      <c r="H6" s="9">
        <v>1.85</v>
      </c>
      <c r="I6" s="9">
        <f>(I5+(H6-H5)*(I7-I5)/(H7-H5))</f>
        <v>-59.75</v>
      </c>
    </row>
    <row r="7" spans="1:13">
      <c r="A7" s="7">
        <v>3.6</v>
      </c>
      <c r="B7" s="7">
        <v>-29.1</v>
      </c>
      <c r="C7" s="7">
        <v>7</v>
      </c>
      <c r="D7" s="7">
        <v>73</v>
      </c>
      <c r="F7" s="9">
        <v>2</v>
      </c>
      <c r="G7" s="9">
        <f>(G6+(F7-F6)*(G8-G6)/(F8-F6))</f>
        <v>-42.344444444444456</v>
      </c>
      <c r="H7" s="9">
        <v>2</v>
      </c>
      <c r="I7" s="9">
        <v>-59</v>
      </c>
    </row>
    <row r="8" spans="1:13">
      <c r="A8" s="7">
        <v>4</v>
      </c>
      <c r="B8" s="7">
        <v>-78.3</v>
      </c>
      <c r="C8" s="8"/>
      <c r="D8" s="8"/>
      <c r="F8" s="9">
        <v>3.2</v>
      </c>
      <c r="G8" s="9">
        <v>20.5</v>
      </c>
      <c r="H8" s="9">
        <v>3.2</v>
      </c>
      <c r="I8" s="9">
        <f>(I7+(H8-H7)*(I10-I7)/(H9-H7))</f>
        <v>-9.4999999999999929</v>
      </c>
    </row>
    <row r="9" spans="1:13">
      <c r="A9" s="7">
        <v>4.9000000000000004</v>
      </c>
      <c r="B9" s="7">
        <v>-90</v>
      </c>
      <c r="C9" s="8"/>
      <c r="D9" s="8"/>
      <c r="F9" s="9">
        <v>3.6</v>
      </c>
      <c r="G9" s="9">
        <v>-29.1</v>
      </c>
      <c r="H9" s="9">
        <v>3.6</v>
      </c>
      <c r="I9" s="9">
        <f>(I8+(H9-H8)*(I10-I8)/(H10-H8))</f>
        <v>-1.2499999999999964</v>
      </c>
    </row>
    <row r="10" spans="1:13">
      <c r="A10" s="7">
        <v>6.5</v>
      </c>
      <c r="B10" s="7">
        <v>51</v>
      </c>
      <c r="C10" s="8"/>
      <c r="D10" s="8"/>
      <c r="F10" s="9">
        <v>4</v>
      </c>
      <c r="G10" s="9">
        <v>-78.3</v>
      </c>
      <c r="H10" s="9">
        <v>4</v>
      </c>
      <c r="I10" s="9">
        <v>7</v>
      </c>
    </row>
    <row r="11" spans="1:13">
      <c r="F11" s="9">
        <v>4.9000000000000004</v>
      </c>
      <c r="G11" s="9">
        <v>-90</v>
      </c>
      <c r="H11" s="9">
        <v>4.9000000000000004</v>
      </c>
      <c r="I11" s="9">
        <f>(I10+(H11-H10)*(I12-I10)/(H12-H10))</f>
        <v>-20.000000000000011</v>
      </c>
    </row>
    <row r="12" spans="1:13">
      <c r="F12" s="9">
        <v>5.5</v>
      </c>
      <c r="G12" s="9">
        <f>(G11+(F12-F11)*(G13-G11)/(F13-F11))</f>
        <v>-37.125000000000021</v>
      </c>
      <c r="H12" s="9">
        <v>5.5</v>
      </c>
      <c r="I12" s="9">
        <v>-38</v>
      </c>
    </row>
    <row r="13" spans="1:13">
      <c r="F13" s="9">
        <v>6.5</v>
      </c>
      <c r="G13" s="9">
        <v>51</v>
      </c>
      <c r="H13" s="9">
        <v>6.5</v>
      </c>
      <c r="I13" s="9">
        <f>(I12+(H13-H12)*(I14-I12)/(H14-H12))</f>
        <v>36</v>
      </c>
    </row>
    <row r="14" spans="1:13">
      <c r="F14" s="9">
        <v>7</v>
      </c>
      <c r="G14" s="9">
        <f>(G12+(F14-F12)*(G13-G12)/(F13-F12))</f>
        <v>95.062500000000028</v>
      </c>
      <c r="H14" s="9">
        <v>7</v>
      </c>
      <c r="I14" s="9">
        <v>73</v>
      </c>
    </row>
    <row r="15" spans="1:13">
      <c r="F15" t="s">
        <v>26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O14"/>
  <sheetViews>
    <sheetView topLeftCell="A8" workbookViewId="0">
      <selection activeCell="L29" sqref="L29"/>
    </sheetView>
  </sheetViews>
  <sheetFormatPr baseColWidth="12" defaultColWidth="13" defaultRowHeight="18" x14ac:dyDescent="0"/>
  <sheetData>
    <row r="1" spans="1:15">
      <c r="A1" s="6" t="s">
        <v>5</v>
      </c>
      <c r="B1" s="6" t="s">
        <v>8</v>
      </c>
      <c r="C1" s="7"/>
      <c r="D1" s="6" t="s">
        <v>13</v>
      </c>
      <c r="G1" s="6" t="s">
        <v>5</v>
      </c>
      <c r="H1" s="6" t="s">
        <v>8</v>
      </c>
      <c r="I1" s="6" t="s">
        <v>5</v>
      </c>
      <c r="J1" s="6" t="s">
        <v>13</v>
      </c>
    </row>
    <row r="2" spans="1:15">
      <c r="A2" s="7">
        <v>0</v>
      </c>
      <c r="B2" s="7">
        <v>27.9</v>
      </c>
      <c r="C2" s="7">
        <v>0</v>
      </c>
      <c r="D2" s="7">
        <v>21</v>
      </c>
      <c r="G2" s="10">
        <v>0</v>
      </c>
      <c r="H2" s="11">
        <v>27.9</v>
      </c>
      <c r="I2" s="10">
        <v>0</v>
      </c>
      <c r="J2" s="11">
        <v>21</v>
      </c>
    </row>
    <row r="3" spans="1:15">
      <c r="A3" s="7">
        <v>0.67</v>
      </c>
      <c r="B3" s="7">
        <v>-42.8</v>
      </c>
      <c r="C3" s="7">
        <v>1</v>
      </c>
      <c r="D3" s="7">
        <v>-64</v>
      </c>
      <c r="G3" s="10">
        <v>0.67</v>
      </c>
      <c r="H3" s="11">
        <v>-42.8</v>
      </c>
      <c r="I3" s="10">
        <v>0.67</v>
      </c>
      <c r="J3" s="11">
        <f>MacroSpline(C2:C7,D2:D7,I3)</f>
        <v>-34.553385000000006</v>
      </c>
      <c r="L3" t="s">
        <v>29</v>
      </c>
    </row>
    <row r="4" spans="1:15">
      <c r="A4" s="7">
        <v>0.97</v>
      </c>
      <c r="B4" s="7">
        <v>-62.3</v>
      </c>
      <c r="C4" s="7">
        <v>2</v>
      </c>
      <c r="D4" s="7">
        <v>-59</v>
      </c>
      <c r="G4" s="10">
        <v>0.97</v>
      </c>
      <c r="H4" s="11">
        <v>-62.3</v>
      </c>
      <c r="I4" s="10">
        <v>0.97</v>
      </c>
      <c r="J4" s="11">
        <f>MacroSpline(C2:C7,D2:D7,I4)</f>
        <v>-61.455335000000005</v>
      </c>
      <c r="L4">
        <f>PEARSON(H2:H14, J2:J14)</f>
        <v>0.73935904252407469</v>
      </c>
    </row>
    <row r="5" spans="1:15">
      <c r="A5" s="7">
        <v>1.85</v>
      </c>
      <c r="B5" s="7">
        <v>-50.2</v>
      </c>
      <c r="C5" s="7">
        <v>4</v>
      </c>
      <c r="D5" s="7">
        <v>7</v>
      </c>
      <c r="G5" s="10">
        <v>1</v>
      </c>
      <c r="H5" s="11">
        <f>MacroSpline(A2:A10,B2:B10,G5)</f>
        <v>-62.521210693016322</v>
      </c>
      <c r="I5" s="10">
        <v>1</v>
      </c>
      <c r="J5" s="11">
        <v>-64</v>
      </c>
    </row>
    <row r="6" spans="1:15">
      <c r="A6" s="7">
        <v>3.2</v>
      </c>
      <c r="B6" s="7">
        <v>20.5</v>
      </c>
      <c r="C6" s="7">
        <v>5.5</v>
      </c>
      <c r="D6" s="7">
        <v>-38</v>
      </c>
      <c r="G6" s="10">
        <v>1.85</v>
      </c>
      <c r="H6" s="11">
        <v>-50.2</v>
      </c>
      <c r="I6" s="10">
        <v>1.85</v>
      </c>
      <c r="J6" s="11">
        <f>MacroSpline(C2:C7,D2:D7,I6)</f>
        <v>-61.21660416666667</v>
      </c>
    </row>
    <row r="7" spans="1:15">
      <c r="A7" s="7">
        <v>3.6</v>
      </c>
      <c r="B7" s="7">
        <v>-29.1</v>
      </c>
      <c r="C7" s="7">
        <v>7</v>
      </c>
      <c r="D7" s="7">
        <v>73</v>
      </c>
      <c r="G7" s="10">
        <v>2</v>
      </c>
      <c r="H7" s="11">
        <f>MacroSpline(A2:A10,B2:B10,G7)</f>
        <v>-39.966393416692377</v>
      </c>
      <c r="I7" s="10">
        <v>2</v>
      </c>
      <c r="J7" s="11">
        <v>-59</v>
      </c>
    </row>
    <row r="8" spans="1:15">
      <c r="A8" s="7">
        <v>4</v>
      </c>
      <c r="B8" s="7">
        <v>-78.3</v>
      </c>
      <c r="C8" s="8"/>
      <c r="D8" s="8"/>
      <c r="G8" s="10">
        <v>3.2</v>
      </c>
      <c r="H8" s="11">
        <v>20.5</v>
      </c>
      <c r="I8" s="10">
        <v>3.2</v>
      </c>
      <c r="J8" s="11">
        <f>MacroSpline(C2:C7,D2:D7,I8)</f>
        <v>-16.882666666666662</v>
      </c>
      <c r="M8" t="s">
        <v>31</v>
      </c>
      <c r="N8" t="s">
        <v>32</v>
      </c>
    </row>
    <row r="9" spans="1:15">
      <c r="A9" s="7">
        <v>4.9000000000000004</v>
      </c>
      <c r="B9" s="7">
        <v>-90</v>
      </c>
      <c r="C9" s="8"/>
      <c r="D9" s="8"/>
      <c r="G9" s="4">
        <v>3.6</v>
      </c>
      <c r="H9" s="5">
        <v>-29.1</v>
      </c>
      <c r="I9" s="4">
        <v>3.6</v>
      </c>
      <c r="J9" s="5">
        <f>MacroSpline(C2:C7,D2:D7,I9)</f>
        <v>-3.9386666666666645</v>
      </c>
      <c r="L9" t="s">
        <v>30</v>
      </c>
      <c r="M9">
        <f>PEARSON(H2:H8, J2:J8)</f>
        <v>0.9216028300216671</v>
      </c>
      <c r="N9">
        <f>PEARSON(H9:H14, J9:J14)</f>
        <v>0.81768358775498295</v>
      </c>
    </row>
    <row r="10" spans="1:15">
      <c r="A10" s="7">
        <v>6.5</v>
      </c>
      <c r="B10" s="7">
        <v>51</v>
      </c>
      <c r="C10" s="8"/>
      <c r="D10" s="8"/>
      <c r="G10" s="4">
        <v>4</v>
      </c>
      <c r="H10" s="5">
        <v>-78.3</v>
      </c>
      <c r="I10" s="4">
        <v>4</v>
      </c>
      <c r="J10" s="5">
        <v>7</v>
      </c>
    </row>
    <row r="11" spans="1:15">
      <c r="G11" s="4">
        <v>4.9000000000000004</v>
      </c>
      <c r="H11" s="5">
        <v>-90</v>
      </c>
      <c r="I11" s="4">
        <v>4.9000000000000004</v>
      </c>
      <c r="J11" s="5">
        <f>MacroSpline(C2:C7,D2:D7,I11)</f>
        <v>-22.724000000000011</v>
      </c>
      <c r="L11" t="s">
        <v>35</v>
      </c>
      <c r="M11">
        <v>0.9216028300216671</v>
      </c>
      <c r="N11">
        <v>0.6552254695544325</v>
      </c>
      <c r="O11">
        <f>PEARSON(H2:H13, J2:J13)</f>
        <v>0.60495776489127329</v>
      </c>
    </row>
    <row r="12" spans="1:15">
      <c r="G12" s="4">
        <v>5.5</v>
      </c>
      <c r="H12" s="5">
        <f>MacroSpline(A2:A10,B2:B10,G12)</f>
        <v>-43.571467495515577</v>
      </c>
      <c r="I12" s="4">
        <v>5.5</v>
      </c>
      <c r="J12" s="5">
        <v>-38</v>
      </c>
    </row>
    <row r="13" spans="1:15">
      <c r="G13" s="4">
        <v>6.5</v>
      </c>
      <c r="H13" s="5">
        <v>51</v>
      </c>
      <c r="I13" s="4">
        <v>6.5</v>
      </c>
      <c r="J13" s="5">
        <f>MacroSpline(C2:C7,D2:D7,I13)</f>
        <v>32.256481007377062</v>
      </c>
    </row>
    <row r="14" spans="1:15">
      <c r="G14" s="4">
        <v>7</v>
      </c>
      <c r="H14" s="5">
        <f>MacroSpline(A2:A10,B2:B10,G14)</f>
        <v>65.501611320891044</v>
      </c>
      <c r="I14" s="4">
        <v>7</v>
      </c>
      <c r="J14" s="5">
        <v>73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L13"/>
  <sheetViews>
    <sheetView workbookViewId="0">
      <selection activeCell="K6" sqref="K6:L6"/>
    </sheetView>
  </sheetViews>
  <sheetFormatPr baseColWidth="12" defaultRowHeight="18" x14ac:dyDescent="0"/>
  <sheetData>
    <row r="1" spans="6:12">
      <c r="F1" t="s">
        <v>5</v>
      </c>
      <c r="G1" t="s">
        <v>8</v>
      </c>
      <c r="H1" t="s">
        <v>5</v>
      </c>
      <c r="I1" t="s">
        <v>13</v>
      </c>
    </row>
    <row r="2" spans="6:12">
      <c r="F2">
        <v>0</v>
      </c>
      <c r="G2">
        <v>27.9</v>
      </c>
      <c r="H2">
        <v>0</v>
      </c>
      <c r="I2">
        <v>21</v>
      </c>
    </row>
    <row r="3" spans="6:12">
      <c r="F3">
        <v>0.67</v>
      </c>
      <c r="G3">
        <v>-42.8</v>
      </c>
      <c r="H3">
        <v>0.67</v>
      </c>
      <c r="I3">
        <v>-34.553385000000006</v>
      </c>
    </row>
    <row r="4" spans="6:12">
      <c r="F4">
        <v>0.97</v>
      </c>
      <c r="G4">
        <v>-62.3</v>
      </c>
      <c r="H4">
        <v>0.97</v>
      </c>
      <c r="I4">
        <v>-61.455335000000005</v>
      </c>
    </row>
    <row r="5" spans="6:12">
      <c r="F5">
        <v>1</v>
      </c>
      <c r="G5">
        <v>-62.521210693016322</v>
      </c>
      <c r="H5">
        <v>1</v>
      </c>
      <c r="I5">
        <v>-64</v>
      </c>
    </row>
    <row r="6" spans="6:12">
      <c r="F6">
        <v>1.85</v>
      </c>
      <c r="G6">
        <v>-50.2</v>
      </c>
      <c r="H6">
        <v>1.85</v>
      </c>
      <c r="I6">
        <v>-61.21660416666667</v>
      </c>
      <c r="K6">
        <f>PEARSON(G2:G8, I2:I8)</f>
        <v>0.9216028300216671</v>
      </c>
      <c r="L6">
        <f>PEARSON(G9:G13, I9:I13)</f>
        <v>0.6552254695544325</v>
      </c>
    </row>
    <row r="7" spans="6:12">
      <c r="F7">
        <v>2</v>
      </c>
      <c r="G7">
        <v>-39.966393416692377</v>
      </c>
      <c r="H7">
        <v>2</v>
      </c>
      <c r="I7">
        <v>-59</v>
      </c>
    </row>
    <row r="8" spans="6:12">
      <c r="F8">
        <v>3.2</v>
      </c>
      <c r="G8">
        <v>20.5</v>
      </c>
      <c r="H8">
        <v>3.2</v>
      </c>
      <c r="I8">
        <v>-16.882666666666662</v>
      </c>
    </row>
    <row r="9" spans="6:12">
      <c r="F9">
        <v>3.6</v>
      </c>
      <c r="G9">
        <v>-29.1</v>
      </c>
      <c r="H9">
        <v>3.6</v>
      </c>
      <c r="I9">
        <v>-3.9386666666666645</v>
      </c>
    </row>
    <row r="10" spans="6:12">
      <c r="F10">
        <v>4</v>
      </c>
      <c r="G10">
        <v>-78.3</v>
      </c>
      <c r="H10">
        <v>4</v>
      </c>
      <c r="I10">
        <v>7</v>
      </c>
    </row>
    <row r="11" spans="6:12">
      <c r="F11">
        <v>4.9000000000000004</v>
      </c>
      <c r="G11">
        <v>-90</v>
      </c>
      <c r="H11">
        <v>4.9000000000000004</v>
      </c>
      <c r="I11">
        <v>-22.724000000000011</v>
      </c>
    </row>
    <row r="12" spans="6:12">
      <c r="F12">
        <v>5.5</v>
      </c>
      <c r="G12">
        <v>-43.571467495515577</v>
      </c>
      <c r="H12">
        <v>5.5</v>
      </c>
      <c r="I12">
        <v>-38</v>
      </c>
    </row>
    <row r="13" spans="6:12">
      <c r="F13">
        <v>6.5</v>
      </c>
      <c r="G13">
        <v>51</v>
      </c>
      <c r="H13">
        <v>6.5</v>
      </c>
      <c r="I13">
        <v>32.256481007377062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20151001-山中-ゾンビグラフあり.ラグランジェ</vt:lpstr>
      <vt:lpstr>直線補完</vt:lpstr>
      <vt:lpstr>スプライト補完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Yokoyama Shohei</dc:creator>
  <cp:lastModifiedBy>Yokoyama Shohei</cp:lastModifiedBy>
  <dcterms:created xsi:type="dcterms:W3CDTF">2015-10-02T13:39:18Z</dcterms:created>
  <dcterms:modified xsi:type="dcterms:W3CDTF">2017-01-05T06:28:25Z</dcterms:modified>
</cp:coreProperties>
</file>