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987" firstSheet="10" activeTab="18"/>
  </bookViews>
  <sheets>
    <sheet name="tan" sheetId="1" r:id="rId1"/>
    <sheet name="tanpuku" sheetId="2" r:id="rId2"/>
    <sheet name="fuku" sheetId="3" r:id="rId3"/>
    <sheet name="tanpuku (2)" sheetId="4" r:id="rId4"/>
    <sheet name="tan (2)" sheetId="5" r:id="rId5"/>
    <sheet name="kyoto3" sheetId="6" r:id="rId6"/>
    <sheet name="kyoto3_2" sheetId="7" r:id="rId7"/>
    <sheet name="kyoto3_2_umatan" sheetId="8" r:id="rId8"/>
    <sheet name="kyoto3_2_umatantan" sheetId="9" r:id="rId9"/>
    <sheet name="kyoto3_2_umatantan (2)" sheetId="10" r:id="rId10"/>
    <sheet name="kyoto3_2_umatantan GRP" sheetId="11" r:id="rId11"/>
    <sheet name="tokyp2_umatantan" sheetId="12" r:id="rId12"/>
    <sheet name="tokyp2_umatantan_2" sheetId="13" r:id="rId13"/>
    <sheet name="tokyp2_Sないときけん" sheetId="14" r:id="rId14"/>
    <sheet name="tokyp2_Sないときけんv2" sheetId="18" r:id="rId15"/>
    <sheet name="kyoto3_2_umatantan_v2" sheetId="15" r:id="rId16"/>
    <sheet name="kyoto3_2_umatantan_v2ken" sheetId="16" r:id="rId17"/>
    <sheet name="kyoto3_2_umatantan_v2kenv2" sheetId="17" r:id="rId18"/>
    <sheet name="niigata_Sないときけんv2 (2)" sheetId="19" r:id="rId19"/>
  </sheets>
  <calcPr calcId="145621" iterateDelta="1E-4"/>
</workbook>
</file>

<file path=xl/calcChain.xml><?xml version="1.0" encoding="utf-8"?>
<calcChain xmlns="http://schemas.openxmlformats.org/spreadsheetml/2006/main">
  <c r="T51" i="19" l="1"/>
  <c r="T31" i="19"/>
  <c r="T25" i="19"/>
  <c r="T24" i="19"/>
  <c r="W74" i="19"/>
  <c r="U74" i="19"/>
  <c r="V71" i="19"/>
  <c r="T71" i="19"/>
  <c r="V70" i="19"/>
  <c r="T70" i="19"/>
  <c r="V69" i="19"/>
  <c r="T69" i="19"/>
  <c r="V68" i="19"/>
  <c r="V67" i="19"/>
  <c r="T67" i="19"/>
  <c r="V66" i="19"/>
  <c r="T66" i="19"/>
  <c r="V65" i="19"/>
  <c r="T65" i="19"/>
  <c r="V64" i="19"/>
  <c r="T64" i="19"/>
  <c r="V63" i="19"/>
  <c r="T63" i="19"/>
  <c r="V62" i="19"/>
  <c r="V61" i="19"/>
  <c r="T61" i="19"/>
  <c r="V60" i="19"/>
  <c r="V59" i="19"/>
  <c r="T59" i="19"/>
  <c r="V58" i="19"/>
  <c r="T58" i="19"/>
  <c r="V57" i="19"/>
  <c r="T57" i="19"/>
  <c r="V56" i="19"/>
  <c r="T56" i="19"/>
  <c r="V55" i="19"/>
  <c r="T55" i="19"/>
  <c r="V54" i="19"/>
  <c r="T54" i="19"/>
  <c r="V53" i="19"/>
  <c r="T53" i="19"/>
  <c r="V52" i="19"/>
  <c r="T52" i="19"/>
  <c r="V51" i="19"/>
  <c r="V50" i="19"/>
  <c r="V49" i="19"/>
  <c r="V48" i="19"/>
  <c r="T48" i="19"/>
  <c r="V47" i="19"/>
  <c r="T47" i="19"/>
  <c r="V46" i="19"/>
  <c r="T46" i="19"/>
  <c r="V45" i="19"/>
  <c r="V44" i="19"/>
  <c r="T44" i="19"/>
  <c r="V43" i="19"/>
  <c r="T43" i="19"/>
  <c r="V42" i="19"/>
  <c r="V41" i="19"/>
  <c r="T41" i="19"/>
  <c r="V40" i="19"/>
  <c r="T40" i="19"/>
  <c r="V39" i="19"/>
  <c r="T39" i="19"/>
  <c r="V38" i="19"/>
  <c r="T38" i="19"/>
  <c r="V35" i="19"/>
  <c r="T35" i="19"/>
  <c r="V34" i="19"/>
  <c r="T34" i="19"/>
  <c r="V33" i="19"/>
  <c r="T33" i="19"/>
  <c r="V32" i="19"/>
  <c r="T32" i="19"/>
  <c r="V31" i="19"/>
  <c r="V30" i="19"/>
  <c r="T30" i="19"/>
  <c r="V29" i="19"/>
  <c r="T29" i="19"/>
  <c r="V28" i="19"/>
  <c r="T28" i="19"/>
  <c r="V27" i="19"/>
  <c r="T27" i="19"/>
  <c r="V26" i="19"/>
  <c r="V23" i="19"/>
  <c r="V22" i="19"/>
  <c r="V21" i="19"/>
  <c r="V20" i="19"/>
  <c r="T20" i="19"/>
  <c r="V19" i="19"/>
  <c r="T19" i="19"/>
  <c r="V18" i="19"/>
  <c r="T18" i="19"/>
  <c r="V17" i="19"/>
  <c r="T17" i="19"/>
  <c r="V16" i="19"/>
  <c r="V15" i="19"/>
  <c r="V14" i="19"/>
  <c r="T14" i="19"/>
  <c r="V13" i="19"/>
  <c r="T13" i="19"/>
  <c r="V12" i="19"/>
  <c r="T12" i="19"/>
  <c r="V11" i="19"/>
  <c r="T11" i="19"/>
  <c r="V10" i="19"/>
  <c r="T10" i="19"/>
  <c r="V9" i="19"/>
  <c r="V8" i="19"/>
  <c r="T8" i="19"/>
  <c r="V7" i="19"/>
  <c r="T7" i="19"/>
  <c r="V6" i="19"/>
  <c r="T6" i="19"/>
  <c r="V5" i="19"/>
  <c r="V4" i="19"/>
  <c r="T4" i="19"/>
  <c r="V2" i="19"/>
  <c r="T2" i="19"/>
  <c r="W91" i="18"/>
  <c r="W94" i="18" s="1"/>
  <c r="V95" i="18" s="1"/>
  <c r="U91" i="18"/>
  <c r="V89" i="18"/>
  <c r="T89" i="18"/>
  <c r="V88" i="18"/>
  <c r="T88" i="18"/>
  <c r="V87" i="18"/>
  <c r="T87" i="18"/>
  <c r="V86" i="18"/>
  <c r="T86" i="18"/>
  <c r="V85" i="18"/>
  <c r="T85" i="18"/>
  <c r="V84" i="18"/>
  <c r="T84" i="18"/>
  <c r="V83" i="18"/>
  <c r="T83" i="18"/>
  <c r="V82" i="18"/>
  <c r="T82" i="18"/>
  <c r="V80" i="18"/>
  <c r="T80" i="18"/>
  <c r="V79" i="18"/>
  <c r="T79" i="18"/>
  <c r="V78" i="18"/>
  <c r="T78" i="18"/>
  <c r="V77" i="18"/>
  <c r="T77" i="18"/>
  <c r="V76" i="18"/>
  <c r="T76" i="18"/>
  <c r="V75" i="18"/>
  <c r="V74" i="18"/>
  <c r="V73" i="18"/>
  <c r="V71" i="18"/>
  <c r="T71" i="18"/>
  <c r="V70" i="18"/>
  <c r="T70" i="18"/>
  <c r="V69" i="18"/>
  <c r="T69" i="18"/>
  <c r="V68" i="18"/>
  <c r="T68" i="18"/>
  <c r="V67" i="18"/>
  <c r="T67" i="18"/>
  <c r="V66" i="18"/>
  <c r="T66" i="18"/>
  <c r="V65" i="18"/>
  <c r="T65" i="18"/>
  <c r="V64" i="18"/>
  <c r="T64" i="18"/>
  <c r="V63" i="18"/>
  <c r="T63" i="18"/>
  <c r="V62" i="18"/>
  <c r="T62" i="18"/>
  <c r="V61" i="18"/>
  <c r="T61" i="18"/>
  <c r="V60" i="18"/>
  <c r="T60" i="18"/>
  <c r="V59" i="18"/>
  <c r="T59" i="18"/>
  <c r="V58" i="18"/>
  <c r="T58" i="18"/>
  <c r="V57" i="18"/>
  <c r="T57" i="18"/>
  <c r="V56" i="18"/>
  <c r="T56" i="18"/>
  <c r="V55" i="18"/>
  <c r="T55" i="18"/>
  <c r="V54" i="18"/>
  <c r="T54" i="18"/>
  <c r="V53" i="18"/>
  <c r="T53" i="18"/>
  <c r="V52" i="18"/>
  <c r="T52" i="18"/>
  <c r="V51" i="18"/>
  <c r="V50" i="18"/>
  <c r="V49" i="18"/>
  <c r="V48" i="18"/>
  <c r="T48" i="18"/>
  <c r="V47" i="18"/>
  <c r="T47" i="18"/>
  <c r="V46" i="18"/>
  <c r="T46" i="18"/>
  <c r="V45" i="18"/>
  <c r="T45" i="18"/>
  <c r="V44" i="18"/>
  <c r="T44" i="18"/>
  <c r="V43" i="18"/>
  <c r="T43" i="18"/>
  <c r="V42" i="18"/>
  <c r="V41" i="18"/>
  <c r="T41" i="18"/>
  <c r="V40" i="18"/>
  <c r="T40" i="18"/>
  <c r="V39" i="18"/>
  <c r="T39" i="18"/>
  <c r="V38" i="18"/>
  <c r="T38" i="18"/>
  <c r="V35" i="18"/>
  <c r="T35" i="18"/>
  <c r="V34" i="18"/>
  <c r="T34" i="18"/>
  <c r="V33" i="18"/>
  <c r="T33" i="18"/>
  <c r="V32" i="18"/>
  <c r="T32" i="18"/>
  <c r="V31" i="18"/>
  <c r="V30" i="18"/>
  <c r="T30" i="18"/>
  <c r="V29" i="18"/>
  <c r="T29" i="18"/>
  <c r="V28" i="18"/>
  <c r="T28" i="18"/>
  <c r="V27" i="18"/>
  <c r="T27" i="18"/>
  <c r="V26" i="18"/>
  <c r="T26" i="18"/>
  <c r="V23" i="18"/>
  <c r="T23" i="18"/>
  <c r="V22" i="18"/>
  <c r="V21" i="18"/>
  <c r="V20" i="18"/>
  <c r="T20" i="18"/>
  <c r="V19" i="18"/>
  <c r="T19" i="18"/>
  <c r="V18" i="18"/>
  <c r="T18" i="18"/>
  <c r="V17" i="18"/>
  <c r="T17" i="18"/>
  <c r="V16" i="18"/>
  <c r="T16" i="18"/>
  <c r="V15" i="18"/>
  <c r="T15" i="18"/>
  <c r="V14" i="18"/>
  <c r="T14" i="18"/>
  <c r="V13" i="18"/>
  <c r="T13" i="18"/>
  <c r="V12" i="18"/>
  <c r="T12" i="18"/>
  <c r="V11" i="18"/>
  <c r="T11" i="18"/>
  <c r="V10" i="18"/>
  <c r="T10" i="18"/>
  <c r="V9" i="18"/>
  <c r="V8" i="18"/>
  <c r="T8" i="18"/>
  <c r="V7" i="18"/>
  <c r="T7" i="18"/>
  <c r="V6" i="18"/>
  <c r="T6" i="18"/>
  <c r="V5" i="18"/>
  <c r="T5" i="18"/>
  <c r="V4" i="18"/>
  <c r="T4" i="18"/>
  <c r="V3" i="18"/>
  <c r="T3" i="18"/>
  <c r="V2" i="18"/>
  <c r="V91" i="18" s="1"/>
  <c r="V94" i="18" s="1"/>
  <c r="T2" i="18"/>
  <c r="T91" i="18" s="1"/>
  <c r="T92" i="18" s="1"/>
  <c r="T70" i="17"/>
  <c r="T41" i="17"/>
  <c r="W99" i="17"/>
  <c r="V100" i="17" s="1"/>
  <c r="U99" i="17"/>
  <c r="V97" i="17"/>
  <c r="T97" i="17"/>
  <c r="V96" i="17"/>
  <c r="T96" i="17"/>
  <c r="V95" i="17"/>
  <c r="T95" i="17"/>
  <c r="V94" i="17"/>
  <c r="V93" i="17"/>
  <c r="T93" i="17"/>
  <c r="V92" i="17"/>
  <c r="T92" i="17"/>
  <c r="V91" i="17"/>
  <c r="T91" i="17"/>
  <c r="V90" i="17"/>
  <c r="V89" i="17"/>
  <c r="V88" i="17"/>
  <c r="T88" i="17"/>
  <c r="V87" i="17"/>
  <c r="T87" i="17"/>
  <c r="V86" i="17"/>
  <c r="T86" i="17"/>
  <c r="V85" i="17"/>
  <c r="T85" i="17"/>
  <c r="X84" i="17"/>
  <c r="V84" i="17"/>
  <c r="V83" i="17"/>
  <c r="V82" i="17"/>
  <c r="T82" i="17"/>
  <c r="V81" i="17"/>
  <c r="V80" i="17"/>
  <c r="T80" i="17"/>
  <c r="V79" i="17"/>
  <c r="V78" i="17"/>
  <c r="T78" i="17"/>
  <c r="V77" i="17"/>
  <c r="T77" i="17"/>
  <c r="V76" i="17"/>
  <c r="T76" i="17"/>
  <c r="V75" i="17"/>
  <c r="T75" i="17"/>
  <c r="V74" i="17"/>
  <c r="T74" i="17"/>
  <c r="V73" i="17"/>
  <c r="T73" i="17"/>
  <c r="V72" i="17"/>
  <c r="T72" i="17"/>
  <c r="V71" i="17"/>
  <c r="T71" i="17"/>
  <c r="V70" i="17"/>
  <c r="V69" i="17"/>
  <c r="V68" i="17"/>
  <c r="T68" i="17"/>
  <c r="V67" i="17"/>
  <c r="T67" i="17"/>
  <c r="V66" i="17"/>
  <c r="T66" i="17"/>
  <c r="V65" i="17"/>
  <c r="T65" i="17"/>
  <c r="V64" i="17"/>
  <c r="T64" i="17"/>
  <c r="V63" i="17"/>
  <c r="V62" i="17"/>
  <c r="T62" i="17"/>
  <c r="V61" i="17"/>
  <c r="T61" i="17"/>
  <c r="V60" i="17"/>
  <c r="V59" i="17"/>
  <c r="T59" i="17"/>
  <c r="V58" i="17"/>
  <c r="T58" i="17"/>
  <c r="V57" i="17"/>
  <c r="T57" i="17"/>
  <c r="V56" i="17"/>
  <c r="T56" i="17"/>
  <c r="V55" i="17"/>
  <c r="V54" i="17"/>
  <c r="T54" i="17"/>
  <c r="V53" i="17"/>
  <c r="V52" i="17"/>
  <c r="V51" i="17"/>
  <c r="V50" i="17"/>
  <c r="V49" i="17"/>
  <c r="T49" i="17"/>
  <c r="V48" i="17"/>
  <c r="T48" i="17"/>
  <c r="V47" i="17"/>
  <c r="T47" i="17"/>
  <c r="V46" i="17"/>
  <c r="T46" i="17"/>
  <c r="V44" i="17"/>
  <c r="V43" i="17"/>
  <c r="T43" i="17"/>
  <c r="V42" i="17"/>
  <c r="V41" i="17"/>
  <c r="V40" i="17"/>
  <c r="T40" i="17"/>
  <c r="V39" i="17"/>
  <c r="T39" i="17"/>
  <c r="V38" i="17"/>
  <c r="V37" i="17"/>
  <c r="T37" i="17"/>
  <c r="V36" i="17"/>
  <c r="V35" i="17"/>
  <c r="T35" i="17"/>
  <c r="V34" i="17"/>
  <c r="T34" i="17"/>
  <c r="V33" i="17"/>
  <c r="T33" i="17"/>
  <c r="V32" i="17"/>
  <c r="V31" i="17"/>
  <c r="T31" i="17"/>
  <c r="V30" i="17"/>
  <c r="T30" i="17"/>
  <c r="V29" i="17"/>
  <c r="T29" i="17"/>
  <c r="V28" i="17"/>
  <c r="V27" i="17"/>
  <c r="V26" i="17"/>
  <c r="T26" i="17"/>
  <c r="V25" i="17"/>
  <c r="T25" i="17"/>
  <c r="V24" i="17"/>
  <c r="V23" i="17"/>
  <c r="V22" i="17"/>
  <c r="V21" i="17"/>
  <c r="T21" i="17"/>
  <c r="V20" i="17"/>
  <c r="T20" i="17"/>
  <c r="V19" i="17"/>
  <c r="V18" i="17"/>
  <c r="T18" i="17"/>
  <c r="V17" i="17"/>
  <c r="T17" i="17"/>
  <c r="V16" i="17"/>
  <c r="T16" i="17"/>
  <c r="V15" i="17"/>
  <c r="T15" i="17"/>
  <c r="V14" i="17"/>
  <c r="T14" i="17"/>
  <c r="V13" i="17"/>
  <c r="T13" i="17"/>
  <c r="V12" i="17"/>
  <c r="T12" i="17"/>
  <c r="V11" i="17"/>
  <c r="T11" i="17"/>
  <c r="V10" i="17"/>
  <c r="T10" i="17"/>
  <c r="V9" i="17"/>
  <c r="T9" i="17"/>
  <c r="V8" i="17"/>
  <c r="V7" i="17"/>
  <c r="T7" i="17"/>
  <c r="V6" i="17"/>
  <c r="T6" i="17"/>
  <c r="V5" i="17"/>
  <c r="V4" i="17"/>
  <c r="T4" i="17"/>
  <c r="V3" i="17"/>
  <c r="V99" i="17" s="1"/>
  <c r="T3" i="17"/>
  <c r="T54" i="16"/>
  <c r="V94" i="15"/>
  <c r="T94" i="15"/>
  <c r="V93" i="15"/>
  <c r="T93" i="15"/>
  <c r="V92" i="15"/>
  <c r="T92" i="15"/>
  <c r="V91" i="15"/>
  <c r="T91" i="15"/>
  <c r="V90" i="15"/>
  <c r="T90" i="15"/>
  <c r="V89" i="15"/>
  <c r="T89" i="15"/>
  <c r="V88" i="15"/>
  <c r="T88" i="15"/>
  <c r="V87" i="15"/>
  <c r="T87" i="15"/>
  <c r="V86" i="15"/>
  <c r="T86" i="15"/>
  <c r="V85" i="15"/>
  <c r="T85" i="15"/>
  <c r="X84" i="15"/>
  <c r="V84" i="15" s="1"/>
  <c r="V83" i="15"/>
  <c r="T83" i="15"/>
  <c r="V82" i="15"/>
  <c r="T82" i="15"/>
  <c r="V81" i="15"/>
  <c r="T81" i="15"/>
  <c r="V80" i="15"/>
  <c r="T80" i="15"/>
  <c r="V79" i="15"/>
  <c r="T79" i="15"/>
  <c r="V78" i="15"/>
  <c r="T78" i="15"/>
  <c r="V77" i="15"/>
  <c r="T77" i="15"/>
  <c r="V76" i="15"/>
  <c r="T76" i="15"/>
  <c r="V75" i="15"/>
  <c r="T75" i="15"/>
  <c r="V74" i="15"/>
  <c r="T74" i="15"/>
  <c r="V73" i="15"/>
  <c r="T73" i="15"/>
  <c r="V72" i="15"/>
  <c r="T72" i="15"/>
  <c r="V71" i="15"/>
  <c r="T71" i="15"/>
  <c r="V70" i="15"/>
  <c r="T70" i="15"/>
  <c r="V69" i="15"/>
  <c r="T69" i="15"/>
  <c r="V68" i="15"/>
  <c r="T68" i="15"/>
  <c r="V67" i="15"/>
  <c r="T67" i="15"/>
  <c r="V66" i="15"/>
  <c r="T66" i="15"/>
  <c r="V65" i="15"/>
  <c r="T65" i="15"/>
  <c r="V64" i="15"/>
  <c r="T64" i="15"/>
  <c r="V63" i="15"/>
  <c r="T63" i="15"/>
  <c r="V62" i="15"/>
  <c r="T62" i="15"/>
  <c r="V61" i="15"/>
  <c r="T61" i="15"/>
  <c r="V60" i="15"/>
  <c r="T60" i="15"/>
  <c r="V59" i="15"/>
  <c r="T59" i="15"/>
  <c r="V58" i="15"/>
  <c r="T58" i="15"/>
  <c r="V57" i="15"/>
  <c r="T57" i="15"/>
  <c r="V56" i="15"/>
  <c r="T56" i="15"/>
  <c r="V55" i="15"/>
  <c r="T55" i="15"/>
  <c r="V54" i="15"/>
  <c r="T54" i="15"/>
  <c r="V53" i="15"/>
  <c r="T53" i="15"/>
  <c r="V52" i="15"/>
  <c r="T52" i="15"/>
  <c r="V51" i="15"/>
  <c r="V50" i="15"/>
  <c r="T50" i="15"/>
  <c r="V49" i="15"/>
  <c r="T49" i="15"/>
  <c r="V48" i="15"/>
  <c r="T48" i="15"/>
  <c r="V47" i="15"/>
  <c r="T47" i="15"/>
  <c r="V46" i="15"/>
  <c r="T46" i="15"/>
  <c r="V44" i="15"/>
  <c r="T44" i="15"/>
  <c r="V43" i="15"/>
  <c r="T43" i="15"/>
  <c r="V42" i="15"/>
  <c r="T42" i="15"/>
  <c r="V41" i="15"/>
  <c r="T41" i="15"/>
  <c r="V40" i="15"/>
  <c r="T40" i="15"/>
  <c r="V39" i="15"/>
  <c r="T39" i="15"/>
  <c r="V38" i="15"/>
  <c r="V37" i="15"/>
  <c r="T37" i="15"/>
  <c r="V36" i="15"/>
  <c r="T36" i="15"/>
  <c r="V35" i="15"/>
  <c r="T35" i="15"/>
  <c r="V34" i="15"/>
  <c r="T34" i="15"/>
  <c r="V33" i="15"/>
  <c r="T33" i="15"/>
  <c r="V32" i="15"/>
  <c r="T32" i="15"/>
  <c r="V31" i="15"/>
  <c r="T31" i="15"/>
  <c r="V30" i="15"/>
  <c r="T30" i="15"/>
  <c r="V29" i="15"/>
  <c r="T29" i="15"/>
  <c r="V28" i="15"/>
  <c r="T28" i="15"/>
  <c r="V27" i="15"/>
  <c r="T27" i="15"/>
  <c r="V26" i="15"/>
  <c r="T26" i="15"/>
  <c r="V25" i="15"/>
  <c r="T25" i="15"/>
  <c r="V24" i="15"/>
  <c r="T24" i="15"/>
  <c r="V23" i="15"/>
  <c r="T23" i="15"/>
  <c r="V22" i="15"/>
  <c r="T22" i="15"/>
  <c r="V21" i="15"/>
  <c r="T21" i="15"/>
  <c r="V20" i="15"/>
  <c r="T20" i="15"/>
  <c r="V19" i="15"/>
  <c r="T19" i="15"/>
  <c r="V18" i="15"/>
  <c r="T18" i="15"/>
  <c r="V17" i="15"/>
  <c r="T17" i="15"/>
  <c r="V16" i="15"/>
  <c r="T16" i="15"/>
  <c r="V15" i="15"/>
  <c r="T15" i="15"/>
  <c r="V14" i="15"/>
  <c r="T14" i="15"/>
  <c r="V13" i="15"/>
  <c r="T13" i="15"/>
  <c r="V12" i="15"/>
  <c r="T12" i="15"/>
  <c r="V11" i="15"/>
  <c r="T11" i="15"/>
  <c r="V10" i="15"/>
  <c r="T10" i="15"/>
  <c r="V9" i="15"/>
  <c r="T9" i="15"/>
  <c r="V8" i="15"/>
  <c r="T8" i="15"/>
  <c r="V7" i="15"/>
  <c r="T7" i="15"/>
  <c r="V6" i="15"/>
  <c r="T6" i="15"/>
  <c r="V5" i="15"/>
  <c r="T5" i="15"/>
  <c r="V4" i="15"/>
  <c r="T4" i="15"/>
  <c r="V3" i="15"/>
  <c r="T3" i="15"/>
  <c r="T25" i="16"/>
  <c r="T7" i="16"/>
  <c r="T6" i="16"/>
  <c r="W99" i="16"/>
  <c r="U99" i="16"/>
  <c r="V97" i="16"/>
  <c r="T97" i="16"/>
  <c r="V96" i="16"/>
  <c r="T96" i="16"/>
  <c r="V95" i="16"/>
  <c r="T95" i="16"/>
  <c r="V94" i="16"/>
  <c r="V93" i="16"/>
  <c r="T93" i="16"/>
  <c r="V92" i="16"/>
  <c r="T92" i="16"/>
  <c r="V91" i="16"/>
  <c r="T91" i="16"/>
  <c r="V90" i="16"/>
  <c r="V89" i="16"/>
  <c r="V88" i="16"/>
  <c r="T88" i="16"/>
  <c r="V87" i="16"/>
  <c r="T87" i="16"/>
  <c r="V86" i="16"/>
  <c r="T86" i="16"/>
  <c r="V85" i="16"/>
  <c r="T85" i="16"/>
  <c r="X84" i="16"/>
  <c r="V84" i="16" s="1"/>
  <c r="V83" i="16"/>
  <c r="V82" i="16"/>
  <c r="T82" i="16"/>
  <c r="V81" i="16"/>
  <c r="V80" i="16"/>
  <c r="T80" i="16"/>
  <c r="V79" i="16"/>
  <c r="V78" i="16"/>
  <c r="T78" i="16"/>
  <c r="V77" i="16"/>
  <c r="T77" i="16"/>
  <c r="V76" i="16"/>
  <c r="T76" i="16"/>
  <c r="V75" i="16"/>
  <c r="T75" i="16"/>
  <c r="V74" i="16"/>
  <c r="T74" i="16"/>
  <c r="V73" i="16"/>
  <c r="T73" i="16"/>
  <c r="V72" i="16"/>
  <c r="T72" i="16"/>
  <c r="V71" i="16"/>
  <c r="T71" i="16"/>
  <c r="V70" i="16"/>
  <c r="V69" i="16"/>
  <c r="V68" i="16"/>
  <c r="T68" i="16"/>
  <c r="V67" i="16"/>
  <c r="T67" i="16"/>
  <c r="V66" i="16"/>
  <c r="T66" i="16"/>
  <c r="V65" i="16"/>
  <c r="T65" i="16"/>
  <c r="V64" i="16"/>
  <c r="T64" i="16"/>
  <c r="V63" i="16"/>
  <c r="V62" i="16"/>
  <c r="T62" i="16"/>
  <c r="V61" i="16"/>
  <c r="T61" i="16"/>
  <c r="V60" i="16"/>
  <c r="V59" i="16"/>
  <c r="T59" i="16"/>
  <c r="V58" i="16"/>
  <c r="T58" i="16"/>
  <c r="V57" i="16"/>
  <c r="T57" i="16"/>
  <c r="V56" i="16"/>
  <c r="T56" i="16"/>
  <c r="V55" i="16"/>
  <c r="V54" i="16"/>
  <c r="V53" i="16"/>
  <c r="V52" i="16"/>
  <c r="V51" i="16"/>
  <c r="V50" i="16"/>
  <c r="V49" i="16"/>
  <c r="T49" i="16"/>
  <c r="V48" i="16"/>
  <c r="T48" i="16"/>
  <c r="V47" i="16"/>
  <c r="T47" i="16"/>
  <c r="V46" i="16"/>
  <c r="T46" i="16"/>
  <c r="V44" i="16"/>
  <c r="V43" i="16"/>
  <c r="T43" i="16"/>
  <c r="V42" i="16"/>
  <c r="V41" i="16"/>
  <c r="V40" i="16"/>
  <c r="T40" i="16"/>
  <c r="V39" i="16"/>
  <c r="T39" i="16"/>
  <c r="V38" i="16"/>
  <c r="V37" i="16"/>
  <c r="T37" i="16"/>
  <c r="V36" i="16"/>
  <c r="V35" i="16"/>
  <c r="T35" i="16"/>
  <c r="V34" i="16"/>
  <c r="T34" i="16"/>
  <c r="V33" i="16"/>
  <c r="T33" i="16"/>
  <c r="V32" i="16"/>
  <c r="V31" i="16"/>
  <c r="T31" i="16"/>
  <c r="V30" i="16"/>
  <c r="T30" i="16"/>
  <c r="V29" i="16"/>
  <c r="T29" i="16"/>
  <c r="V28" i="16"/>
  <c r="V27" i="16"/>
  <c r="V26" i="16"/>
  <c r="T26" i="16"/>
  <c r="V25" i="16"/>
  <c r="V24" i="16"/>
  <c r="V23" i="16"/>
  <c r="V22" i="16"/>
  <c r="V21" i="16"/>
  <c r="T21" i="16"/>
  <c r="V20" i="16"/>
  <c r="T20" i="16"/>
  <c r="V19" i="16"/>
  <c r="V18" i="16"/>
  <c r="T18" i="16"/>
  <c r="V17" i="16"/>
  <c r="T17" i="16"/>
  <c r="V16" i="16"/>
  <c r="T16" i="16"/>
  <c r="V15" i="16"/>
  <c r="T15" i="16"/>
  <c r="V14" i="16"/>
  <c r="T14" i="16"/>
  <c r="V13" i="16"/>
  <c r="T13" i="16"/>
  <c r="V12" i="16"/>
  <c r="T12" i="16"/>
  <c r="V11" i="16"/>
  <c r="T11" i="16"/>
  <c r="V10" i="16"/>
  <c r="T10" i="16"/>
  <c r="V9" i="16"/>
  <c r="T9" i="16"/>
  <c r="V8" i="16"/>
  <c r="V7" i="16"/>
  <c r="V6" i="16"/>
  <c r="V5" i="16"/>
  <c r="V4" i="16"/>
  <c r="T4" i="16"/>
  <c r="V3" i="16"/>
  <c r="T3" i="16"/>
  <c r="W99" i="15"/>
  <c r="V97" i="15"/>
  <c r="T97" i="15"/>
  <c r="V96" i="15"/>
  <c r="T96" i="15"/>
  <c r="V95" i="15"/>
  <c r="T95" i="15"/>
  <c r="U99" i="15"/>
  <c r="T32" i="14"/>
  <c r="W91" i="14"/>
  <c r="W94" i="14" s="1"/>
  <c r="U91" i="14"/>
  <c r="V89" i="14"/>
  <c r="T89" i="14"/>
  <c r="V88" i="14"/>
  <c r="T88" i="14"/>
  <c r="V87" i="14"/>
  <c r="T87" i="14"/>
  <c r="V86" i="14"/>
  <c r="T86" i="14"/>
  <c r="V85" i="14"/>
  <c r="T85" i="14"/>
  <c r="V84" i="14"/>
  <c r="T84" i="14"/>
  <c r="V83" i="14"/>
  <c r="T83" i="14"/>
  <c r="V82" i="14"/>
  <c r="T82" i="14"/>
  <c r="V80" i="14"/>
  <c r="T80" i="14"/>
  <c r="V79" i="14"/>
  <c r="T79" i="14"/>
  <c r="V78" i="14"/>
  <c r="T78" i="14"/>
  <c r="V77" i="14"/>
  <c r="T77" i="14"/>
  <c r="V76" i="14"/>
  <c r="T76" i="14"/>
  <c r="V75" i="14"/>
  <c r="V74" i="14"/>
  <c r="V73" i="14"/>
  <c r="V71" i="14"/>
  <c r="T71" i="14"/>
  <c r="V70" i="14"/>
  <c r="T70" i="14"/>
  <c r="V69" i="14"/>
  <c r="T69" i="14"/>
  <c r="V68" i="14"/>
  <c r="T68" i="14"/>
  <c r="V67" i="14"/>
  <c r="T67" i="14"/>
  <c r="V66" i="14"/>
  <c r="T66" i="14"/>
  <c r="V65" i="14"/>
  <c r="T65" i="14"/>
  <c r="V64" i="14"/>
  <c r="T64" i="14"/>
  <c r="V63" i="14"/>
  <c r="T63" i="14"/>
  <c r="V62" i="14"/>
  <c r="T62" i="14"/>
  <c r="V61" i="14"/>
  <c r="T61" i="14"/>
  <c r="V60" i="14"/>
  <c r="T60" i="14"/>
  <c r="V59" i="14"/>
  <c r="T59" i="14"/>
  <c r="V58" i="14"/>
  <c r="T58" i="14"/>
  <c r="V57" i="14"/>
  <c r="T57" i="14"/>
  <c r="V56" i="14"/>
  <c r="T56" i="14"/>
  <c r="V55" i="14"/>
  <c r="T55" i="14"/>
  <c r="V54" i="14"/>
  <c r="T54" i="14"/>
  <c r="V53" i="14"/>
  <c r="T53" i="14"/>
  <c r="V52" i="14"/>
  <c r="T52" i="14"/>
  <c r="V51" i="14"/>
  <c r="V50" i="14"/>
  <c r="V49" i="14"/>
  <c r="V48" i="14"/>
  <c r="T48" i="14"/>
  <c r="V47" i="14"/>
  <c r="T47" i="14"/>
  <c r="V46" i="14"/>
  <c r="T46" i="14"/>
  <c r="V45" i="14"/>
  <c r="T45" i="14"/>
  <c r="V44" i="14"/>
  <c r="T44" i="14"/>
  <c r="V43" i="14"/>
  <c r="T43" i="14"/>
  <c r="V42" i="14"/>
  <c r="V41" i="14"/>
  <c r="T41" i="14"/>
  <c r="V40" i="14"/>
  <c r="T40" i="14"/>
  <c r="V39" i="14"/>
  <c r="T39" i="14"/>
  <c r="V38" i="14"/>
  <c r="T38" i="14"/>
  <c r="V35" i="14"/>
  <c r="T35" i="14"/>
  <c r="V34" i="14"/>
  <c r="T34" i="14"/>
  <c r="V33" i="14"/>
  <c r="T33" i="14"/>
  <c r="V32" i="14"/>
  <c r="V31" i="14"/>
  <c r="V30" i="14"/>
  <c r="T30" i="14"/>
  <c r="V29" i="14"/>
  <c r="T29" i="14"/>
  <c r="V28" i="14"/>
  <c r="T28" i="14"/>
  <c r="V27" i="14"/>
  <c r="T27" i="14"/>
  <c r="V26" i="14"/>
  <c r="T26" i="14"/>
  <c r="V23" i="14"/>
  <c r="T23" i="14"/>
  <c r="V22" i="14"/>
  <c r="V21" i="14"/>
  <c r="V20" i="14"/>
  <c r="T20" i="14"/>
  <c r="V19" i="14"/>
  <c r="T19" i="14"/>
  <c r="V18" i="14"/>
  <c r="T18" i="14"/>
  <c r="V17" i="14"/>
  <c r="T17" i="14"/>
  <c r="V16" i="14"/>
  <c r="T16" i="14"/>
  <c r="V15" i="14"/>
  <c r="T15" i="14"/>
  <c r="V14" i="14"/>
  <c r="T14" i="14"/>
  <c r="V13" i="14"/>
  <c r="T13" i="14"/>
  <c r="V12" i="14"/>
  <c r="T12" i="14"/>
  <c r="V11" i="14"/>
  <c r="T11" i="14"/>
  <c r="V10" i="14"/>
  <c r="T10" i="14"/>
  <c r="V9" i="14"/>
  <c r="V8" i="14"/>
  <c r="T8" i="14"/>
  <c r="V7" i="14"/>
  <c r="T7" i="14"/>
  <c r="V6" i="14"/>
  <c r="T6" i="14"/>
  <c r="V5" i="14"/>
  <c r="T5" i="14"/>
  <c r="V4" i="14"/>
  <c r="T4" i="14"/>
  <c r="V3" i="14"/>
  <c r="T3" i="14"/>
  <c r="V2" i="14"/>
  <c r="V91" i="14" s="1"/>
  <c r="T2" i="14"/>
  <c r="W91" i="13"/>
  <c r="U91" i="13"/>
  <c r="V89" i="13"/>
  <c r="T89" i="13"/>
  <c r="V88" i="13"/>
  <c r="T88" i="13"/>
  <c r="V87" i="13"/>
  <c r="T87" i="13"/>
  <c r="V86" i="13"/>
  <c r="T86" i="13"/>
  <c r="V85" i="13"/>
  <c r="T85" i="13"/>
  <c r="V84" i="13"/>
  <c r="T84" i="13"/>
  <c r="V83" i="13"/>
  <c r="T83" i="13"/>
  <c r="V82" i="13"/>
  <c r="T82" i="13"/>
  <c r="V80" i="13"/>
  <c r="T80" i="13"/>
  <c r="V79" i="13"/>
  <c r="T79" i="13"/>
  <c r="V78" i="13"/>
  <c r="T78" i="13"/>
  <c r="V77" i="13"/>
  <c r="T77" i="13"/>
  <c r="V76" i="13"/>
  <c r="T76" i="13"/>
  <c r="V75" i="13"/>
  <c r="T75" i="13"/>
  <c r="V74" i="13"/>
  <c r="V73" i="13"/>
  <c r="V71" i="13"/>
  <c r="T71" i="13"/>
  <c r="V70" i="13"/>
  <c r="T70" i="13"/>
  <c r="V69" i="13"/>
  <c r="T69" i="13"/>
  <c r="V68" i="13"/>
  <c r="T68" i="13"/>
  <c r="V67" i="13"/>
  <c r="T67" i="13"/>
  <c r="V66" i="13"/>
  <c r="T66" i="13"/>
  <c r="V65" i="13"/>
  <c r="T65" i="13"/>
  <c r="V64" i="13"/>
  <c r="T64" i="13"/>
  <c r="V63" i="13"/>
  <c r="T63" i="13"/>
  <c r="V62" i="13"/>
  <c r="T62" i="13"/>
  <c r="V61" i="13"/>
  <c r="T61" i="13"/>
  <c r="V60" i="13"/>
  <c r="T60" i="13"/>
  <c r="V59" i="13"/>
  <c r="T59" i="13"/>
  <c r="V58" i="13"/>
  <c r="T58" i="13"/>
  <c r="V57" i="13"/>
  <c r="T57" i="13"/>
  <c r="V56" i="13"/>
  <c r="T56" i="13"/>
  <c r="V55" i="13"/>
  <c r="T55" i="13"/>
  <c r="V54" i="13"/>
  <c r="T54" i="13"/>
  <c r="V53" i="13"/>
  <c r="T53" i="13"/>
  <c r="V52" i="13"/>
  <c r="T52" i="13"/>
  <c r="V51" i="13"/>
  <c r="T51" i="13"/>
  <c r="V50" i="13"/>
  <c r="T50" i="13"/>
  <c r="V49" i="13"/>
  <c r="T49" i="13"/>
  <c r="V48" i="13"/>
  <c r="T48" i="13"/>
  <c r="V47" i="13"/>
  <c r="T47" i="13"/>
  <c r="V46" i="13"/>
  <c r="T46" i="13"/>
  <c r="V45" i="13"/>
  <c r="T45" i="13"/>
  <c r="V44" i="13"/>
  <c r="T44" i="13"/>
  <c r="V43" i="13"/>
  <c r="T43" i="13"/>
  <c r="V42" i="13"/>
  <c r="T42" i="13"/>
  <c r="V41" i="13"/>
  <c r="T41" i="13"/>
  <c r="V40" i="13"/>
  <c r="T40" i="13"/>
  <c r="V39" i="13"/>
  <c r="T39" i="13"/>
  <c r="V38" i="13"/>
  <c r="T38" i="13"/>
  <c r="V35" i="13"/>
  <c r="T35" i="13"/>
  <c r="V34" i="13"/>
  <c r="T34" i="13"/>
  <c r="V33" i="13"/>
  <c r="T33" i="13"/>
  <c r="V32" i="13"/>
  <c r="T32" i="13"/>
  <c r="V31" i="13"/>
  <c r="T31" i="13"/>
  <c r="V30" i="13"/>
  <c r="T30" i="13"/>
  <c r="V29" i="13"/>
  <c r="T29" i="13"/>
  <c r="V28" i="13"/>
  <c r="T28" i="13"/>
  <c r="V27" i="13"/>
  <c r="T27" i="13"/>
  <c r="V26" i="13"/>
  <c r="T26" i="13"/>
  <c r="V23" i="13"/>
  <c r="T23" i="13"/>
  <c r="V22" i="13"/>
  <c r="T22" i="13"/>
  <c r="V21" i="13"/>
  <c r="T21" i="13"/>
  <c r="V20" i="13"/>
  <c r="T20" i="13"/>
  <c r="V19" i="13"/>
  <c r="T19" i="13"/>
  <c r="V18" i="13"/>
  <c r="T18" i="13"/>
  <c r="V17" i="13"/>
  <c r="T17" i="13"/>
  <c r="V16" i="13"/>
  <c r="T16" i="13"/>
  <c r="V15" i="13"/>
  <c r="T15" i="13"/>
  <c r="V14" i="13"/>
  <c r="T14" i="13"/>
  <c r="V13" i="13"/>
  <c r="T13" i="13"/>
  <c r="V12" i="13"/>
  <c r="T12" i="13"/>
  <c r="V11" i="13"/>
  <c r="T11" i="13"/>
  <c r="V10" i="13"/>
  <c r="T10" i="13"/>
  <c r="V9" i="13"/>
  <c r="T9" i="13"/>
  <c r="V8" i="13"/>
  <c r="T8" i="13"/>
  <c r="V7" i="13"/>
  <c r="T7" i="13"/>
  <c r="V6" i="13"/>
  <c r="T6" i="13"/>
  <c r="V5" i="13"/>
  <c r="T5" i="13"/>
  <c r="V4" i="13"/>
  <c r="T4" i="13"/>
  <c r="V3" i="13"/>
  <c r="T3" i="13"/>
  <c r="V2" i="13"/>
  <c r="T2" i="13"/>
  <c r="W91" i="12"/>
  <c r="U91" i="12"/>
  <c r="V89" i="12"/>
  <c r="T89" i="12"/>
  <c r="V88" i="12"/>
  <c r="T88" i="12"/>
  <c r="V87" i="12"/>
  <c r="T87" i="12"/>
  <c r="V86" i="12"/>
  <c r="T86" i="12"/>
  <c r="V85" i="12"/>
  <c r="T85" i="12"/>
  <c r="V84" i="12"/>
  <c r="T84" i="12"/>
  <c r="V83" i="12"/>
  <c r="T83" i="12"/>
  <c r="V82" i="12"/>
  <c r="T82" i="12"/>
  <c r="V80" i="12"/>
  <c r="T80" i="12"/>
  <c r="V79" i="12"/>
  <c r="T79" i="12"/>
  <c r="V78" i="12"/>
  <c r="T78" i="12"/>
  <c r="V77" i="12"/>
  <c r="T77" i="12"/>
  <c r="V76" i="12"/>
  <c r="T76" i="12"/>
  <c r="V75" i="12"/>
  <c r="T75" i="12"/>
  <c r="V74" i="12"/>
  <c r="V73" i="12"/>
  <c r="V91" i="12" s="1"/>
  <c r="V71" i="12"/>
  <c r="T71" i="12"/>
  <c r="V70" i="12"/>
  <c r="T70" i="12"/>
  <c r="V69" i="12"/>
  <c r="T69" i="12"/>
  <c r="V68" i="12"/>
  <c r="T68" i="12"/>
  <c r="V67" i="12"/>
  <c r="T67" i="12"/>
  <c r="V66" i="12"/>
  <c r="T66" i="12"/>
  <c r="V65" i="12"/>
  <c r="T65" i="12"/>
  <c r="V64" i="12"/>
  <c r="T64" i="12"/>
  <c r="V63" i="12"/>
  <c r="T63" i="12"/>
  <c r="V62" i="12"/>
  <c r="T62" i="12"/>
  <c r="V61" i="12"/>
  <c r="T61" i="12"/>
  <c r="V60" i="12"/>
  <c r="T60" i="12"/>
  <c r="V59" i="12"/>
  <c r="T59" i="12"/>
  <c r="V58" i="12"/>
  <c r="T58" i="12"/>
  <c r="V57" i="12"/>
  <c r="T57" i="12"/>
  <c r="V56" i="12"/>
  <c r="T56" i="12"/>
  <c r="V55" i="12"/>
  <c r="T55" i="12"/>
  <c r="V54" i="12"/>
  <c r="T54" i="12"/>
  <c r="V53" i="12"/>
  <c r="T53" i="12"/>
  <c r="V52" i="12"/>
  <c r="T52" i="12"/>
  <c r="V51" i="12"/>
  <c r="T51" i="12"/>
  <c r="V50" i="12"/>
  <c r="T50" i="12"/>
  <c r="V49" i="12"/>
  <c r="T49" i="12"/>
  <c r="V48" i="12"/>
  <c r="T48" i="12"/>
  <c r="V47" i="12"/>
  <c r="T47" i="12"/>
  <c r="V46" i="12"/>
  <c r="T46" i="12"/>
  <c r="V45" i="12"/>
  <c r="T45" i="12"/>
  <c r="V44" i="12"/>
  <c r="T44" i="12"/>
  <c r="V43" i="12"/>
  <c r="T43" i="12"/>
  <c r="V42" i="12"/>
  <c r="T42" i="12"/>
  <c r="V41" i="12"/>
  <c r="T41" i="12"/>
  <c r="V40" i="12"/>
  <c r="T40" i="12"/>
  <c r="V39" i="12"/>
  <c r="T39" i="12"/>
  <c r="V38" i="12"/>
  <c r="T38" i="12"/>
  <c r="V35" i="12"/>
  <c r="T35" i="12"/>
  <c r="V34" i="12"/>
  <c r="T34" i="12"/>
  <c r="V33" i="12"/>
  <c r="T33" i="12"/>
  <c r="V32" i="12"/>
  <c r="T32" i="12"/>
  <c r="V31" i="12"/>
  <c r="T31" i="12"/>
  <c r="V30" i="12"/>
  <c r="T30" i="12"/>
  <c r="V29" i="12"/>
  <c r="T29" i="12"/>
  <c r="V28" i="12"/>
  <c r="T28" i="12"/>
  <c r="V27" i="12"/>
  <c r="T27" i="12"/>
  <c r="V26" i="12"/>
  <c r="T26" i="12"/>
  <c r="V23" i="12"/>
  <c r="T23" i="12"/>
  <c r="V22" i="12"/>
  <c r="T22" i="12"/>
  <c r="V21" i="12"/>
  <c r="T21" i="12"/>
  <c r="V20" i="12"/>
  <c r="T20" i="12"/>
  <c r="V19" i="12"/>
  <c r="T19" i="12"/>
  <c r="V18" i="12"/>
  <c r="T18" i="12"/>
  <c r="V17" i="12"/>
  <c r="T17" i="12"/>
  <c r="V16" i="12"/>
  <c r="T16" i="12"/>
  <c r="V15" i="12"/>
  <c r="T15" i="12"/>
  <c r="V14" i="12"/>
  <c r="T14" i="12"/>
  <c r="V13" i="12"/>
  <c r="T13" i="12"/>
  <c r="V12" i="12"/>
  <c r="T12" i="12"/>
  <c r="V11" i="12"/>
  <c r="T11" i="12"/>
  <c r="V10" i="12"/>
  <c r="T10" i="12"/>
  <c r="V9" i="12"/>
  <c r="T9" i="12"/>
  <c r="V8" i="12"/>
  <c r="T8" i="12"/>
  <c r="V7" i="12"/>
  <c r="T7" i="12"/>
  <c r="V6" i="12"/>
  <c r="T6" i="12"/>
  <c r="V5" i="12"/>
  <c r="T5" i="12"/>
  <c r="V4" i="12"/>
  <c r="T4" i="12"/>
  <c r="V3" i="12"/>
  <c r="T3" i="12"/>
  <c r="V2" i="12"/>
  <c r="T2" i="12"/>
  <c r="T91" i="12" s="1"/>
  <c r="W212" i="11"/>
  <c r="W215" i="11" s="1"/>
  <c r="U212" i="11"/>
  <c r="V161" i="11"/>
  <c r="T161" i="11"/>
  <c r="V160" i="11"/>
  <c r="T160" i="11"/>
  <c r="V159" i="11"/>
  <c r="T159" i="11"/>
  <c r="V158" i="11"/>
  <c r="T158" i="11"/>
  <c r="V157" i="11"/>
  <c r="T157" i="11"/>
  <c r="V156" i="11"/>
  <c r="T156" i="11"/>
  <c r="V155" i="11"/>
  <c r="T155" i="11"/>
  <c r="V154" i="11"/>
  <c r="T154" i="11"/>
  <c r="V152" i="11"/>
  <c r="T152" i="11"/>
  <c r="V151" i="11"/>
  <c r="T151" i="11"/>
  <c r="V150" i="11"/>
  <c r="T150" i="11"/>
  <c r="V149" i="11"/>
  <c r="T149" i="11"/>
  <c r="V148" i="11"/>
  <c r="T148" i="11"/>
  <c r="V147" i="11"/>
  <c r="T147" i="11"/>
  <c r="V146" i="11"/>
  <c r="V145" i="11"/>
  <c r="V143" i="11"/>
  <c r="T143" i="11"/>
  <c r="V142" i="11"/>
  <c r="T142" i="11"/>
  <c r="V141" i="11"/>
  <c r="T141" i="11"/>
  <c r="V140" i="11"/>
  <c r="T140" i="11"/>
  <c r="V139" i="11"/>
  <c r="T139" i="11"/>
  <c r="V138" i="11"/>
  <c r="T138" i="11"/>
  <c r="V137" i="11"/>
  <c r="T137" i="11"/>
  <c r="V136" i="11"/>
  <c r="T136" i="11"/>
  <c r="V135" i="11"/>
  <c r="T135" i="11"/>
  <c r="V134" i="11"/>
  <c r="T134" i="11"/>
  <c r="V133" i="11"/>
  <c r="T133" i="11"/>
  <c r="V132" i="11"/>
  <c r="T132" i="11"/>
  <c r="V131" i="11"/>
  <c r="T131" i="11"/>
  <c r="V130" i="11"/>
  <c r="T130" i="11"/>
  <c r="V129" i="11"/>
  <c r="T129" i="11"/>
  <c r="V128" i="11"/>
  <c r="T128" i="11"/>
  <c r="V127" i="11"/>
  <c r="T127" i="11"/>
  <c r="V125" i="11"/>
  <c r="T125" i="11"/>
  <c r="V124" i="11"/>
  <c r="T124" i="11"/>
  <c r="V123" i="11"/>
  <c r="T123" i="11"/>
  <c r="V122" i="11"/>
  <c r="T122" i="11"/>
  <c r="V121" i="11"/>
  <c r="T121" i="11"/>
  <c r="V120" i="11"/>
  <c r="T120" i="11"/>
  <c r="V119" i="11"/>
  <c r="T119" i="11"/>
  <c r="V118" i="11"/>
  <c r="T118" i="11"/>
  <c r="V115" i="11"/>
  <c r="T115" i="11"/>
  <c r="V114" i="11"/>
  <c r="T114" i="11"/>
  <c r="V113" i="11"/>
  <c r="T113" i="11"/>
  <c r="Z112" i="11"/>
  <c r="V112" i="11"/>
  <c r="T112" i="11"/>
  <c r="V111" i="11"/>
  <c r="T111" i="11"/>
  <c r="V110" i="11"/>
  <c r="T110" i="11"/>
  <c r="V109" i="11"/>
  <c r="T109" i="11"/>
  <c r="V108" i="11"/>
  <c r="T108" i="11"/>
  <c r="V97" i="11"/>
  <c r="T97" i="11"/>
  <c r="V96" i="11"/>
  <c r="T96" i="11"/>
  <c r="V95" i="11"/>
  <c r="T95" i="11"/>
  <c r="V94" i="11"/>
  <c r="T94" i="11"/>
  <c r="V93" i="11"/>
  <c r="T93" i="11"/>
  <c r="V92" i="11"/>
  <c r="T92" i="11"/>
  <c r="V91" i="11"/>
  <c r="T91" i="11"/>
  <c r="V90" i="11"/>
  <c r="T90" i="11"/>
  <c r="V89" i="11"/>
  <c r="T89" i="11"/>
  <c r="V88" i="11"/>
  <c r="T88" i="11"/>
  <c r="V87" i="11"/>
  <c r="T87" i="11"/>
  <c r="V86" i="11"/>
  <c r="T86" i="11"/>
  <c r="V85" i="11"/>
  <c r="T85" i="11"/>
  <c r="X84" i="11"/>
  <c r="V84" i="11" s="1"/>
  <c r="V83" i="11"/>
  <c r="T83" i="11"/>
  <c r="V82" i="11"/>
  <c r="T82" i="11"/>
  <c r="V81" i="11"/>
  <c r="T81" i="11"/>
  <c r="V80" i="11"/>
  <c r="T80" i="11"/>
  <c r="V79" i="11"/>
  <c r="T79" i="11"/>
  <c r="V78" i="11"/>
  <c r="T78" i="11"/>
  <c r="V77" i="11"/>
  <c r="T77" i="11"/>
  <c r="V76" i="11"/>
  <c r="T76" i="11"/>
  <c r="V75" i="11"/>
  <c r="T75" i="11"/>
  <c r="V74" i="11"/>
  <c r="T74" i="11"/>
  <c r="V73" i="11"/>
  <c r="T73" i="11"/>
  <c r="V72" i="11"/>
  <c r="T72" i="11"/>
  <c r="V71" i="11"/>
  <c r="T71" i="11"/>
  <c r="V70" i="11"/>
  <c r="T70" i="11"/>
  <c r="V69" i="11"/>
  <c r="T69" i="11"/>
  <c r="V68" i="11"/>
  <c r="T68" i="11"/>
  <c r="V67" i="11"/>
  <c r="T67" i="11"/>
  <c r="V66" i="11"/>
  <c r="T66" i="11"/>
  <c r="V65" i="11"/>
  <c r="T65" i="11"/>
  <c r="V64" i="11"/>
  <c r="T64" i="11"/>
  <c r="V63" i="11"/>
  <c r="T63" i="11"/>
  <c r="V62" i="11"/>
  <c r="T62" i="11"/>
  <c r="V61" i="11"/>
  <c r="T61" i="11"/>
  <c r="V60" i="11"/>
  <c r="T60" i="11"/>
  <c r="V59" i="11"/>
  <c r="T59" i="11"/>
  <c r="V58" i="11"/>
  <c r="T58" i="11"/>
  <c r="V57" i="11"/>
  <c r="T57" i="11"/>
  <c r="V56" i="11"/>
  <c r="T56" i="11"/>
  <c r="V55" i="11"/>
  <c r="T55" i="11"/>
  <c r="V54" i="11"/>
  <c r="T54" i="11"/>
  <c r="V53" i="11"/>
  <c r="T53" i="11"/>
  <c r="V52" i="11"/>
  <c r="T52" i="11"/>
  <c r="V51" i="11"/>
  <c r="V50" i="11"/>
  <c r="T50" i="11"/>
  <c r="V49" i="11"/>
  <c r="T49" i="11"/>
  <c r="V48" i="11"/>
  <c r="T48" i="11"/>
  <c r="V47" i="11"/>
  <c r="T47" i="11"/>
  <c r="V46" i="11"/>
  <c r="T46" i="11"/>
  <c r="V44" i="11"/>
  <c r="T44" i="11"/>
  <c r="V43" i="11"/>
  <c r="T43" i="11"/>
  <c r="V42" i="11"/>
  <c r="T42" i="11"/>
  <c r="V41" i="11"/>
  <c r="T41" i="11"/>
  <c r="V40" i="11"/>
  <c r="T40" i="11"/>
  <c r="V39" i="11"/>
  <c r="T39" i="11"/>
  <c r="V38" i="11"/>
  <c r="U38" i="11"/>
  <c r="V37" i="11"/>
  <c r="T37" i="11"/>
  <c r="V36" i="11"/>
  <c r="T36" i="11"/>
  <c r="V35" i="11"/>
  <c r="T35" i="11"/>
  <c r="V34" i="11"/>
  <c r="T34" i="11"/>
  <c r="V33" i="11"/>
  <c r="T33" i="11"/>
  <c r="V32" i="11"/>
  <c r="T32" i="11"/>
  <c r="V31" i="11"/>
  <c r="T31" i="11"/>
  <c r="V30" i="11"/>
  <c r="T30" i="11"/>
  <c r="V29" i="11"/>
  <c r="T29" i="11"/>
  <c r="V28" i="11"/>
  <c r="T28" i="11"/>
  <c r="V27" i="11"/>
  <c r="T27" i="11"/>
  <c r="V26" i="11"/>
  <c r="T26" i="11"/>
  <c r="T38" i="11" s="1"/>
  <c r="V25" i="11"/>
  <c r="V24" i="11"/>
  <c r="T24" i="11"/>
  <c r="V23" i="11"/>
  <c r="T23" i="11"/>
  <c r="V22" i="11"/>
  <c r="T22" i="11"/>
  <c r="V21" i="11"/>
  <c r="T21" i="11"/>
  <c r="V20" i="11"/>
  <c r="T20" i="11"/>
  <c r="V19" i="11"/>
  <c r="T19" i="11"/>
  <c r="V18" i="11"/>
  <c r="T18" i="11"/>
  <c r="V17" i="11"/>
  <c r="T17" i="11"/>
  <c r="V16" i="11"/>
  <c r="T16" i="11"/>
  <c r="V15" i="11"/>
  <c r="T15" i="11"/>
  <c r="V14" i="11"/>
  <c r="T14" i="11"/>
  <c r="V13" i="11"/>
  <c r="T13" i="11"/>
  <c r="V12" i="11"/>
  <c r="T12" i="11"/>
  <c r="V11" i="11"/>
  <c r="T11" i="11"/>
  <c r="V10" i="11"/>
  <c r="T10" i="11"/>
  <c r="V9" i="11"/>
  <c r="T9" i="11"/>
  <c r="V8" i="11"/>
  <c r="T8" i="11"/>
  <c r="V7" i="11"/>
  <c r="T7" i="11"/>
  <c r="V6" i="11"/>
  <c r="T6" i="11"/>
  <c r="V5" i="11"/>
  <c r="T5" i="11"/>
  <c r="V4" i="11"/>
  <c r="T4" i="11"/>
  <c r="V3" i="11"/>
  <c r="T3" i="11"/>
  <c r="T212" i="11" s="1"/>
  <c r="W212" i="10"/>
  <c r="U212" i="10"/>
  <c r="V161" i="10"/>
  <c r="T161" i="10"/>
  <c r="V160" i="10"/>
  <c r="T160" i="10"/>
  <c r="V159" i="10"/>
  <c r="T159" i="10"/>
  <c r="V158" i="10"/>
  <c r="T158" i="10"/>
  <c r="V157" i="10"/>
  <c r="T157" i="10"/>
  <c r="V156" i="10"/>
  <c r="T156" i="10"/>
  <c r="V155" i="10"/>
  <c r="T155" i="10"/>
  <c r="V154" i="10"/>
  <c r="T154" i="10"/>
  <c r="V152" i="10"/>
  <c r="T152" i="10"/>
  <c r="V151" i="10"/>
  <c r="T151" i="10"/>
  <c r="V150" i="10"/>
  <c r="T150" i="10"/>
  <c r="V149" i="10"/>
  <c r="T149" i="10"/>
  <c r="V148" i="10"/>
  <c r="T148" i="10"/>
  <c r="V147" i="10"/>
  <c r="T147" i="10"/>
  <c r="V146" i="10"/>
  <c r="V145" i="10"/>
  <c r="V143" i="10"/>
  <c r="T143" i="10"/>
  <c r="V142" i="10"/>
  <c r="T142" i="10"/>
  <c r="V141" i="10"/>
  <c r="T141" i="10"/>
  <c r="V140" i="10"/>
  <c r="T140" i="10"/>
  <c r="V139" i="10"/>
  <c r="T139" i="10"/>
  <c r="V138" i="10"/>
  <c r="T138" i="10"/>
  <c r="V137" i="10"/>
  <c r="T137" i="10"/>
  <c r="V136" i="10"/>
  <c r="T136" i="10"/>
  <c r="V135" i="10"/>
  <c r="T135" i="10"/>
  <c r="V134" i="10"/>
  <c r="T134" i="10"/>
  <c r="V133" i="10"/>
  <c r="T133" i="10"/>
  <c r="V132" i="10"/>
  <c r="T132" i="10"/>
  <c r="V131" i="10"/>
  <c r="T131" i="10"/>
  <c r="V130" i="10"/>
  <c r="T130" i="10"/>
  <c r="V129" i="10"/>
  <c r="T129" i="10"/>
  <c r="V128" i="10"/>
  <c r="T128" i="10"/>
  <c r="V127" i="10"/>
  <c r="T127" i="10"/>
  <c r="V125" i="10"/>
  <c r="T125" i="10"/>
  <c r="V124" i="10"/>
  <c r="T124" i="10"/>
  <c r="V123" i="10"/>
  <c r="T123" i="10"/>
  <c r="V122" i="10"/>
  <c r="T122" i="10"/>
  <c r="V121" i="10"/>
  <c r="T121" i="10"/>
  <c r="V120" i="10"/>
  <c r="T120" i="10"/>
  <c r="V119" i="10"/>
  <c r="T119" i="10"/>
  <c r="V118" i="10"/>
  <c r="T118" i="10"/>
  <c r="V115" i="10"/>
  <c r="T115" i="10"/>
  <c r="V114" i="10"/>
  <c r="T114" i="10"/>
  <c r="V113" i="10"/>
  <c r="T113" i="10"/>
  <c r="Z112" i="10"/>
  <c r="V112" i="10"/>
  <c r="T112" i="10"/>
  <c r="V111" i="10"/>
  <c r="T111" i="10"/>
  <c r="V110" i="10"/>
  <c r="T110" i="10"/>
  <c r="V109" i="10"/>
  <c r="T109" i="10"/>
  <c r="V108" i="10"/>
  <c r="T108" i="10"/>
  <c r="V97" i="10"/>
  <c r="T97" i="10"/>
  <c r="V96" i="10"/>
  <c r="T96" i="10"/>
  <c r="V95" i="10"/>
  <c r="T95" i="10"/>
  <c r="V94" i="10"/>
  <c r="T94" i="10"/>
  <c r="V93" i="10"/>
  <c r="T93" i="10"/>
  <c r="V92" i="10"/>
  <c r="T92" i="10"/>
  <c r="V91" i="10"/>
  <c r="T91" i="10"/>
  <c r="V90" i="10"/>
  <c r="T90" i="10"/>
  <c r="V89" i="10"/>
  <c r="T89" i="10"/>
  <c r="V88" i="10"/>
  <c r="T88" i="10"/>
  <c r="V87" i="10"/>
  <c r="T87" i="10"/>
  <c r="V86" i="10"/>
  <c r="T86" i="10"/>
  <c r="V85" i="10"/>
  <c r="T85" i="10"/>
  <c r="X84" i="10"/>
  <c r="V84" i="10"/>
  <c r="V83" i="10"/>
  <c r="T83" i="10"/>
  <c r="V82" i="10"/>
  <c r="T82" i="10"/>
  <c r="V81" i="10"/>
  <c r="T81" i="10"/>
  <c r="V80" i="10"/>
  <c r="T80" i="10"/>
  <c r="V79" i="10"/>
  <c r="T79" i="10"/>
  <c r="V78" i="10"/>
  <c r="T78" i="10"/>
  <c r="V77" i="10"/>
  <c r="T77" i="10"/>
  <c r="V76" i="10"/>
  <c r="T76" i="10"/>
  <c r="V75" i="10"/>
  <c r="T75" i="10"/>
  <c r="V74" i="10"/>
  <c r="T74" i="10"/>
  <c r="V73" i="10"/>
  <c r="T73" i="10"/>
  <c r="V72" i="10"/>
  <c r="T72" i="10"/>
  <c r="V71" i="10"/>
  <c r="T71" i="10"/>
  <c r="V70" i="10"/>
  <c r="T70" i="10"/>
  <c r="V69" i="10"/>
  <c r="T69" i="10"/>
  <c r="V68" i="10"/>
  <c r="T68" i="10"/>
  <c r="V67" i="10"/>
  <c r="T67" i="10"/>
  <c r="V66" i="10"/>
  <c r="T66" i="10"/>
  <c r="V65" i="10"/>
  <c r="T65" i="10"/>
  <c r="V64" i="10"/>
  <c r="T64" i="10"/>
  <c r="V63" i="10"/>
  <c r="T63" i="10"/>
  <c r="V62" i="10"/>
  <c r="T62" i="10"/>
  <c r="V61" i="10"/>
  <c r="T61" i="10"/>
  <c r="V60" i="10"/>
  <c r="T60" i="10"/>
  <c r="V59" i="10"/>
  <c r="T59" i="10"/>
  <c r="V58" i="10"/>
  <c r="T58" i="10"/>
  <c r="V57" i="10"/>
  <c r="T57" i="10"/>
  <c r="V56" i="10"/>
  <c r="T56" i="10"/>
  <c r="V55" i="10"/>
  <c r="T55" i="10"/>
  <c r="V54" i="10"/>
  <c r="T54" i="10"/>
  <c r="V53" i="10"/>
  <c r="T53" i="10"/>
  <c r="V52" i="10"/>
  <c r="T52" i="10"/>
  <c r="V51" i="10"/>
  <c r="V212" i="10" s="1"/>
  <c r="V215" i="10" s="1"/>
  <c r="V50" i="10"/>
  <c r="T50" i="10"/>
  <c r="V49" i="10"/>
  <c r="T49" i="10"/>
  <c r="V48" i="10"/>
  <c r="T48" i="10"/>
  <c r="V47" i="10"/>
  <c r="T47" i="10"/>
  <c r="V46" i="10"/>
  <c r="T46" i="10"/>
  <c r="V44" i="10"/>
  <c r="T44" i="10"/>
  <c r="V43" i="10"/>
  <c r="T43" i="10"/>
  <c r="V42" i="10"/>
  <c r="T42" i="10"/>
  <c r="V41" i="10"/>
  <c r="T41" i="10"/>
  <c r="V40" i="10"/>
  <c r="T40" i="10"/>
  <c r="V39" i="10"/>
  <c r="T39" i="10"/>
  <c r="V38" i="10"/>
  <c r="T38" i="10"/>
  <c r="V37" i="10"/>
  <c r="T37" i="10"/>
  <c r="V36" i="10"/>
  <c r="T36" i="10"/>
  <c r="V35" i="10"/>
  <c r="T35" i="10"/>
  <c r="V34" i="10"/>
  <c r="T34" i="10"/>
  <c r="V33" i="10"/>
  <c r="T33" i="10"/>
  <c r="V32" i="10"/>
  <c r="T32" i="10"/>
  <c r="V31" i="10"/>
  <c r="T31" i="10"/>
  <c r="V30" i="10"/>
  <c r="T30" i="10"/>
  <c r="V29" i="10"/>
  <c r="T29" i="10"/>
  <c r="V28" i="10"/>
  <c r="T28" i="10"/>
  <c r="V27" i="10"/>
  <c r="T27" i="10"/>
  <c r="V26" i="10"/>
  <c r="T26" i="10"/>
  <c r="V25" i="10"/>
  <c r="T25" i="10"/>
  <c r="V24" i="10"/>
  <c r="T24" i="10"/>
  <c r="V23" i="10"/>
  <c r="T23" i="10"/>
  <c r="V22" i="10"/>
  <c r="T22" i="10"/>
  <c r="V21" i="10"/>
  <c r="T21" i="10"/>
  <c r="V20" i="10"/>
  <c r="T20" i="10"/>
  <c r="V19" i="10"/>
  <c r="T19" i="10"/>
  <c r="V18" i="10"/>
  <c r="T18" i="10"/>
  <c r="V17" i="10"/>
  <c r="T17" i="10"/>
  <c r="V16" i="10"/>
  <c r="T16" i="10"/>
  <c r="V15" i="10"/>
  <c r="T15" i="10"/>
  <c r="V14" i="10"/>
  <c r="T14" i="10"/>
  <c r="V13" i="10"/>
  <c r="T13" i="10"/>
  <c r="V12" i="10"/>
  <c r="T12" i="10"/>
  <c r="V11" i="10"/>
  <c r="T11" i="10"/>
  <c r="V10" i="10"/>
  <c r="T10" i="10"/>
  <c r="V9" i="10"/>
  <c r="T9" i="10"/>
  <c r="V8" i="10"/>
  <c r="T8" i="10"/>
  <c r="V7" i="10"/>
  <c r="T7" i="10"/>
  <c r="V6" i="10"/>
  <c r="T6" i="10"/>
  <c r="V5" i="10"/>
  <c r="T5" i="10"/>
  <c r="V4" i="10"/>
  <c r="T4" i="10"/>
  <c r="V3" i="10"/>
  <c r="T3" i="10"/>
  <c r="T212" i="10" s="1"/>
  <c r="S210" i="9"/>
  <c r="S213" i="9" s="1"/>
  <c r="Q210" i="9"/>
  <c r="R146" i="9"/>
  <c r="P146" i="9"/>
  <c r="R145" i="9"/>
  <c r="P145" i="9"/>
  <c r="R144" i="9"/>
  <c r="P144" i="9"/>
  <c r="R143" i="9"/>
  <c r="P143" i="9"/>
  <c r="R142" i="9"/>
  <c r="P142" i="9"/>
  <c r="R141" i="9"/>
  <c r="P141" i="9"/>
  <c r="R140" i="9"/>
  <c r="P140" i="9"/>
  <c r="R139" i="9"/>
  <c r="P139" i="9"/>
  <c r="R138" i="9"/>
  <c r="P138" i="9"/>
  <c r="R137" i="9"/>
  <c r="P137" i="9"/>
  <c r="R136" i="9"/>
  <c r="P136" i="9"/>
  <c r="R135" i="9"/>
  <c r="P135" i="9"/>
  <c r="R134" i="9"/>
  <c r="P134" i="9"/>
  <c r="R133" i="9"/>
  <c r="P133" i="9"/>
  <c r="R132" i="9"/>
  <c r="P132" i="9"/>
  <c r="R131" i="9"/>
  <c r="P131" i="9"/>
  <c r="R130" i="9"/>
  <c r="P130" i="9"/>
  <c r="R129" i="9"/>
  <c r="P129" i="9"/>
  <c r="R128" i="9"/>
  <c r="P128" i="9"/>
  <c r="R127" i="9"/>
  <c r="P127" i="9"/>
  <c r="R126" i="9"/>
  <c r="P126" i="9"/>
  <c r="R125" i="9"/>
  <c r="P125" i="9"/>
  <c r="R124" i="9"/>
  <c r="P124" i="9"/>
  <c r="R123" i="9"/>
  <c r="P123" i="9"/>
  <c r="R122" i="9"/>
  <c r="P122" i="9"/>
  <c r="R121" i="9"/>
  <c r="P121" i="9"/>
  <c r="R120" i="9"/>
  <c r="P120" i="9"/>
  <c r="R119" i="9"/>
  <c r="P119" i="9"/>
  <c r="R118" i="9"/>
  <c r="P118" i="9"/>
  <c r="R117" i="9"/>
  <c r="P117" i="9"/>
  <c r="R116" i="9"/>
  <c r="P116" i="9"/>
  <c r="R115" i="9"/>
  <c r="P115" i="9"/>
  <c r="R114" i="9"/>
  <c r="P114" i="9"/>
  <c r="R113" i="9"/>
  <c r="P113" i="9"/>
  <c r="R112" i="9"/>
  <c r="P112" i="9"/>
  <c r="R111" i="9"/>
  <c r="P111" i="9"/>
  <c r="R110" i="9"/>
  <c r="P110" i="9"/>
  <c r="R109" i="9"/>
  <c r="P109" i="9"/>
  <c r="R108" i="9"/>
  <c r="P108" i="9"/>
  <c r="R107" i="9"/>
  <c r="P107" i="9"/>
  <c r="R106" i="9"/>
  <c r="P106" i="9"/>
  <c r="R105" i="9"/>
  <c r="P105" i="9"/>
  <c r="R104" i="9"/>
  <c r="P104" i="9"/>
  <c r="R103" i="9"/>
  <c r="P103" i="9"/>
  <c r="R102" i="9"/>
  <c r="P102" i="9"/>
  <c r="R101" i="9"/>
  <c r="P101" i="9"/>
  <c r="R100" i="9"/>
  <c r="P100" i="9"/>
  <c r="R99" i="9"/>
  <c r="P99" i="9"/>
  <c r="V98" i="9"/>
  <c r="R98" i="9"/>
  <c r="P98" i="9"/>
  <c r="R97" i="9"/>
  <c r="P97" i="9"/>
  <c r="R96" i="9"/>
  <c r="P96" i="9"/>
  <c r="R95" i="9"/>
  <c r="P95" i="9"/>
  <c r="R94" i="9"/>
  <c r="P94" i="9"/>
  <c r="R93" i="9"/>
  <c r="P93" i="9"/>
  <c r="R92" i="9"/>
  <c r="P92" i="9"/>
  <c r="R91" i="9"/>
  <c r="P91" i="9"/>
  <c r="R90" i="9"/>
  <c r="P90" i="9"/>
  <c r="R89" i="9"/>
  <c r="P89" i="9"/>
  <c r="R88" i="9"/>
  <c r="P88" i="9"/>
  <c r="R87" i="9"/>
  <c r="P87" i="9"/>
  <c r="R86" i="9"/>
  <c r="R85" i="9"/>
  <c r="T84" i="9"/>
  <c r="R84" i="9"/>
  <c r="R83" i="9"/>
  <c r="P83" i="9"/>
  <c r="R82" i="9"/>
  <c r="P82" i="9"/>
  <c r="R81" i="9"/>
  <c r="P81" i="9"/>
  <c r="R80" i="9"/>
  <c r="P80" i="9"/>
  <c r="R79" i="9"/>
  <c r="P79" i="9"/>
  <c r="R78" i="9"/>
  <c r="P78" i="9"/>
  <c r="R77" i="9"/>
  <c r="P77" i="9"/>
  <c r="R76" i="9"/>
  <c r="P76" i="9"/>
  <c r="R75" i="9"/>
  <c r="P75" i="9"/>
  <c r="R74" i="9"/>
  <c r="P74" i="9"/>
  <c r="R73" i="9"/>
  <c r="P73" i="9"/>
  <c r="R72" i="9"/>
  <c r="P72" i="9"/>
  <c r="R71" i="9"/>
  <c r="P71" i="9"/>
  <c r="R70" i="9"/>
  <c r="P70" i="9"/>
  <c r="R69" i="9"/>
  <c r="P69" i="9"/>
  <c r="R68" i="9"/>
  <c r="P68" i="9"/>
  <c r="R67" i="9"/>
  <c r="P67" i="9"/>
  <c r="R66" i="9"/>
  <c r="P66" i="9"/>
  <c r="R65" i="9"/>
  <c r="P65" i="9"/>
  <c r="R64" i="9"/>
  <c r="P64" i="9"/>
  <c r="R63" i="9"/>
  <c r="P63" i="9"/>
  <c r="R62" i="9"/>
  <c r="P62" i="9"/>
  <c r="R61" i="9"/>
  <c r="P61" i="9"/>
  <c r="R60" i="9"/>
  <c r="P60" i="9"/>
  <c r="R59" i="9"/>
  <c r="P59" i="9"/>
  <c r="R58" i="9"/>
  <c r="P58" i="9"/>
  <c r="R57" i="9"/>
  <c r="P57" i="9"/>
  <c r="R56" i="9"/>
  <c r="P56" i="9"/>
  <c r="R55" i="9"/>
  <c r="P55" i="9"/>
  <c r="R54" i="9"/>
  <c r="P54" i="9"/>
  <c r="R53" i="9"/>
  <c r="P53" i="9"/>
  <c r="R52" i="9"/>
  <c r="P52" i="9"/>
  <c r="R51" i="9"/>
  <c r="P51" i="9"/>
  <c r="R50" i="9"/>
  <c r="P50" i="9"/>
  <c r="R49" i="9"/>
  <c r="P49" i="9"/>
  <c r="R48" i="9"/>
  <c r="P48" i="9"/>
  <c r="R47" i="9"/>
  <c r="P47" i="9"/>
  <c r="R46" i="9"/>
  <c r="P46" i="9"/>
  <c r="R45" i="9"/>
  <c r="P45" i="9"/>
  <c r="R44" i="9"/>
  <c r="P44" i="9"/>
  <c r="R43" i="9"/>
  <c r="P43" i="9"/>
  <c r="R42" i="9"/>
  <c r="P42" i="9"/>
  <c r="R41" i="9"/>
  <c r="P41" i="9"/>
  <c r="R40" i="9"/>
  <c r="P40" i="9"/>
  <c r="R39" i="9"/>
  <c r="P39" i="9"/>
  <c r="R38" i="9"/>
  <c r="P38" i="9"/>
  <c r="R37" i="9"/>
  <c r="P37" i="9"/>
  <c r="R36" i="9"/>
  <c r="P36" i="9"/>
  <c r="R35" i="9"/>
  <c r="P35" i="9"/>
  <c r="R34" i="9"/>
  <c r="P34" i="9"/>
  <c r="R33" i="9"/>
  <c r="P33" i="9"/>
  <c r="R32" i="9"/>
  <c r="P32" i="9"/>
  <c r="R31" i="9"/>
  <c r="P31" i="9"/>
  <c r="R30" i="9"/>
  <c r="P30" i="9"/>
  <c r="R29" i="9"/>
  <c r="P29" i="9"/>
  <c r="R28" i="9"/>
  <c r="P28" i="9"/>
  <c r="R27" i="9"/>
  <c r="P27" i="9"/>
  <c r="R26" i="9"/>
  <c r="P26" i="9"/>
  <c r="R25" i="9"/>
  <c r="P25" i="9"/>
  <c r="R24" i="9"/>
  <c r="P24" i="9"/>
  <c r="R23" i="9"/>
  <c r="P23" i="9"/>
  <c r="R22" i="9"/>
  <c r="P22" i="9"/>
  <c r="R21" i="9"/>
  <c r="P21" i="9"/>
  <c r="R20" i="9"/>
  <c r="P20" i="9"/>
  <c r="R19" i="9"/>
  <c r="P19" i="9"/>
  <c r="R18" i="9"/>
  <c r="P18" i="9"/>
  <c r="R17" i="9"/>
  <c r="P17" i="9"/>
  <c r="R16" i="9"/>
  <c r="P16" i="9"/>
  <c r="R15" i="9"/>
  <c r="P15" i="9"/>
  <c r="R14" i="9"/>
  <c r="P14" i="9"/>
  <c r="R13" i="9"/>
  <c r="P13" i="9"/>
  <c r="R12" i="9"/>
  <c r="P12" i="9"/>
  <c r="R11" i="9"/>
  <c r="P11" i="9"/>
  <c r="R10" i="9"/>
  <c r="P10" i="9"/>
  <c r="R9" i="9"/>
  <c r="P9" i="9"/>
  <c r="R8" i="9"/>
  <c r="P8" i="9"/>
  <c r="R7" i="9"/>
  <c r="P7" i="9"/>
  <c r="R6" i="9"/>
  <c r="P6" i="9"/>
  <c r="R5" i="9"/>
  <c r="P5" i="9"/>
  <c r="R4" i="9"/>
  <c r="P4" i="9"/>
  <c r="P210" i="9" s="1"/>
  <c r="P211" i="9" s="1"/>
  <c r="R3" i="9"/>
  <c r="R210" i="9" s="1"/>
  <c r="R213" i="9" s="1"/>
  <c r="P3" i="9"/>
  <c r="Q129" i="8"/>
  <c r="P130" i="8" s="1"/>
  <c r="P128" i="8"/>
  <c r="P127" i="8"/>
  <c r="P126" i="8"/>
  <c r="P125" i="8"/>
  <c r="P124" i="8"/>
  <c r="P123" i="8"/>
  <c r="P122" i="8"/>
  <c r="P121" i="8"/>
  <c r="P120" i="8"/>
  <c r="P119" i="8"/>
  <c r="P118" i="8"/>
  <c r="P117" i="8"/>
  <c r="P116" i="8"/>
  <c r="P115" i="8"/>
  <c r="P114" i="8"/>
  <c r="P113" i="8"/>
  <c r="P112" i="8"/>
  <c r="P111" i="8"/>
  <c r="P110" i="8"/>
  <c r="P109" i="8"/>
  <c r="P108" i="8"/>
  <c r="P107" i="8"/>
  <c r="P106" i="8"/>
  <c r="P105" i="8"/>
  <c r="P104" i="8"/>
  <c r="P103" i="8"/>
  <c r="P102" i="8"/>
  <c r="P101" i="8"/>
  <c r="P100" i="8"/>
  <c r="P99" i="8"/>
  <c r="V98" i="8"/>
  <c r="P98" i="8"/>
  <c r="P97" i="8"/>
  <c r="P96" i="8"/>
  <c r="P95" i="8"/>
  <c r="P94" i="8"/>
  <c r="P93" i="8"/>
  <c r="P92" i="8"/>
  <c r="P91" i="8"/>
  <c r="P90" i="8"/>
  <c r="P89" i="8"/>
  <c r="P88" i="8"/>
  <c r="P87" i="8"/>
  <c r="T84" i="8"/>
  <c r="P83" i="8"/>
  <c r="P82" i="8"/>
  <c r="P81" i="8"/>
  <c r="P80" i="8"/>
  <c r="P79" i="8"/>
  <c r="P78" i="8"/>
  <c r="P77" i="8"/>
  <c r="P76" i="8"/>
  <c r="P75" i="8"/>
  <c r="P74" i="8"/>
  <c r="P73" i="8"/>
  <c r="P72" i="8"/>
  <c r="P71" i="8"/>
  <c r="P70" i="8"/>
  <c r="P69" i="8"/>
  <c r="P68" i="8"/>
  <c r="P67" i="8"/>
  <c r="P66" i="8"/>
  <c r="P65" i="8"/>
  <c r="P64" i="8"/>
  <c r="P63" i="8"/>
  <c r="P62" i="8"/>
  <c r="P61" i="8"/>
  <c r="P60" i="8"/>
  <c r="P59" i="8"/>
  <c r="P58" i="8"/>
  <c r="P57" i="8"/>
  <c r="P56" i="8"/>
  <c r="P55" i="8"/>
  <c r="P54" i="8"/>
  <c r="P53" i="8"/>
  <c r="P52" i="8"/>
  <c r="P51" i="8"/>
  <c r="P50" i="8"/>
  <c r="P49" i="8"/>
  <c r="P48" i="8"/>
  <c r="P47" i="8"/>
  <c r="P46" i="8"/>
  <c r="P45" i="8"/>
  <c r="P44" i="8"/>
  <c r="P43" i="8"/>
  <c r="P42" i="8"/>
  <c r="P41" i="8"/>
  <c r="P40" i="8"/>
  <c r="P39" i="8"/>
  <c r="P38" i="8"/>
  <c r="P37" i="8"/>
  <c r="P36" i="8"/>
  <c r="P35" i="8"/>
  <c r="P34" i="8"/>
  <c r="P33" i="8"/>
  <c r="P32" i="8"/>
  <c r="P31" i="8"/>
  <c r="P30" i="8"/>
  <c r="P29" i="8"/>
  <c r="P28" i="8"/>
  <c r="P27" i="8"/>
  <c r="P26" i="8"/>
  <c r="P25" i="8"/>
  <c r="P24" i="8"/>
  <c r="P23" i="8"/>
  <c r="P22" i="8"/>
  <c r="P21" i="8"/>
  <c r="P20" i="8"/>
  <c r="P19" i="8"/>
  <c r="P18" i="8"/>
  <c r="P17" i="8"/>
  <c r="P16" i="8"/>
  <c r="P15" i="8"/>
  <c r="P14" i="8"/>
  <c r="P13" i="8"/>
  <c r="P12" i="8"/>
  <c r="P11" i="8"/>
  <c r="P10" i="8"/>
  <c r="P9" i="8"/>
  <c r="P8" i="8"/>
  <c r="P7" i="8"/>
  <c r="P6" i="8"/>
  <c r="P5" i="8"/>
  <c r="P4" i="8"/>
  <c r="P3" i="8"/>
  <c r="P129" i="8" s="1"/>
  <c r="Q99" i="5"/>
  <c r="V51" i="5"/>
  <c r="V52" i="5" s="1"/>
  <c r="U51" i="5"/>
  <c r="R42" i="5"/>
  <c r="R38" i="5"/>
  <c r="R29" i="5"/>
  <c r="R21" i="5"/>
  <c r="R99" i="5" s="1"/>
  <c r="R100" i="5" s="1"/>
  <c r="D17" i="5"/>
  <c r="V16" i="5"/>
  <c r="R16" i="5"/>
  <c r="D16" i="5"/>
  <c r="D15" i="5"/>
  <c r="D14" i="5"/>
  <c r="D13" i="5"/>
  <c r="D12" i="5"/>
  <c r="D11" i="5"/>
  <c r="D10" i="5"/>
  <c r="D9" i="5"/>
  <c r="D8" i="5"/>
  <c r="D7" i="5"/>
  <c r="D6" i="5"/>
  <c r="Q99" i="4"/>
  <c r="V51" i="4"/>
  <c r="V52" i="4" s="1"/>
  <c r="U51" i="4"/>
  <c r="R42" i="4"/>
  <c r="R38" i="4"/>
  <c r="R29" i="4"/>
  <c r="R21" i="4"/>
  <c r="R99" i="4" s="1"/>
  <c r="R100" i="4" s="1"/>
  <c r="D17" i="4"/>
  <c r="V16" i="4"/>
  <c r="R16" i="4"/>
  <c r="D16" i="4"/>
  <c r="D15" i="4"/>
  <c r="D14" i="4"/>
  <c r="D13" i="4"/>
  <c r="D12" i="4"/>
  <c r="D11" i="4"/>
  <c r="D10" i="4"/>
  <c r="D9" i="4"/>
  <c r="D8" i="4"/>
  <c r="D7" i="4"/>
  <c r="D6" i="4"/>
  <c r="S119" i="2"/>
  <c r="T108" i="2"/>
  <c r="U80" i="2"/>
  <c r="U72" i="2"/>
  <c r="U66" i="2"/>
  <c r="U65" i="2"/>
  <c r="U57" i="2"/>
  <c r="X51" i="2"/>
  <c r="U42" i="2"/>
  <c r="U38" i="2"/>
  <c r="U29" i="2"/>
  <c r="U21" i="2"/>
  <c r="D17" i="2"/>
  <c r="Y16" i="2"/>
  <c r="Y51" i="2" s="1"/>
  <c r="Y52" i="2" s="1"/>
  <c r="U16" i="2"/>
  <c r="U108" i="2" s="1"/>
  <c r="U109" i="2" s="1"/>
  <c r="D16" i="2"/>
  <c r="D15" i="2"/>
  <c r="D14" i="2"/>
  <c r="D13" i="2"/>
  <c r="D12" i="2"/>
  <c r="D11" i="2"/>
  <c r="D10" i="2"/>
  <c r="D9" i="2"/>
  <c r="D8" i="2"/>
  <c r="D7" i="2"/>
  <c r="D6" i="2"/>
  <c r="U99" i="1"/>
  <c r="Q99" i="1"/>
  <c r="R42" i="1"/>
  <c r="R38" i="1"/>
  <c r="R29" i="1"/>
  <c r="R21" i="1"/>
  <c r="D17" i="1"/>
  <c r="V16" i="1"/>
  <c r="V99" i="1" s="1"/>
  <c r="V100" i="1" s="1"/>
  <c r="R16" i="1"/>
  <c r="R99" i="1" s="1"/>
  <c r="R100" i="1" s="1"/>
  <c r="D16" i="1"/>
  <c r="D15" i="1"/>
  <c r="D14" i="1"/>
  <c r="D13" i="1"/>
  <c r="D12" i="1"/>
  <c r="D11" i="1"/>
  <c r="D10" i="1"/>
  <c r="D9" i="1"/>
  <c r="D8" i="1"/>
  <c r="D7" i="1"/>
  <c r="D6" i="1"/>
  <c r="T74" i="19" l="1"/>
  <c r="T75" i="19" s="1"/>
  <c r="V74" i="19"/>
  <c r="W77" i="19"/>
  <c r="V92" i="18"/>
  <c r="T99" i="17"/>
  <c r="T100" i="17" s="1"/>
  <c r="W102" i="17"/>
  <c r="W102" i="16"/>
  <c r="T99" i="16"/>
  <c r="T100" i="16" s="1"/>
  <c r="V99" i="16"/>
  <c r="V99" i="15"/>
  <c r="V100" i="15" s="1"/>
  <c r="W102" i="15"/>
  <c r="T99" i="15"/>
  <c r="T91" i="14"/>
  <c r="T92" i="14" s="1"/>
  <c r="V92" i="14"/>
  <c r="W94" i="13"/>
  <c r="T91" i="13"/>
  <c r="T92" i="13" s="1"/>
  <c r="V91" i="13"/>
  <c r="V92" i="13" s="1"/>
  <c r="V94" i="12"/>
  <c r="R214" i="9"/>
  <c r="V212" i="11"/>
  <c r="T213" i="10"/>
  <c r="T213" i="11"/>
  <c r="T92" i="12"/>
  <c r="V213" i="10"/>
  <c r="V92" i="12"/>
  <c r="R211" i="9"/>
  <c r="W215" i="10"/>
  <c r="V216" i="10" s="1"/>
  <c r="W94" i="12"/>
  <c r="V77" i="19" l="1"/>
  <c r="V78" i="19" s="1"/>
  <c r="V75" i="19"/>
  <c r="V102" i="17"/>
  <c r="V103" i="17" s="1"/>
  <c r="V100" i="16"/>
  <c r="V102" i="16"/>
  <c r="V103" i="16" s="1"/>
  <c r="V102" i="15"/>
  <c r="V103" i="15" s="1"/>
  <c r="T100" i="15"/>
  <c r="V94" i="14"/>
  <c r="V95" i="14" s="1"/>
  <c r="V94" i="13"/>
  <c r="V95" i="13" s="1"/>
  <c r="V95" i="12"/>
  <c r="V215" i="11"/>
  <c r="V216" i="11" s="1"/>
  <c r="V213" i="11"/>
</calcChain>
</file>

<file path=xl/sharedStrings.xml><?xml version="1.0" encoding="utf-8"?>
<sst xmlns="http://schemas.openxmlformats.org/spreadsheetml/2006/main" count="10692" uniqueCount="513">
  <si>
    <t>8R-12R</t>
  </si>
  <si>
    <t>10R-12R</t>
  </si>
  <si>
    <t>Fukushima</t>
  </si>
  <si>
    <t>1</t>
  </si>
  <si>
    <t>4day</t>
  </si>
  <si>
    <t>outcome</t>
  </si>
  <si>
    <t>income</t>
  </si>
  <si>
    <t>Y1</t>
  </si>
  <si>
    <t>Y2</t>
  </si>
  <si>
    <t>Y3</t>
  </si>
  <si>
    <t>MAX1</t>
  </si>
  <si>
    <t>MAX2</t>
  </si>
  <si>
    <t>MAX3</t>
  </si>
  <si>
    <t>見</t>
  </si>
  <si>
    <t>Hanshin</t>
  </si>
  <si>
    <t>2</t>
  </si>
  <si>
    <t>8day</t>
  </si>
  <si>
    <t>1,4</t>
  </si>
  <si>
    <t>14,16</t>
  </si>
  <si>
    <t>8,3</t>
  </si>
  <si>
    <t>7,8</t>
  </si>
  <si>
    <t>Nakayama</t>
  </si>
  <si>
    <t>14,3</t>
  </si>
  <si>
    <t>12,13,3</t>
  </si>
  <si>
    <t>3,10</t>
  </si>
  <si>
    <t>3Day</t>
  </si>
  <si>
    <t>5,8</t>
  </si>
  <si>
    <t>7,10</t>
  </si>
  <si>
    <t>7Day</t>
  </si>
  <si>
    <t>7,4</t>
  </si>
  <si>
    <t>8,6</t>
  </si>
  <si>
    <t>15,13</t>
  </si>
  <si>
    <t>kyoto</t>
  </si>
  <si>
    <t>8th</t>
  </si>
  <si>
    <t>1,5</t>
  </si>
  <si>
    <t>tokyo</t>
  </si>
  <si>
    <t>6,10</t>
  </si>
  <si>
    <t>niigata</t>
  </si>
  <si>
    <t>6th</t>
  </si>
  <si>
    <t>15,5,9</t>
  </si>
  <si>
    <t>5,7,15</t>
  </si>
  <si>
    <t>1,2,10</t>
  </si>
  <si>
    <t>7th</t>
  </si>
  <si>
    <t>9,1</t>
  </si>
  <si>
    <t>1,6,10</t>
  </si>
  <si>
    <t>2,10,13</t>
  </si>
  <si>
    <t>9,7</t>
  </si>
  <si>
    <t>8,2,10</t>
  </si>
  <si>
    <t>8,10</t>
  </si>
  <si>
    <t>10,17,15</t>
  </si>
  <si>
    <t>3,7</t>
  </si>
  <si>
    <t>fukushima</t>
  </si>
  <si>
    <t>1st</t>
  </si>
  <si>
    <t>2nd</t>
  </si>
  <si>
    <t>9,15</t>
  </si>
  <si>
    <t>16,11,12</t>
  </si>
  <si>
    <t>hanshin</t>
  </si>
  <si>
    <t>1,13</t>
  </si>
  <si>
    <t>8,15</t>
  </si>
  <si>
    <t>12,7,4,13</t>
  </si>
  <si>
    <t>5th</t>
  </si>
  <si>
    <t>12,10</t>
  </si>
  <si>
    <t>16,14</t>
  </si>
  <si>
    <t>nakayama</t>
  </si>
  <si>
    <t>6,13</t>
  </si>
  <si>
    <t>7,3</t>
  </si>
  <si>
    <t>5,10</t>
  </si>
  <si>
    <t>5,11</t>
  </si>
  <si>
    <t>15,2,13</t>
  </si>
  <si>
    <t>4,11</t>
  </si>
  <si>
    <t>10</t>
  </si>
  <si>
    <t>13</t>
  </si>
  <si>
    <t>7</t>
  </si>
  <si>
    <t>3</t>
  </si>
  <si>
    <t>5</t>
  </si>
  <si>
    <t>6</t>
  </si>
  <si>
    <t>14</t>
  </si>
  <si>
    <t>1,10,8</t>
  </si>
  <si>
    <t>4</t>
  </si>
  <si>
    <t>9</t>
  </si>
  <si>
    <t>６</t>
  </si>
  <si>
    <t>16</t>
  </si>
  <si>
    <t>6,7</t>
  </si>
  <si>
    <t>18</t>
  </si>
  <si>
    <t>1,14,18</t>
  </si>
  <si>
    <t>14,3,1</t>
  </si>
  <si>
    <t>15,1,12</t>
  </si>
  <si>
    <t>15</t>
  </si>
  <si>
    <t>8</t>
  </si>
  <si>
    <t>6,1</t>
  </si>
  <si>
    <t>9,14,5,2</t>
  </si>
  <si>
    <t>8,7</t>
  </si>
  <si>
    <t>11</t>
  </si>
  <si>
    <t>2,12</t>
  </si>
  <si>
    <t>4,8</t>
  </si>
  <si>
    <t>1,10</t>
  </si>
  <si>
    <t>11,5,6</t>
  </si>
  <si>
    <t>12</t>
  </si>
  <si>
    <t>10,9</t>
  </si>
  <si>
    <t>12,16</t>
  </si>
  <si>
    <t>10,11</t>
  </si>
  <si>
    <t>5,4</t>
  </si>
  <si>
    <t>8,12,4</t>
  </si>
  <si>
    <t>1,3</t>
  </si>
  <si>
    <t>3,9</t>
  </si>
  <si>
    <t>4,3</t>
  </si>
  <si>
    <t>14,8,9</t>
  </si>
  <si>
    <t>11,1</t>
  </si>
  <si>
    <t>1,9</t>
  </si>
  <si>
    <t>6,10,1</t>
  </si>
  <si>
    <t>8,2,10,5,3</t>
  </si>
  <si>
    <t>2,5</t>
  </si>
  <si>
    <t>8,4</t>
  </si>
  <si>
    <t>5,13</t>
  </si>
  <si>
    <t>11,5,15</t>
  </si>
  <si>
    <t>3,12,6</t>
  </si>
  <si>
    <t>4,6,5</t>
  </si>
  <si>
    <t>17</t>
  </si>
  <si>
    <t>軸</t>
  </si>
  <si>
    <t>紐</t>
  </si>
  <si>
    <t>0</t>
  </si>
  <si>
    <t>ten</t>
  </si>
  <si>
    <t>960</t>
  </si>
  <si>
    <t>6,5</t>
  </si>
  <si>
    <t>4,1</t>
  </si>
  <si>
    <t>1,13,6</t>
  </si>
  <si>
    <t>8.1</t>
  </si>
  <si>
    <t>4290</t>
  </si>
  <si>
    <t>5,4,8</t>
  </si>
  <si>
    <t>5,1,4</t>
  </si>
  <si>
    <t>13,10,7,4</t>
  </si>
  <si>
    <t>16.12</t>
  </si>
  <si>
    <t>8.5</t>
  </si>
  <si>
    <t>14,15</t>
  </si>
  <si>
    <t>2,6,11,13</t>
  </si>
  <si>
    <t>13.611</t>
  </si>
  <si>
    <t>6,16</t>
  </si>
  <si>
    <t>14,10</t>
  </si>
  <si>
    <t>1,3,4</t>
  </si>
  <si>
    <t>4,9</t>
  </si>
  <si>
    <t>7,6</t>
  </si>
  <si>
    <t>12,13,9</t>
  </si>
  <si>
    <t>12,1,14</t>
  </si>
  <si>
    <t>7,13,8</t>
  </si>
  <si>
    <t>1,7,9,11</t>
  </si>
  <si>
    <t>15,6</t>
  </si>
  <si>
    <t>2,3,13</t>
  </si>
  <si>
    <t>*</t>
  </si>
  <si>
    <t>11,13</t>
  </si>
  <si>
    <t>7,15,4</t>
  </si>
  <si>
    <t>1,11</t>
  </si>
  <si>
    <t>OK</t>
  </si>
  <si>
    <t>15,11,14,3</t>
  </si>
  <si>
    <t>12,6</t>
  </si>
  <si>
    <t>R偏差</t>
  </si>
  <si>
    <t>60</t>
  </si>
  <si>
    <t>77</t>
  </si>
  <si>
    <t>37</t>
  </si>
  <si>
    <t>62</t>
  </si>
  <si>
    <t>70</t>
  </si>
  <si>
    <t>45</t>
  </si>
  <si>
    <t>46</t>
  </si>
  <si>
    <t>59</t>
  </si>
  <si>
    <t>49</t>
  </si>
  <si>
    <t>53</t>
  </si>
  <si>
    <t>50</t>
  </si>
  <si>
    <t>56</t>
  </si>
  <si>
    <t>63</t>
  </si>
  <si>
    <t>54</t>
  </si>
  <si>
    <t>44</t>
  </si>
  <si>
    <t>57</t>
  </si>
  <si>
    <t>55</t>
  </si>
  <si>
    <t>58</t>
  </si>
  <si>
    <t>42</t>
  </si>
  <si>
    <t>64</t>
  </si>
  <si>
    <t>65</t>
  </si>
  <si>
    <t>41</t>
  </si>
  <si>
    <t>43</t>
  </si>
  <si>
    <t>51</t>
  </si>
  <si>
    <t>68</t>
  </si>
  <si>
    <t>S</t>
  </si>
  <si>
    <t>A</t>
  </si>
  <si>
    <t>B</t>
  </si>
  <si>
    <t>10,15,9</t>
  </si>
  <si>
    <t>11,1,2</t>
  </si>
  <si>
    <t>6,4,2</t>
  </si>
  <si>
    <t>3,5,1</t>
  </si>
  <si>
    <t>1,7,14,8</t>
  </si>
  <si>
    <t>2,9,12,3,15,10</t>
  </si>
  <si>
    <t>2,8,3,9</t>
  </si>
  <si>
    <t>7,13</t>
  </si>
  <si>
    <t>4,13,16</t>
  </si>
  <si>
    <t>9,7,15,3</t>
  </si>
  <si>
    <t>7,11,9</t>
  </si>
  <si>
    <t>18,4,10</t>
  </si>
  <si>
    <t>1,7</t>
  </si>
  <si>
    <t>11,10,6,3</t>
  </si>
  <si>
    <t>14,9,10</t>
  </si>
  <si>
    <t>3,6,5</t>
  </si>
  <si>
    <t>6,8,1,13,10</t>
  </si>
  <si>
    <t>8,1,7</t>
  </si>
  <si>
    <t>4,5</t>
  </si>
  <si>
    <t>11,4</t>
  </si>
  <si>
    <t>10,7,13,5</t>
  </si>
  <si>
    <t>1,11,3,6</t>
  </si>
  <si>
    <t>5,7</t>
  </si>
  <si>
    <t>13,8,7</t>
  </si>
  <si>
    <t>13,11,5,8</t>
  </si>
  <si>
    <t>1,12,13</t>
  </si>
  <si>
    <t>13,12,14</t>
  </si>
  <si>
    <t>11,7</t>
  </si>
  <si>
    <t>3,1,9,8</t>
  </si>
  <si>
    <t>9,12</t>
  </si>
  <si>
    <t>4,1,3,7,6</t>
  </si>
  <si>
    <t>7,14</t>
  </si>
  <si>
    <t>6,8</t>
  </si>
  <si>
    <t>12,13,1,9</t>
  </si>
  <si>
    <t>4,5,14,2,15,6</t>
  </si>
  <si>
    <t>10,7</t>
  </si>
  <si>
    <t>10,5</t>
  </si>
  <si>
    <t>16,12,10</t>
  </si>
  <si>
    <t>12,8,9</t>
  </si>
  <si>
    <t>6,4</t>
  </si>
  <si>
    <t>10,3</t>
  </si>
  <si>
    <t>3,9,1</t>
  </si>
  <si>
    <t>15,2,8,6</t>
  </si>
  <si>
    <t>1,15</t>
  </si>
  <si>
    <t>3,11,8,10,9</t>
  </si>
  <si>
    <t>3,5,6,2,4,15,11</t>
  </si>
  <si>
    <t>9,3</t>
  </si>
  <si>
    <t>3,10,8,4,7</t>
  </si>
  <si>
    <t>6,8,10</t>
  </si>
  <si>
    <t>4,2,3</t>
  </si>
  <si>
    <t>14,12,8</t>
  </si>
  <si>
    <t>7,15</t>
  </si>
  <si>
    <t>2,3</t>
  </si>
  <si>
    <t>7,11,3,2</t>
  </si>
  <si>
    <t>11,4,5,6,13</t>
  </si>
  <si>
    <t>12,17,10</t>
  </si>
  <si>
    <t>10,14</t>
  </si>
  <si>
    <t>4,9,13,11,5,12,3</t>
  </si>
  <si>
    <t>10,15</t>
  </si>
  <si>
    <t>11,16</t>
  </si>
  <si>
    <t>3.5.13</t>
  </si>
  <si>
    <t>16,5,8</t>
  </si>
  <si>
    <t>5,4,10,1</t>
  </si>
  <si>
    <t>5,8,13</t>
  </si>
  <si>
    <t>7,10,3,1,15</t>
  </si>
  <si>
    <t>9,4</t>
  </si>
  <si>
    <t>2,8,11,13</t>
  </si>
  <si>
    <t>7,9</t>
  </si>
  <si>
    <t>15,3,11,6,9</t>
  </si>
  <si>
    <t>4,8,10</t>
  </si>
  <si>
    <t>8,6,1</t>
  </si>
  <si>
    <t>9,16</t>
  </si>
  <si>
    <t>15,10,3,2,5,4</t>
  </si>
  <si>
    <t>16,2</t>
  </si>
  <si>
    <t>9,15,7</t>
  </si>
  <si>
    <t>3,4,14,10,11,5,13</t>
  </si>
  <si>
    <t>14,15,1,13</t>
  </si>
  <si>
    <t>16,2,5,4,11</t>
  </si>
  <si>
    <t>11,4,7,1,12,16</t>
  </si>
  <si>
    <t>10,8,14,6</t>
  </si>
  <si>
    <t>4,7</t>
  </si>
  <si>
    <t>16,8</t>
  </si>
  <si>
    <t>11,5,8,1,4</t>
  </si>
  <si>
    <t>3,12,7</t>
  </si>
  <si>
    <t>11,10,5,6</t>
  </si>
  <si>
    <t>3,7,5,1</t>
  </si>
  <si>
    <t>15,5,16,8,9,12,2,3</t>
  </si>
  <si>
    <t>17,4,6</t>
  </si>
  <si>
    <t>5,1,12,11</t>
  </si>
  <si>
    <t>13,16,7,14</t>
  </si>
  <si>
    <t>10,12</t>
  </si>
  <si>
    <t>6,10,14,8,13,5,2</t>
  </si>
  <si>
    <t>10,8,2</t>
  </si>
  <si>
    <t>7,9,5,2</t>
  </si>
  <si>
    <t>13,9,5</t>
  </si>
  <si>
    <t>10,13</t>
  </si>
  <si>
    <t>11,3,17,18</t>
  </si>
  <si>
    <t>10,17,1</t>
  </si>
  <si>
    <t>9,3,14,15,16</t>
  </si>
  <si>
    <t>10,1,11</t>
  </si>
  <si>
    <t>6,12</t>
  </si>
  <si>
    <t>2,5,4,7</t>
  </si>
  <si>
    <t>13,5,7,3</t>
  </si>
  <si>
    <t>2,1,5,14</t>
  </si>
  <si>
    <t>15,13,11</t>
  </si>
  <si>
    <t>8,14,2,11,4,1</t>
  </si>
  <si>
    <t>9,16,6,12</t>
  </si>
  <si>
    <t>2,1,13,10,6,15,5</t>
  </si>
  <si>
    <t>12,11</t>
  </si>
  <si>
    <t>5,7,2</t>
  </si>
  <si>
    <t>8,13,6</t>
  </si>
  <si>
    <t>5,11,1</t>
  </si>
  <si>
    <t>4,14,18,13</t>
  </si>
  <si>
    <t>1,14,6,17,13,10,16</t>
  </si>
  <si>
    <t>7,12,4</t>
  </si>
  <si>
    <t>16,3,18,6,10</t>
  </si>
  <si>
    <t>2,8</t>
  </si>
  <si>
    <t>6,8,2</t>
  </si>
  <si>
    <t>4,1,5,11,7,3</t>
  </si>
  <si>
    <t>11,2,9</t>
  </si>
  <si>
    <t>6,11,4,7</t>
  </si>
  <si>
    <t>9,2</t>
  </si>
  <si>
    <t>12,11,5</t>
  </si>
  <si>
    <t>16,10,15,3,14</t>
  </si>
  <si>
    <t>7</t>
    <phoneticPr fontId="3"/>
  </si>
  <si>
    <t>4,5,14,2</t>
    <phoneticPr fontId="3"/>
  </si>
  <si>
    <t>10,12</t>
    <phoneticPr fontId="3"/>
  </si>
  <si>
    <t>8,9</t>
    <phoneticPr fontId="3"/>
  </si>
  <si>
    <t>4</t>
    <phoneticPr fontId="3"/>
  </si>
  <si>
    <t>3,9,1</t>
    <phoneticPr fontId="3"/>
  </si>
  <si>
    <t>12</t>
    <phoneticPr fontId="3"/>
  </si>
  <si>
    <t>6,3,11</t>
    <phoneticPr fontId="3"/>
  </si>
  <si>
    <t>9</t>
    <phoneticPr fontId="3"/>
  </si>
  <si>
    <t>8,12</t>
    <phoneticPr fontId="3"/>
  </si>
  <si>
    <t>9</t>
    <phoneticPr fontId="3"/>
  </si>
  <si>
    <t>6,8,10</t>
    <phoneticPr fontId="3"/>
  </si>
  <si>
    <t>4,2,3</t>
    <phoneticPr fontId="3"/>
  </si>
  <si>
    <t>14</t>
    <phoneticPr fontId="3"/>
  </si>
  <si>
    <t>15</t>
    <phoneticPr fontId="3"/>
  </si>
  <si>
    <t>7,11,3,214</t>
    <phoneticPr fontId="3"/>
  </si>
  <si>
    <t>11,4,5,6</t>
    <phoneticPr fontId="3"/>
  </si>
  <si>
    <t>13</t>
    <phoneticPr fontId="3"/>
  </si>
  <si>
    <t>10</t>
    <phoneticPr fontId="3"/>
  </si>
  <si>
    <t>14</t>
    <phoneticPr fontId="3"/>
  </si>
  <si>
    <t>13,1,11</t>
    <phoneticPr fontId="3"/>
  </si>
  <si>
    <t>4,7</t>
    <phoneticPr fontId="3"/>
  </si>
  <si>
    <t>11,16</t>
    <phoneticPr fontId="3"/>
  </si>
  <si>
    <t>1</t>
    <phoneticPr fontId="3"/>
  </si>
  <si>
    <t>7,5,4</t>
    <phoneticPr fontId="3"/>
  </si>
  <si>
    <t>14,5,8</t>
    <phoneticPr fontId="3"/>
  </si>
  <si>
    <t>13</t>
    <phoneticPr fontId="3"/>
  </si>
  <si>
    <t>2,8</t>
    <phoneticPr fontId="3"/>
  </si>
  <si>
    <t>1</t>
    <phoneticPr fontId="3"/>
  </si>
  <si>
    <t>3,11,6,9</t>
    <phoneticPr fontId="3"/>
  </si>
  <si>
    <t>4</t>
    <phoneticPr fontId="3"/>
  </si>
  <si>
    <t>9</t>
    <phoneticPr fontId="3"/>
  </si>
  <si>
    <t>16,15,10</t>
    <phoneticPr fontId="3"/>
  </si>
  <si>
    <t>9,15</t>
    <phoneticPr fontId="3"/>
  </si>
  <si>
    <t>7,3,4</t>
    <phoneticPr fontId="3"/>
  </si>
  <si>
    <t>14,15</t>
    <phoneticPr fontId="3"/>
  </si>
  <si>
    <t>1,13</t>
    <phoneticPr fontId="3"/>
  </si>
  <si>
    <t>11,4</t>
    <phoneticPr fontId="3"/>
  </si>
  <si>
    <t>7,1,12,16</t>
    <phoneticPr fontId="3"/>
  </si>
  <si>
    <t>11,5,8,1</t>
    <phoneticPr fontId="3"/>
  </si>
  <si>
    <t>9</t>
    <phoneticPr fontId="3"/>
  </si>
  <si>
    <t>3,12,7</t>
    <phoneticPr fontId="3"/>
  </si>
  <si>
    <t>15,5,16</t>
    <phoneticPr fontId="3"/>
  </si>
  <si>
    <t>8,9,12,2,3</t>
    <phoneticPr fontId="3"/>
  </si>
  <si>
    <t>5</t>
    <phoneticPr fontId="3"/>
  </si>
  <si>
    <t>1,12,11</t>
    <phoneticPr fontId="3"/>
  </si>
  <si>
    <t>11</t>
    <phoneticPr fontId="3"/>
  </si>
  <si>
    <t>13</t>
    <phoneticPr fontId="3"/>
  </si>
  <si>
    <t>9,5</t>
    <phoneticPr fontId="3"/>
  </si>
  <si>
    <t>7</t>
    <phoneticPr fontId="3"/>
  </si>
  <si>
    <t>1</t>
    <phoneticPr fontId="3"/>
  </si>
  <si>
    <t>9,3</t>
    <phoneticPr fontId="3"/>
  </si>
  <si>
    <t>14,15,16</t>
    <phoneticPr fontId="3"/>
  </si>
  <si>
    <t>10,1,11</t>
    <phoneticPr fontId="3"/>
  </si>
  <si>
    <t>11</t>
    <phoneticPr fontId="3"/>
  </si>
  <si>
    <t>2,1,5</t>
    <phoneticPr fontId="3"/>
  </si>
  <si>
    <t>8,14</t>
    <phoneticPr fontId="3"/>
  </si>
  <si>
    <t>2,11,4,1</t>
    <phoneticPr fontId="3"/>
  </si>
  <si>
    <t>2</t>
    <phoneticPr fontId="3"/>
  </si>
  <si>
    <t>1,13,10,6,15,10</t>
    <phoneticPr fontId="3"/>
  </si>
  <si>
    <t>5,7,2</t>
    <phoneticPr fontId="3"/>
  </si>
  <si>
    <t>4</t>
    <phoneticPr fontId="3"/>
  </si>
  <si>
    <t>5</t>
    <phoneticPr fontId="3"/>
  </si>
  <si>
    <t>11,1</t>
    <phoneticPr fontId="3"/>
  </si>
  <si>
    <t>16,3,18</t>
    <phoneticPr fontId="3"/>
  </si>
  <si>
    <t>6,10</t>
    <phoneticPr fontId="3"/>
  </si>
  <si>
    <t>6</t>
    <phoneticPr fontId="3"/>
  </si>
  <si>
    <t>8,2</t>
    <phoneticPr fontId="3"/>
  </si>
  <si>
    <t>6,7</t>
    <phoneticPr fontId="3"/>
  </si>
  <si>
    <t>12</t>
    <phoneticPr fontId="3"/>
  </si>
  <si>
    <t>6,11</t>
    <phoneticPr fontId="3"/>
  </si>
  <si>
    <t>11,5</t>
    <phoneticPr fontId="3"/>
  </si>
  <si>
    <t>3</t>
    <phoneticPr fontId="3"/>
  </si>
  <si>
    <t>5</t>
    <phoneticPr fontId="3"/>
  </si>
  <si>
    <t>0</t>
    <phoneticPr fontId="3"/>
  </si>
  <si>
    <t>2</t>
    <phoneticPr fontId="3"/>
  </si>
  <si>
    <t>10,15,9,11,1,2</t>
    <phoneticPr fontId="3"/>
  </si>
  <si>
    <t>1,7,14</t>
    <phoneticPr fontId="3"/>
  </si>
  <si>
    <t>8</t>
    <phoneticPr fontId="3"/>
  </si>
  <si>
    <t>2</t>
    <phoneticPr fontId="3"/>
  </si>
  <si>
    <t>4,9</t>
    <phoneticPr fontId="3"/>
  </si>
  <si>
    <t>14</t>
    <phoneticPr fontId="3"/>
  </si>
  <si>
    <t>1,7,3,11,10</t>
    <phoneticPr fontId="3"/>
  </si>
  <si>
    <t>7</t>
    <phoneticPr fontId="3"/>
  </si>
  <si>
    <t>18,11,9,10</t>
    <phoneticPr fontId="3"/>
  </si>
  <si>
    <t>4,16</t>
    <phoneticPr fontId="3"/>
  </si>
  <si>
    <t>10,9,14,1,3</t>
    <phoneticPr fontId="3"/>
  </si>
  <si>
    <t>9,14,5,2</t>
    <phoneticPr fontId="3"/>
  </si>
  <si>
    <t>13,5,10</t>
    <phoneticPr fontId="3"/>
  </si>
  <si>
    <t>11,2</t>
    <phoneticPr fontId="3"/>
  </si>
  <si>
    <t>6,15</t>
    <phoneticPr fontId="3"/>
  </si>
  <si>
    <t>8,13,1,10</t>
    <phoneticPr fontId="3"/>
  </si>
  <si>
    <t>8</t>
    <phoneticPr fontId="3"/>
  </si>
  <si>
    <t>13,3,11</t>
    <phoneticPr fontId="3"/>
  </si>
  <si>
    <t>4,11</t>
    <phoneticPr fontId="3"/>
  </si>
  <si>
    <t>8,10,5</t>
    <phoneticPr fontId="3"/>
  </si>
  <si>
    <t>1,11,3</t>
    <phoneticPr fontId="3"/>
  </si>
  <si>
    <t>8,13</t>
    <phoneticPr fontId="3"/>
  </si>
  <si>
    <t>10,12,3</t>
    <phoneticPr fontId="3"/>
  </si>
  <si>
    <t>14,1,12</t>
    <phoneticPr fontId="3"/>
  </si>
  <si>
    <t>13,4</t>
    <phoneticPr fontId="3"/>
  </si>
  <si>
    <t>12,7,11,13</t>
    <phoneticPr fontId="3"/>
  </si>
  <si>
    <t>7,3,1,9,8</t>
    <phoneticPr fontId="3"/>
  </si>
  <si>
    <t>9,12</t>
    <phoneticPr fontId="3"/>
  </si>
  <si>
    <t>13,4,1,3</t>
    <phoneticPr fontId="3"/>
  </si>
  <si>
    <t>6,8</t>
    <phoneticPr fontId="3"/>
  </si>
  <si>
    <t>6,10</t>
    <phoneticPr fontId="3"/>
  </si>
  <si>
    <t>4,8</t>
    <phoneticPr fontId="3"/>
  </si>
  <si>
    <t>11</t>
    <phoneticPr fontId="3"/>
  </si>
  <si>
    <t>7,5</t>
    <phoneticPr fontId="3"/>
  </si>
  <si>
    <t>10,3</t>
    <phoneticPr fontId="3"/>
  </si>
  <si>
    <t>3,15,8,6,5,2</t>
    <phoneticPr fontId="3"/>
  </si>
  <si>
    <t>8,3</t>
    <phoneticPr fontId="3"/>
  </si>
  <si>
    <t>4,9,2</t>
    <phoneticPr fontId="3"/>
  </si>
  <si>
    <t>7,8,9</t>
    <phoneticPr fontId="3"/>
  </si>
  <si>
    <t>12,15,2</t>
    <phoneticPr fontId="3"/>
  </si>
  <si>
    <t>6,3</t>
    <phoneticPr fontId="3"/>
  </si>
  <si>
    <t>11,9</t>
    <phoneticPr fontId="3"/>
  </si>
  <si>
    <t>5,8</t>
    <phoneticPr fontId="3"/>
  </si>
  <si>
    <t>6,2</t>
    <phoneticPr fontId="3"/>
  </si>
  <si>
    <t>11,5</t>
    <phoneticPr fontId="3"/>
  </si>
  <si>
    <t>2,10</t>
    <phoneticPr fontId="3"/>
  </si>
  <si>
    <t>7,1</t>
    <phoneticPr fontId="3"/>
  </si>
  <si>
    <t>2,12</t>
    <phoneticPr fontId="3"/>
  </si>
  <si>
    <t>4,6,3,16</t>
    <phoneticPr fontId="3"/>
  </si>
  <si>
    <t>8,12,4,15,2,1,14</t>
    <phoneticPr fontId="3"/>
  </si>
  <si>
    <t>6,5</t>
    <phoneticPr fontId="3"/>
  </si>
  <si>
    <t>14,10</t>
    <phoneticPr fontId="3"/>
  </si>
  <si>
    <t>9,6</t>
    <phoneticPr fontId="3"/>
  </si>
  <si>
    <t>11,6</t>
    <phoneticPr fontId="3"/>
  </si>
  <si>
    <t>10,14</t>
    <phoneticPr fontId="3"/>
  </si>
  <si>
    <t>1,3</t>
    <phoneticPr fontId="3"/>
  </si>
  <si>
    <t>2,10,14</t>
    <phoneticPr fontId="3"/>
  </si>
  <si>
    <t>7,11,14</t>
    <phoneticPr fontId="3"/>
  </si>
  <si>
    <t>10,13,14,1</t>
    <phoneticPr fontId="3"/>
  </si>
  <si>
    <t>4,11,9</t>
    <phoneticPr fontId="3"/>
  </si>
  <si>
    <t>3,1</t>
    <phoneticPr fontId="3"/>
  </si>
  <si>
    <t>12,15</t>
    <phoneticPr fontId="3"/>
  </si>
  <si>
    <t>7,6</t>
    <phoneticPr fontId="3"/>
  </si>
  <si>
    <t>5,9</t>
    <phoneticPr fontId="3"/>
  </si>
  <si>
    <t>4</t>
    <phoneticPr fontId="3"/>
  </si>
  <si>
    <t>6,16,11</t>
    <phoneticPr fontId="3"/>
  </si>
  <si>
    <t>14,12</t>
    <phoneticPr fontId="3"/>
  </si>
  <si>
    <t>9,1,3</t>
    <phoneticPr fontId="3"/>
  </si>
  <si>
    <t>8,4</t>
    <phoneticPr fontId="3"/>
  </si>
  <si>
    <t>12,10,8</t>
    <phoneticPr fontId="3"/>
  </si>
  <si>
    <t>4,8,7,9</t>
    <phoneticPr fontId="3"/>
  </si>
  <si>
    <t>☆</t>
    <phoneticPr fontId="3"/>
  </si>
  <si>
    <t>11,1</t>
    <phoneticPr fontId="3"/>
  </si>
  <si>
    <t>8,11</t>
    <phoneticPr fontId="3"/>
  </si>
  <si>
    <t>10,2</t>
    <phoneticPr fontId="3"/>
  </si>
  <si>
    <t>2,1,7,11,4</t>
    <phoneticPr fontId="3"/>
  </si>
  <si>
    <t>1,15</t>
    <phoneticPr fontId="3"/>
  </si>
  <si>
    <t>10,6,4</t>
    <phoneticPr fontId="3"/>
  </si>
  <si>
    <t>2</t>
    <phoneticPr fontId="3"/>
  </si>
  <si>
    <t>15,12,13,5</t>
    <phoneticPr fontId="3"/>
  </si>
  <si>
    <t>5,13</t>
    <phoneticPr fontId="3"/>
  </si>
  <si>
    <t>1,6,4,7</t>
    <phoneticPr fontId="3"/>
  </si>
  <si>
    <t>6,7,8,9</t>
    <phoneticPr fontId="3"/>
  </si>
  <si>
    <t>7,11</t>
    <phoneticPr fontId="3"/>
  </si>
  <si>
    <t>1,4,3,6,12,14</t>
    <phoneticPr fontId="3"/>
  </si>
  <si>
    <t>1,16,10</t>
    <phoneticPr fontId="3"/>
  </si>
  <si>
    <t>16</t>
    <phoneticPr fontId="3"/>
  </si>
  <si>
    <t>8,14</t>
    <phoneticPr fontId="3"/>
  </si>
  <si>
    <t>6,1,4</t>
    <phoneticPr fontId="3"/>
  </si>
  <si>
    <t>6,4</t>
    <phoneticPr fontId="3"/>
  </si>
  <si>
    <t>6,3,15,12,11</t>
    <phoneticPr fontId="3"/>
  </si>
  <si>
    <t>5,6</t>
    <phoneticPr fontId="3"/>
  </si>
  <si>
    <t>3,15,11</t>
    <phoneticPr fontId="3"/>
  </si>
  <si>
    <t>10,8</t>
    <phoneticPr fontId="3"/>
  </si>
  <si>
    <t>13,7,14,5</t>
    <phoneticPr fontId="3"/>
  </si>
  <si>
    <t>10,4</t>
    <phoneticPr fontId="3"/>
  </si>
  <si>
    <t>14,1</t>
    <phoneticPr fontId="3"/>
  </si>
  <si>
    <t>14,3</t>
    <phoneticPr fontId="3"/>
  </si>
  <si>
    <t>11,2,13</t>
    <phoneticPr fontId="3"/>
  </si>
  <si>
    <t>14,3,13</t>
    <phoneticPr fontId="3"/>
  </si>
  <si>
    <t>2,9</t>
    <phoneticPr fontId="3"/>
  </si>
  <si>
    <t>8,11,15,16</t>
    <phoneticPr fontId="3"/>
  </si>
  <si>
    <t>11,2,5</t>
    <phoneticPr fontId="3"/>
  </si>
  <si>
    <t>3,5</t>
    <phoneticPr fontId="3"/>
  </si>
  <si>
    <t>14,2</t>
    <phoneticPr fontId="3"/>
  </si>
  <si>
    <t>12,7</t>
    <phoneticPr fontId="3"/>
  </si>
  <si>
    <t>16,11,15</t>
    <phoneticPr fontId="3"/>
  </si>
  <si>
    <t>13,6,3</t>
    <phoneticPr fontId="3"/>
  </si>
  <si>
    <t>10,16,6,1</t>
    <phoneticPr fontId="3"/>
  </si>
  <si>
    <t>5</t>
    <phoneticPr fontId="3"/>
  </si>
  <si>
    <t>15</t>
    <phoneticPr fontId="3"/>
  </si>
  <si>
    <t>9,7,15</t>
    <phoneticPr fontId="3"/>
  </si>
  <si>
    <t>10,14</t>
    <phoneticPr fontId="3"/>
  </si>
  <si>
    <t>13,15</t>
    <phoneticPr fontId="3"/>
  </si>
  <si>
    <t>10,11,7,14,6</t>
    <phoneticPr fontId="3"/>
  </si>
  <si>
    <t>13,3,1</t>
    <phoneticPr fontId="3"/>
  </si>
  <si>
    <t>5,10,4</t>
    <phoneticPr fontId="3"/>
  </si>
  <si>
    <t>11,2,7,1,8</t>
    <phoneticPr fontId="3"/>
  </si>
  <si>
    <t>7,14,15,4,6,1,8</t>
    <phoneticPr fontId="3"/>
  </si>
  <si>
    <t>2,12</t>
    <phoneticPr fontId="3"/>
  </si>
  <si>
    <t>14,7</t>
    <phoneticPr fontId="3"/>
  </si>
  <si>
    <t>16,8,3,6,4,10</t>
    <phoneticPr fontId="3"/>
  </si>
  <si>
    <t>6,14</t>
    <phoneticPr fontId="3"/>
  </si>
  <si>
    <t>11,12,5,15,7,4</t>
    <phoneticPr fontId="3"/>
  </si>
  <si>
    <t>11,12,13</t>
    <phoneticPr fontId="3"/>
  </si>
  <si>
    <t>10,15</t>
    <phoneticPr fontId="3"/>
  </si>
  <si>
    <t>4,13</t>
    <phoneticPr fontId="3"/>
  </si>
  <si>
    <t>7</t>
    <phoneticPr fontId="3"/>
  </si>
  <si>
    <t>2,14,6,5,4</t>
    <phoneticPr fontId="3"/>
  </si>
  <si>
    <t>11,1,14,13</t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</si>
</sst>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[$￥-411]#,##0;[Red]\-[$￥-411]#,##0"/>
  </numFmts>
  <fonts count="4" x14ac:knownFonts="1">
    <font>
      <sz val="10"/>
      <name val="ＭＳ Ｐゴシック"/>
      <family val="2"/>
      <charset val="128"/>
    </font>
    <font>
      <sz val="11"/>
      <color rgb="FF000000"/>
      <name val="ＭＳ Ｐゴシック"/>
      <family val="2"/>
      <charset val="128"/>
    </font>
    <font>
      <sz val="11"/>
      <name val="ＭＳ Ｐゴシック"/>
      <family val="2"/>
      <charset val="128"/>
    </font>
    <font>
      <sz val="6"/>
      <name val="ＭＳ Ｐゴシック"/>
      <family val="2"/>
      <charset val="128"/>
    </font>
  </fonts>
  <fills count="14">
    <fill>
      <patternFill patternType="none"/>
    </fill>
    <fill>
      <patternFill patternType="gray125"/>
    </fill>
    <fill>
      <patternFill patternType="solid">
        <fgColor rgb="FFFF0000"/>
        <bgColor rgb="FFFF3333"/>
      </patternFill>
    </fill>
    <fill>
      <patternFill patternType="solid">
        <fgColor rgb="FFFFFF00"/>
        <bgColor rgb="FFFFFF00"/>
      </patternFill>
    </fill>
    <fill>
      <patternFill patternType="solid">
        <fgColor rgb="FF00B0F0"/>
        <bgColor rgb="FF33CCCC"/>
      </patternFill>
    </fill>
    <fill>
      <patternFill patternType="solid">
        <fgColor rgb="FF7F7F7F"/>
        <bgColor rgb="FF969696"/>
      </patternFill>
    </fill>
    <fill>
      <patternFill patternType="solid">
        <fgColor rgb="FF7030A0"/>
        <bgColor rgb="FF993366"/>
      </patternFill>
    </fill>
    <fill>
      <patternFill patternType="solid">
        <fgColor rgb="FFFF3333"/>
        <bgColor rgb="FFFF0000"/>
      </patternFill>
    </fill>
    <fill>
      <patternFill patternType="solid">
        <fgColor rgb="FFFFCC00"/>
        <bgColor rgb="FFFFFF00"/>
      </patternFill>
    </fill>
    <fill>
      <patternFill patternType="solid">
        <fgColor rgb="FFFF6600"/>
        <bgColor rgb="FFFF99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0000"/>
      </patternFill>
    </fill>
    <fill>
      <patternFill patternType="solid">
        <fgColor rgb="FFFF0000"/>
        <bgColor rgb="FFFFFF00"/>
      </patternFill>
    </fill>
    <fill>
      <patternFill patternType="solid">
        <fgColor rgb="FFFFFF00"/>
        <bgColor rgb="FFFF3333"/>
      </patternFill>
    </fill>
  </fills>
  <borders count="10">
    <border>
      <left/>
      <right/>
      <top/>
      <bottom/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</borders>
  <cellStyleXfs count="2">
    <xf numFmtId="0" fontId="0" fillId="0" borderId="0"/>
    <xf numFmtId="0" fontId="1" fillId="0" borderId="0">
      <alignment vertical="center"/>
    </xf>
  </cellStyleXfs>
  <cellXfs count="103">
    <xf numFmtId="0" fontId="0" fillId="0" borderId="0" xfId="0"/>
    <xf numFmtId="0" fontId="1" fillId="0" borderId="0" xfId="1" applyFont="1" applyBorder="1" applyAlignment="1">
      <alignment vertical="center"/>
    </xf>
    <xf numFmtId="0" fontId="1" fillId="0" borderId="0" xfId="1">
      <alignment vertical="center"/>
    </xf>
    <xf numFmtId="0" fontId="1" fillId="0" borderId="0" xfId="1" applyFont="1">
      <alignment vertical="center"/>
    </xf>
    <xf numFmtId="0" fontId="1" fillId="2" borderId="1" xfId="1" applyFont="1" applyFill="1" applyBorder="1">
      <alignment vertical="center"/>
    </xf>
    <xf numFmtId="0" fontId="1" fillId="2" borderId="2" xfId="1" applyFont="1" applyFill="1" applyBorder="1">
      <alignment vertical="center"/>
    </xf>
    <xf numFmtId="0" fontId="1" fillId="2" borderId="3" xfId="1" applyFont="1" applyFill="1" applyBorder="1">
      <alignment vertical="center"/>
    </xf>
    <xf numFmtId="0" fontId="1" fillId="3" borderId="1" xfId="1" applyFont="1" applyFill="1" applyBorder="1">
      <alignment vertical="center"/>
    </xf>
    <xf numFmtId="0" fontId="1" fillId="3" borderId="2" xfId="1" applyFont="1" applyFill="1" applyBorder="1">
      <alignment vertical="center"/>
    </xf>
    <xf numFmtId="0" fontId="1" fillId="3" borderId="3" xfId="1" applyFont="1" applyFill="1" applyBorder="1">
      <alignment vertical="center"/>
    </xf>
    <xf numFmtId="0" fontId="1" fillId="4" borderId="1" xfId="1" applyFill="1" applyBorder="1">
      <alignment vertical="center"/>
    </xf>
    <xf numFmtId="0" fontId="1" fillId="4" borderId="2" xfId="1" applyFill="1" applyBorder="1">
      <alignment vertical="center"/>
    </xf>
    <xf numFmtId="0" fontId="1" fillId="4" borderId="3" xfId="1" applyFill="1" applyBorder="1">
      <alignment vertical="center"/>
    </xf>
    <xf numFmtId="0" fontId="1" fillId="0" borderId="4" xfId="1" applyBorder="1">
      <alignment vertical="center"/>
    </xf>
    <xf numFmtId="0" fontId="1" fillId="0" borderId="0" xfId="1" applyBorder="1">
      <alignment vertical="center"/>
    </xf>
    <xf numFmtId="0" fontId="1" fillId="0" borderId="5" xfId="1" applyBorder="1">
      <alignment vertical="center"/>
    </xf>
    <xf numFmtId="0" fontId="1" fillId="2" borderId="4" xfId="1" applyFill="1" applyBorder="1">
      <alignment vertical="center"/>
    </xf>
    <xf numFmtId="0" fontId="1" fillId="2" borderId="0" xfId="1" applyFill="1" applyBorder="1">
      <alignment vertical="center"/>
    </xf>
    <xf numFmtId="0" fontId="1" fillId="2" borderId="5" xfId="1" applyFill="1" applyBorder="1">
      <alignment vertical="center"/>
    </xf>
    <xf numFmtId="0" fontId="1" fillId="3" borderId="4" xfId="1" applyFill="1" applyBorder="1">
      <alignment vertical="center"/>
    </xf>
    <xf numFmtId="0" fontId="1" fillId="3" borderId="0" xfId="1" applyFill="1" applyBorder="1">
      <alignment vertical="center"/>
    </xf>
    <xf numFmtId="0" fontId="1" fillId="3" borderId="5" xfId="1" applyFill="1" applyBorder="1">
      <alignment vertical="center"/>
    </xf>
    <xf numFmtId="0" fontId="1" fillId="5" borderId="0" xfId="1" applyFill="1">
      <alignment vertical="center"/>
    </xf>
    <xf numFmtId="0" fontId="1" fillId="6" borderId="4" xfId="1" applyFill="1" applyBorder="1">
      <alignment vertical="center"/>
    </xf>
    <xf numFmtId="0" fontId="1" fillId="6" borderId="0" xfId="1" applyFill="1" applyBorder="1">
      <alignment vertical="center"/>
    </xf>
    <xf numFmtId="0" fontId="1" fillId="6" borderId="5" xfId="1" applyFill="1" applyBorder="1">
      <alignment vertical="center"/>
    </xf>
    <xf numFmtId="0" fontId="1" fillId="6" borderId="6" xfId="1" applyFill="1" applyBorder="1">
      <alignment vertical="center"/>
    </xf>
    <xf numFmtId="0" fontId="1" fillId="0" borderId="7" xfId="1" applyBorder="1">
      <alignment vertical="center"/>
    </xf>
    <xf numFmtId="0" fontId="1" fillId="0" borderId="8" xfId="1" applyBorder="1">
      <alignment vertical="center"/>
    </xf>
    <xf numFmtId="0" fontId="1" fillId="0" borderId="6" xfId="1" applyBorder="1">
      <alignment vertical="center"/>
    </xf>
    <xf numFmtId="0" fontId="1" fillId="6" borderId="7" xfId="1" applyFill="1" applyBorder="1">
      <alignment vertical="center"/>
    </xf>
    <xf numFmtId="0" fontId="1" fillId="3" borderId="6" xfId="1" applyFill="1" applyBorder="1">
      <alignment vertical="center"/>
    </xf>
    <xf numFmtId="0" fontId="1" fillId="3" borderId="7" xfId="1" applyFill="1" applyBorder="1">
      <alignment vertical="center"/>
    </xf>
    <xf numFmtId="0" fontId="1" fillId="3" borderId="8" xfId="1" applyFill="1" applyBorder="1">
      <alignment vertical="center"/>
    </xf>
    <xf numFmtId="0" fontId="1" fillId="4" borderId="0" xfId="1" applyFill="1" applyBorder="1">
      <alignment vertical="center"/>
    </xf>
    <xf numFmtId="0" fontId="1" fillId="0" borderId="1" xfId="1" applyBorder="1">
      <alignment vertical="center"/>
    </xf>
    <xf numFmtId="0" fontId="1" fillId="0" borderId="2" xfId="1" applyBorder="1">
      <alignment vertical="center"/>
    </xf>
    <xf numFmtId="0" fontId="1" fillId="0" borderId="3" xfId="1" applyBorder="1">
      <alignment vertical="center"/>
    </xf>
    <xf numFmtId="0" fontId="1" fillId="3" borderId="0" xfId="1" applyFill="1">
      <alignment vertical="center"/>
    </xf>
    <xf numFmtId="0" fontId="2" fillId="0" borderId="7" xfId="1" applyFont="1" applyBorder="1">
      <alignment vertical="center"/>
    </xf>
    <xf numFmtId="0" fontId="1" fillId="0" borderId="2" xfId="1" applyFont="1" applyBorder="1">
      <alignment vertical="center"/>
    </xf>
    <xf numFmtId="49" fontId="1" fillId="0" borderId="0" xfId="1" applyNumberFormat="1" applyFont="1" applyAlignment="1">
      <alignment horizontal="right" vertical="center"/>
    </xf>
    <xf numFmtId="49" fontId="1" fillId="0" borderId="1" xfId="1" applyNumberFormat="1" applyBorder="1" applyAlignment="1">
      <alignment horizontal="right" vertical="center"/>
    </xf>
    <xf numFmtId="49" fontId="1" fillId="0" borderId="2" xfId="1" applyNumberFormat="1" applyFont="1" applyBorder="1" applyAlignment="1">
      <alignment horizontal="right" vertical="center"/>
    </xf>
    <xf numFmtId="49" fontId="1" fillId="0" borderId="3" xfId="1" applyNumberFormat="1" applyBorder="1" applyAlignment="1">
      <alignment horizontal="right" vertical="center"/>
    </xf>
    <xf numFmtId="49" fontId="1" fillId="0" borderId="2" xfId="1" applyNumberFormat="1" applyBorder="1" applyAlignment="1">
      <alignment horizontal="right" vertical="center"/>
    </xf>
    <xf numFmtId="49" fontId="1" fillId="0" borderId="9" xfId="1" applyNumberFormat="1" applyBorder="1" applyAlignment="1">
      <alignment horizontal="right" vertical="center"/>
    </xf>
    <xf numFmtId="49" fontId="1" fillId="0" borderId="4" xfId="1" applyNumberFormat="1" applyBorder="1" applyAlignment="1">
      <alignment horizontal="right" vertical="center"/>
    </xf>
    <xf numFmtId="49" fontId="1" fillId="0" borderId="0" xfId="1" applyNumberFormat="1" applyBorder="1" applyAlignment="1">
      <alignment horizontal="right" vertical="center"/>
    </xf>
    <xf numFmtId="49" fontId="1" fillId="0" borderId="5" xfId="1" applyNumberFormat="1" applyBorder="1" applyAlignment="1">
      <alignment horizontal="right" vertical="center"/>
    </xf>
    <xf numFmtId="0" fontId="1" fillId="0" borderId="0" xfId="1" applyAlignment="1">
      <alignment horizontal="right" vertical="center"/>
    </xf>
    <xf numFmtId="49" fontId="1" fillId="0" borderId="6" xfId="1" applyNumberFormat="1" applyFont="1" applyBorder="1" applyAlignment="1">
      <alignment horizontal="right" vertical="center"/>
    </xf>
    <xf numFmtId="49" fontId="1" fillId="0" borderId="7" xfId="1" applyNumberFormat="1" applyFont="1" applyBorder="1" applyAlignment="1">
      <alignment horizontal="right" vertical="center"/>
    </xf>
    <xf numFmtId="49" fontId="1" fillId="0" borderId="8" xfId="1" applyNumberFormat="1" applyFont="1" applyBorder="1" applyAlignment="1">
      <alignment horizontal="right" vertical="center"/>
    </xf>
    <xf numFmtId="49" fontId="2" fillId="0" borderId="7" xfId="1" applyNumberFormat="1" applyFont="1" applyBorder="1" applyAlignment="1">
      <alignment horizontal="right" vertical="center"/>
    </xf>
    <xf numFmtId="49" fontId="1" fillId="7" borderId="4" xfId="1" applyNumberFormat="1" applyFont="1" applyFill="1" applyBorder="1" applyAlignment="1">
      <alignment horizontal="right" vertical="center"/>
    </xf>
    <xf numFmtId="49" fontId="1" fillId="8" borderId="0" xfId="1" applyNumberFormat="1" applyFont="1" applyFill="1" applyBorder="1" applyAlignment="1">
      <alignment horizontal="right" vertical="center"/>
    </xf>
    <xf numFmtId="49" fontId="1" fillId="8" borderId="4" xfId="1" applyNumberFormat="1" applyFont="1" applyFill="1" applyBorder="1" applyAlignment="1">
      <alignment horizontal="right" vertical="center"/>
    </xf>
    <xf numFmtId="49" fontId="1" fillId="9" borderId="5" xfId="1" applyNumberFormat="1" applyFont="1" applyFill="1" applyBorder="1" applyAlignment="1">
      <alignment horizontal="right" vertical="center"/>
    </xf>
    <xf numFmtId="49" fontId="1" fillId="2" borderId="0" xfId="1" applyNumberFormat="1" applyFill="1" applyAlignment="1">
      <alignment horizontal="right" vertical="center"/>
    </xf>
    <xf numFmtId="49" fontId="1" fillId="2" borderId="6" xfId="1" applyNumberFormat="1" applyFont="1" applyFill="1" applyBorder="1" applyAlignment="1">
      <alignment horizontal="right" vertical="center"/>
    </xf>
    <xf numFmtId="49" fontId="1" fillId="2" borderId="7" xfId="1" applyNumberFormat="1" applyFont="1" applyFill="1" applyBorder="1" applyAlignment="1">
      <alignment horizontal="right" vertical="center"/>
    </xf>
    <xf numFmtId="49" fontId="1" fillId="2" borderId="8" xfId="1" applyNumberFormat="1" applyFont="1" applyFill="1" applyBorder="1" applyAlignment="1">
      <alignment horizontal="right" vertical="center"/>
    </xf>
    <xf numFmtId="49" fontId="2" fillId="2" borderId="7" xfId="1" applyNumberFormat="1" applyFont="1" applyFill="1" applyBorder="1" applyAlignment="1">
      <alignment horizontal="right" vertical="center"/>
    </xf>
    <xf numFmtId="49" fontId="1" fillId="2" borderId="4" xfId="1" applyNumberFormat="1" applyFont="1" applyFill="1" applyBorder="1" applyAlignment="1">
      <alignment horizontal="right" vertical="center"/>
    </xf>
    <xf numFmtId="49" fontId="1" fillId="2" borderId="0" xfId="1" applyNumberFormat="1" applyFont="1" applyFill="1" applyBorder="1" applyAlignment="1">
      <alignment horizontal="right" vertical="center"/>
    </xf>
    <xf numFmtId="49" fontId="1" fillId="2" borderId="5" xfId="1" applyNumberFormat="1" applyFont="1" applyFill="1" applyBorder="1" applyAlignment="1">
      <alignment horizontal="right" vertical="center"/>
    </xf>
    <xf numFmtId="176" fontId="1" fillId="0" borderId="0" xfId="1" applyNumberFormat="1" applyFont="1" applyAlignment="1">
      <alignment horizontal="right" vertical="center"/>
    </xf>
    <xf numFmtId="49" fontId="1" fillId="0" borderId="0" xfId="1" applyNumberFormat="1">
      <alignment vertical="center"/>
    </xf>
    <xf numFmtId="49" fontId="1" fillId="9" borderId="0" xfId="1" applyNumberFormat="1" applyFont="1" applyFill="1" applyBorder="1" applyAlignment="1">
      <alignment horizontal="right" vertical="center"/>
    </xf>
    <xf numFmtId="49" fontId="1" fillId="0" borderId="0" xfId="1" applyNumberFormat="1" applyFont="1" applyBorder="1" applyAlignment="1">
      <alignment horizontal="right" vertical="center"/>
    </xf>
    <xf numFmtId="49" fontId="2" fillId="0" borderId="0" xfId="1" applyNumberFormat="1" applyFont="1" applyBorder="1" applyAlignment="1">
      <alignment horizontal="right" vertical="center"/>
    </xf>
    <xf numFmtId="49" fontId="1" fillId="6" borderId="0" xfId="1" applyNumberFormat="1" applyFill="1" applyAlignment="1">
      <alignment horizontal="right" vertical="center"/>
    </xf>
    <xf numFmtId="49" fontId="1" fillId="6" borderId="4" xfId="1" applyNumberFormat="1" applyFont="1" applyFill="1" applyBorder="1" applyAlignment="1">
      <alignment horizontal="right" vertical="center"/>
    </xf>
    <xf numFmtId="49" fontId="1" fillId="6" borderId="0" xfId="1" applyNumberFormat="1" applyFont="1" applyFill="1" applyBorder="1" applyAlignment="1">
      <alignment horizontal="right" vertical="center"/>
    </xf>
    <xf numFmtId="49" fontId="1" fillId="6" borderId="5" xfId="1" applyNumberFormat="1" applyFont="1" applyFill="1" applyBorder="1" applyAlignment="1">
      <alignment horizontal="right" vertical="center"/>
    </xf>
    <xf numFmtId="0" fontId="0" fillId="3" borderId="0" xfId="0" applyFill="1"/>
    <xf numFmtId="49" fontId="1" fillId="3" borderId="1" xfId="1" applyNumberFormat="1" applyFont="1" applyFill="1" applyBorder="1" applyAlignment="1">
      <alignment horizontal="right" vertical="center"/>
    </xf>
    <xf numFmtId="49" fontId="1" fillId="3" borderId="4" xfId="1" applyNumberFormat="1" applyFont="1" applyFill="1" applyBorder="1" applyAlignment="1">
      <alignment horizontal="right" vertical="center"/>
    </xf>
    <xf numFmtId="49" fontId="1" fillId="3" borderId="0" xfId="1" applyNumberFormat="1" applyFont="1" applyFill="1" applyBorder="1" applyAlignment="1">
      <alignment horizontal="right" vertical="center"/>
    </xf>
    <xf numFmtId="49" fontId="1" fillId="3" borderId="0" xfId="1" applyNumberFormat="1" applyFont="1" applyFill="1" applyAlignment="1">
      <alignment horizontal="right" vertical="center"/>
    </xf>
    <xf numFmtId="49" fontId="1" fillId="3" borderId="6" xfId="1" applyNumberFormat="1" applyFont="1" applyFill="1" applyBorder="1" applyAlignment="1">
      <alignment horizontal="right" vertical="center"/>
    </xf>
    <xf numFmtId="49" fontId="1" fillId="0" borderId="0" xfId="1" applyNumberFormat="1" applyAlignment="1">
      <alignment horizontal="right" vertical="center"/>
    </xf>
    <xf numFmtId="49" fontId="1" fillId="0" borderId="4" xfId="1" applyNumberFormat="1" applyFont="1" applyBorder="1" applyAlignment="1">
      <alignment horizontal="right" vertical="center"/>
    </xf>
    <xf numFmtId="49" fontId="1" fillId="0" borderId="0" xfId="1" applyNumberFormat="1" applyFont="1" applyBorder="1" applyAlignment="1">
      <alignment horizontal="right" vertical="center"/>
    </xf>
    <xf numFmtId="49" fontId="1" fillId="0" borderId="5" xfId="1" applyNumberFormat="1" applyFont="1" applyBorder="1" applyAlignment="1">
      <alignment horizontal="right" vertical="center"/>
    </xf>
    <xf numFmtId="49" fontId="1" fillId="3" borderId="2" xfId="1" applyNumberFormat="1" applyFont="1" applyFill="1" applyBorder="1" applyAlignment="1">
      <alignment horizontal="right" vertical="center"/>
    </xf>
    <xf numFmtId="49" fontId="1" fillId="3" borderId="7" xfId="1" applyNumberFormat="1" applyFont="1" applyFill="1" applyBorder="1" applyAlignment="1">
      <alignment horizontal="right" vertical="center"/>
    </xf>
    <xf numFmtId="49" fontId="1" fillId="10" borderId="0" xfId="1" applyNumberFormat="1" applyFont="1" applyFill="1" applyBorder="1" applyAlignment="1">
      <alignment horizontal="right" vertical="center"/>
    </xf>
    <xf numFmtId="49" fontId="1" fillId="10" borderId="4" xfId="1" applyNumberFormat="1" applyFont="1" applyFill="1" applyBorder="1" applyAlignment="1">
      <alignment horizontal="right" vertical="center"/>
    </xf>
    <xf numFmtId="49" fontId="1" fillId="12" borderId="4" xfId="1" applyNumberFormat="1" applyFont="1" applyFill="1" applyBorder="1" applyAlignment="1">
      <alignment horizontal="right" vertical="center"/>
    </xf>
    <xf numFmtId="0" fontId="0" fillId="10" borderId="0" xfId="0" applyFill="1"/>
    <xf numFmtId="49" fontId="1" fillId="10" borderId="1" xfId="1" applyNumberFormat="1" applyFill="1" applyBorder="1" applyAlignment="1">
      <alignment horizontal="right" vertical="center"/>
    </xf>
    <xf numFmtId="49" fontId="1" fillId="10" borderId="2" xfId="1" applyNumberFormat="1" applyFont="1" applyFill="1" applyBorder="1" applyAlignment="1">
      <alignment horizontal="right" vertical="center"/>
    </xf>
    <xf numFmtId="49" fontId="1" fillId="10" borderId="4" xfId="1" applyNumberFormat="1" applyFill="1" applyBorder="1" applyAlignment="1">
      <alignment horizontal="right" vertical="center"/>
    </xf>
    <xf numFmtId="49" fontId="1" fillId="10" borderId="0" xfId="1" applyNumberFormat="1" applyFill="1" applyBorder="1" applyAlignment="1">
      <alignment horizontal="right" vertical="center"/>
    </xf>
    <xf numFmtId="49" fontId="1" fillId="10" borderId="0" xfId="1" applyNumberFormat="1" applyFont="1" applyFill="1" applyAlignment="1">
      <alignment horizontal="right" vertical="center"/>
    </xf>
    <xf numFmtId="49" fontId="1" fillId="11" borderId="4" xfId="1" applyNumberFormat="1" applyFont="1" applyFill="1" applyBorder="1" applyAlignment="1">
      <alignment horizontal="right" vertical="center"/>
    </xf>
    <xf numFmtId="49" fontId="1" fillId="10" borderId="6" xfId="1" applyNumberFormat="1" applyFont="1" applyFill="1" applyBorder="1" applyAlignment="1">
      <alignment horizontal="right" vertical="center"/>
    </xf>
    <xf numFmtId="49" fontId="1" fillId="10" borderId="7" xfId="1" applyNumberFormat="1" applyFont="1" applyFill="1" applyBorder="1" applyAlignment="1">
      <alignment horizontal="right" vertical="center"/>
    </xf>
    <xf numFmtId="49" fontId="1" fillId="13" borderId="6" xfId="1" applyNumberFormat="1" applyFont="1" applyFill="1" applyBorder="1" applyAlignment="1">
      <alignment horizontal="right" vertical="center"/>
    </xf>
    <xf numFmtId="49" fontId="1" fillId="13" borderId="7" xfId="1" applyNumberFormat="1" applyFont="1" applyFill="1" applyBorder="1" applyAlignment="1">
      <alignment horizontal="right" vertical="center"/>
    </xf>
    <xf numFmtId="0" fontId="1" fillId="10" borderId="0" xfId="1" applyFill="1">
      <alignment vertical="center"/>
    </xf>
  </cellXfs>
  <cellStyles count="2">
    <cellStyle name="説明文" xfId="1" builtinId="53" customBuiltin="1"/>
    <cellStyle name="標準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7F7F7F"/>
      <rgbColor rgb="FF9999FF"/>
      <rgbColor rgb="FF7030A0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FF3333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 macro="" textlink="">
      <xdr:nvSpPr>
        <xdr:cNvPr id="2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対象Rの観点</a:t>
          </a:r>
          <a:endParaRPr/>
        </a:p>
        <a:p>
          <a:endParaRPr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469800</xdr:colOff>
      <xdr:row>1</xdr:row>
      <xdr:rowOff>97920</xdr:rowOff>
    </xdr:from>
    <xdr:to>
      <xdr:col>16</xdr:col>
      <xdr:colOff>439920</xdr:colOff>
      <xdr:row>8</xdr:row>
      <xdr:rowOff>38160</xdr:rowOff>
    </xdr:to>
    <xdr:sp macro="" textlink="">
      <xdr:nvSpPr>
        <xdr:cNvPr id="2" name="CustomShape 1"/>
        <xdr:cNvSpPr/>
      </xdr:nvSpPr>
      <xdr:spPr>
        <a:xfrm>
          <a:off x="4054680" y="269280"/>
          <a:ext cx="59457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 macro="" textlink="">
      <xdr:nvSpPr>
        <xdr:cNvPr id="2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a)R指数、S指数1位のtanpuku</a:t>
          </a:r>
          <a:endParaRPr/>
        </a:p>
        <a:p>
          <a:endParaRPr/>
        </a:p>
        <a:p>
          <a:endParaRPr/>
        </a:p>
        <a:p>
          <a:endParaRPr/>
        </a:p>
        <a:p>
          <a:endParaRPr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469800</xdr:colOff>
      <xdr:row>1</xdr:row>
      <xdr:rowOff>97920</xdr:rowOff>
    </xdr:from>
    <xdr:to>
      <xdr:col>13</xdr:col>
      <xdr:colOff>439920</xdr:colOff>
      <xdr:row>8</xdr:row>
      <xdr:rowOff>38160</xdr:rowOff>
    </xdr:to>
    <xdr:sp macro="" textlink="">
      <xdr:nvSpPr>
        <xdr:cNvPr id="3" name="CustomShape 1"/>
        <xdr:cNvSpPr/>
      </xdr:nvSpPr>
      <xdr:spPr>
        <a:xfrm>
          <a:off x="4054680" y="269280"/>
          <a:ext cx="4152960" cy="1140480"/>
        </a:xfrm>
        <a:prstGeom prst="rect">
          <a:avLst/>
        </a:prstGeom>
        <a:solidFill>
          <a:srgbClr val="FFFFFF"/>
        </a:solidFill>
        <a:ln w="9360">
          <a:solidFill>
            <a:srgbClr val="BCBCBC"/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a)R指数、S指数1位のtan</a:t>
          </a:r>
          <a:endParaRPr/>
        </a:p>
        <a:p>
          <a:endParaRPr/>
        </a:p>
        <a:p>
          <a:endParaRPr/>
        </a:p>
        <a:p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対象Rの観点</a:t>
          </a:r>
          <a:endParaRPr/>
        </a:p>
        <a:p>
          <a:endParaRPr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130320</xdr:rowOff>
    </xdr:to>
    <xdr:sp macro="" textlink="">
      <xdr:nvSpPr>
        <xdr:cNvPr id="4" name="CustomShape 1"/>
        <xdr:cNvSpPr/>
      </xdr:nvSpPr>
      <xdr:spPr>
        <a:xfrm>
          <a:off x="16801200" y="670320"/>
          <a:ext cx="3385440" cy="44222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79920</xdr:rowOff>
    </xdr:from>
    <xdr:to>
      <xdr:col>28</xdr:col>
      <xdr:colOff>496800</xdr:colOff>
      <xdr:row>6</xdr:row>
      <xdr:rowOff>28800</xdr:rowOff>
    </xdr:to>
    <xdr:sp macro="" textlink="">
      <xdr:nvSpPr>
        <xdr:cNvPr id="5" name="CustomShape 1"/>
        <xdr:cNvSpPr/>
      </xdr:nvSpPr>
      <xdr:spPr>
        <a:xfrm>
          <a:off x="16877520" y="260640"/>
          <a:ext cx="1635480" cy="8348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85680</xdr:rowOff>
    </xdr:from>
    <xdr:to>
      <xdr:col>28</xdr:col>
      <xdr:colOff>496800</xdr:colOff>
      <xdr:row>6</xdr:row>
      <xdr:rowOff>43920</xdr:rowOff>
    </xdr:to>
    <xdr:sp macro="" textlink="">
      <xdr:nvSpPr>
        <xdr:cNvPr id="6" name="CustomShape 1"/>
        <xdr:cNvSpPr/>
      </xdr:nvSpPr>
      <xdr:spPr>
        <a:xfrm>
          <a:off x="16877520" y="260640"/>
          <a:ext cx="1635480" cy="83484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S,A</a:t>
          </a:r>
          <a:r>
            <a:rPr lang="ja-JP" alt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85680</xdr:rowOff>
    </xdr:from>
    <xdr:to>
      <xdr:col>28</xdr:col>
      <xdr:colOff>496800</xdr:colOff>
      <xdr:row>6</xdr:row>
      <xdr:rowOff>31220</xdr:rowOff>
    </xdr:to>
    <xdr:sp macro="" textlink="">
      <xdr:nvSpPr>
        <xdr:cNvPr id="2" name="CustomShape 1"/>
        <xdr:cNvSpPr/>
      </xdr:nvSpPr>
      <xdr:spPr>
        <a:xfrm>
          <a:off x="17764875" y="257130"/>
          <a:ext cx="1696200" cy="81549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S,A</a:t>
          </a:r>
          <a:r>
            <a:rPr lang="ja-JP" alt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85680</xdr:rowOff>
    </xdr:from>
    <xdr:to>
      <xdr:col>28</xdr:col>
      <xdr:colOff>496800</xdr:colOff>
      <xdr:row>6</xdr:row>
      <xdr:rowOff>31220</xdr:rowOff>
    </xdr:to>
    <xdr:sp macro="" textlink="">
      <xdr:nvSpPr>
        <xdr:cNvPr id="2" name="CustomShape 1"/>
        <xdr:cNvSpPr/>
      </xdr:nvSpPr>
      <xdr:spPr>
        <a:xfrm>
          <a:off x="15869400" y="266655"/>
          <a:ext cx="1696200" cy="831365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S,A</a:t>
          </a:r>
          <a:r>
            <a:rPr lang="ja-JP" alt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92220</xdr:rowOff>
    </xdr:to>
    <xdr:sp macro="" textlink="">
      <xdr:nvSpPr>
        <xdr:cNvPr id="2" name="CustomShape 1"/>
        <xdr:cNvSpPr/>
      </xdr:nvSpPr>
      <xdr:spPr>
        <a:xfrm>
          <a:off x="17657835" y="632430"/>
          <a:ext cx="3568320" cy="4298490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92220</xdr:rowOff>
    </xdr:to>
    <xdr:sp macro="" textlink="">
      <xdr:nvSpPr>
        <xdr:cNvPr id="2" name="CustomShape 1"/>
        <xdr:cNvSpPr/>
      </xdr:nvSpPr>
      <xdr:spPr>
        <a:xfrm>
          <a:off x="16152885" y="670530"/>
          <a:ext cx="3568320" cy="4384215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522360</xdr:colOff>
      <xdr:row>3</xdr:row>
      <xdr:rowOff>118080</xdr:rowOff>
    </xdr:from>
    <xdr:to>
      <xdr:col>31</xdr:col>
      <xdr:colOff>433080</xdr:colOff>
      <xdr:row>28</xdr:row>
      <xdr:rowOff>92220</xdr:rowOff>
    </xdr:to>
    <xdr:sp macro="" textlink="">
      <xdr:nvSpPr>
        <xdr:cNvPr id="2" name="CustomShape 1"/>
        <xdr:cNvSpPr/>
      </xdr:nvSpPr>
      <xdr:spPr>
        <a:xfrm>
          <a:off x="16152885" y="670530"/>
          <a:ext cx="3568320" cy="4384215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S-Rankではなくカテゴライズする。</a:t>
          </a:r>
          <a:endParaRPr/>
        </a:p>
        <a:p>
          <a:endParaRPr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19800</xdr:colOff>
      <xdr:row>1</xdr:row>
      <xdr:rowOff>85680</xdr:rowOff>
    </xdr:from>
    <xdr:to>
      <xdr:col>28</xdr:col>
      <xdr:colOff>496800</xdr:colOff>
      <xdr:row>6</xdr:row>
      <xdr:rowOff>31220</xdr:rowOff>
    </xdr:to>
    <xdr:sp macro="" textlink="">
      <xdr:nvSpPr>
        <xdr:cNvPr id="2" name="CustomShape 1"/>
        <xdr:cNvSpPr/>
      </xdr:nvSpPr>
      <xdr:spPr>
        <a:xfrm>
          <a:off x="15869400" y="266655"/>
          <a:ext cx="1696200" cy="831365"/>
        </a:xfrm>
        <a:prstGeom prst="rect">
          <a:avLst/>
        </a:prstGeom>
        <a:solidFill>
          <a:schemeClr val="lt1"/>
        </a:solidFill>
        <a:ln w="9360">
          <a:solidFill>
            <a:schemeClr val="lt1">
              <a:shade val="50000"/>
            </a:schemeClr>
          </a:solidFill>
          <a:round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  <xdr:txBody>
        <a:bodyPr lIns="90000" tIns="45000" rIns="90000" bIns="45000"/>
        <a:lstStyle/>
        <a:p>
          <a:r>
            <a:rPr lang="en-US" sz="1100" strike="noStrike">
              <a:solidFill>
                <a:srgbClr val="000000"/>
              </a:solidFill>
              <a:latin typeface="Calibri"/>
            </a:rPr>
            <a:t>S,A</a:t>
          </a:r>
          <a:r>
            <a:rPr lang="ja-JP" altLang="en-US" sz="1100" strike="noStrike">
              <a:solidFill>
                <a:srgbClr val="000000"/>
              </a:solidFill>
              <a:latin typeface="Calibri"/>
            </a:rPr>
            <a:t>軸</a:t>
          </a:r>
          <a:endParaRPr/>
        </a:p>
        <a:p>
          <a:r>
            <a:rPr lang="en-US" sz="1100" strike="noStrike">
              <a:solidFill>
                <a:srgbClr val="000000"/>
              </a:solidFill>
              <a:latin typeface="Calibri"/>
            </a:rPr>
            <a:t>10079488</a:t>
          </a:r>
          <a:endParaRPr/>
        </a:p>
        <a:p>
          <a:endParaRPr/>
        </a:p>
      </xdr:txBody>
    </xdr:sp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3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D1" zoomScaleNormal="100" workbookViewId="0">
      <selection activeCell="K65" sqref="K65"/>
    </sheetView>
  </sheetViews>
  <sheetFormatPr defaultRowHeight="13.5" x14ac:dyDescent="0.15"/>
  <cols>
    <col min="1" max="1025" width="9.42578125" style="2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" t="s">
        <v>0</v>
      </c>
      <c r="P3" s="1"/>
      <c r="Q3" s="1"/>
      <c r="R3" s="1"/>
      <c r="S3" s="1" t="s">
        <v>1</v>
      </c>
      <c r="T3" s="1"/>
      <c r="U3" s="1"/>
      <c r="V3" s="1"/>
    </row>
    <row r="4" spans="4:22" x14ac:dyDescent="0.15">
      <c r="D4" s="2" t="s">
        <v>2</v>
      </c>
      <c r="E4" s="3" t="s">
        <v>3</v>
      </c>
      <c r="F4" s="3" t="s">
        <v>4</v>
      </c>
      <c r="G4"/>
      <c r="H4"/>
      <c r="I4"/>
      <c r="J4"/>
      <c r="K4"/>
      <c r="L4"/>
      <c r="M4"/>
      <c r="N4"/>
      <c r="O4"/>
      <c r="P4"/>
      <c r="Q4" s="2" t="s">
        <v>5</v>
      </c>
      <c r="R4" s="2" t="s">
        <v>6</v>
      </c>
      <c r="S4"/>
      <c r="T4"/>
      <c r="U4" s="2" t="s">
        <v>5</v>
      </c>
      <c r="V4" s="2" t="s">
        <v>6</v>
      </c>
    </row>
    <row r="5" spans="4:22" x14ac:dyDescent="0.15">
      <c r="D5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>
        <v>1</v>
      </c>
      <c r="L5" s="11">
        <v>2</v>
      </c>
      <c r="M5" s="12">
        <v>3</v>
      </c>
      <c r="N5"/>
      <c r="O5"/>
      <c r="P5"/>
      <c r="Q5"/>
      <c r="R5"/>
      <c r="S5"/>
      <c r="T5"/>
      <c r="U5"/>
      <c r="V5"/>
    </row>
    <row r="6" spans="4:22" x14ac:dyDescent="0.15">
      <c r="D6" s="2">
        <f t="shared" ref="D6:D17" si="0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/>
      <c r="O6"/>
      <c r="P6"/>
      <c r="Q6"/>
      <c r="R6"/>
      <c r="S6"/>
      <c r="T6"/>
      <c r="U6"/>
      <c r="V6"/>
    </row>
    <row r="7" spans="4:22" x14ac:dyDescent="0.15">
      <c r="D7" s="2">
        <f t="shared" si="0"/>
        <v>2</v>
      </c>
      <c r="E7" s="13"/>
      <c r="F7" s="14"/>
      <c r="G7" s="15"/>
      <c r="H7" s="13"/>
      <c r="I7" s="14"/>
      <c r="J7" s="15"/>
      <c r="K7" s="13"/>
      <c r="L7" s="14"/>
      <c r="M7" s="15"/>
      <c r="N7"/>
      <c r="O7"/>
      <c r="P7"/>
      <c r="Q7"/>
      <c r="R7"/>
      <c r="S7"/>
      <c r="T7"/>
      <c r="U7"/>
      <c r="V7"/>
    </row>
    <row r="8" spans="4:22" x14ac:dyDescent="0.15">
      <c r="D8" s="2">
        <f t="shared" si="0"/>
        <v>3</v>
      </c>
      <c r="E8" s="13"/>
      <c r="F8" s="14"/>
      <c r="G8" s="15"/>
      <c r="H8" s="13"/>
      <c r="I8" s="14"/>
      <c r="J8" s="15"/>
      <c r="K8" s="13"/>
      <c r="L8" s="14"/>
      <c r="M8" s="15"/>
      <c r="N8"/>
      <c r="O8"/>
      <c r="P8"/>
      <c r="Q8"/>
      <c r="R8"/>
      <c r="S8"/>
      <c r="T8"/>
      <c r="U8"/>
      <c r="V8"/>
    </row>
    <row r="9" spans="4:22" x14ac:dyDescent="0.15">
      <c r="D9" s="2">
        <f t="shared" si="0"/>
        <v>4</v>
      </c>
      <c r="E9" s="13"/>
      <c r="F9" s="14"/>
      <c r="G9" s="15"/>
      <c r="H9" s="13"/>
      <c r="I9" s="14"/>
      <c r="J9" s="15"/>
      <c r="K9" s="13"/>
      <c r="L9" s="14"/>
      <c r="M9" s="15"/>
      <c r="N9"/>
      <c r="O9"/>
      <c r="P9"/>
      <c r="Q9"/>
      <c r="R9"/>
      <c r="S9"/>
      <c r="T9"/>
      <c r="U9"/>
      <c r="V9"/>
    </row>
    <row r="10" spans="4:22" x14ac:dyDescent="0.15">
      <c r="D10" s="2">
        <f t="shared" si="0"/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/>
      <c r="O10"/>
      <c r="P10"/>
      <c r="Q10"/>
      <c r="R10"/>
      <c r="S10"/>
      <c r="T10"/>
      <c r="U10"/>
      <c r="V10"/>
    </row>
    <row r="11" spans="4:22" x14ac:dyDescent="0.15">
      <c r="D11" s="2">
        <f t="shared" si="0"/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/>
      <c r="O11"/>
      <c r="P11"/>
      <c r="Q11"/>
      <c r="R11"/>
      <c r="S11"/>
      <c r="T11"/>
      <c r="U11"/>
      <c r="V11"/>
    </row>
    <row r="12" spans="4:22" x14ac:dyDescent="0.15">
      <c r="D12" s="2">
        <f t="shared" si="0"/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/>
      <c r="O12"/>
      <c r="P12"/>
      <c r="Q12"/>
      <c r="R12"/>
      <c r="S12"/>
      <c r="T12"/>
      <c r="U12"/>
      <c r="V12"/>
    </row>
    <row r="13" spans="4:22" x14ac:dyDescent="0.15">
      <c r="D13" s="2">
        <f t="shared" si="0"/>
        <v>8</v>
      </c>
      <c r="E13" s="13">
        <v>7</v>
      </c>
      <c r="F13" s="14">
        <v>12</v>
      </c>
      <c r="G13" s="15">
        <v>8</v>
      </c>
      <c r="H13" s="13">
        <v>5</v>
      </c>
      <c r="I13" s="14">
        <v>1</v>
      </c>
      <c r="J13" s="15">
        <v>7</v>
      </c>
      <c r="K13" s="13">
        <v>1</v>
      </c>
      <c r="L13" s="14">
        <v>13</v>
      </c>
      <c r="M13" s="15">
        <v>14</v>
      </c>
      <c r="N13" s="2" t="s">
        <v>13</v>
      </c>
      <c r="O13"/>
      <c r="P13"/>
      <c r="Q13"/>
      <c r="R13"/>
      <c r="S13" s="22"/>
      <c r="T13" s="22"/>
      <c r="U13" s="22"/>
      <c r="V13" s="22"/>
    </row>
    <row r="14" spans="4:22" x14ac:dyDescent="0.15">
      <c r="D14" s="2">
        <f t="shared" si="0"/>
        <v>9</v>
      </c>
      <c r="E14" s="13">
        <v>14</v>
      </c>
      <c r="F14" s="14">
        <v>8</v>
      </c>
      <c r="G14" s="15">
        <v>11</v>
      </c>
      <c r="H14" s="13">
        <v>5</v>
      </c>
      <c r="I14" s="14">
        <v>14</v>
      </c>
      <c r="J14" s="15">
        <v>8</v>
      </c>
      <c r="K14" s="13">
        <v>6</v>
      </c>
      <c r="L14" s="14">
        <v>12</v>
      </c>
      <c r="M14" s="15">
        <v>1</v>
      </c>
      <c r="N14" s="2" t="s">
        <v>13</v>
      </c>
      <c r="O14"/>
      <c r="P14"/>
      <c r="Q14"/>
      <c r="R14"/>
      <c r="S14" s="22"/>
      <c r="T14" s="22"/>
      <c r="U14" s="22"/>
      <c r="V14" s="22"/>
    </row>
    <row r="15" spans="4:22" x14ac:dyDescent="0.15">
      <c r="D15" s="2">
        <f t="shared" si="0"/>
        <v>10</v>
      </c>
      <c r="E15" s="13">
        <v>2</v>
      </c>
      <c r="F15" s="14">
        <v>13</v>
      </c>
      <c r="G15" s="15">
        <v>15</v>
      </c>
      <c r="H15" s="13">
        <v>13</v>
      </c>
      <c r="I15" s="14">
        <v>2</v>
      </c>
      <c r="J15" s="15">
        <v>15</v>
      </c>
      <c r="K15" s="13">
        <v>1</v>
      </c>
      <c r="L15" s="14">
        <v>2</v>
      </c>
      <c r="M15" s="15">
        <v>14</v>
      </c>
      <c r="N15" s="2" t="s">
        <v>13</v>
      </c>
      <c r="O15"/>
      <c r="P15"/>
      <c r="Q15"/>
      <c r="R15"/>
      <c r="S15"/>
      <c r="T15"/>
      <c r="U15"/>
      <c r="V15"/>
    </row>
    <row r="16" spans="4:22" x14ac:dyDescent="0.15">
      <c r="D16" s="2">
        <f t="shared" si="0"/>
        <v>11</v>
      </c>
      <c r="E16" s="13">
        <v>5</v>
      </c>
      <c r="F16" s="14">
        <v>3</v>
      </c>
      <c r="G16" s="15">
        <v>8</v>
      </c>
      <c r="H16" s="13">
        <v>5</v>
      </c>
      <c r="I16" s="14">
        <v>6</v>
      </c>
      <c r="J16" s="15">
        <v>7</v>
      </c>
      <c r="K16" s="13">
        <v>5</v>
      </c>
      <c r="L16" s="14">
        <v>8</v>
      </c>
      <c r="M16" s="15">
        <v>1</v>
      </c>
      <c r="N16" s="14"/>
      <c r="O16" s="14">
        <v>920</v>
      </c>
      <c r="P16" s="14"/>
      <c r="Q16" s="14">
        <v>100</v>
      </c>
      <c r="R16" s="2">
        <f>O16+P16</f>
        <v>920</v>
      </c>
      <c r="S16" s="14">
        <v>920</v>
      </c>
      <c r="T16" s="14"/>
      <c r="U16" s="14">
        <v>100</v>
      </c>
      <c r="V16" s="2">
        <f>S16+T16</f>
        <v>920</v>
      </c>
    </row>
    <row r="17" spans="4:22" x14ac:dyDescent="0.15">
      <c r="D17" s="2">
        <f t="shared" si="0"/>
        <v>12</v>
      </c>
      <c r="E17" s="16">
        <v>9</v>
      </c>
      <c r="F17" s="17">
        <v>12</v>
      </c>
      <c r="G17" s="18">
        <v>10</v>
      </c>
      <c r="H17" s="19">
        <v>6</v>
      </c>
      <c r="I17" s="20">
        <v>9</v>
      </c>
      <c r="J17" s="21">
        <v>1</v>
      </c>
      <c r="K17" s="13">
        <v>5</v>
      </c>
      <c r="L17" s="14">
        <v>9</v>
      </c>
      <c r="M17" s="15">
        <v>8</v>
      </c>
      <c r="N17" s="2" t="s">
        <v>13</v>
      </c>
      <c r="O17"/>
      <c r="Q17"/>
      <c r="R17"/>
      <c r="S17"/>
      <c r="T17"/>
      <c r="U17"/>
      <c r="V17"/>
    </row>
    <row r="18" spans="4:22" x14ac:dyDescent="0.15">
      <c r="D18"/>
      <c r="E18" s="13"/>
      <c r="F18" s="14"/>
      <c r="G18" s="15"/>
      <c r="H18" s="13"/>
      <c r="I18" s="14"/>
      <c r="J18" s="15"/>
      <c r="K18" s="13"/>
      <c r="L18" s="14"/>
      <c r="M18" s="15"/>
      <c r="N18"/>
      <c r="O18"/>
      <c r="Q18"/>
      <c r="R18"/>
      <c r="S18"/>
      <c r="T18"/>
      <c r="U18"/>
      <c r="V18"/>
    </row>
    <row r="19" spans="4:22" x14ac:dyDescent="0.15">
      <c r="D19" s="2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/>
      <c r="O19"/>
      <c r="Q19"/>
      <c r="R19"/>
      <c r="S19"/>
      <c r="T19"/>
      <c r="U19"/>
      <c r="V19"/>
    </row>
    <row r="20" spans="4:22" x14ac:dyDescent="0.15">
      <c r="D20"/>
      <c r="E20" s="13"/>
      <c r="F20" s="14"/>
      <c r="G20" s="15"/>
      <c r="H20" s="13"/>
      <c r="I20" s="14"/>
      <c r="J20" s="15"/>
      <c r="K20" s="13"/>
      <c r="L20" s="14"/>
      <c r="M20" s="15"/>
      <c r="N20"/>
      <c r="O20"/>
      <c r="Q20"/>
      <c r="R20"/>
      <c r="S20"/>
      <c r="T20"/>
      <c r="U20"/>
      <c r="V20"/>
    </row>
    <row r="21" spans="4:22" x14ac:dyDescent="0.15">
      <c r="D21" s="2">
        <v>8</v>
      </c>
      <c r="E21" s="19">
        <v>2</v>
      </c>
      <c r="F21" s="14">
        <v>12</v>
      </c>
      <c r="G21" s="15">
        <v>8</v>
      </c>
      <c r="H21" s="19">
        <v>2</v>
      </c>
      <c r="I21" s="14">
        <v>11</v>
      </c>
      <c r="J21" s="15">
        <v>5</v>
      </c>
      <c r="K21" s="13">
        <v>2</v>
      </c>
      <c r="L21" s="14">
        <v>10</v>
      </c>
      <c r="M21" s="15">
        <v>12</v>
      </c>
      <c r="N21"/>
      <c r="O21" s="2">
        <v>350</v>
      </c>
      <c r="Q21" s="2">
        <v>100</v>
      </c>
      <c r="R21" s="2">
        <f>O21+P21</f>
        <v>350</v>
      </c>
      <c r="S21" s="22"/>
      <c r="T21" s="22"/>
      <c r="U21" s="22"/>
      <c r="V21" s="22"/>
    </row>
    <row r="22" spans="4:22" x14ac:dyDescent="0.15">
      <c r="D22" s="2">
        <v>9</v>
      </c>
      <c r="E22" s="13">
        <v>4</v>
      </c>
      <c r="F22" s="14">
        <v>5</v>
      </c>
      <c r="G22" s="15">
        <v>2</v>
      </c>
      <c r="H22" s="13">
        <v>2</v>
      </c>
      <c r="I22" s="14">
        <v>13</v>
      </c>
      <c r="J22" s="15" t="s">
        <v>17</v>
      </c>
      <c r="K22" s="13">
        <v>2</v>
      </c>
      <c r="L22" s="14">
        <v>6</v>
      </c>
      <c r="M22" s="15">
        <v>5</v>
      </c>
      <c r="N22" s="2" t="s">
        <v>13</v>
      </c>
      <c r="O22"/>
      <c r="Q22"/>
      <c r="R22"/>
      <c r="S22" s="22"/>
      <c r="T22" s="22"/>
      <c r="U22" s="22"/>
      <c r="V22" s="22"/>
    </row>
    <row r="23" spans="4:22" x14ac:dyDescent="0.15">
      <c r="D23" s="2">
        <v>10</v>
      </c>
      <c r="E23" s="13">
        <v>10</v>
      </c>
      <c r="F23" s="14">
        <v>12</v>
      </c>
      <c r="G23" s="15">
        <v>8</v>
      </c>
      <c r="H23" s="13" t="s">
        <v>18</v>
      </c>
      <c r="I23" s="14" t="s">
        <v>19</v>
      </c>
      <c r="J23" s="15"/>
      <c r="K23" s="13">
        <v>12</v>
      </c>
      <c r="L23" s="14">
        <v>13</v>
      </c>
      <c r="M23" s="15">
        <v>7</v>
      </c>
      <c r="N23" s="2" t="s">
        <v>13</v>
      </c>
      <c r="O23"/>
      <c r="Q23"/>
      <c r="R23"/>
      <c r="S23"/>
      <c r="T23"/>
      <c r="U23"/>
      <c r="V23"/>
    </row>
    <row r="24" spans="4:22" x14ac:dyDescent="0.15">
      <c r="D24" s="2">
        <v>11</v>
      </c>
      <c r="E24" s="13">
        <v>10</v>
      </c>
      <c r="F24" s="14">
        <v>15</v>
      </c>
      <c r="G24" s="15">
        <v>13</v>
      </c>
      <c r="H24" s="13">
        <v>13</v>
      </c>
      <c r="I24" s="14" t="s">
        <v>20</v>
      </c>
      <c r="J24" s="15"/>
      <c r="K24" s="13">
        <v>15</v>
      </c>
      <c r="L24" s="14">
        <v>10</v>
      </c>
      <c r="M24" s="15">
        <v>13</v>
      </c>
      <c r="N24" s="2" t="s">
        <v>13</v>
      </c>
      <c r="O24"/>
      <c r="Q24"/>
      <c r="R24"/>
      <c r="S24"/>
      <c r="T24"/>
      <c r="U24"/>
      <c r="V24"/>
    </row>
    <row r="25" spans="4:22" x14ac:dyDescent="0.15">
      <c r="D25" s="2">
        <v>12</v>
      </c>
      <c r="E25" s="13">
        <v>9</v>
      </c>
      <c r="F25" s="14">
        <v>10</v>
      </c>
      <c r="G25" s="15">
        <v>1</v>
      </c>
      <c r="H25" s="13">
        <v>15</v>
      </c>
      <c r="I25" s="14">
        <v>10</v>
      </c>
      <c r="J25" s="15">
        <v>9</v>
      </c>
      <c r="K25" s="13">
        <v>6</v>
      </c>
      <c r="L25" s="14">
        <v>4</v>
      </c>
      <c r="M25" s="15">
        <v>8</v>
      </c>
      <c r="N25" s="2" t="s">
        <v>13</v>
      </c>
      <c r="O25"/>
      <c r="Q25"/>
      <c r="R25"/>
      <c r="S25"/>
      <c r="T25"/>
      <c r="U25"/>
      <c r="V25"/>
    </row>
    <row r="26" spans="4:22" x14ac:dyDescent="0.15">
      <c r="D26"/>
      <c r="E26" s="13"/>
      <c r="F26" s="14"/>
      <c r="G26" s="15"/>
      <c r="H26" s="13"/>
      <c r="I26" s="14"/>
      <c r="J26" s="15"/>
      <c r="K26" s="13"/>
      <c r="L26" s="14"/>
      <c r="M26" s="15"/>
      <c r="N26"/>
      <c r="O26"/>
      <c r="Q26"/>
      <c r="R26"/>
      <c r="S26"/>
      <c r="T26"/>
      <c r="U26"/>
      <c r="V26"/>
    </row>
    <row r="27" spans="4:22" x14ac:dyDescent="0.15">
      <c r="D27" s="2" t="s">
        <v>21</v>
      </c>
      <c r="E27" s="13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/>
      <c r="O27"/>
      <c r="Q27"/>
      <c r="R27"/>
      <c r="S27"/>
      <c r="T27"/>
      <c r="U27"/>
      <c r="V27"/>
    </row>
    <row r="28" spans="4:22" x14ac:dyDescent="0.15">
      <c r="D28"/>
      <c r="E28" s="13"/>
      <c r="F28" s="14"/>
      <c r="G28" s="15"/>
      <c r="H28" s="13"/>
      <c r="I28" s="14"/>
      <c r="J28" s="15"/>
      <c r="K28" s="13"/>
      <c r="L28" s="14"/>
      <c r="M28" s="15"/>
      <c r="N28"/>
      <c r="O28"/>
      <c r="Q28"/>
      <c r="R28"/>
      <c r="S28"/>
      <c r="T28"/>
      <c r="U28"/>
      <c r="V28"/>
    </row>
    <row r="29" spans="4:22" x14ac:dyDescent="0.15">
      <c r="D29" s="2">
        <v>8</v>
      </c>
      <c r="E29" s="23">
        <v>4</v>
      </c>
      <c r="F29" s="24">
        <v>2</v>
      </c>
      <c r="G29" s="15">
        <v>6</v>
      </c>
      <c r="H29" s="23">
        <v>4</v>
      </c>
      <c r="I29" s="24">
        <v>2</v>
      </c>
      <c r="J29" s="15" t="s">
        <v>22</v>
      </c>
      <c r="K29" s="13">
        <v>4</v>
      </c>
      <c r="L29" s="14">
        <v>10</v>
      </c>
      <c r="M29" s="15">
        <v>6</v>
      </c>
      <c r="N29"/>
      <c r="O29" s="2">
        <v>210</v>
      </c>
      <c r="Q29" s="2">
        <v>100</v>
      </c>
      <c r="R29" s="2">
        <f>P29+O29</f>
        <v>210</v>
      </c>
      <c r="S29" s="22"/>
      <c r="T29" s="22"/>
      <c r="U29" s="22"/>
      <c r="V29" s="22"/>
    </row>
    <row r="30" spans="4:22" x14ac:dyDescent="0.15">
      <c r="D30" s="2">
        <v>9</v>
      </c>
      <c r="E30" s="13">
        <v>12</v>
      </c>
      <c r="F30" s="14">
        <v>13</v>
      </c>
      <c r="G30" s="25">
        <v>10</v>
      </c>
      <c r="H30" s="23">
        <v>10</v>
      </c>
      <c r="I30" s="14">
        <v>11</v>
      </c>
      <c r="J30" s="15" t="s">
        <v>23</v>
      </c>
      <c r="K30" s="13">
        <v>13</v>
      </c>
      <c r="L30" s="14">
        <v>9</v>
      </c>
      <c r="M30" s="15">
        <v>8</v>
      </c>
      <c r="N30" s="2" t="s">
        <v>13</v>
      </c>
      <c r="O30"/>
      <c r="Q30"/>
      <c r="R30"/>
      <c r="S30" s="22"/>
      <c r="T30" s="22"/>
      <c r="U30" s="22"/>
      <c r="V30" s="22"/>
    </row>
    <row r="31" spans="4:22" x14ac:dyDescent="0.15">
      <c r="D31" s="2">
        <v>10</v>
      </c>
      <c r="E31" s="13">
        <v>7</v>
      </c>
      <c r="F31" s="24">
        <v>11</v>
      </c>
      <c r="G31" s="15">
        <v>8</v>
      </c>
      <c r="H31" s="13">
        <v>10</v>
      </c>
      <c r="I31" s="24">
        <v>11</v>
      </c>
      <c r="J31" s="15" t="s">
        <v>19</v>
      </c>
      <c r="K31" s="13">
        <v>11</v>
      </c>
      <c r="L31" s="14">
        <v>15</v>
      </c>
      <c r="M31" s="15">
        <v>16</v>
      </c>
      <c r="N31" s="2" t="s">
        <v>13</v>
      </c>
      <c r="O31"/>
      <c r="Q31"/>
      <c r="R31"/>
      <c r="S31"/>
      <c r="T31"/>
      <c r="U31"/>
      <c r="V31"/>
    </row>
    <row r="32" spans="4:22" x14ac:dyDescent="0.15">
      <c r="D32" s="2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/>
      <c r="O32"/>
      <c r="Q32"/>
      <c r="R32"/>
      <c r="S32"/>
      <c r="T32"/>
      <c r="U32"/>
      <c r="V32"/>
    </row>
    <row r="33" spans="4:22" x14ac:dyDescent="0.15">
      <c r="D33" s="2">
        <v>12</v>
      </c>
      <c r="E33" s="26">
        <v>9</v>
      </c>
      <c r="F33" s="27">
        <v>3</v>
      </c>
      <c r="G33" s="28">
        <v>10</v>
      </c>
      <c r="H33" s="29">
        <v>7</v>
      </c>
      <c r="I33" s="30">
        <v>9</v>
      </c>
      <c r="J33" s="28" t="s">
        <v>24</v>
      </c>
      <c r="K33" s="29">
        <v>9</v>
      </c>
      <c r="L33" s="27">
        <v>7</v>
      </c>
      <c r="M33" s="28">
        <v>2</v>
      </c>
      <c r="N33" s="2" t="s">
        <v>13</v>
      </c>
      <c r="O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Q35"/>
      <c r="R35"/>
      <c r="S35"/>
      <c r="T35"/>
      <c r="U35"/>
      <c r="V35"/>
    </row>
    <row r="36" spans="4:22" x14ac:dyDescent="0.15">
      <c r="D36" s="2" t="s">
        <v>2</v>
      </c>
      <c r="E36" s="13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/>
      <c r="O36"/>
      <c r="Q36"/>
      <c r="R36"/>
      <c r="S36"/>
      <c r="T36"/>
      <c r="U36"/>
      <c r="V36"/>
    </row>
    <row r="37" spans="4:22" x14ac:dyDescent="0.15">
      <c r="D37"/>
      <c r="E37" s="13"/>
      <c r="F37" s="14"/>
      <c r="G37" s="15"/>
      <c r="H37" s="13"/>
      <c r="I37" s="14"/>
      <c r="J37" s="15"/>
      <c r="K37" s="13"/>
      <c r="L37" s="14"/>
      <c r="M37" s="15"/>
      <c r="N37"/>
      <c r="O37"/>
      <c r="Q37"/>
      <c r="R37"/>
      <c r="S37"/>
      <c r="T37"/>
      <c r="U37"/>
      <c r="V37"/>
    </row>
    <row r="38" spans="4:22" x14ac:dyDescent="0.15">
      <c r="D38" s="2">
        <v>8</v>
      </c>
      <c r="E38" s="13">
        <v>5</v>
      </c>
      <c r="F38" s="14">
        <v>10</v>
      </c>
      <c r="G38" s="15">
        <v>11</v>
      </c>
      <c r="H38" s="13" t="s">
        <v>26</v>
      </c>
      <c r="I38" s="14" t="s">
        <v>27</v>
      </c>
      <c r="J38" s="15"/>
      <c r="K38" s="13">
        <v>5</v>
      </c>
      <c r="L38" s="14">
        <v>9</v>
      </c>
      <c r="M38" s="15">
        <v>11</v>
      </c>
      <c r="N38"/>
      <c r="O38" s="2">
        <v>270</v>
      </c>
      <c r="Q38" s="2">
        <v>100</v>
      </c>
      <c r="R38" s="2">
        <f>O38+P38</f>
        <v>270</v>
      </c>
      <c r="S38" s="22"/>
      <c r="T38" s="22"/>
      <c r="U38" s="22"/>
      <c r="V38" s="22"/>
    </row>
    <row r="39" spans="4:22" x14ac:dyDescent="0.15">
      <c r="D39" s="2">
        <v>9</v>
      </c>
      <c r="E39" s="13">
        <v>3</v>
      </c>
      <c r="F39" s="14">
        <v>2</v>
      </c>
      <c r="G39" s="15">
        <v>8</v>
      </c>
      <c r="H39" s="13">
        <v>5</v>
      </c>
      <c r="I39" s="14">
        <v>6</v>
      </c>
      <c r="J39" s="15">
        <v>14</v>
      </c>
      <c r="K39" s="13">
        <v>13</v>
      </c>
      <c r="L39" s="14">
        <v>3</v>
      </c>
      <c r="M39" s="15">
        <v>7</v>
      </c>
      <c r="N39" s="2" t="s">
        <v>13</v>
      </c>
      <c r="Q39"/>
      <c r="R39"/>
      <c r="S39" s="22"/>
      <c r="T39" s="22"/>
      <c r="U39" s="22"/>
      <c r="V39" s="22"/>
    </row>
    <row r="40" spans="4:22" x14ac:dyDescent="0.15">
      <c r="D40" s="2">
        <v>10</v>
      </c>
      <c r="E40" s="13">
        <v>10</v>
      </c>
      <c r="F40" s="14">
        <v>7</v>
      </c>
      <c r="G40" s="15">
        <v>11</v>
      </c>
      <c r="H40" s="13">
        <v>10</v>
      </c>
      <c r="I40" s="14">
        <v>4</v>
      </c>
      <c r="J40" s="15">
        <v>11</v>
      </c>
      <c r="K40" s="13">
        <v>11</v>
      </c>
      <c r="L40" s="14">
        <v>16</v>
      </c>
      <c r="M40" s="15">
        <v>2</v>
      </c>
      <c r="N40"/>
      <c r="Q40"/>
      <c r="R40"/>
      <c r="S40"/>
      <c r="T40"/>
      <c r="U40"/>
      <c r="V40"/>
    </row>
    <row r="41" spans="4:22" x14ac:dyDescent="0.15">
      <c r="D41" s="2">
        <v>11</v>
      </c>
      <c r="E41" s="13">
        <v>1</v>
      </c>
      <c r="F41" s="14">
        <v>3</v>
      </c>
      <c r="G41" s="15">
        <v>9</v>
      </c>
      <c r="H41" s="13">
        <v>3</v>
      </c>
      <c r="I41" s="14">
        <v>1</v>
      </c>
      <c r="J41" s="15">
        <v>15</v>
      </c>
      <c r="K41" s="13">
        <v>12</v>
      </c>
      <c r="L41" s="14">
        <v>15</v>
      </c>
      <c r="M41" s="15"/>
      <c r="N41" s="2" t="s">
        <v>13</v>
      </c>
      <c r="Q41"/>
      <c r="R41"/>
      <c r="S41"/>
      <c r="T41"/>
      <c r="U41"/>
      <c r="V41"/>
    </row>
    <row r="42" spans="4:22" x14ac:dyDescent="0.15">
      <c r="D42" s="2">
        <v>12</v>
      </c>
      <c r="E42" s="29">
        <v>10</v>
      </c>
      <c r="F42" s="27">
        <v>13</v>
      </c>
      <c r="G42" s="28">
        <v>11</v>
      </c>
      <c r="H42" s="29">
        <v>10</v>
      </c>
      <c r="I42" s="27">
        <v>14</v>
      </c>
      <c r="J42" s="28">
        <v>3</v>
      </c>
      <c r="K42" s="29">
        <v>11</v>
      </c>
      <c r="L42" s="30">
        <v>10</v>
      </c>
      <c r="M42" s="28">
        <v>6</v>
      </c>
      <c r="N42"/>
      <c r="Q42" s="2">
        <v>100</v>
      </c>
      <c r="R42" s="2">
        <f>P42+O42</f>
        <v>0</v>
      </c>
      <c r="S42"/>
      <c r="T42"/>
      <c r="U42" s="14">
        <v>100</v>
      </c>
      <c r="V42" s="2">
        <v>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Q43"/>
      <c r="R43"/>
      <c r="S43"/>
      <c r="T43"/>
      <c r="U43"/>
      <c r="V43"/>
    </row>
    <row r="44" spans="4:22" x14ac:dyDescent="0.15">
      <c r="D44" s="2" t="s">
        <v>21</v>
      </c>
      <c r="E44" s="13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/>
      <c r="Q44"/>
      <c r="R44"/>
      <c r="S44"/>
      <c r="T44"/>
      <c r="U44"/>
      <c r="V44"/>
    </row>
    <row r="45" spans="4:22" x14ac:dyDescent="0.15">
      <c r="D45"/>
      <c r="E45" s="13"/>
      <c r="F45" s="14"/>
      <c r="G45" s="15"/>
      <c r="H45" s="13"/>
      <c r="I45" s="14"/>
      <c r="J45" s="15"/>
      <c r="K45" s="13"/>
      <c r="L45" s="14"/>
      <c r="M45" s="15"/>
      <c r="N45"/>
      <c r="Q45"/>
      <c r="R45"/>
      <c r="S45"/>
      <c r="T45"/>
      <c r="U45"/>
      <c r="V45"/>
    </row>
    <row r="46" spans="4:22" x14ac:dyDescent="0.15">
      <c r="D46" s="2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/>
      <c r="Q46"/>
      <c r="R46"/>
      <c r="S46" s="22"/>
      <c r="T46" s="22"/>
      <c r="U46" s="22"/>
      <c r="V46" s="22"/>
    </row>
    <row r="47" spans="4:22" x14ac:dyDescent="0.15">
      <c r="D47" s="2">
        <v>9</v>
      </c>
      <c r="E47" s="13">
        <v>7</v>
      </c>
      <c r="F47" s="14">
        <v>8</v>
      </c>
      <c r="G47" s="15">
        <v>6</v>
      </c>
      <c r="H47" s="13" t="s">
        <v>29</v>
      </c>
      <c r="I47" s="14" t="s">
        <v>30</v>
      </c>
      <c r="J47" s="15"/>
      <c r="K47" s="13">
        <v>4</v>
      </c>
      <c r="L47" s="14">
        <v>3</v>
      </c>
      <c r="M47" s="15">
        <v>6</v>
      </c>
      <c r="N47"/>
      <c r="Q47" s="2">
        <v>100</v>
      </c>
      <c r="R47" s="2">
        <v>0</v>
      </c>
      <c r="S47" s="22"/>
      <c r="T47" s="22"/>
      <c r="U47" s="22"/>
      <c r="V47" s="22"/>
    </row>
    <row r="48" spans="4:22" x14ac:dyDescent="0.15">
      <c r="D48" s="2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/>
      <c r="Q48"/>
      <c r="R48"/>
      <c r="S48"/>
      <c r="T48"/>
      <c r="U48"/>
      <c r="V48"/>
    </row>
    <row r="49" spans="4:22" x14ac:dyDescent="0.15">
      <c r="D49" s="2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/>
      <c r="Q49"/>
      <c r="R49"/>
      <c r="S49"/>
      <c r="T49"/>
      <c r="U49"/>
      <c r="V49"/>
    </row>
    <row r="50" spans="4:22" x14ac:dyDescent="0.15">
      <c r="D50" s="2">
        <v>12</v>
      </c>
      <c r="E50" s="29">
        <v>15</v>
      </c>
      <c r="F50" s="27">
        <v>13</v>
      </c>
      <c r="G50" s="28">
        <v>6</v>
      </c>
      <c r="H50" s="29">
        <v>6</v>
      </c>
      <c r="I50" s="27" t="s">
        <v>31</v>
      </c>
      <c r="J50" s="28"/>
      <c r="K50" s="29">
        <v>8</v>
      </c>
      <c r="L50" s="30">
        <v>11</v>
      </c>
      <c r="M50" s="28">
        <v>16</v>
      </c>
      <c r="N50" s="2" t="s">
        <v>13</v>
      </c>
      <c r="Q50"/>
      <c r="R50"/>
      <c r="S50"/>
      <c r="T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Q51"/>
      <c r="R51"/>
      <c r="S51"/>
      <c r="T51"/>
      <c r="U51"/>
      <c r="V51"/>
    </row>
    <row r="52" spans="4:22" x14ac:dyDescent="0.15">
      <c r="D52" s="2" t="s">
        <v>32</v>
      </c>
      <c r="E52" s="13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/>
      <c r="Q52"/>
      <c r="R52"/>
      <c r="S52"/>
      <c r="T52"/>
      <c r="U52"/>
      <c r="V52"/>
    </row>
    <row r="53" spans="4:22" x14ac:dyDescent="0.15">
      <c r="D53"/>
      <c r="E53" s="13"/>
      <c r="F53" s="14"/>
      <c r="G53" s="15"/>
      <c r="H53" s="13"/>
      <c r="I53" s="14"/>
      <c r="J53" s="15"/>
      <c r="K53" s="13"/>
      <c r="L53" s="14"/>
      <c r="M53" s="15"/>
      <c r="N53"/>
      <c r="Q53"/>
      <c r="R53"/>
      <c r="S53"/>
      <c r="T53"/>
      <c r="U53"/>
      <c r="V53"/>
    </row>
    <row r="54" spans="4:22" x14ac:dyDescent="0.15">
      <c r="D54" s="2">
        <v>8</v>
      </c>
      <c r="E54" s="13"/>
      <c r="F54" s="14"/>
      <c r="G54" s="15"/>
      <c r="H54"/>
      <c r="I54"/>
      <c r="J54"/>
      <c r="K54" s="13"/>
      <c r="L54" s="14"/>
      <c r="M54" s="15"/>
      <c r="N54"/>
      <c r="Q54"/>
      <c r="R54"/>
      <c r="S54" s="22"/>
      <c r="T54" s="22"/>
      <c r="U54" s="22"/>
      <c r="V54" s="22"/>
    </row>
    <row r="55" spans="4:22" x14ac:dyDescent="0.15">
      <c r="D55" s="2">
        <v>9</v>
      </c>
      <c r="E55" s="13">
        <v>2</v>
      </c>
      <c r="F55" s="14">
        <v>8</v>
      </c>
      <c r="G55" s="15">
        <v>6</v>
      </c>
      <c r="H55" s="13">
        <v>8</v>
      </c>
      <c r="I55" s="14">
        <v>6</v>
      </c>
      <c r="J55" s="15">
        <v>7</v>
      </c>
      <c r="K55" s="19">
        <v>6</v>
      </c>
      <c r="L55" s="20">
        <v>10</v>
      </c>
      <c r="M55" s="21">
        <v>2</v>
      </c>
      <c r="N55" s="2" t="s">
        <v>13</v>
      </c>
      <c r="Q55"/>
      <c r="R55"/>
      <c r="S55" s="22"/>
      <c r="T55" s="22"/>
      <c r="U55" s="22"/>
      <c r="V55" s="22"/>
    </row>
    <row r="56" spans="4:22" x14ac:dyDescent="0.15">
      <c r="D56" s="2">
        <v>10</v>
      </c>
      <c r="E56" s="13">
        <v>11</v>
      </c>
      <c r="F56" s="14">
        <v>1</v>
      </c>
      <c r="G56" s="15">
        <v>5</v>
      </c>
      <c r="H56" s="13" t="s">
        <v>34</v>
      </c>
      <c r="I56" s="14"/>
      <c r="J56" s="14">
        <v>11</v>
      </c>
      <c r="K56" s="13">
        <v>5</v>
      </c>
      <c r="L56" s="14">
        <v>4</v>
      </c>
      <c r="M56" s="15">
        <v>2</v>
      </c>
      <c r="N56" s="2" t="s">
        <v>13</v>
      </c>
      <c r="Q56"/>
      <c r="R56"/>
      <c r="S56"/>
      <c r="T56"/>
      <c r="U56"/>
      <c r="V56"/>
    </row>
    <row r="57" spans="4:22" x14ac:dyDescent="0.15">
      <c r="D57" s="2">
        <v>11</v>
      </c>
      <c r="E57" s="13">
        <v>14</v>
      </c>
      <c r="F57" s="14">
        <v>10</v>
      </c>
      <c r="G57" s="15">
        <v>5</v>
      </c>
      <c r="H57" s="13">
        <v>14</v>
      </c>
      <c r="I57" s="14">
        <v>9</v>
      </c>
      <c r="J57" s="15">
        <v>8</v>
      </c>
      <c r="K57" s="19">
        <v>4</v>
      </c>
      <c r="L57" s="20">
        <v>7</v>
      </c>
      <c r="M57" s="21">
        <v>9</v>
      </c>
      <c r="N57"/>
      <c r="Q57" s="2">
        <v>100</v>
      </c>
      <c r="R57" s="2">
        <v>0</v>
      </c>
      <c r="S57"/>
      <c r="T57"/>
      <c r="U57" s="2">
        <v>100</v>
      </c>
      <c r="V57" s="2">
        <v>0</v>
      </c>
    </row>
    <row r="58" spans="4:22" x14ac:dyDescent="0.15">
      <c r="D58" s="2">
        <v>12</v>
      </c>
      <c r="E58" s="29">
        <v>5</v>
      </c>
      <c r="F58" s="27">
        <v>6</v>
      </c>
      <c r="G58" s="28">
        <v>11</v>
      </c>
      <c r="H58" s="29">
        <v>9</v>
      </c>
      <c r="I58" s="27">
        <v>11</v>
      </c>
      <c r="J58" s="28">
        <v>5</v>
      </c>
      <c r="K58" s="31">
        <v>5</v>
      </c>
      <c r="L58" s="32">
        <v>7</v>
      </c>
      <c r="M58" s="33">
        <v>4</v>
      </c>
      <c r="N58" s="2" t="s">
        <v>13</v>
      </c>
      <c r="Q58"/>
      <c r="R58"/>
      <c r="S58"/>
      <c r="T58"/>
      <c r="U58"/>
      <c r="V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  <c r="S59"/>
      <c r="T59"/>
      <c r="U59"/>
      <c r="V59"/>
    </row>
    <row r="60" spans="4:22" x14ac:dyDescent="0.15">
      <c r="D60" s="2" t="s">
        <v>35</v>
      </c>
      <c r="E60" s="13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/>
      <c r="Q60"/>
      <c r="R60"/>
      <c r="S60"/>
      <c r="T60"/>
      <c r="U60"/>
      <c r="V60"/>
    </row>
    <row r="61" spans="4:22" x14ac:dyDescent="0.15">
      <c r="D61"/>
      <c r="E61" s="13"/>
      <c r="F61" s="14"/>
      <c r="G61" s="15"/>
      <c r="H61" s="13"/>
      <c r="I61" s="14"/>
      <c r="J61" s="15"/>
      <c r="K61" s="13"/>
      <c r="L61" s="14"/>
      <c r="M61" s="15"/>
      <c r="N61"/>
      <c r="Q61"/>
      <c r="R61"/>
      <c r="S61"/>
      <c r="T61"/>
      <c r="U61"/>
      <c r="V61"/>
    </row>
    <row r="62" spans="4:22" x14ac:dyDescent="0.15">
      <c r="D62" s="2">
        <v>8</v>
      </c>
      <c r="E62" s="13"/>
      <c r="F62" s="14"/>
      <c r="G62" s="15"/>
      <c r="H62"/>
      <c r="I62"/>
      <c r="J62"/>
      <c r="K62" s="13"/>
      <c r="L62" s="14"/>
      <c r="M62" s="15"/>
      <c r="N62"/>
      <c r="Q62"/>
      <c r="R62"/>
      <c r="S62" s="22"/>
      <c r="T62" s="22"/>
      <c r="U62" s="22"/>
      <c r="V62" s="22"/>
    </row>
    <row r="63" spans="4:22" x14ac:dyDescent="0.15">
      <c r="D63" s="2">
        <v>9</v>
      </c>
      <c r="E63" s="13">
        <v>7</v>
      </c>
      <c r="F63" s="14">
        <v>10</v>
      </c>
      <c r="G63" s="15">
        <v>1</v>
      </c>
      <c r="H63" s="13">
        <v>11</v>
      </c>
      <c r="I63" s="14">
        <v>12</v>
      </c>
      <c r="J63" s="15">
        <v>7</v>
      </c>
      <c r="K63" s="13">
        <v>10</v>
      </c>
      <c r="L63" s="14">
        <v>7</v>
      </c>
      <c r="M63" s="15">
        <v>3</v>
      </c>
      <c r="N63" s="2" t="s">
        <v>13</v>
      </c>
      <c r="Q63"/>
      <c r="R63"/>
      <c r="S63" s="22"/>
      <c r="T63" s="22"/>
      <c r="U63" s="22"/>
      <c r="V63" s="22"/>
    </row>
    <row r="64" spans="4:22" x14ac:dyDescent="0.15">
      <c r="D64" s="2">
        <v>10</v>
      </c>
      <c r="E64" s="13">
        <v>6</v>
      </c>
      <c r="F64" s="14">
        <v>2</v>
      </c>
      <c r="G64" s="15">
        <v>1</v>
      </c>
      <c r="H64" s="13">
        <v>14</v>
      </c>
      <c r="I64" s="14">
        <v>2</v>
      </c>
      <c r="J64" s="14">
        <v>6</v>
      </c>
      <c r="K64" s="13">
        <v>4</v>
      </c>
      <c r="L64" s="14">
        <v>3</v>
      </c>
      <c r="M64" s="15">
        <v>9</v>
      </c>
      <c r="N64" s="2" t="s">
        <v>13</v>
      </c>
      <c r="Q64"/>
      <c r="R64"/>
      <c r="S64"/>
      <c r="T64"/>
      <c r="U64"/>
      <c r="V64"/>
    </row>
    <row r="65" spans="4:22" x14ac:dyDescent="0.15">
      <c r="D65" s="2">
        <v>11</v>
      </c>
      <c r="E65" s="13">
        <v>15</v>
      </c>
      <c r="F65" s="14">
        <v>6</v>
      </c>
      <c r="G65" s="15">
        <v>11</v>
      </c>
      <c r="H65" s="13" t="s">
        <v>31</v>
      </c>
      <c r="I65" s="14"/>
      <c r="J65" s="15" t="s">
        <v>36</v>
      </c>
      <c r="K65" s="13">
        <v>5</v>
      </c>
      <c r="L65" s="14">
        <v>7</v>
      </c>
      <c r="M65" s="15">
        <v>18</v>
      </c>
      <c r="N65"/>
      <c r="Q65" s="2">
        <v>100</v>
      </c>
      <c r="R65" s="2">
        <v>0</v>
      </c>
      <c r="S65"/>
      <c r="T65"/>
      <c r="U65" s="2">
        <v>100</v>
      </c>
      <c r="V65" s="2">
        <v>0</v>
      </c>
    </row>
    <row r="66" spans="4:22" x14ac:dyDescent="0.15">
      <c r="D66" s="2">
        <v>12</v>
      </c>
      <c r="E66" s="29">
        <v>9</v>
      </c>
      <c r="F66" s="27">
        <v>3</v>
      </c>
      <c r="G66" s="28">
        <v>2</v>
      </c>
      <c r="H66" s="29">
        <v>9</v>
      </c>
      <c r="I66" s="27">
        <v>3</v>
      </c>
      <c r="J66" s="28">
        <v>7</v>
      </c>
      <c r="K66" s="29">
        <v>14</v>
      </c>
      <c r="L66" s="27">
        <v>11</v>
      </c>
      <c r="M66" s="28">
        <v>3</v>
      </c>
      <c r="N66"/>
      <c r="Q66" s="2">
        <v>100</v>
      </c>
      <c r="R66" s="2">
        <v>0</v>
      </c>
      <c r="S66"/>
      <c r="T66"/>
      <c r="U66" s="2">
        <v>100</v>
      </c>
      <c r="V66" s="2">
        <v>0</v>
      </c>
    </row>
    <row r="67" spans="4:22" x14ac:dyDescent="0.15">
      <c r="D67"/>
      <c r="E67"/>
      <c r="F67"/>
      <c r="G67"/>
      <c r="H67"/>
      <c r="I67"/>
      <c r="J67"/>
      <c r="K67"/>
      <c r="L67"/>
      <c r="M67"/>
      <c r="N67"/>
      <c r="Q67"/>
      <c r="R67"/>
      <c r="S67"/>
      <c r="T67"/>
      <c r="U67"/>
      <c r="V67"/>
    </row>
    <row r="68" spans="4:22" x14ac:dyDescent="0.15">
      <c r="D68" s="2" t="s">
        <v>37</v>
      </c>
      <c r="E68" s="13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/>
      <c r="Q68"/>
      <c r="R68"/>
      <c r="S68"/>
      <c r="T68"/>
      <c r="U68"/>
      <c r="V68"/>
    </row>
    <row r="69" spans="4:22" x14ac:dyDescent="0.15">
      <c r="D69"/>
      <c r="E69" s="13"/>
      <c r="F69" s="14"/>
      <c r="G69" s="15"/>
      <c r="H69" s="13"/>
      <c r="I69" s="14"/>
      <c r="J69" s="15"/>
      <c r="K69" s="13"/>
      <c r="L69" s="14"/>
      <c r="M69" s="15"/>
      <c r="N69"/>
      <c r="Q69"/>
      <c r="R69"/>
      <c r="S69"/>
      <c r="T69"/>
      <c r="U69"/>
      <c r="V69"/>
    </row>
    <row r="70" spans="4:22" x14ac:dyDescent="0.15">
      <c r="D70" s="2">
        <v>8</v>
      </c>
      <c r="E70" s="13"/>
      <c r="F70" s="14"/>
      <c r="G70" s="15"/>
      <c r="H70"/>
      <c r="I70"/>
      <c r="J70"/>
      <c r="K70" s="13"/>
      <c r="L70" s="14"/>
      <c r="M70" s="15"/>
      <c r="N70"/>
      <c r="Q70"/>
      <c r="R70"/>
      <c r="S70" s="22"/>
      <c r="T70" s="22"/>
      <c r="U70" s="22"/>
      <c r="V70" s="22"/>
    </row>
    <row r="71" spans="4:22" x14ac:dyDescent="0.15">
      <c r="D71" s="2">
        <v>9</v>
      </c>
      <c r="E71" s="13">
        <v>15</v>
      </c>
      <c r="F71" s="14">
        <v>1</v>
      </c>
      <c r="G71" s="15">
        <v>4</v>
      </c>
      <c r="H71" s="13">
        <v>1</v>
      </c>
      <c r="I71" s="14">
        <v>4</v>
      </c>
      <c r="J71" s="15" t="s">
        <v>39</v>
      </c>
      <c r="K71" s="13">
        <v>4</v>
      </c>
      <c r="L71" s="14">
        <v>15</v>
      </c>
      <c r="M71" s="15">
        <v>8</v>
      </c>
      <c r="N71" s="2" t="s">
        <v>13</v>
      </c>
      <c r="Q71"/>
      <c r="R71"/>
      <c r="S71" s="22"/>
      <c r="T71" s="22"/>
      <c r="U71" s="22"/>
      <c r="V71" s="22"/>
    </row>
    <row r="72" spans="4:22" x14ac:dyDescent="0.15">
      <c r="D72" s="2">
        <v>10</v>
      </c>
      <c r="E72" s="13">
        <v>5</v>
      </c>
      <c r="F72" s="14">
        <v>9</v>
      </c>
      <c r="G72" s="15">
        <v>7</v>
      </c>
      <c r="H72" s="13" t="s">
        <v>40</v>
      </c>
      <c r="I72" s="14"/>
      <c r="J72" s="14"/>
      <c r="K72" s="13">
        <v>14</v>
      </c>
      <c r="L72" s="14">
        <v>16</v>
      </c>
      <c r="M72" s="15">
        <v>15</v>
      </c>
      <c r="N72" s="2" t="s">
        <v>13</v>
      </c>
      <c r="Q72"/>
      <c r="R72"/>
      <c r="S72"/>
      <c r="T72"/>
      <c r="U72"/>
      <c r="V72"/>
    </row>
    <row r="73" spans="4:22" x14ac:dyDescent="0.15">
      <c r="D73" s="2">
        <v>11</v>
      </c>
      <c r="E73" s="13">
        <v>1</v>
      </c>
      <c r="F73" s="14">
        <v>3</v>
      </c>
      <c r="G73" s="15">
        <v>2</v>
      </c>
      <c r="H73" s="13">
        <v>3</v>
      </c>
      <c r="I73" s="14" t="s">
        <v>41</v>
      </c>
      <c r="J73" s="15"/>
      <c r="K73" s="13">
        <v>8</v>
      </c>
      <c r="L73" s="14">
        <v>1</v>
      </c>
      <c r="M73" s="15">
        <v>10</v>
      </c>
      <c r="N73" s="2" t="s">
        <v>13</v>
      </c>
      <c r="Q73"/>
      <c r="R73"/>
      <c r="S73"/>
      <c r="T73"/>
      <c r="U73"/>
      <c r="V73"/>
    </row>
    <row r="74" spans="4:22" x14ac:dyDescent="0.15">
      <c r="D74" s="2">
        <v>12</v>
      </c>
      <c r="E74" s="29">
        <v>10</v>
      </c>
      <c r="F74" s="27">
        <v>14</v>
      </c>
      <c r="G74" s="28">
        <v>12</v>
      </c>
      <c r="H74" s="29">
        <v>11</v>
      </c>
      <c r="I74" s="27">
        <v>10</v>
      </c>
      <c r="J74" s="28">
        <v>15</v>
      </c>
      <c r="K74" s="29">
        <v>15</v>
      </c>
      <c r="L74" s="27">
        <v>2</v>
      </c>
      <c r="M74" s="28">
        <v>10</v>
      </c>
      <c r="N74" s="2" t="s">
        <v>13</v>
      </c>
      <c r="Q74"/>
      <c r="R74"/>
      <c r="S74"/>
      <c r="T74"/>
      <c r="U74"/>
      <c r="V74"/>
    </row>
    <row r="75" spans="4:22" x14ac:dyDescent="0.15">
      <c r="D75"/>
      <c r="E75"/>
      <c r="F75"/>
      <c r="G75"/>
      <c r="H75"/>
      <c r="I75"/>
      <c r="J75"/>
      <c r="K75"/>
      <c r="L75"/>
      <c r="M75"/>
      <c r="N75"/>
      <c r="Q75"/>
      <c r="R75"/>
      <c r="S75"/>
      <c r="T75"/>
      <c r="U75"/>
      <c r="V75"/>
    </row>
    <row r="76" spans="4:22" x14ac:dyDescent="0.15">
      <c r="D76" s="2" t="s">
        <v>32</v>
      </c>
      <c r="E76" s="13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/>
      <c r="Q76"/>
      <c r="R76"/>
      <c r="S76"/>
      <c r="T76"/>
      <c r="U76"/>
      <c r="V76"/>
    </row>
    <row r="77" spans="4:22" x14ac:dyDescent="0.15">
      <c r="D77"/>
      <c r="E77" s="13"/>
      <c r="F77" s="14"/>
      <c r="G77" s="15"/>
      <c r="H77" s="13"/>
      <c r="I77" s="14"/>
      <c r="J77" s="15"/>
      <c r="K77" s="13"/>
      <c r="L77" s="14"/>
      <c r="M77" s="15"/>
      <c r="N77"/>
      <c r="Q77"/>
      <c r="R77"/>
      <c r="S77"/>
      <c r="T77"/>
      <c r="U77"/>
      <c r="V77"/>
    </row>
    <row r="78" spans="4:22" x14ac:dyDescent="0.15">
      <c r="D78" s="2">
        <v>8</v>
      </c>
      <c r="E78" s="13"/>
      <c r="F78" s="14"/>
      <c r="G78" s="15"/>
      <c r="H78"/>
      <c r="I78"/>
      <c r="J78"/>
      <c r="K78" s="13"/>
      <c r="L78" s="14"/>
      <c r="M78" s="15"/>
      <c r="N78"/>
      <c r="Q78"/>
      <c r="R78"/>
      <c r="S78" s="22"/>
      <c r="T78" s="22"/>
      <c r="U78" s="22"/>
      <c r="V78" s="22"/>
    </row>
    <row r="79" spans="4:22" x14ac:dyDescent="0.15">
      <c r="D79" s="2">
        <v>9</v>
      </c>
      <c r="E79" s="13">
        <v>10</v>
      </c>
      <c r="F79" s="14">
        <v>9</v>
      </c>
      <c r="G79" s="15">
        <v>3</v>
      </c>
      <c r="H79" s="13">
        <v>2</v>
      </c>
      <c r="I79" s="14">
        <v>10</v>
      </c>
      <c r="J79" s="15" t="s">
        <v>43</v>
      </c>
      <c r="K79" s="13">
        <v>10</v>
      </c>
      <c r="L79" s="14">
        <v>2</v>
      </c>
      <c r="M79" s="15">
        <v>5</v>
      </c>
      <c r="N79" s="2" t="s">
        <v>13</v>
      </c>
      <c r="Q79"/>
      <c r="R79"/>
      <c r="S79" s="22"/>
      <c r="T79" s="22"/>
      <c r="U79" s="22"/>
      <c r="V79" s="22"/>
    </row>
    <row r="80" spans="4:22" x14ac:dyDescent="0.15">
      <c r="D80" s="2">
        <v>10</v>
      </c>
      <c r="E80" s="13">
        <v>7</v>
      </c>
      <c r="F80" s="14">
        <v>5</v>
      </c>
      <c r="G80" s="15">
        <v>8</v>
      </c>
      <c r="H80" s="13" t="s">
        <v>20</v>
      </c>
      <c r="I80" s="14"/>
      <c r="J80" s="14" t="s">
        <v>44</v>
      </c>
      <c r="K80" s="13">
        <v>10</v>
      </c>
      <c r="L80" s="14">
        <v>7</v>
      </c>
      <c r="M80" s="15">
        <v>1</v>
      </c>
      <c r="N80" s="2" t="s">
        <v>13</v>
      </c>
      <c r="Q80"/>
      <c r="R80"/>
      <c r="S80"/>
      <c r="T80"/>
      <c r="U80"/>
      <c r="V80"/>
    </row>
    <row r="81" spans="4:22" x14ac:dyDescent="0.15">
      <c r="D81" s="2">
        <v>11</v>
      </c>
      <c r="E81" s="13">
        <v>2</v>
      </c>
      <c r="F81" s="14">
        <v>11</v>
      </c>
      <c r="G81" s="15">
        <v>5</v>
      </c>
      <c r="H81" s="13">
        <v>11</v>
      </c>
      <c r="I81" s="14">
        <v>1</v>
      </c>
      <c r="J81" s="15" t="s">
        <v>45</v>
      </c>
      <c r="K81" s="13">
        <v>2</v>
      </c>
      <c r="L81" s="14">
        <v>11</v>
      </c>
      <c r="M81" s="15">
        <v>10</v>
      </c>
      <c r="N81" s="2" t="s">
        <v>13</v>
      </c>
      <c r="Q81"/>
      <c r="R81"/>
      <c r="S81"/>
      <c r="T81"/>
      <c r="U81"/>
      <c r="V81"/>
    </row>
    <row r="82" spans="4:22" x14ac:dyDescent="0.15">
      <c r="D82" s="2">
        <v>12</v>
      </c>
      <c r="E82" s="29">
        <v>8</v>
      </c>
      <c r="F82" s="27">
        <v>9</v>
      </c>
      <c r="G82" s="28">
        <v>7</v>
      </c>
      <c r="H82" s="29" t="s">
        <v>46</v>
      </c>
      <c r="I82" s="27"/>
      <c r="J82" s="28" t="s">
        <v>47</v>
      </c>
      <c r="K82" s="29">
        <v>10</v>
      </c>
      <c r="L82" s="27">
        <v>7</v>
      </c>
      <c r="M82" s="28">
        <v>3</v>
      </c>
      <c r="N82" s="2" t="s">
        <v>13</v>
      </c>
      <c r="Q82"/>
      <c r="R82"/>
      <c r="S82"/>
      <c r="T82"/>
      <c r="U82"/>
      <c r="V82"/>
    </row>
    <row r="83" spans="4:22" x14ac:dyDescent="0.15">
      <c r="D83"/>
      <c r="E83"/>
      <c r="F83"/>
      <c r="G83"/>
      <c r="H83"/>
      <c r="I83"/>
      <c r="J83"/>
      <c r="K83"/>
      <c r="L83"/>
      <c r="M83"/>
      <c r="N83"/>
      <c r="Q83"/>
      <c r="R83"/>
      <c r="S83"/>
      <c r="T83"/>
      <c r="U83"/>
      <c r="V83"/>
    </row>
    <row r="84" spans="4:22" x14ac:dyDescent="0.15">
      <c r="D84" s="2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/>
      <c r="Q84"/>
      <c r="R84"/>
      <c r="S84"/>
      <c r="T84"/>
      <c r="U84"/>
      <c r="V84"/>
    </row>
    <row r="85" spans="4:22" x14ac:dyDescent="0.15">
      <c r="D85"/>
      <c r="E85" s="13"/>
      <c r="F85" s="14"/>
      <c r="G85" s="15"/>
      <c r="H85" s="13"/>
      <c r="I85" s="14"/>
      <c r="J85" s="15"/>
      <c r="K85" s="13"/>
      <c r="L85" s="14"/>
      <c r="M85" s="15"/>
      <c r="N85"/>
      <c r="Q85"/>
      <c r="R85"/>
      <c r="S85"/>
      <c r="T85"/>
      <c r="U85"/>
      <c r="V85"/>
    </row>
    <row r="86" spans="4:22" x14ac:dyDescent="0.15">
      <c r="D86" s="2">
        <v>8</v>
      </c>
      <c r="E86" s="13"/>
      <c r="F86" s="14"/>
      <c r="G86" s="15"/>
      <c r="H86"/>
      <c r="I86"/>
      <c r="J86"/>
      <c r="K86" s="13"/>
      <c r="L86" s="14"/>
      <c r="M86" s="15"/>
      <c r="N86"/>
      <c r="Q86"/>
      <c r="R86"/>
      <c r="S86" s="22"/>
      <c r="T86" s="22"/>
      <c r="U86" s="22"/>
      <c r="V86" s="22"/>
    </row>
    <row r="87" spans="4:22" x14ac:dyDescent="0.15">
      <c r="D87" s="2">
        <v>9</v>
      </c>
      <c r="E87" s="13">
        <v>8</v>
      </c>
      <c r="F87" s="14">
        <v>10</v>
      </c>
      <c r="G87" s="15">
        <v>7</v>
      </c>
      <c r="H87" s="13" t="s">
        <v>48</v>
      </c>
      <c r="I87" s="14"/>
      <c r="J87" s="15">
        <v>2</v>
      </c>
      <c r="K87" s="13">
        <v>6</v>
      </c>
      <c r="L87" s="14">
        <v>10</v>
      </c>
      <c r="M87" s="15">
        <v>8</v>
      </c>
      <c r="N87" s="2" t="s">
        <v>13</v>
      </c>
      <c r="Q87"/>
      <c r="R87"/>
      <c r="S87" s="22"/>
      <c r="T87" s="22"/>
      <c r="U87" s="22"/>
      <c r="V87" s="22"/>
    </row>
    <row r="88" spans="4:22" x14ac:dyDescent="0.15">
      <c r="D88" s="2">
        <v>10</v>
      </c>
      <c r="E88" s="13">
        <v>11</v>
      </c>
      <c r="F88" s="14">
        <v>13</v>
      </c>
      <c r="G88" s="15">
        <v>9</v>
      </c>
      <c r="H88" s="13">
        <v>11</v>
      </c>
      <c r="I88" s="14">
        <v>1</v>
      </c>
      <c r="J88" s="14">
        <v>5</v>
      </c>
      <c r="K88" s="13">
        <v>9</v>
      </c>
      <c r="L88" s="14">
        <v>12</v>
      </c>
      <c r="M88" s="15">
        <v>3</v>
      </c>
      <c r="N88"/>
      <c r="Q88" s="2">
        <v>100</v>
      </c>
      <c r="R88" s="2">
        <v>0</v>
      </c>
      <c r="S88"/>
      <c r="T88"/>
      <c r="U88" s="2">
        <v>100</v>
      </c>
      <c r="V88" s="2">
        <v>0</v>
      </c>
    </row>
    <row r="89" spans="4:22" x14ac:dyDescent="0.15">
      <c r="D89" s="2">
        <v>11</v>
      </c>
      <c r="E89" s="13">
        <v>10</v>
      </c>
      <c r="F89" s="14">
        <v>13</v>
      </c>
      <c r="G89" s="15">
        <v>9</v>
      </c>
      <c r="H89" s="13">
        <v>13</v>
      </c>
      <c r="I89" s="14">
        <v>11</v>
      </c>
      <c r="J89" s="15" t="s">
        <v>49</v>
      </c>
      <c r="K89" s="13">
        <v>11</v>
      </c>
      <c r="L89" s="14">
        <v>15</v>
      </c>
      <c r="M89" s="15">
        <v>8</v>
      </c>
      <c r="N89" s="2" t="s">
        <v>13</v>
      </c>
      <c r="Q89"/>
      <c r="R89"/>
      <c r="S89"/>
      <c r="T89"/>
      <c r="U89"/>
      <c r="V89"/>
    </row>
    <row r="90" spans="4:22" x14ac:dyDescent="0.15">
      <c r="D90" s="2">
        <v>12</v>
      </c>
      <c r="E90" s="29">
        <v>1</v>
      </c>
      <c r="F90" s="27">
        <v>9</v>
      </c>
      <c r="G90" s="28">
        <v>3</v>
      </c>
      <c r="H90" s="29">
        <v>1</v>
      </c>
      <c r="I90" s="27">
        <v>6</v>
      </c>
      <c r="J90" s="28">
        <v>16</v>
      </c>
      <c r="K90" s="29">
        <v>14</v>
      </c>
      <c r="L90" s="27">
        <v>3</v>
      </c>
      <c r="M90" s="28">
        <v>1</v>
      </c>
      <c r="N90"/>
      <c r="Q90" s="2">
        <v>100</v>
      </c>
      <c r="R90" s="2">
        <v>0</v>
      </c>
      <c r="S90"/>
      <c r="T90"/>
      <c r="U90" s="2">
        <v>100</v>
      </c>
      <c r="V90" s="2">
        <v>0</v>
      </c>
    </row>
    <row r="91" spans="4:22" x14ac:dyDescent="0.15">
      <c r="D91"/>
      <c r="E91"/>
      <c r="F91"/>
      <c r="G91"/>
      <c r="H91"/>
      <c r="I91"/>
      <c r="J91"/>
      <c r="K91"/>
      <c r="L91"/>
      <c r="M91"/>
      <c r="N91"/>
      <c r="Q91"/>
      <c r="R91"/>
      <c r="S91"/>
      <c r="T91"/>
      <c r="U91"/>
      <c r="V91"/>
    </row>
    <row r="92" spans="4:22" x14ac:dyDescent="0.15">
      <c r="D92" s="2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/>
      <c r="Q92"/>
      <c r="R92"/>
      <c r="S92"/>
      <c r="T92"/>
      <c r="U92"/>
      <c r="V92"/>
    </row>
    <row r="93" spans="4:22" x14ac:dyDescent="0.15">
      <c r="D93"/>
      <c r="E93" s="13"/>
      <c r="F93" s="14"/>
      <c r="G93" s="15"/>
      <c r="H93" s="13"/>
      <c r="I93" s="14"/>
      <c r="J93" s="15"/>
      <c r="K93" s="13"/>
      <c r="L93" s="14"/>
      <c r="M93" s="15"/>
      <c r="N93"/>
      <c r="Q93"/>
      <c r="R93"/>
      <c r="S93"/>
      <c r="T93"/>
      <c r="U93"/>
      <c r="V93"/>
    </row>
    <row r="94" spans="4:22" x14ac:dyDescent="0.15">
      <c r="D94" s="2">
        <v>8</v>
      </c>
      <c r="E94" s="13"/>
      <c r="F94" s="14"/>
      <c r="G94" s="15"/>
      <c r="H94"/>
      <c r="I94"/>
      <c r="J94"/>
      <c r="K94" s="13"/>
      <c r="L94" s="14"/>
      <c r="M94" s="15"/>
      <c r="N94"/>
      <c r="Q94"/>
      <c r="R94"/>
      <c r="S94" s="22"/>
      <c r="T94" s="22"/>
      <c r="U94" s="22"/>
      <c r="V94" s="22"/>
    </row>
    <row r="95" spans="4:22" x14ac:dyDescent="0.15">
      <c r="D95" s="2">
        <v>9</v>
      </c>
      <c r="E95" s="13">
        <v>7</v>
      </c>
      <c r="F95" s="14">
        <v>2</v>
      </c>
      <c r="G95" s="15">
        <v>12</v>
      </c>
      <c r="H95" s="13">
        <v>5</v>
      </c>
      <c r="I95" s="14">
        <v>16</v>
      </c>
      <c r="J95" s="15">
        <v>1</v>
      </c>
      <c r="K95" s="13">
        <v>12</v>
      </c>
      <c r="L95" s="14">
        <v>6</v>
      </c>
      <c r="M95" s="15">
        <v>7</v>
      </c>
      <c r="N95" s="2" t="s">
        <v>13</v>
      </c>
      <c r="Q95"/>
      <c r="R95"/>
      <c r="S95" s="22"/>
      <c r="T95" s="22"/>
      <c r="U95" s="22"/>
      <c r="V95" s="22"/>
    </row>
    <row r="96" spans="4:22" x14ac:dyDescent="0.15">
      <c r="D96" s="2">
        <v>10</v>
      </c>
      <c r="E96" s="13">
        <v>2</v>
      </c>
      <c r="F96" s="14">
        <v>9</v>
      </c>
      <c r="G96" s="15">
        <v>4</v>
      </c>
      <c r="H96" s="13">
        <v>2</v>
      </c>
      <c r="I96" s="14">
        <v>9</v>
      </c>
      <c r="J96" s="14">
        <v>3</v>
      </c>
      <c r="K96" s="13">
        <v>4</v>
      </c>
      <c r="L96" s="14">
        <v>11</v>
      </c>
      <c r="M96" s="15">
        <v>5</v>
      </c>
      <c r="N96"/>
      <c r="Q96" s="2">
        <v>100</v>
      </c>
      <c r="R96" s="2">
        <v>0</v>
      </c>
      <c r="U96" s="2">
        <v>100</v>
      </c>
      <c r="V96" s="2">
        <v>0</v>
      </c>
    </row>
    <row r="97" spans="4:22" x14ac:dyDescent="0.15">
      <c r="D97" s="2">
        <v>11</v>
      </c>
      <c r="E97" s="13">
        <v>9</v>
      </c>
      <c r="F97" s="14">
        <v>8</v>
      </c>
      <c r="G97" s="15">
        <v>1</v>
      </c>
      <c r="H97" s="13">
        <v>9</v>
      </c>
      <c r="I97" s="14" t="s">
        <v>48</v>
      </c>
      <c r="J97" s="15"/>
      <c r="K97" s="13">
        <v>8</v>
      </c>
      <c r="L97" s="14">
        <v>10</v>
      </c>
      <c r="M97" s="15">
        <v>6</v>
      </c>
      <c r="N97"/>
      <c r="Q97" s="2">
        <v>100</v>
      </c>
      <c r="R97" s="2">
        <v>0</v>
      </c>
      <c r="U97" s="2">
        <v>100</v>
      </c>
      <c r="V97"/>
    </row>
    <row r="98" spans="4:22" x14ac:dyDescent="0.15">
      <c r="D98" s="2">
        <v>12</v>
      </c>
      <c r="E98" s="29">
        <v>1</v>
      </c>
      <c r="F98" s="27">
        <v>8</v>
      </c>
      <c r="G98" s="28">
        <v>2</v>
      </c>
      <c r="H98" s="29">
        <v>8</v>
      </c>
      <c r="I98" s="27" t="s">
        <v>50</v>
      </c>
      <c r="J98" s="28"/>
      <c r="K98" s="29">
        <v>3</v>
      </c>
      <c r="L98" s="30">
        <v>8</v>
      </c>
      <c r="M98" s="28">
        <v>4</v>
      </c>
      <c r="N98" s="2" t="s">
        <v>13</v>
      </c>
      <c r="Q98"/>
      <c r="R98"/>
      <c r="U98"/>
      <c r="V98"/>
    </row>
    <row r="99" spans="4:22" x14ac:dyDescent="0.15">
      <c r="Q99" s="2">
        <f>SUM(Q5:Q98)</f>
        <v>1300</v>
      </c>
      <c r="R99" s="2">
        <f>SUM(R5:R98)</f>
        <v>1750</v>
      </c>
      <c r="U99" s="2">
        <f>SUM(U5:U98)</f>
        <v>900</v>
      </c>
      <c r="V99" s="2">
        <f>SUM(V5:V98)</f>
        <v>920</v>
      </c>
    </row>
    <row r="100" spans="4:22" x14ac:dyDescent="0.15">
      <c r="R100" s="2">
        <f>R99/Q99*100</f>
        <v>134.61538461538461</v>
      </c>
      <c r="V100" s="2">
        <f>V99/U99*100</f>
        <v>102.22222222222221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7"/>
  <sheetViews>
    <sheetView topLeftCell="A108" zoomScaleNormal="100" workbookViewId="0">
      <selection activeCell="D141" sqref="D141"/>
    </sheetView>
  </sheetViews>
  <sheetFormatPr defaultRowHeight="13.5" x14ac:dyDescent="0.15"/>
  <cols>
    <col min="1" max="1025" width="9.42578125" style="2"/>
  </cols>
  <sheetData>
    <row r="1" spans="1:25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</row>
    <row r="2" spans="1:25" x14ac:dyDescent="0.15">
      <c r="A2"/>
      <c r="B2"/>
      <c r="C2"/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1:25" x14ac:dyDescent="0.15">
      <c r="A3"/>
      <c r="B3"/>
      <c r="C3"/>
      <c r="D3"/>
      <c r="E3"/>
      <c r="F3"/>
      <c r="G3"/>
      <c r="H3"/>
      <c r="I3"/>
      <c r="J3"/>
      <c r="K3"/>
      <c r="L3"/>
      <c r="M3"/>
      <c r="N3"/>
      <c r="O3"/>
      <c r="P3"/>
      <c r="Q3"/>
      <c r="R3" s="1" t="s">
        <v>0</v>
      </c>
      <c r="S3" s="1"/>
      <c r="T3" s="1"/>
      <c r="U3" s="1"/>
      <c r="V3" s="1" t="s">
        <v>1</v>
      </c>
      <c r="W3" s="1"/>
      <c r="X3" s="1"/>
      <c r="Y3" s="1"/>
    </row>
    <row r="4" spans="1:25" x14ac:dyDescent="0.15">
      <c r="A4"/>
      <c r="B4"/>
      <c r="C4"/>
      <c r="D4" s="2" t="s">
        <v>2</v>
      </c>
      <c r="E4" s="3" t="s">
        <v>3</v>
      </c>
      <c r="F4" s="3" t="s">
        <v>4</v>
      </c>
      <c r="G4"/>
      <c r="H4"/>
      <c r="I4"/>
      <c r="J4"/>
      <c r="K4"/>
      <c r="L4"/>
      <c r="M4"/>
      <c r="N4"/>
      <c r="O4"/>
      <c r="P4"/>
      <c r="Q4"/>
      <c r="R4"/>
      <c r="S4"/>
      <c r="T4" s="2" t="s">
        <v>5</v>
      </c>
      <c r="U4" s="2" t="s">
        <v>6</v>
      </c>
      <c r="V4"/>
      <c r="W4"/>
      <c r="X4" s="2" t="s">
        <v>5</v>
      </c>
      <c r="Y4" s="2" t="s">
        <v>6</v>
      </c>
    </row>
    <row r="5" spans="1:25" x14ac:dyDescent="0.15">
      <c r="A5"/>
      <c r="B5"/>
      <c r="C5"/>
      <c r="D5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>
        <v>1</v>
      </c>
      <c r="L5" s="11">
        <v>2</v>
      </c>
      <c r="M5" s="12">
        <v>3</v>
      </c>
      <c r="N5" s="34"/>
      <c r="O5" s="34"/>
      <c r="P5" s="34"/>
      <c r="Q5"/>
      <c r="R5"/>
      <c r="S5"/>
      <c r="T5"/>
      <c r="U5"/>
      <c r="V5"/>
      <c r="W5"/>
      <c r="X5"/>
      <c r="Y5"/>
    </row>
    <row r="6" spans="1:25" x14ac:dyDescent="0.15">
      <c r="A6"/>
      <c r="B6"/>
      <c r="C6"/>
      <c r="D6" s="2">
        <f t="shared" ref="D6:D17" si="0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 s="14"/>
      <c r="O6" s="14"/>
      <c r="P6" s="14"/>
      <c r="Q6"/>
      <c r="R6"/>
      <c r="S6"/>
      <c r="T6"/>
      <c r="U6"/>
      <c r="V6"/>
      <c r="W6"/>
      <c r="X6"/>
      <c r="Y6"/>
    </row>
    <row r="7" spans="1:25" x14ac:dyDescent="0.15">
      <c r="A7"/>
      <c r="B7"/>
      <c r="C7"/>
      <c r="D7" s="2">
        <f t="shared" si="0"/>
        <v>2</v>
      </c>
      <c r="E7" s="13"/>
      <c r="F7" s="14"/>
      <c r="G7" s="15"/>
      <c r="H7" s="13"/>
      <c r="I7" s="14"/>
      <c r="J7" s="15"/>
      <c r="K7" s="13"/>
      <c r="L7" s="14"/>
      <c r="M7" s="15"/>
      <c r="N7" s="14"/>
      <c r="O7" s="14"/>
      <c r="P7" s="14"/>
      <c r="Q7"/>
      <c r="R7"/>
      <c r="S7"/>
      <c r="T7"/>
      <c r="U7"/>
      <c r="V7"/>
      <c r="W7"/>
      <c r="X7"/>
      <c r="Y7"/>
    </row>
    <row r="8" spans="1:25" x14ac:dyDescent="0.15">
      <c r="A8"/>
      <c r="B8"/>
      <c r="C8"/>
      <c r="D8" s="2">
        <f t="shared" si="0"/>
        <v>3</v>
      </c>
      <c r="E8" s="13"/>
      <c r="F8" s="14"/>
      <c r="G8" s="15"/>
      <c r="H8" s="13"/>
      <c r="I8" s="14"/>
      <c r="J8" s="15"/>
      <c r="K8" s="13"/>
      <c r="L8" s="14"/>
      <c r="M8" s="15"/>
      <c r="N8" s="14"/>
      <c r="O8" s="14"/>
      <c r="P8" s="14"/>
      <c r="Q8"/>
      <c r="R8"/>
      <c r="S8"/>
      <c r="T8"/>
      <c r="U8"/>
      <c r="V8"/>
      <c r="W8"/>
      <c r="X8"/>
      <c r="Y8"/>
    </row>
    <row r="9" spans="1:25" x14ac:dyDescent="0.15">
      <c r="A9"/>
      <c r="B9"/>
      <c r="C9"/>
      <c r="D9" s="2">
        <f t="shared" si="0"/>
        <v>4</v>
      </c>
      <c r="E9" s="13"/>
      <c r="F9" s="14"/>
      <c r="G9" s="15"/>
      <c r="H9" s="13"/>
      <c r="I9" s="14"/>
      <c r="J9" s="15"/>
      <c r="K9" s="13"/>
      <c r="L9" s="14"/>
      <c r="M9" s="15"/>
      <c r="N9" s="14"/>
      <c r="O9" s="14"/>
      <c r="P9" s="14"/>
      <c r="Q9"/>
      <c r="R9"/>
      <c r="S9"/>
      <c r="T9"/>
      <c r="U9"/>
      <c r="V9"/>
      <c r="W9"/>
      <c r="X9"/>
      <c r="Y9"/>
    </row>
    <row r="10" spans="1:25" x14ac:dyDescent="0.15">
      <c r="A10"/>
      <c r="B10"/>
      <c r="C10"/>
      <c r="D10" s="2">
        <f t="shared" si="0"/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 s="14"/>
      <c r="O10" s="14"/>
      <c r="P10" s="14"/>
      <c r="Q10"/>
      <c r="R10"/>
      <c r="S10"/>
      <c r="T10"/>
      <c r="U10"/>
      <c r="V10"/>
      <c r="W10"/>
      <c r="X10"/>
      <c r="Y10"/>
    </row>
    <row r="11" spans="1:25" x14ac:dyDescent="0.15">
      <c r="A11"/>
      <c r="B11"/>
      <c r="C11"/>
      <c r="D11" s="2">
        <f t="shared" si="0"/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 s="35"/>
      <c r="O11" s="36"/>
      <c r="P11" s="37"/>
      <c r="Q11"/>
      <c r="R11"/>
      <c r="S11"/>
      <c r="T11"/>
      <c r="U11"/>
      <c r="V11"/>
      <c r="W11"/>
      <c r="X11"/>
      <c r="Y11"/>
    </row>
    <row r="12" spans="1:25" x14ac:dyDescent="0.15">
      <c r="A12"/>
      <c r="B12"/>
      <c r="C12"/>
      <c r="D12" s="2">
        <f t="shared" si="0"/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 s="13"/>
      <c r="O12" s="14"/>
      <c r="P12" s="15"/>
      <c r="Q12"/>
      <c r="R12"/>
      <c r="S12"/>
      <c r="T12"/>
      <c r="U12"/>
      <c r="V12"/>
      <c r="W12"/>
      <c r="X12"/>
      <c r="Y12"/>
    </row>
    <row r="13" spans="1:25" x14ac:dyDescent="0.15">
      <c r="A13"/>
      <c r="B13"/>
      <c r="C13"/>
      <c r="D13" s="2">
        <f t="shared" si="0"/>
        <v>8</v>
      </c>
      <c r="E13" s="13">
        <v>7</v>
      </c>
      <c r="F13" s="14">
        <v>12</v>
      </c>
      <c r="G13" s="15">
        <v>8</v>
      </c>
      <c r="H13" s="13">
        <v>5</v>
      </c>
      <c r="I13" s="14">
        <v>1</v>
      </c>
      <c r="J13" s="15">
        <v>7</v>
      </c>
      <c r="K13" s="13">
        <v>1</v>
      </c>
      <c r="L13" s="14">
        <v>13</v>
      </c>
      <c r="M13" s="15">
        <v>14</v>
      </c>
      <c r="N13" s="13"/>
      <c r="O13" s="14"/>
      <c r="P13" s="15"/>
      <c r="Q13" s="2" t="s">
        <v>13</v>
      </c>
      <c r="R13"/>
      <c r="S13"/>
      <c r="T13"/>
      <c r="U13"/>
      <c r="V13" s="22"/>
      <c r="W13" s="22"/>
      <c r="X13" s="22"/>
      <c r="Y13" s="22"/>
    </row>
    <row r="14" spans="1:25" x14ac:dyDescent="0.15">
      <c r="A14"/>
      <c r="B14"/>
      <c r="C14"/>
      <c r="D14" s="2">
        <f t="shared" si="0"/>
        <v>9</v>
      </c>
      <c r="E14" s="13">
        <v>14</v>
      </c>
      <c r="F14" s="14">
        <v>8</v>
      </c>
      <c r="G14" s="15">
        <v>11</v>
      </c>
      <c r="H14" s="13">
        <v>5</v>
      </c>
      <c r="I14" s="14">
        <v>14</v>
      </c>
      <c r="J14" s="15">
        <v>8</v>
      </c>
      <c r="K14" s="13">
        <v>6</v>
      </c>
      <c r="L14" s="14">
        <v>12</v>
      </c>
      <c r="M14" s="15">
        <v>1</v>
      </c>
      <c r="N14" s="13"/>
      <c r="O14" s="14"/>
      <c r="P14" s="15"/>
      <c r="Q14" s="2" t="s">
        <v>13</v>
      </c>
      <c r="R14"/>
      <c r="S14"/>
      <c r="T14"/>
      <c r="U14"/>
      <c r="V14" s="22"/>
      <c r="W14" s="22"/>
      <c r="X14" s="22"/>
      <c r="Y14" s="22"/>
    </row>
    <row r="15" spans="1:25" x14ac:dyDescent="0.15">
      <c r="A15"/>
      <c r="B15"/>
      <c r="C15"/>
      <c r="D15" s="2">
        <f t="shared" si="0"/>
        <v>10</v>
      </c>
      <c r="E15" s="13">
        <v>2</v>
      </c>
      <c r="F15" s="14">
        <v>13</v>
      </c>
      <c r="G15" s="15">
        <v>15</v>
      </c>
      <c r="H15" s="13">
        <v>13</v>
      </c>
      <c r="I15" s="14">
        <v>2</v>
      </c>
      <c r="J15" s="15">
        <v>15</v>
      </c>
      <c r="K15" s="13">
        <v>1</v>
      </c>
      <c r="L15" s="14">
        <v>2</v>
      </c>
      <c r="M15" s="15">
        <v>14</v>
      </c>
      <c r="N15" s="13"/>
      <c r="O15" s="14"/>
      <c r="P15" s="15"/>
      <c r="Q15" s="2" t="s">
        <v>13</v>
      </c>
      <c r="R15"/>
      <c r="S15"/>
      <c r="T15"/>
      <c r="U15"/>
      <c r="V15"/>
      <c r="W15"/>
      <c r="X15"/>
      <c r="Y15"/>
    </row>
    <row r="16" spans="1:25" x14ac:dyDescent="0.15">
      <c r="A16"/>
      <c r="B16"/>
      <c r="C16"/>
      <c r="D16" s="2">
        <f t="shared" si="0"/>
        <v>11</v>
      </c>
      <c r="E16" s="13">
        <v>5</v>
      </c>
      <c r="F16" s="14">
        <v>3</v>
      </c>
      <c r="G16" s="15">
        <v>8</v>
      </c>
      <c r="H16" s="13">
        <v>5</v>
      </c>
      <c r="I16" s="14">
        <v>6</v>
      </c>
      <c r="J16" s="15">
        <v>7</v>
      </c>
      <c r="K16" s="13">
        <v>5</v>
      </c>
      <c r="L16" s="14">
        <v>8</v>
      </c>
      <c r="M16" s="15">
        <v>1</v>
      </c>
      <c r="N16" s="13"/>
      <c r="O16" s="14"/>
      <c r="P16" s="15"/>
      <c r="Q16" s="14"/>
      <c r="R16" s="14">
        <v>920</v>
      </c>
      <c r="S16" s="14">
        <v>270</v>
      </c>
      <c r="T16" s="14">
        <v>200</v>
      </c>
      <c r="U16" s="2">
        <f>R16+S16</f>
        <v>1190</v>
      </c>
      <c r="V16" s="14">
        <v>920</v>
      </c>
      <c r="W16" s="14">
        <v>270</v>
      </c>
      <c r="X16" s="14">
        <v>200</v>
      </c>
      <c r="Y16" s="2">
        <f>V16+W16</f>
        <v>1190</v>
      </c>
    </row>
    <row r="17" spans="1:25" x14ac:dyDescent="0.15">
      <c r="A17"/>
      <c r="B17"/>
      <c r="C17"/>
      <c r="D17" s="2">
        <f t="shared" si="0"/>
        <v>12</v>
      </c>
      <c r="E17" s="16">
        <v>9</v>
      </c>
      <c r="F17" s="17">
        <v>12</v>
      </c>
      <c r="G17" s="18">
        <v>10</v>
      </c>
      <c r="H17" s="19">
        <v>6</v>
      </c>
      <c r="I17" s="20">
        <v>9</v>
      </c>
      <c r="J17" s="21">
        <v>1</v>
      </c>
      <c r="K17" s="13">
        <v>5</v>
      </c>
      <c r="L17" s="14">
        <v>9</v>
      </c>
      <c r="M17" s="15">
        <v>8</v>
      </c>
      <c r="N17" s="29"/>
      <c r="O17" s="27"/>
      <c r="P17" s="28"/>
      <c r="Q17" s="2" t="s">
        <v>13</v>
      </c>
      <c r="R17"/>
      <c r="S17"/>
      <c r="T17"/>
      <c r="U17"/>
      <c r="V17"/>
      <c r="W17"/>
      <c r="X17"/>
      <c r="Y17"/>
    </row>
    <row r="18" spans="1:25" x14ac:dyDescent="0.15">
      <c r="A18"/>
      <c r="B18"/>
      <c r="C18"/>
      <c r="D18"/>
      <c r="E18" s="13"/>
      <c r="F18" s="14"/>
      <c r="G18" s="15"/>
      <c r="H18" s="13"/>
      <c r="I18" s="14"/>
      <c r="J18" s="15"/>
      <c r="K18" s="13"/>
      <c r="L18" s="14"/>
      <c r="M18" s="15"/>
      <c r="N18" s="14"/>
      <c r="O18" s="14"/>
      <c r="P18" s="14"/>
      <c r="Q18"/>
      <c r="R18"/>
      <c r="S18"/>
      <c r="T18"/>
      <c r="U18"/>
      <c r="V18"/>
      <c r="W18"/>
      <c r="X18"/>
      <c r="Y18"/>
    </row>
    <row r="19" spans="1:25" x14ac:dyDescent="0.15">
      <c r="A19"/>
      <c r="B19"/>
      <c r="C19"/>
      <c r="D19" s="2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 s="35"/>
      <c r="O19" s="36"/>
      <c r="P19" s="37"/>
      <c r="Q19"/>
      <c r="R19"/>
      <c r="S19"/>
      <c r="T19"/>
      <c r="U19"/>
      <c r="V19"/>
      <c r="W19"/>
      <c r="X19"/>
      <c r="Y19"/>
    </row>
    <row r="20" spans="1:25" x14ac:dyDescent="0.15">
      <c r="A20"/>
      <c r="B20"/>
      <c r="C20"/>
      <c r="D20"/>
      <c r="E20" s="13"/>
      <c r="F20" s="14"/>
      <c r="G20" s="15"/>
      <c r="H20" s="13"/>
      <c r="I20" s="14"/>
      <c r="J20" s="15"/>
      <c r="K20" s="13"/>
      <c r="L20" s="14"/>
      <c r="M20" s="15"/>
      <c r="N20" s="13"/>
      <c r="O20" s="14"/>
      <c r="P20" s="15"/>
      <c r="Q20"/>
      <c r="R20"/>
      <c r="S20"/>
      <c r="T20"/>
      <c r="U20"/>
      <c r="V20"/>
      <c r="W20"/>
      <c r="X20"/>
      <c r="Y20"/>
    </row>
    <row r="21" spans="1:25" x14ac:dyDescent="0.15">
      <c r="A21"/>
      <c r="B21"/>
      <c r="C21"/>
      <c r="D21" s="2">
        <v>8</v>
      </c>
      <c r="E21" s="19">
        <v>2</v>
      </c>
      <c r="F21" s="14">
        <v>12</v>
      </c>
      <c r="G21" s="15">
        <v>8</v>
      </c>
      <c r="H21" s="19">
        <v>2</v>
      </c>
      <c r="I21" s="14">
        <v>11</v>
      </c>
      <c r="J21" s="15">
        <v>5</v>
      </c>
      <c r="K21" s="13">
        <v>2</v>
      </c>
      <c r="L21" s="14">
        <v>10</v>
      </c>
      <c r="M21" s="15">
        <v>12</v>
      </c>
      <c r="N21" s="13"/>
      <c r="O21" s="14"/>
      <c r="P21" s="15"/>
      <c r="Q21"/>
      <c r="R21" s="2">
        <v>350</v>
      </c>
      <c r="S21" s="2">
        <v>200</v>
      </c>
      <c r="T21" s="14">
        <v>200</v>
      </c>
      <c r="U21" s="2">
        <f>R21+S21</f>
        <v>550</v>
      </c>
      <c r="V21" s="22"/>
      <c r="W21" s="22"/>
      <c r="X21" s="22"/>
      <c r="Y21" s="22"/>
    </row>
    <row r="22" spans="1:25" x14ac:dyDescent="0.15">
      <c r="A22"/>
      <c r="B22"/>
      <c r="C22"/>
      <c r="D22" s="2">
        <v>9</v>
      </c>
      <c r="E22" s="13">
        <v>4</v>
      </c>
      <c r="F22" s="14">
        <v>5</v>
      </c>
      <c r="G22" s="15">
        <v>2</v>
      </c>
      <c r="H22" s="13">
        <v>2</v>
      </c>
      <c r="I22" s="14">
        <v>13</v>
      </c>
      <c r="J22" s="15" t="s">
        <v>17</v>
      </c>
      <c r="K22" s="13">
        <v>2</v>
      </c>
      <c r="L22" s="14">
        <v>6</v>
      </c>
      <c r="M22" s="15">
        <v>5</v>
      </c>
      <c r="N22" s="13"/>
      <c r="O22" s="14"/>
      <c r="P22" s="15"/>
      <c r="Q22" s="2" t="s">
        <v>13</v>
      </c>
      <c r="R22"/>
      <c r="S22"/>
      <c r="T22"/>
      <c r="U22"/>
      <c r="V22" s="22"/>
      <c r="W22" s="22"/>
      <c r="X22" s="22"/>
      <c r="Y22" s="22"/>
    </row>
    <row r="23" spans="1:25" x14ac:dyDescent="0.15">
      <c r="A23"/>
      <c r="B23"/>
      <c r="C23"/>
      <c r="D23" s="2">
        <v>10</v>
      </c>
      <c r="E23" s="13">
        <v>10</v>
      </c>
      <c r="F23" s="14">
        <v>12</v>
      </c>
      <c r="G23" s="15">
        <v>8</v>
      </c>
      <c r="H23" s="13" t="s">
        <v>18</v>
      </c>
      <c r="I23" s="14" t="s">
        <v>19</v>
      </c>
      <c r="J23" s="15"/>
      <c r="K23" s="13">
        <v>12</v>
      </c>
      <c r="L23" s="14">
        <v>13</v>
      </c>
      <c r="M23" s="15">
        <v>7</v>
      </c>
      <c r="N23" s="13"/>
      <c r="O23" s="14"/>
      <c r="P23" s="15"/>
      <c r="Q23" s="2" t="s">
        <v>13</v>
      </c>
      <c r="R23"/>
      <c r="S23"/>
      <c r="T23"/>
      <c r="U23"/>
      <c r="V23"/>
      <c r="W23"/>
      <c r="X23"/>
      <c r="Y23"/>
    </row>
    <row r="24" spans="1:25" x14ac:dyDescent="0.15">
      <c r="A24"/>
      <c r="B24"/>
      <c r="C24"/>
      <c r="D24" s="2">
        <v>11</v>
      </c>
      <c r="E24" s="13">
        <v>10</v>
      </c>
      <c r="F24" s="14">
        <v>15</v>
      </c>
      <c r="G24" s="15">
        <v>13</v>
      </c>
      <c r="H24" s="13">
        <v>13</v>
      </c>
      <c r="I24" s="14" t="s">
        <v>20</v>
      </c>
      <c r="J24" s="15"/>
      <c r="K24" s="13">
        <v>15</v>
      </c>
      <c r="L24" s="14">
        <v>10</v>
      </c>
      <c r="M24" s="15">
        <v>13</v>
      </c>
      <c r="N24" s="13"/>
      <c r="O24" s="14"/>
      <c r="P24" s="15"/>
      <c r="Q24" s="2" t="s">
        <v>13</v>
      </c>
      <c r="R24"/>
      <c r="S24"/>
      <c r="T24"/>
      <c r="U24"/>
      <c r="V24"/>
      <c r="W24"/>
      <c r="X24"/>
      <c r="Y24"/>
    </row>
    <row r="25" spans="1:25" x14ac:dyDescent="0.15">
      <c r="A25"/>
      <c r="B25"/>
      <c r="C25"/>
      <c r="D25" s="2">
        <v>12</v>
      </c>
      <c r="E25" s="13">
        <v>9</v>
      </c>
      <c r="F25" s="14">
        <v>10</v>
      </c>
      <c r="G25" s="15">
        <v>1</v>
      </c>
      <c r="H25" s="13">
        <v>15</v>
      </c>
      <c r="I25" s="14">
        <v>10</v>
      </c>
      <c r="J25" s="15">
        <v>9</v>
      </c>
      <c r="K25" s="13">
        <v>6</v>
      </c>
      <c r="L25" s="14">
        <v>4</v>
      </c>
      <c r="M25" s="15">
        <v>8</v>
      </c>
      <c r="N25" s="29"/>
      <c r="O25" s="27"/>
      <c r="P25" s="28"/>
      <c r="Q25" s="2" t="s">
        <v>13</v>
      </c>
      <c r="R25"/>
      <c r="S25"/>
      <c r="T25"/>
      <c r="U25"/>
      <c r="V25"/>
      <c r="W25"/>
      <c r="X25"/>
      <c r="Y25"/>
    </row>
    <row r="26" spans="1:25" x14ac:dyDescent="0.15">
      <c r="A26"/>
      <c r="B26"/>
      <c r="C26"/>
      <c r="D26"/>
      <c r="E26" s="13"/>
      <c r="F26" s="14"/>
      <c r="G26" s="15"/>
      <c r="H26" s="13"/>
      <c r="I26" s="14"/>
      <c r="J26" s="15"/>
      <c r="K26" s="13"/>
      <c r="L26" s="14"/>
      <c r="M26" s="15"/>
      <c r="N26" s="14"/>
      <c r="O26" s="14"/>
      <c r="P26" s="14"/>
      <c r="Q26"/>
      <c r="R26"/>
      <c r="S26"/>
      <c r="T26"/>
      <c r="U26"/>
      <c r="V26"/>
      <c r="W26"/>
      <c r="X26"/>
      <c r="Y26"/>
    </row>
    <row r="27" spans="1:25" x14ac:dyDescent="0.15">
      <c r="A27"/>
      <c r="B27"/>
      <c r="C27"/>
      <c r="D27" s="2" t="s">
        <v>21</v>
      </c>
      <c r="E27" s="13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 s="35"/>
      <c r="O27" s="36"/>
      <c r="P27" s="37"/>
      <c r="Q27"/>
      <c r="R27"/>
      <c r="S27"/>
      <c r="T27"/>
      <c r="U27"/>
      <c r="V27"/>
      <c r="W27"/>
      <c r="X27"/>
      <c r="Y27"/>
    </row>
    <row r="28" spans="1:25" x14ac:dyDescent="0.15">
      <c r="A28"/>
      <c r="B28"/>
      <c r="C28"/>
      <c r="D28"/>
      <c r="E28" s="13"/>
      <c r="F28" s="14"/>
      <c r="G28" s="15"/>
      <c r="H28" s="13"/>
      <c r="I28" s="14"/>
      <c r="J28" s="15"/>
      <c r="K28" s="13"/>
      <c r="L28" s="14"/>
      <c r="M28" s="15"/>
      <c r="N28" s="13"/>
      <c r="O28" s="14"/>
      <c r="P28" s="15"/>
      <c r="Q28"/>
      <c r="R28"/>
      <c r="S28"/>
      <c r="T28"/>
      <c r="U28"/>
      <c r="V28"/>
      <c r="W28"/>
      <c r="X28"/>
      <c r="Y28"/>
    </row>
    <row r="29" spans="1:25" x14ac:dyDescent="0.15">
      <c r="A29"/>
      <c r="B29"/>
      <c r="C29"/>
      <c r="D29" s="2">
        <v>8</v>
      </c>
      <c r="E29" s="23">
        <v>4</v>
      </c>
      <c r="F29" s="24">
        <v>2</v>
      </c>
      <c r="G29" s="15">
        <v>6</v>
      </c>
      <c r="H29" s="23">
        <v>4</v>
      </c>
      <c r="I29" s="24">
        <v>2</v>
      </c>
      <c r="J29" s="15" t="s">
        <v>22</v>
      </c>
      <c r="K29" s="13">
        <v>4</v>
      </c>
      <c r="L29" s="14">
        <v>10</v>
      </c>
      <c r="M29" s="15">
        <v>6</v>
      </c>
      <c r="N29" s="13"/>
      <c r="O29" s="14"/>
      <c r="P29" s="15"/>
      <c r="Q29"/>
      <c r="R29" s="2">
        <v>210</v>
      </c>
      <c r="S29" s="2">
        <v>200</v>
      </c>
      <c r="T29" s="14">
        <v>200</v>
      </c>
      <c r="U29" s="2">
        <f>S29+R29</f>
        <v>410</v>
      </c>
      <c r="V29" s="22"/>
      <c r="W29" s="22"/>
      <c r="X29" s="22"/>
      <c r="Y29" s="22"/>
    </row>
    <row r="30" spans="1:25" x14ac:dyDescent="0.15">
      <c r="A30"/>
      <c r="B30"/>
      <c r="C30"/>
      <c r="D30" s="2">
        <v>9</v>
      </c>
      <c r="E30" s="13">
        <v>12</v>
      </c>
      <c r="F30" s="14">
        <v>13</v>
      </c>
      <c r="G30" s="25">
        <v>10</v>
      </c>
      <c r="H30" s="23">
        <v>10</v>
      </c>
      <c r="I30" s="14">
        <v>11</v>
      </c>
      <c r="J30" s="15" t="s">
        <v>23</v>
      </c>
      <c r="K30" s="13">
        <v>13</v>
      </c>
      <c r="L30" s="14">
        <v>9</v>
      </c>
      <c r="M30" s="15">
        <v>8</v>
      </c>
      <c r="N30" s="13"/>
      <c r="O30" s="14"/>
      <c r="P30" s="15"/>
      <c r="Q30" s="2" t="s">
        <v>13</v>
      </c>
      <c r="R30"/>
      <c r="S30"/>
      <c r="T30"/>
      <c r="U30"/>
      <c r="V30" s="22"/>
      <c r="W30" s="22"/>
      <c r="X30" s="22"/>
      <c r="Y30" s="22"/>
    </row>
    <row r="31" spans="1:25" x14ac:dyDescent="0.15">
      <c r="A31"/>
      <c r="B31"/>
      <c r="C31"/>
      <c r="D31" s="2">
        <v>10</v>
      </c>
      <c r="E31" s="13">
        <v>7</v>
      </c>
      <c r="F31" s="24">
        <v>11</v>
      </c>
      <c r="G31" s="15">
        <v>8</v>
      </c>
      <c r="H31" s="13">
        <v>10</v>
      </c>
      <c r="I31" s="24">
        <v>11</v>
      </c>
      <c r="J31" s="15" t="s">
        <v>19</v>
      </c>
      <c r="K31" s="13">
        <v>11</v>
      </c>
      <c r="L31" s="14">
        <v>15</v>
      </c>
      <c r="M31" s="15">
        <v>16</v>
      </c>
      <c r="N31" s="13"/>
      <c r="O31" s="14"/>
      <c r="P31" s="15"/>
      <c r="Q31" s="2" t="s">
        <v>13</v>
      </c>
      <c r="R31"/>
      <c r="S31"/>
      <c r="T31"/>
      <c r="U31"/>
      <c r="V31"/>
      <c r="W31"/>
      <c r="X31"/>
      <c r="Y31"/>
    </row>
    <row r="32" spans="1:25" x14ac:dyDescent="0.15">
      <c r="A32"/>
      <c r="B32"/>
      <c r="C32"/>
      <c r="D32" s="2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 s="13"/>
      <c r="O32" s="14"/>
      <c r="P32" s="15"/>
      <c r="Q32"/>
      <c r="R32"/>
      <c r="S32"/>
      <c r="T32"/>
      <c r="U32"/>
      <c r="V32"/>
      <c r="W32"/>
      <c r="X32"/>
      <c r="Y32"/>
    </row>
    <row r="33" spans="1:25" x14ac:dyDescent="0.15">
      <c r="A33"/>
      <c r="B33"/>
      <c r="C33"/>
      <c r="D33" s="2">
        <v>12</v>
      </c>
      <c r="E33" s="26">
        <v>9</v>
      </c>
      <c r="F33" s="27">
        <v>3</v>
      </c>
      <c r="G33" s="28">
        <v>10</v>
      </c>
      <c r="H33" s="29">
        <v>7</v>
      </c>
      <c r="I33" s="30">
        <v>9</v>
      </c>
      <c r="J33" s="28" t="s">
        <v>24</v>
      </c>
      <c r="K33" s="29">
        <v>9</v>
      </c>
      <c r="L33" s="27">
        <v>7</v>
      </c>
      <c r="M33" s="28">
        <v>2</v>
      </c>
      <c r="N33" s="29"/>
      <c r="O33" s="27"/>
      <c r="P33" s="28"/>
      <c r="Q33" s="2" t="s">
        <v>13</v>
      </c>
      <c r="R33"/>
      <c r="S33"/>
      <c r="T33"/>
      <c r="U33"/>
      <c r="V33"/>
      <c r="W33"/>
      <c r="X33"/>
      <c r="Y33"/>
    </row>
    <row r="34" spans="1:25" x14ac:dyDescent="0.15">
      <c r="A34"/>
      <c r="B34"/>
      <c r="C34"/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  <c r="W34"/>
      <c r="X34"/>
      <c r="Y34"/>
    </row>
    <row r="35" spans="1:25" x14ac:dyDescent="0.15">
      <c r="A35"/>
      <c r="B35"/>
      <c r="C35"/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  <c r="W35"/>
      <c r="X35"/>
      <c r="Y35"/>
    </row>
    <row r="36" spans="1:25" x14ac:dyDescent="0.15">
      <c r="A36"/>
      <c r="B36"/>
      <c r="C36"/>
      <c r="D36" s="2" t="s">
        <v>2</v>
      </c>
      <c r="E36" s="13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 s="35"/>
      <c r="O36" s="36"/>
      <c r="P36" s="37"/>
      <c r="Q36"/>
      <c r="R36"/>
      <c r="S36"/>
      <c r="T36"/>
      <c r="U36"/>
      <c r="V36"/>
      <c r="W36"/>
      <c r="X36"/>
      <c r="Y36"/>
    </row>
    <row r="37" spans="1:25" x14ac:dyDescent="0.15">
      <c r="A37"/>
      <c r="B37"/>
      <c r="C37"/>
      <c r="D37"/>
      <c r="E37" s="13"/>
      <c r="F37" s="14"/>
      <c r="G37" s="15"/>
      <c r="H37" s="13"/>
      <c r="I37" s="14"/>
      <c r="J37" s="15"/>
      <c r="K37" s="13"/>
      <c r="L37" s="14"/>
      <c r="M37" s="15"/>
      <c r="N37" s="13"/>
      <c r="O37" s="14"/>
      <c r="P37" s="15"/>
      <c r="Q37"/>
      <c r="R37"/>
      <c r="S37"/>
      <c r="T37"/>
      <c r="U37"/>
      <c r="V37"/>
      <c r="W37"/>
      <c r="X37"/>
      <c r="Y37"/>
    </row>
    <row r="38" spans="1:25" x14ac:dyDescent="0.15">
      <c r="A38"/>
      <c r="B38"/>
      <c r="C38"/>
      <c r="D38" s="2">
        <v>8</v>
      </c>
      <c r="E38" s="13">
        <v>5</v>
      </c>
      <c r="F38" s="14">
        <v>10</v>
      </c>
      <c r="G38" s="15">
        <v>11</v>
      </c>
      <c r="H38" s="13" t="s">
        <v>26</v>
      </c>
      <c r="I38" s="14" t="s">
        <v>27</v>
      </c>
      <c r="J38" s="15"/>
      <c r="K38" s="13">
        <v>5</v>
      </c>
      <c r="L38" s="14">
        <v>9</v>
      </c>
      <c r="M38" s="15">
        <v>11</v>
      </c>
      <c r="N38" s="13"/>
      <c r="O38" s="14"/>
      <c r="P38" s="15"/>
      <c r="Q38"/>
      <c r="R38" s="2">
        <v>270</v>
      </c>
      <c r="S38" s="2">
        <v>200</v>
      </c>
      <c r="T38" s="14">
        <v>200</v>
      </c>
      <c r="U38" s="2">
        <f>R38+S38</f>
        <v>470</v>
      </c>
      <c r="V38" s="22"/>
      <c r="W38" s="22"/>
      <c r="X38" s="22"/>
      <c r="Y38" s="22"/>
    </row>
    <row r="39" spans="1:25" x14ac:dyDescent="0.15">
      <c r="A39"/>
      <c r="B39"/>
      <c r="C39"/>
      <c r="D39" s="2">
        <v>9</v>
      </c>
      <c r="E39" s="13">
        <v>3</v>
      </c>
      <c r="F39" s="14">
        <v>2</v>
      </c>
      <c r="G39" s="15">
        <v>8</v>
      </c>
      <c r="H39" s="13">
        <v>5</v>
      </c>
      <c r="I39" s="14">
        <v>6</v>
      </c>
      <c r="J39" s="15">
        <v>14</v>
      </c>
      <c r="K39" s="13">
        <v>13</v>
      </c>
      <c r="L39" s="14">
        <v>3</v>
      </c>
      <c r="M39" s="15">
        <v>7</v>
      </c>
      <c r="N39" s="13"/>
      <c r="O39" s="14"/>
      <c r="P39" s="15"/>
      <c r="Q39" s="2" t="s">
        <v>13</v>
      </c>
      <c r="R39"/>
      <c r="S39"/>
      <c r="T39"/>
      <c r="U39"/>
      <c r="V39" s="22"/>
      <c r="W39" s="22"/>
      <c r="X39" s="22"/>
      <c r="Y39" s="22"/>
    </row>
    <row r="40" spans="1:25" x14ac:dyDescent="0.15">
      <c r="A40"/>
      <c r="B40"/>
      <c r="C40"/>
      <c r="D40" s="2">
        <v>10</v>
      </c>
      <c r="E40" s="13">
        <v>10</v>
      </c>
      <c r="F40" s="14">
        <v>7</v>
      </c>
      <c r="G40" s="15">
        <v>11</v>
      </c>
      <c r="H40" s="13">
        <v>10</v>
      </c>
      <c r="I40" s="14">
        <v>4</v>
      </c>
      <c r="J40" s="15">
        <v>11</v>
      </c>
      <c r="K40" s="13">
        <v>11</v>
      </c>
      <c r="L40" s="14">
        <v>16</v>
      </c>
      <c r="M40" s="15">
        <v>2</v>
      </c>
      <c r="N40" s="13"/>
      <c r="O40" s="14"/>
      <c r="P40" s="15"/>
      <c r="Q40"/>
      <c r="R40"/>
      <c r="S40"/>
      <c r="T40"/>
      <c r="U40"/>
      <c r="V40"/>
      <c r="W40"/>
      <c r="X40"/>
      <c r="Y40"/>
    </row>
    <row r="41" spans="1:25" x14ac:dyDescent="0.15">
      <c r="A41"/>
      <c r="B41"/>
      <c r="C41"/>
      <c r="D41" s="2">
        <v>11</v>
      </c>
      <c r="E41" s="13">
        <v>1</v>
      </c>
      <c r="F41" s="14">
        <v>3</v>
      </c>
      <c r="G41" s="15">
        <v>9</v>
      </c>
      <c r="H41" s="13">
        <v>3</v>
      </c>
      <c r="I41" s="14">
        <v>1</v>
      </c>
      <c r="J41" s="15">
        <v>15</v>
      </c>
      <c r="K41" s="13">
        <v>12</v>
      </c>
      <c r="L41" s="14">
        <v>15</v>
      </c>
      <c r="M41" s="15"/>
      <c r="N41" s="13"/>
      <c r="O41" s="14"/>
      <c r="P41" s="15"/>
      <c r="Q41" s="2" t="s">
        <v>13</v>
      </c>
      <c r="R41"/>
      <c r="S41"/>
      <c r="T41"/>
      <c r="U41"/>
      <c r="V41"/>
      <c r="W41"/>
      <c r="X41"/>
      <c r="Y41"/>
    </row>
    <row r="42" spans="1:25" x14ac:dyDescent="0.15">
      <c r="A42"/>
      <c r="B42"/>
      <c r="C42"/>
      <c r="D42" s="2">
        <v>12</v>
      </c>
      <c r="E42" s="29">
        <v>10</v>
      </c>
      <c r="F42" s="27">
        <v>13</v>
      </c>
      <c r="G42" s="28">
        <v>11</v>
      </c>
      <c r="H42" s="29">
        <v>10</v>
      </c>
      <c r="I42" s="27">
        <v>14</v>
      </c>
      <c r="J42" s="28">
        <v>3</v>
      </c>
      <c r="K42" s="29">
        <v>11</v>
      </c>
      <c r="L42" s="30">
        <v>10</v>
      </c>
      <c r="M42" s="28">
        <v>6</v>
      </c>
      <c r="N42" s="29"/>
      <c r="O42" s="27"/>
      <c r="P42" s="28"/>
      <c r="Q42"/>
      <c r="R42"/>
      <c r="S42" s="2">
        <v>200</v>
      </c>
      <c r="T42" s="14">
        <v>200</v>
      </c>
      <c r="U42" s="2">
        <f>S42+R42</f>
        <v>200</v>
      </c>
      <c r="V42"/>
      <c r="W42" s="2">
        <v>180</v>
      </c>
      <c r="X42" s="2">
        <v>200</v>
      </c>
      <c r="Y42" s="2">
        <v>180</v>
      </c>
    </row>
    <row r="43" spans="1:25" x14ac:dyDescent="0.15">
      <c r="A43"/>
      <c r="B43"/>
      <c r="C43"/>
      <c r="D43"/>
      <c r="E43"/>
      <c r="F43"/>
      <c r="G43"/>
      <c r="H43"/>
      <c r="I43"/>
      <c r="J43"/>
      <c r="K43"/>
      <c r="L43"/>
      <c r="M43"/>
      <c r="N43"/>
      <c r="O43"/>
      <c r="P43"/>
      <c r="Q43"/>
      <c r="R43"/>
      <c r="S43"/>
      <c r="T43"/>
      <c r="U43"/>
      <c r="V43"/>
      <c r="W43"/>
      <c r="X43"/>
      <c r="Y43"/>
    </row>
    <row r="44" spans="1:25" x14ac:dyDescent="0.15">
      <c r="A44"/>
      <c r="B44"/>
      <c r="C44"/>
      <c r="D44" s="2" t="s">
        <v>21</v>
      </c>
      <c r="E44" s="13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 s="35"/>
      <c r="O44" s="36"/>
      <c r="P44" s="37"/>
      <c r="Q44"/>
      <c r="R44"/>
      <c r="S44"/>
      <c r="T44"/>
      <c r="U44"/>
      <c r="V44"/>
      <c r="W44"/>
      <c r="X44"/>
      <c r="Y44"/>
    </row>
    <row r="45" spans="1:25" x14ac:dyDescent="0.15">
      <c r="A45"/>
      <c r="B45"/>
      <c r="C45"/>
      <c r="D45"/>
      <c r="E45" s="13"/>
      <c r="F45" s="14"/>
      <c r="G45" s="15"/>
      <c r="H45" s="13"/>
      <c r="I45" s="14"/>
      <c r="J45" s="15"/>
      <c r="K45" s="13"/>
      <c r="L45" s="14"/>
      <c r="M45" s="15"/>
      <c r="N45" s="13"/>
      <c r="O45" s="14"/>
      <c r="P45" s="15"/>
      <c r="Q45"/>
      <c r="R45"/>
      <c r="S45"/>
      <c r="T45"/>
      <c r="U45"/>
      <c r="V45"/>
      <c r="W45"/>
      <c r="X45"/>
      <c r="Y45"/>
    </row>
    <row r="46" spans="1:25" x14ac:dyDescent="0.15">
      <c r="A46"/>
      <c r="B46"/>
      <c r="C46"/>
      <c r="D46" s="2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 s="13"/>
      <c r="O46" s="14"/>
      <c r="P46" s="15"/>
      <c r="Q46"/>
      <c r="R46"/>
      <c r="S46"/>
      <c r="T46"/>
      <c r="U46"/>
      <c r="V46" s="22"/>
      <c r="W46" s="22"/>
      <c r="X46" s="22"/>
      <c r="Y46" s="22"/>
    </row>
    <row r="47" spans="1:25" x14ac:dyDescent="0.15">
      <c r="A47"/>
      <c r="B47"/>
      <c r="C47"/>
      <c r="D47" s="2">
        <v>9</v>
      </c>
      <c r="E47" s="13">
        <v>7</v>
      </c>
      <c r="F47" s="14">
        <v>8</v>
      </c>
      <c r="G47" s="15">
        <v>6</v>
      </c>
      <c r="H47" s="13" t="s">
        <v>29</v>
      </c>
      <c r="I47" s="14" t="s">
        <v>30</v>
      </c>
      <c r="J47" s="15"/>
      <c r="K47" s="13">
        <v>4</v>
      </c>
      <c r="L47" s="14">
        <v>3</v>
      </c>
      <c r="M47" s="15">
        <v>6</v>
      </c>
      <c r="N47" s="13"/>
      <c r="O47" s="14"/>
      <c r="P47" s="15"/>
      <c r="Q47"/>
      <c r="R47"/>
      <c r="S47" s="2">
        <v>200</v>
      </c>
      <c r="T47" s="14">
        <v>200</v>
      </c>
      <c r="U47" s="2">
        <v>0</v>
      </c>
      <c r="V47" s="22"/>
      <c r="W47" s="22"/>
      <c r="X47" s="22"/>
      <c r="Y47" s="22"/>
    </row>
    <row r="48" spans="1:25" x14ac:dyDescent="0.15">
      <c r="A48"/>
      <c r="B48"/>
      <c r="C48"/>
      <c r="D48" s="2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 s="13"/>
      <c r="O48" s="14"/>
      <c r="P48" s="15"/>
      <c r="Q48"/>
      <c r="R48"/>
      <c r="S48"/>
      <c r="T48"/>
      <c r="U48"/>
      <c r="X48"/>
      <c r="Y48"/>
    </row>
    <row r="49" spans="1:25" x14ac:dyDescent="0.15">
      <c r="A49"/>
      <c r="B49"/>
      <c r="C49"/>
      <c r="D49" s="2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 s="13"/>
      <c r="O49" s="14"/>
      <c r="P49" s="15"/>
      <c r="Q49"/>
      <c r="R49"/>
      <c r="S49"/>
      <c r="T49"/>
      <c r="U49"/>
      <c r="X49"/>
      <c r="Y49"/>
    </row>
    <row r="50" spans="1:25" x14ac:dyDescent="0.15">
      <c r="A50"/>
      <c r="B50"/>
      <c r="C50"/>
      <c r="D50" s="2">
        <v>12</v>
      </c>
      <c r="E50" s="29">
        <v>15</v>
      </c>
      <c r="F50" s="27">
        <v>13</v>
      </c>
      <c r="G50" s="28">
        <v>6</v>
      </c>
      <c r="H50" s="29">
        <v>6</v>
      </c>
      <c r="I50" s="27" t="s">
        <v>31</v>
      </c>
      <c r="J50" s="28"/>
      <c r="K50" s="29">
        <v>8</v>
      </c>
      <c r="L50" s="30">
        <v>11</v>
      </c>
      <c r="M50" s="28">
        <v>16</v>
      </c>
      <c r="N50" s="29"/>
      <c r="O50" s="27"/>
      <c r="P50" s="28"/>
      <c r="Q50" s="2" t="s">
        <v>13</v>
      </c>
      <c r="R50"/>
      <c r="S50"/>
      <c r="T50"/>
      <c r="U50"/>
      <c r="X50"/>
      <c r="Y50"/>
    </row>
    <row r="51" spans="1:25" x14ac:dyDescent="0.15">
      <c r="A51"/>
      <c r="B51"/>
      <c r="C51"/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 s="2">
        <v>1400</v>
      </c>
      <c r="T51"/>
      <c r="U51"/>
      <c r="X51" s="2">
        <f>SUM(X5:X50)</f>
        <v>400</v>
      </c>
      <c r="Y51" s="2">
        <f>SUM(Y5:Y50)</f>
        <v>1370</v>
      </c>
    </row>
    <row r="52" spans="1:25" x14ac:dyDescent="0.15">
      <c r="A52" s="38"/>
      <c r="B52" s="38"/>
      <c r="C52" s="38"/>
      <c r="D52" s="2" t="s">
        <v>32</v>
      </c>
      <c r="E52" s="13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 s="35"/>
      <c r="O52" s="36"/>
      <c r="P52" s="37"/>
      <c r="Q52"/>
      <c r="R52"/>
      <c r="S52"/>
      <c r="T52"/>
      <c r="U52"/>
      <c r="Y52" s="2">
        <f>Y51/X51*100</f>
        <v>342.5</v>
      </c>
    </row>
    <row r="53" spans="1:25" x14ac:dyDescent="0.15">
      <c r="D53"/>
      <c r="E53" s="13"/>
      <c r="F53" s="14"/>
      <c r="G53" s="15"/>
      <c r="H53" s="13"/>
      <c r="I53" s="14"/>
      <c r="J53" s="15"/>
      <c r="K53" s="13"/>
      <c r="L53" s="14"/>
      <c r="M53" s="15"/>
      <c r="N53" s="13"/>
      <c r="O53" s="14"/>
      <c r="P53" s="15"/>
      <c r="Q53"/>
      <c r="R53"/>
      <c r="S53"/>
      <c r="T53"/>
      <c r="U53"/>
    </row>
    <row r="54" spans="1:25" x14ac:dyDescent="0.15">
      <c r="D54" s="2">
        <v>8</v>
      </c>
      <c r="E54" s="13"/>
      <c r="F54" s="14"/>
      <c r="G54" s="15"/>
      <c r="H54"/>
      <c r="I54"/>
      <c r="J54"/>
      <c r="K54" s="13"/>
      <c r="L54" s="14"/>
      <c r="M54" s="15"/>
      <c r="N54" s="13"/>
      <c r="O54" s="14"/>
      <c r="P54" s="15"/>
      <c r="Q54"/>
      <c r="R54"/>
      <c r="S54"/>
      <c r="T54"/>
      <c r="U54"/>
    </row>
    <row r="55" spans="1:25" x14ac:dyDescent="0.15">
      <c r="D55" s="2">
        <v>9</v>
      </c>
      <c r="E55" s="13">
        <v>2</v>
      </c>
      <c r="F55" s="14">
        <v>8</v>
      </c>
      <c r="G55" s="15">
        <v>6</v>
      </c>
      <c r="H55" s="13">
        <v>8</v>
      </c>
      <c r="I55" s="14">
        <v>6</v>
      </c>
      <c r="J55" s="15">
        <v>7</v>
      </c>
      <c r="K55" s="13">
        <v>6</v>
      </c>
      <c r="L55" s="14">
        <v>10</v>
      </c>
      <c r="M55" s="15">
        <v>2</v>
      </c>
      <c r="N55" s="13"/>
      <c r="O55" s="14"/>
      <c r="P55" s="15"/>
      <c r="Q55" s="2" t="s">
        <v>13</v>
      </c>
      <c r="R55"/>
      <c r="S55"/>
      <c r="T55"/>
      <c r="U55"/>
    </row>
    <row r="56" spans="1:25" x14ac:dyDescent="0.15">
      <c r="D56" s="2">
        <v>10</v>
      </c>
      <c r="E56" s="13">
        <v>11</v>
      </c>
      <c r="F56" s="14">
        <v>1</v>
      </c>
      <c r="G56" s="15">
        <v>5</v>
      </c>
      <c r="H56" s="13" t="s">
        <v>34</v>
      </c>
      <c r="I56" s="14"/>
      <c r="J56" s="14">
        <v>11</v>
      </c>
      <c r="K56" s="13">
        <v>5</v>
      </c>
      <c r="L56" s="14">
        <v>4</v>
      </c>
      <c r="M56" s="15">
        <v>2</v>
      </c>
      <c r="N56" s="13"/>
      <c r="O56" s="14"/>
      <c r="P56" s="15"/>
      <c r="Q56" s="2" t="s">
        <v>13</v>
      </c>
      <c r="R56"/>
      <c r="S56"/>
      <c r="T56"/>
      <c r="U56"/>
    </row>
    <row r="57" spans="1:25" x14ac:dyDescent="0.15">
      <c r="D57" s="2">
        <v>11</v>
      </c>
      <c r="E57" s="19">
        <v>14</v>
      </c>
      <c r="F57" s="20">
        <v>10</v>
      </c>
      <c r="G57" s="21">
        <v>5</v>
      </c>
      <c r="H57" s="19">
        <v>14</v>
      </c>
      <c r="I57" s="20">
        <v>9</v>
      </c>
      <c r="J57" s="21">
        <v>8</v>
      </c>
      <c r="K57" s="19">
        <v>4</v>
      </c>
      <c r="L57" s="20">
        <v>7</v>
      </c>
      <c r="M57" s="21">
        <v>9</v>
      </c>
      <c r="N57" s="13"/>
      <c r="O57" s="14"/>
      <c r="P57" s="15"/>
      <c r="Q57"/>
      <c r="R57"/>
      <c r="S57"/>
      <c r="T57" s="14">
        <v>200</v>
      </c>
      <c r="U57" s="2">
        <f>S57+R57</f>
        <v>0</v>
      </c>
    </row>
    <row r="58" spans="1:25" x14ac:dyDescent="0.15">
      <c r="D58" s="2">
        <v>12</v>
      </c>
      <c r="E58" s="29">
        <v>5</v>
      </c>
      <c r="F58" s="27">
        <v>6</v>
      </c>
      <c r="G58" s="28">
        <v>11</v>
      </c>
      <c r="H58" s="29">
        <v>9</v>
      </c>
      <c r="I58" s="27">
        <v>11</v>
      </c>
      <c r="J58" s="28">
        <v>5</v>
      </c>
      <c r="K58" s="29">
        <v>5</v>
      </c>
      <c r="L58" s="27">
        <v>7</v>
      </c>
      <c r="M58" s="28">
        <v>4</v>
      </c>
      <c r="N58" s="29"/>
      <c r="O58" s="27"/>
      <c r="P58" s="28"/>
      <c r="Q58" s="2" t="s">
        <v>13</v>
      </c>
      <c r="R58"/>
      <c r="S58"/>
      <c r="T58"/>
      <c r="U58"/>
    </row>
    <row r="59" spans="1:25" x14ac:dyDescent="0.15">
      <c r="D59"/>
      <c r="E59"/>
      <c r="F59"/>
      <c r="G59"/>
      <c r="H59"/>
      <c r="I59"/>
      <c r="J59"/>
      <c r="K59"/>
      <c r="L59"/>
      <c r="M59"/>
      <c r="N59"/>
      <c r="O59"/>
      <c r="P59"/>
      <c r="Q59"/>
      <c r="R59"/>
      <c r="S59"/>
      <c r="T59"/>
      <c r="U59"/>
    </row>
    <row r="60" spans="1:25" x14ac:dyDescent="0.15">
      <c r="D60" s="2" t="s">
        <v>35</v>
      </c>
      <c r="E60" s="13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 s="35"/>
      <c r="O60" s="36"/>
      <c r="P60" s="37"/>
      <c r="Q60"/>
      <c r="R60"/>
      <c r="S60"/>
      <c r="T60"/>
      <c r="U60"/>
    </row>
    <row r="61" spans="1:25" x14ac:dyDescent="0.15">
      <c r="D61"/>
      <c r="E61" s="13"/>
      <c r="F61" s="14"/>
      <c r="G61" s="15"/>
      <c r="H61" s="13"/>
      <c r="I61" s="14"/>
      <c r="J61" s="15"/>
      <c r="K61" s="13"/>
      <c r="L61" s="14"/>
      <c r="M61" s="15"/>
      <c r="N61" s="13"/>
      <c r="O61" s="14"/>
      <c r="P61" s="15"/>
      <c r="Q61"/>
      <c r="R61"/>
      <c r="S61"/>
      <c r="T61"/>
      <c r="U61"/>
    </row>
    <row r="62" spans="1:25" x14ac:dyDescent="0.15">
      <c r="D62" s="2">
        <v>8</v>
      </c>
      <c r="E62" s="13"/>
      <c r="F62" s="14"/>
      <c r="G62" s="15"/>
      <c r="H62"/>
      <c r="I62"/>
      <c r="J62"/>
      <c r="K62" s="13"/>
      <c r="L62" s="14"/>
      <c r="M62" s="15"/>
      <c r="N62" s="13"/>
      <c r="O62" s="14"/>
      <c r="P62" s="15"/>
      <c r="Q62"/>
      <c r="R62"/>
      <c r="S62"/>
      <c r="T62"/>
      <c r="U62"/>
    </row>
    <row r="63" spans="1:25" x14ac:dyDescent="0.15">
      <c r="D63" s="2">
        <v>9</v>
      </c>
      <c r="E63" s="13">
        <v>7</v>
      </c>
      <c r="F63" s="14">
        <v>10</v>
      </c>
      <c r="G63" s="15">
        <v>1</v>
      </c>
      <c r="H63" s="13">
        <v>11</v>
      </c>
      <c r="I63" s="14">
        <v>12</v>
      </c>
      <c r="J63" s="15">
        <v>7</v>
      </c>
      <c r="K63" s="13">
        <v>10</v>
      </c>
      <c r="L63" s="14">
        <v>7</v>
      </c>
      <c r="M63" s="15">
        <v>3</v>
      </c>
      <c r="N63" s="13"/>
      <c r="O63" s="14"/>
      <c r="P63" s="15"/>
      <c r="Q63" s="2" t="s">
        <v>13</v>
      </c>
      <c r="R63"/>
      <c r="S63"/>
      <c r="T63"/>
      <c r="U63"/>
    </row>
    <row r="64" spans="1:25" x14ac:dyDescent="0.15">
      <c r="D64" s="2">
        <v>10</v>
      </c>
      <c r="E64" s="13">
        <v>6</v>
      </c>
      <c r="F64" s="14">
        <v>2</v>
      </c>
      <c r="G64" s="15">
        <v>1</v>
      </c>
      <c r="H64" s="13">
        <v>14</v>
      </c>
      <c r="I64" s="14">
        <v>2</v>
      </c>
      <c r="J64" s="14">
        <v>6</v>
      </c>
      <c r="K64" s="13">
        <v>4</v>
      </c>
      <c r="L64" s="14">
        <v>3</v>
      </c>
      <c r="M64" s="15">
        <v>9</v>
      </c>
      <c r="N64" s="13"/>
      <c r="O64" s="14"/>
      <c r="P64" s="15"/>
      <c r="Q64" s="2" t="s">
        <v>13</v>
      </c>
      <c r="R64"/>
      <c r="S64"/>
      <c r="T64"/>
      <c r="U64"/>
    </row>
    <row r="65" spans="4:21" x14ac:dyDescent="0.15">
      <c r="D65" s="2">
        <v>11</v>
      </c>
      <c r="E65" s="19">
        <v>15</v>
      </c>
      <c r="F65" s="20">
        <v>6</v>
      </c>
      <c r="G65" s="21">
        <v>11</v>
      </c>
      <c r="H65" s="19" t="s">
        <v>31</v>
      </c>
      <c r="I65" s="20"/>
      <c r="J65" s="21" t="s">
        <v>36</v>
      </c>
      <c r="K65" s="19">
        <v>5</v>
      </c>
      <c r="L65" s="20">
        <v>7</v>
      </c>
      <c r="M65" s="21">
        <v>18</v>
      </c>
      <c r="N65" s="13"/>
      <c r="O65" s="14"/>
      <c r="P65" s="15"/>
      <c r="Q65"/>
      <c r="R65"/>
      <c r="S65"/>
      <c r="T65" s="14">
        <v>200</v>
      </c>
      <c r="U65" s="2">
        <f>S65+R65</f>
        <v>0</v>
      </c>
    </row>
    <row r="66" spans="4:21" x14ac:dyDescent="0.15">
      <c r="D66" s="2">
        <v>12</v>
      </c>
      <c r="E66" s="31">
        <v>9</v>
      </c>
      <c r="F66" s="32">
        <v>3</v>
      </c>
      <c r="G66" s="33">
        <v>2</v>
      </c>
      <c r="H66" s="31">
        <v>9</v>
      </c>
      <c r="I66" s="32">
        <v>3</v>
      </c>
      <c r="J66" s="33">
        <v>7</v>
      </c>
      <c r="K66" s="31">
        <v>14</v>
      </c>
      <c r="L66" s="32">
        <v>11</v>
      </c>
      <c r="M66" s="33">
        <v>3</v>
      </c>
      <c r="N66" s="29"/>
      <c r="O66" s="27"/>
      <c r="P66" s="28"/>
      <c r="Q66"/>
      <c r="R66"/>
      <c r="S66"/>
      <c r="T66" s="14">
        <v>200</v>
      </c>
      <c r="U66" s="2">
        <f>S66+R66</f>
        <v>0</v>
      </c>
    </row>
    <row r="67" spans="4:21" x14ac:dyDescent="0.15">
      <c r="D67"/>
      <c r="E67"/>
      <c r="F67"/>
      <c r="G67"/>
      <c r="H67"/>
      <c r="I67"/>
      <c r="J67"/>
      <c r="K67"/>
      <c r="L67"/>
      <c r="M67"/>
      <c r="N67"/>
      <c r="O67"/>
      <c r="P67"/>
      <c r="Q67"/>
      <c r="R67"/>
      <c r="S67"/>
      <c r="T67"/>
      <c r="U67"/>
    </row>
    <row r="68" spans="4:21" x14ac:dyDescent="0.15">
      <c r="D68" s="2" t="s">
        <v>37</v>
      </c>
      <c r="E68" s="13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 s="35"/>
      <c r="O68" s="36"/>
      <c r="P68" s="37"/>
      <c r="Q68"/>
      <c r="R68"/>
      <c r="S68"/>
      <c r="T68"/>
      <c r="U68"/>
    </row>
    <row r="69" spans="4:21" x14ac:dyDescent="0.15">
      <c r="D69"/>
      <c r="E69" s="13"/>
      <c r="F69" s="14"/>
      <c r="G69" s="15"/>
      <c r="H69" s="13"/>
      <c r="I69" s="14"/>
      <c r="J69" s="15"/>
      <c r="K69" s="13"/>
      <c r="L69" s="14"/>
      <c r="M69" s="15"/>
      <c r="N69" s="13"/>
      <c r="O69" s="14"/>
      <c r="P69" s="15"/>
      <c r="Q69"/>
      <c r="R69"/>
      <c r="S69"/>
      <c r="T69"/>
      <c r="U69"/>
    </row>
    <row r="70" spans="4:21" x14ac:dyDescent="0.15">
      <c r="D70" s="2">
        <v>8</v>
      </c>
      <c r="E70" s="13"/>
      <c r="F70" s="14"/>
      <c r="G70" s="15"/>
      <c r="H70"/>
      <c r="I70"/>
      <c r="J70"/>
      <c r="K70" s="13"/>
      <c r="L70" s="14"/>
      <c r="M70" s="15"/>
      <c r="N70" s="13"/>
      <c r="O70" s="14"/>
      <c r="P70" s="15"/>
      <c r="Q70"/>
      <c r="R70"/>
      <c r="S70"/>
      <c r="T70"/>
      <c r="U70"/>
    </row>
    <row r="71" spans="4:21" x14ac:dyDescent="0.15">
      <c r="D71" s="2">
        <v>9</v>
      </c>
      <c r="E71" s="13">
        <v>15</v>
      </c>
      <c r="F71" s="14">
        <v>1</v>
      </c>
      <c r="G71" s="15">
        <v>4</v>
      </c>
      <c r="H71" s="13">
        <v>1</v>
      </c>
      <c r="I71" s="14">
        <v>4</v>
      </c>
      <c r="J71" s="15" t="s">
        <v>39</v>
      </c>
      <c r="K71" s="13">
        <v>4</v>
      </c>
      <c r="L71" s="14">
        <v>15</v>
      </c>
      <c r="M71" s="15">
        <v>8</v>
      </c>
      <c r="N71" s="13"/>
      <c r="O71" s="14"/>
      <c r="P71" s="15"/>
      <c r="Q71" s="2" t="s">
        <v>13</v>
      </c>
      <c r="R71"/>
      <c r="S71"/>
      <c r="T71"/>
      <c r="U71"/>
    </row>
    <row r="72" spans="4:21" x14ac:dyDescent="0.15">
      <c r="D72" s="2">
        <v>10</v>
      </c>
      <c r="E72" s="19">
        <v>5</v>
      </c>
      <c r="F72" s="20">
        <v>9</v>
      </c>
      <c r="G72" s="21">
        <v>7</v>
      </c>
      <c r="H72" s="19" t="s">
        <v>40</v>
      </c>
      <c r="I72" s="20"/>
      <c r="J72" s="20"/>
      <c r="K72" s="19">
        <v>14</v>
      </c>
      <c r="L72" s="20">
        <v>16</v>
      </c>
      <c r="M72" s="21">
        <v>15</v>
      </c>
      <c r="N72" s="13"/>
      <c r="O72" s="14"/>
      <c r="P72" s="15"/>
      <c r="Q72"/>
      <c r="R72"/>
      <c r="S72" s="20"/>
      <c r="T72" s="2">
        <v>200</v>
      </c>
      <c r="U72" s="2">
        <f>S72+R72</f>
        <v>0</v>
      </c>
    </row>
    <row r="73" spans="4:21" x14ac:dyDescent="0.15">
      <c r="D73" s="2">
        <v>11</v>
      </c>
      <c r="E73" s="13">
        <v>1</v>
      </c>
      <c r="F73" s="14">
        <v>3</v>
      </c>
      <c r="G73" s="15">
        <v>2</v>
      </c>
      <c r="H73" s="13">
        <v>3</v>
      </c>
      <c r="I73" s="14" t="s">
        <v>41</v>
      </c>
      <c r="J73" s="15"/>
      <c r="K73" s="13">
        <v>8</v>
      </c>
      <c r="L73" s="14">
        <v>1</v>
      </c>
      <c r="M73" s="15">
        <v>10</v>
      </c>
      <c r="N73" s="13"/>
      <c r="O73" s="14"/>
      <c r="P73" s="15"/>
      <c r="Q73" s="2" t="s">
        <v>13</v>
      </c>
      <c r="R73"/>
      <c r="S73"/>
      <c r="T73"/>
      <c r="U73"/>
    </row>
    <row r="74" spans="4:21" x14ac:dyDescent="0.15">
      <c r="D74" s="2">
        <v>12</v>
      </c>
      <c r="E74" s="29">
        <v>10</v>
      </c>
      <c r="F74" s="27">
        <v>14</v>
      </c>
      <c r="G74" s="28">
        <v>12</v>
      </c>
      <c r="H74" s="29">
        <v>11</v>
      </c>
      <c r="I74" s="27">
        <v>10</v>
      </c>
      <c r="J74" s="28">
        <v>15</v>
      </c>
      <c r="K74" s="29">
        <v>15</v>
      </c>
      <c r="L74" s="27">
        <v>2</v>
      </c>
      <c r="M74" s="28">
        <v>10</v>
      </c>
      <c r="N74" s="29"/>
      <c r="O74" s="27"/>
      <c r="P74" s="28"/>
      <c r="Q74" s="2" t="s">
        <v>13</v>
      </c>
      <c r="R74"/>
      <c r="S74"/>
      <c r="T74"/>
      <c r="U74"/>
    </row>
    <row r="75" spans="4:21" x14ac:dyDescent="0.15"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/>
      <c r="U75"/>
    </row>
    <row r="76" spans="4:21" x14ac:dyDescent="0.15">
      <c r="D76" s="2" t="s">
        <v>32</v>
      </c>
      <c r="E76" s="13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 s="35"/>
      <c r="O76" s="36"/>
      <c r="P76" s="37"/>
      <c r="Q76"/>
      <c r="R76"/>
      <c r="S76"/>
      <c r="T76"/>
      <c r="U76"/>
    </row>
    <row r="77" spans="4:21" x14ac:dyDescent="0.15">
      <c r="D77"/>
      <c r="E77" s="13"/>
      <c r="F77" s="14"/>
      <c r="G77" s="15"/>
      <c r="H77" s="13"/>
      <c r="I77" s="14"/>
      <c r="J77" s="15"/>
      <c r="K77" s="13"/>
      <c r="L77" s="14"/>
      <c r="M77" s="15"/>
      <c r="N77" s="13"/>
      <c r="O77" s="14"/>
      <c r="P77" s="15"/>
      <c r="Q77"/>
      <c r="R77"/>
      <c r="S77"/>
      <c r="T77"/>
      <c r="U77"/>
    </row>
    <row r="78" spans="4:21" x14ac:dyDescent="0.15">
      <c r="D78" s="2">
        <v>8</v>
      </c>
      <c r="E78" s="13"/>
      <c r="F78" s="14"/>
      <c r="G78" s="15"/>
      <c r="H78"/>
      <c r="I78"/>
      <c r="J78"/>
      <c r="K78" s="13"/>
      <c r="L78" s="14"/>
      <c r="M78" s="15"/>
      <c r="N78" s="13"/>
      <c r="O78" s="14"/>
      <c r="P78" s="15"/>
      <c r="Q78"/>
      <c r="R78"/>
      <c r="S78"/>
      <c r="T78"/>
      <c r="U78"/>
    </row>
    <row r="79" spans="4:21" x14ac:dyDescent="0.15">
      <c r="D79" s="2">
        <v>9</v>
      </c>
      <c r="E79" s="13">
        <v>10</v>
      </c>
      <c r="F79" s="14">
        <v>9</v>
      </c>
      <c r="G79" s="15">
        <v>3</v>
      </c>
      <c r="H79" s="13">
        <v>2</v>
      </c>
      <c r="I79" s="14">
        <v>10</v>
      </c>
      <c r="J79" s="15" t="s">
        <v>43</v>
      </c>
      <c r="K79" s="13">
        <v>10</v>
      </c>
      <c r="L79" s="14">
        <v>2</v>
      </c>
      <c r="M79" s="15">
        <v>5</v>
      </c>
      <c r="N79" s="13"/>
      <c r="O79" s="14"/>
      <c r="P79" s="15"/>
      <c r="Q79" s="2" t="s">
        <v>13</v>
      </c>
      <c r="R79"/>
      <c r="S79"/>
      <c r="T79"/>
      <c r="U79"/>
    </row>
    <row r="80" spans="4:21" x14ac:dyDescent="0.15">
      <c r="D80" s="2">
        <v>10</v>
      </c>
      <c r="E80" s="13">
        <v>7</v>
      </c>
      <c r="F80" s="14">
        <v>5</v>
      </c>
      <c r="G80" s="15">
        <v>8</v>
      </c>
      <c r="H80" s="13" t="s">
        <v>20</v>
      </c>
      <c r="I80" s="14"/>
      <c r="J80" s="14" t="s">
        <v>44</v>
      </c>
      <c r="K80" s="13">
        <v>10</v>
      </c>
      <c r="L80" s="14">
        <v>7</v>
      </c>
      <c r="M80" s="15">
        <v>1</v>
      </c>
      <c r="N80" s="13"/>
      <c r="O80" s="14"/>
      <c r="P80" s="15"/>
      <c r="Q80"/>
      <c r="R80"/>
      <c r="S80" s="2">
        <v>270</v>
      </c>
      <c r="T80" s="2">
        <v>200</v>
      </c>
      <c r="U80" s="2">
        <f>S80+R80</f>
        <v>270</v>
      </c>
    </row>
    <row r="81" spans="4:21" x14ac:dyDescent="0.15">
      <c r="D81" s="2">
        <v>11</v>
      </c>
      <c r="E81" s="13">
        <v>2</v>
      </c>
      <c r="F81" s="14">
        <v>11</v>
      </c>
      <c r="G81" s="15">
        <v>5</v>
      </c>
      <c r="H81" s="13">
        <v>11</v>
      </c>
      <c r="I81" s="14">
        <v>1</v>
      </c>
      <c r="J81" s="15" t="s">
        <v>45</v>
      </c>
      <c r="K81" s="13">
        <v>2</v>
      </c>
      <c r="L81" s="14">
        <v>11</v>
      </c>
      <c r="M81" s="15">
        <v>10</v>
      </c>
      <c r="N81" s="13"/>
      <c r="O81" s="14"/>
      <c r="P81" s="15"/>
      <c r="Q81" s="2" t="s">
        <v>13</v>
      </c>
      <c r="R81"/>
      <c r="S81"/>
      <c r="T81"/>
      <c r="U81"/>
    </row>
    <row r="82" spans="4:21" x14ac:dyDescent="0.15">
      <c r="D82" s="2">
        <v>12</v>
      </c>
      <c r="E82" s="29">
        <v>8</v>
      </c>
      <c r="F82" s="27">
        <v>9</v>
      </c>
      <c r="G82" s="28">
        <v>7</v>
      </c>
      <c r="H82" s="29" t="s">
        <v>46</v>
      </c>
      <c r="I82" s="27"/>
      <c r="J82" s="28" t="s">
        <v>47</v>
      </c>
      <c r="K82" s="29">
        <v>10</v>
      </c>
      <c r="L82" s="27">
        <v>7</v>
      </c>
      <c r="M82" s="28">
        <v>3</v>
      </c>
      <c r="N82" s="29"/>
      <c r="O82" s="27"/>
      <c r="P82" s="28"/>
      <c r="Q82" s="2" t="s">
        <v>13</v>
      </c>
      <c r="R82"/>
      <c r="S82"/>
      <c r="T82"/>
      <c r="U82"/>
    </row>
    <row r="83" spans="4:21" x14ac:dyDescent="0.15"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</row>
    <row r="84" spans="4:21" x14ac:dyDescent="0.15">
      <c r="D84" s="2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 s="35"/>
      <c r="O84" s="36"/>
      <c r="P84" s="37"/>
      <c r="Q84"/>
      <c r="R84"/>
      <c r="S84"/>
      <c r="T84"/>
      <c r="U84"/>
    </row>
    <row r="85" spans="4:21" x14ac:dyDescent="0.15">
      <c r="D85"/>
      <c r="E85" s="13"/>
      <c r="F85" s="14"/>
      <c r="G85" s="15"/>
      <c r="H85" s="13"/>
      <c r="I85" s="14"/>
      <c r="J85" s="15"/>
      <c r="K85" s="13"/>
      <c r="L85" s="14"/>
      <c r="M85" s="15"/>
      <c r="N85" s="13"/>
      <c r="O85" s="14"/>
      <c r="P85" s="15"/>
      <c r="Q85"/>
      <c r="R85"/>
      <c r="S85"/>
      <c r="T85"/>
      <c r="U85"/>
    </row>
    <row r="86" spans="4:21" x14ac:dyDescent="0.15">
      <c r="D86" s="2">
        <v>8</v>
      </c>
      <c r="E86" s="13"/>
      <c r="F86" s="14"/>
      <c r="G86" s="15"/>
      <c r="H86"/>
      <c r="I86"/>
      <c r="J86"/>
      <c r="K86" s="13"/>
      <c r="L86" s="14"/>
      <c r="M86" s="15"/>
      <c r="N86" s="13"/>
      <c r="O86" s="14"/>
      <c r="P86" s="15"/>
      <c r="Q86"/>
      <c r="R86"/>
      <c r="S86"/>
      <c r="T86"/>
      <c r="U86"/>
    </row>
    <row r="87" spans="4:21" x14ac:dyDescent="0.15">
      <c r="D87" s="2">
        <v>9</v>
      </c>
      <c r="E87" s="13">
        <v>8</v>
      </c>
      <c r="F87" s="14">
        <v>10</v>
      </c>
      <c r="G87" s="15">
        <v>7</v>
      </c>
      <c r="H87" s="13" t="s">
        <v>48</v>
      </c>
      <c r="I87" s="14"/>
      <c r="J87" s="15">
        <v>2</v>
      </c>
      <c r="K87" s="13">
        <v>6</v>
      </c>
      <c r="L87" s="14">
        <v>10</v>
      </c>
      <c r="M87" s="15">
        <v>8</v>
      </c>
      <c r="N87" s="13"/>
      <c r="O87" s="14"/>
      <c r="P87" s="15"/>
      <c r="Q87"/>
      <c r="R87"/>
      <c r="S87"/>
      <c r="T87" s="2">
        <v>200</v>
      </c>
      <c r="U87"/>
    </row>
    <row r="88" spans="4:21" x14ac:dyDescent="0.15">
      <c r="D88" s="2">
        <v>10</v>
      </c>
      <c r="E88" s="13">
        <v>11</v>
      </c>
      <c r="F88" s="14">
        <v>13</v>
      </c>
      <c r="G88" s="15">
        <v>9</v>
      </c>
      <c r="H88" s="13">
        <v>11</v>
      </c>
      <c r="I88" s="14">
        <v>1</v>
      </c>
      <c r="J88" s="14">
        <v>5</v>
      </c>
      <c r="K88" s="13">
        <v>9</v>
      </c>
      <c r="L88" s="14">
        <v>12</v>
      </c>
      <c r="M88" s="15">
        <v>3</v>
      </c>
      <c r="N88" s="13"/>
      <c r="O88" s="14"/>
      <c r="P88" s="15"/>
      <c r="Q88"/>
      <c r="R88"/>
      <c r="S88"/>
      <c r="T88" s="14">
        <v>200</v>
      </c>
      <c r="U88" s="2">
        <v>0</v>
      </c>
    </row>
    <row r="89" spans="4:21" x14ac:dyDescent="0.15">
      <c r="D89" s="2">
        <v>11</v>
      </c>
      <c r="E89" s="13">
        <v>10</v>
      </c>
      <c r="F89" s="14">
        <v>13</v>
      </c>
      <c r="G89" s="15">
        <v>9</v>
      </c>
      <c r="H89" s="13">
        <v>13</v>
      </c>
      <c r="I89" s="14">
        <v>11</v>
      </c>
      <c r="J89" s="15" t="s">
        <v>49</v>
      </c>
      <c r="K89" s="13">
        <v>11</v>
      </c>
      <c r="L89" s="14">
        <v>15</v>
      </c>
      <c r="M89" s="15">
        <v>8</v>
      </c>
      <c r="N89" s="13"/>
      <c r="O89" s="14"/>
      <c r="P89" s="15"/>
      <c r="Q89" s="2" t="s">
        <v>13</v>
      </c>
      <c r="R89"/>
      <c r="S89"/>
      <c r="T89"/>
      <c r="U89"/>
    </row>
    <row r="90" spans="4:21" x14ac:dyDescent="0.15">
      <c r="D90" s="2">
        <v>12</v>
      </c>
      <c r="E90" s="29">
        <v>1</v>
      </c>
      <c r="F90" s="27">
        <v>9</v>
      </c>
      <c r="G90" s="28">
        <v>3</v>
      </c>
      <c r="H90" s="29">
        <v>1</v>
      </c>
      <c r="I90" s="27">
        <v>6</v>
      </c>
      <c r="J90" s="28">
        <v>16</v>
      </c>
      <c r="K90" s="29">
        <v>14</v>
      </c>
      <c r="L90" s="27">
        <v>3</v>
      </c>
      <c r="M90" s="33">
        <v>1</v>
      </c>
      <c r="N90" s="29"/>
      <c r="O90" s="27"/>
      <c r="P90" s="28"/>
      <c r="Q90"/>
      <c r="R90"/>
      <c r="S90"/>
      <c r="T90" s="14">
        <v>200</v>
      </c>
      <c r="U90" s="2">
        <v>0</v>
      </c>
    </row>
    <row r="91" spans="4:21" x14ac:dyDescent="0.15"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</row>
    <row r="92" spans="4:21" x14ac:dyDescent="0.15">
      <c r="D92" s="2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 s="35"/>
      <c r="O92" s="36"/>
      <c r="P92" s="37"/>
      <c r="Q92"/>
      <c r="R92"/>
      <c r="S92"/>
      <c r="T92"/>
      <c r="U92"/>
    </row>
    <row r="93" spans="4:21" x14ac:dyDescent="0.15">
      <c r="D93"/>
      <c r="E93" s="13"/>
      <c r="F93" s="14"/>
      <c r="G93" s="15"/>
      <c r="H93" s="13"/>
      <c r="I93" s="14"/>
      <c r="J93" s="15"/>
      <c r="K93" s="13"/>
      <c r="L93" s="14"/>
      <c r="M93" s="15"/>
      <c r="N93" s="13"/>
      <c r="O93" s="14"/>
      <c r="P93" s="15"/>
      <c r="Q93"/>
      <c r="R93"/>
      <c r="S93"/>
      <c r="T93"/>
      <c r="U93"/>
    </row>
    <row r="94" spans="4:21" x14ac:dyDescent="0.15">
      <c r="D94" s="2">
        <v>8</v>
      </c>
      <c r="E94" s="13"/>
      <c r="F94" s="14"/>
      <c r="G94" s="15"/>
      <c r="H94"/>
      <c r="I94"/>
      <c r="J94"/>
      <c r="K94" s="13"/>
      <c r="L94" s="14"/>
      <c r="M94" s="15"/>
      <c r="N94" s="13"/>
      <c r="O94" s="14"/>
      <c r="P94" s="15"/>
      <c r="Q94"/>
      <c r="R94"/>
      <c r="S94"/>
      <c r="T94"/>
      <c r="U94"/>
    </row>
    <row r="95" spans="4:21" x14ac:dyDescent="0.15">
      <c r="D95" s="2">
        <v>9</v>
      </c>
      <c r="E95" s="13">
        <v>7</v>
      </c>
      <c r="F95" s="14">
        <v>2</v>
      </c>
      <c r="G95" s="15">
        <v>12</v>
      </c>
      <c r="H95" s="13">
        <v>5</v>
      </c>
      <c r="I95" s="14">
        <v>16</v>
      </c>
      <c r="J95" s="15">
        <v>1</v>
      </c>
      <c r="K95" s="13">
        <v>12</v>
      </c>
      <c r="L95" s="14">
        <v>6</v>
      </c>
      <c r="M95" s="15">
        <v>7</v>
      </c>
      <c r="N95" s="13"/>
      <c r="O95" s="14"/>
      <c r="P95" s="15"/>
      <c r="Q95" s="2" t="s">
        <v>13</v>
      </c>
      <c r="R95"/>
      <c r="S95"/>
      <c r="T95"/>
      <c r="U95"/>
    </row>
    <row r="96" spans="4:21" x14ac:dyDescent="0.15">
      <c r="D96" s="2">
        <v>10</v>
      </c>
      <c r="E96" s="13">
        <v>2</v>
      </c>
      <c r="F96" s="14">
        <v>9</v>
      </c>
      <c r="G96" s="15">
        <v>4</v>
      </c>
      <c r="H96" s="13">
        <v>2</v>
      </c>
      <c r="I96" s="14">
        <v>9</v>
      </c>
      <c r="J96" s="14">
        <v>3</v>
      </c>
      <c r="K96" s="13">
        <v>4</v>
      </c>
      <c r="L96" s="14">
        <v>11</v>
      </c>
      <c r="M96" s="15">
        <v>5</v>
      </c>
      <c r="N96" s="13"/>
      <c r="O96" s="14"/>
      <c r="P96" s="15"/>
      <c r="Q96"/>
      <c r="R96"/>
      <c r="S96"/>
      <c r="T96" s="14">
        <v>200</v>
      </c>
      <c r="U96" s="2">
        <v>0</v>
      </c>
    </row>
    <row r="97" spans="4:21" x14ac:dyDescent="0.15">
      <c r="D97" s="2">
        <v>11</v>
      </c>
      <c r="E97" s="13">
        <v>9</v>
      </c>
      <c r="F97" s="14">
        <v>8</v>
      </c>
      <c r="G97" s="15">
        <v>1</v>
      </c>
      <c r="H97" s="13">
        <v>9</v>
      </c>
      <c r="I97" s="14" t="s">
        <v>48</v>
      </c>
      <c r="J97" s="15"/>
      <c r="K97" s="13">
        <v>8</v>
      </c>
      <c r="L97" s="14">
        <v>10</v>
      </c>
      <c r="M97" s="15">
        <v>6</v>
      </c>
      <c r="N97" s="13"/>
      <c r="O97" s="14"/>
      <c r="P97" s="15"/>
      <c r="Q97"/>
      <c r="R97"/>
      <c r="S97"/>
      <c r="T97" s="14">
        <v>200</v>
      </c>
      <c r="U97" s="2">
        <v>0</v>
      </c>
    </row>
    <row r="98" spans="4:21" x14ac:dyDescent="0.15">
      <c r="D98" s="2">
        <v>12</v>
      </c>
      <c r="E98" s="29">
        <v>1</v>
      </c>
      <c r="F98" s="27">
        <v>8</v>
      </c>
      <c r="G98" s="28">
        <v>2</v>
      </c>
      <c r="H98" s="29">
        <v>8</v>
      </c>
      <c r="I98" s="27" t="s">
        <v>50</v>
      </c>
      <c r="J98" s="28"/>
      <c r="K98" s="29">
        <v>3</v>
      </c>
      <c r="L98" s="30">
        <v>8</v>
      </c>
      <c r="M98" s="28">
        <v>4</v>
      </c>
      <c r="N98" s="29"/>
      <c r="O98" s="27"/>
      <c r="P98" s="28"/>
      <c r="Q98" s="2" t="s">
        <v>13</v>
      </c>
      <c r="R98"/>
      <c r="S98"/>
      <c r="T98"/>
      <c r="U98"/>
    </row>
    <row r="99" spans="4:21" x14ac:dyDescent="0.15"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</row>
    <row r="100" spans="4:21" x14ac:dyDescent="0.15"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</row>
    <row r="101" spans="4:21" x14ac:dyDescent="0.15">
      <c r="D101" s="2" t="s">
        <v>51</v>
      </c>
      <c r="E101" s="13">
        <v>1</v>
      </c>
      <c r="F101" s="14" t="s">
        <v>52</v>
      </c>
      <c r="G101" s="15"/>
      <c r="H101" s="13"/>
      <c r="I101" s="14"/>
      <c r="J101" s="15"/>
      <c r="K101" s="13"/>
      <c r="L101" s="14"/>
      <c r="M101" s="15"/>
      <c r="N101" s="35"/>
      <c r="O101" s="36"/>
      <c r="P101" s="37"/>
      <c r="Q101"/>
      <c r="R101"/>
      <c r="S101"/>
      <c r="T101"/>
      <c r="U101"/>
    </row>
    <row r="102" spans="4:21" x14ac:dyDescent="0.15">
      <c r="D102"/>
      <c r="E102" s="13"/>
      <c r="F102" s="14"/>
      <c r="G102" s="15"/>
      <c r="H102" s="13"/>
      <c r="I102" s="14"/>
      <c r="J102" s="15"/>
      <c r="K102" s="13"/>
      <c r="L102" s="14"/>
      <c r="M102" s="15"/>
      <c r="N102" s="13"/>
      <c r="O102" s="14"/>
      <c r="P102" s="15"/>
      <c r="Q102"/>
      <c r="R102"/>
      <c r="S102"/>
      <c r="T102"/>
      <c r="U102"/>
    </row>
    <row r="103" spans="4:21" x14ac:dyDescent="0.15">
      <c r="D103" s="2">
        <v>8</v>
      </c>
      <c r="E103" s="13"/>
      <c r="F103" s="14"/>
      <c r="G103" s="15"/>
      <c r="H103"/>
      <c r="I103"/>
      <c r="J103"/>
      <c r="K103" s="13"/>
      <c r="L103" s="14"/>
      <c r="M103" s="15"/>
      <c r="N103" s="13"/>
      <c r="O103" s="14"/>
      <c r="P103" s="15"/>
      <c r="Q103"/>
      <c r="R103"/>
      <c r="S103"/>
      <c r="T103" s="14"/>
      <c r="U103"/>
    </row>
    <row r="104" spans="4:21" x14ac:dyDescent="0.15">
      <c r="D104" s="2">
        <v>9</v>
      </c>
      <c r="E104" s="13"/>
      <c r="F104" s="14"/>
      <c r="G104" s="15"/>
      <c r="H104" s="13"/>
      <c r="I104" s="14"/>
      <c r="J104" s="15"/>
      <c r="K104" s="13"/>
      <c r="L104" s="14"/>
      <c r="M104" s="15"/>
      <c r="N104" s="13"/>
      <c r="O104" s="14"/>
      <c r="P104" s="15"/>
      <c r="Q104"/>
      <c r="R104"/>
      <c r="S104"/>
      <c r="T104"/>
      <c r="U104"/>
    </row>
    <row r="105" spans="4:21" x14ac:dyDescent="0.15">
      <c r="D105" s="2">
        <v>10</v>
      </c>
      <c r="E105" s="13">
        <v>8</v>
      </c>
      <c r="F105" s="14">
        <v>4</v>
      </c>
      <c r="G105" s="15">
        <v>9</v>
      </c>
      <c r="H105" s="13">
        <v>4</v>
      </c>
      <c r="I105" s="14">
        <v>1</v>
      </c>
      <c r="J105" s="14">
        <v>8</v>
      </c>
      <c r="K105" s="13"/>
      <c r="L105" s="14"/>
      <c r="M105" s="15"/>
      <c r="N105" s="13"/>
      <c r="O105" s="14"/>
      <c r="P105" s="15"/>
      <c r="Q105" s="2" t="s">
        <v>13</v>
      </c>
      <c r="R105"/>
      <c r="S105"/>
      <c r="T105" s="14"/>
      <c r="U105"/>
    </row>
    <row r="106" spans="4:21" x14ac:dyDescent="0.15">
      <c r="D106" s="2">
        <v>11</v>
      </c>
      <c r="E106" s="13">
        <v>11</v>
      </c>
      <c r="F106" s="14">
        <v>15</v>
      </c>
      <c r="G106" s="15">
        <v>8</v>
      </c>
      <c r="H106" s="13">
        <v>16</v>
      </c>
      <c r="I106" s="14">
        <v>8</v>
      </c>
      <c r="J106" s="15">
        <v>5</v>
      </c>
      <c r="K106" s="13"/>
      <c r="L106" s="14"/>
      <c r="M106" s="15"/>
      <c r="N106" s="13"/>
      <c r="O106" s="14"/>
      <c r="P106" s="15"/>
      <c r="Q106" s="2" t="s">
        <v>13</v>
      </c>
      <c r="R106"/>
      <c r="S106"/>
      <c r="T106"/>
      <c r="U106"/>
    </row>
    <row r="107" spans="4:21" x14ac:dyDescent="0.15">
      <c r="D107" s="2">
        <v>12</v>
      </c>
      <c r="E107" s="29">
        <v>8</v>
      </c>
      <c r="F107" s="27">
        <v>10</v>
      </c>
      <c r="G107" s="28">
        <v>5</v>
      </c>
      <c r="H107" s="29">
        <v>8</v>
      </c>
      <c r="I107" s="27">
        <v>10</v>
      </c>
      <c r="J107" s="28">
        <v>5</v>
      </c>
      <c r="K107" s="29">
        <v>3</v>
      </c>
      <c r="L107" s="39">
        <v>1</v>
      </c>
      <c r="M107" s="28">
        <v>2</v>
      </c>
      <c r="N107" s="29"/>
      <c r="O107" s="27"/>
      <c r="P107" s="28"/>
      <c r="Q107"/>
      <c r="R107"/>
      <c r="S107"/>
      <c r="T107" s="14"/>
      <c r="U107"/>
    </row>
    <row r="108" spans="4:21" x14ac:dyDescent="0.15"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 s="2">
        <f>SUM(T5:T98)</f>
        <v>3200</v>
      </c>
      <c r="U108" s="2">
        <f>SUM(U5:U98)</f>
        <v>3090</v>
      </c>
    </row>
    <row r="109" spans="4:21" x14ac:dyDescent="0.15">
      <c r="D109" s="2" t="s">
        <v>51</v>
      </c>
      <c r="E109" s="13">
        <v>1</v>
      </c>
      <c r="F109" s="14" t="s">
        <v>53</v>
      </c>
      <c r="G109" s="15"/>
      <c r="H109" s="13"/>
      <c r="I109" s="14"/>
      <c r="J109" s="15"/>
      <c r="K109" s="13"/>
      <c r="L109" s="14"/>
      <c r="M109" s="15"/>
      <c r="N109" s="35"/>
      <c r="O109" s="36"/>
      <c r="P109" s="37"/>
      <c r="Q109"/>
      <c r="R109"/>
      <c r="S109"/>
      <c r="U109" s="2">
        <f>U108/T108*100</f>
        <v>96.5625</v>
      </c>
    </row>
    <row r="110" spans="4:21" x14ac:dyDescent="0.15">
      <c r="D110"/>
      <c r="E110" s="13"/>
      <c r="F110" s="14"/>
      <c r="G110" s="15"/>
      <c r="H110" s="13"/>
      <c r="I110" s="14"/>
      <c r="J110" s="15"/>
      <c r="K110" s="13"/>
      <c r="L110" s="14"/>
      <c r="M110" s="15"/>
      <c r="N110" s="13"/>
      <c r="O110" s="14"/>
      <c r="P110" s="15"/>
      <c r="Q110"/>
      <c r="R110"/>
      <c r="S110"/>
    </row>
    <row r="111" spans="4:21" x14ac:dyDescent="0.15">
      <c r="D111" s="2">
        <v>8</v>
      </c>
      <c r="E111" s="13">
        <v>9</v>
      </c>
      <c r="F111" s="14">
        <v>16</v>
      </c>
      <c r="G111" s="15">
        <v>10</v>
      </c>
      <c r="H111" s="14">
        <v>11</v>
      </c>
      <c r="I111" s="14">
        <v>9</v>
      </c>
      <c r="J111" s="14">
        <v>2</v>
      </c>
      <c r="K111" s="13"/>
      <c r="L111" s="14"/>
      <c r="M111" s="15"/>
      <c r="N111" s="13"/>
      <c r="O111" s="14"/>
      <c r="P111" s="15"/>
      <c r="Q111" s="2" t="s">
        <v>13</v>
      </c>
      <c r="R111"/>
      <c r="S111"/>
    </row>
    <row r="112" spans="4:21" x14ac:dyDescent="0.15">
      <c r="D112" s="2">
        <v>9</v>
      </c>
      <c r="E112" s="13">
        <v>4</v>
      </c>
      <c r="F112" s="14">
        <v>12</v>
      </c>
      <c r="G112" s="15">
        <v>9</v>
      </c>
      <c r="H112" s="13">
        <v>12</v>
      </c>
      <c r="I112" s="14">
        <v>3</v>
      </c>
      <c r="J112" s="15">
        <v>9</v>
      </c>
      <c r="K112" s="13"/>
      <c r="L112" s="14"/>
      <c r="M112" s="15"/>
      <c r="N112" s="13"/>
      <c r="O112" s="14"/>
      <c r="P112" s="15"/>
      <c r="Q112" s="2" t="s">
        <v>13</v>
      </c>
      <c r="R112"/>
      <c r="S112"/>
    </row>
    <row r="113" spans="4:19" x14ac:dyDescent="0.15">
      <c r="D113" s="2">
        <v>10</v>
      </c>
      <c r="E113" s="13"/>
      <c r="F113" s="14"/>
      <c r="G113" s="15"/>
      <c r="H113" s="13"/>
      <c r="I113" s="14"/>
      <c r="J113" s="14"/>
      <c r="K113" s="13"/>
      <c r="L113" s="14"/>
      <c r="M113" s="15"/>
      <c r="N113" s="13"/>
      <c r="O113" s="14"/>
      <c r="P113" s="15"/>
      <c r="Q113"/>
      <c r="R113"/>
      <c r="S113"/>
    </row>
    <row r="114" spans="4:19" x14ac:dyDescent="0.15">
      <c r="D114" s="2">
        <v>11</v>
      </c>
      <c r="E114" s="13">
        <v>9</v>
      </c>
      <c r="F114" s="14">
        <v>15</v>
      </c>
      <c r="G114" s="15">
        <v>4</v>
      </c>
      <c r="H114" s="13">
        <v>14</v>
      </c>
      <c r="I114" s="14">
        <v>2</v>
      </c>
      <c r="J114" s="15" t="s">
        <v>54</v>
      </c>
      <c r="K114" s="13"/>
      <c r="L114" s="14"/>
      <c r="M114" s="15"/>
      <c r="N114" s="13"/>
      <c r="O114" s="14"/>
      <c r="P114" s="15"/>
      <c r="Q114" s="2" t="s">
        <v>13</v>
      </c>
      <c r="R114"/>
      <c r="S114"/>
    </row>
    <row r="115" spans="4:19" x14ac:dyDescent="0.15">
      <c r="D115" s="2">
        <v>12</v>
      </c>
      <c r="E115" s="29">
        <v>16</v>
      </c>
      <c r="F115" s="27">
        <v>15</v>
      </c>
      <c r="G115" s="28">
        <v>11</v>
      </c>
      <c r="H115" s="29" t="s">
        <v>55</v>
      </c>
      <c r="I115" s="27"/>
      <c r="J115" s="28"/>
      <c r="K115" s="29">
        <v>4</v>
      </c>
      <c r="L115" s="39">
        <v>1</v>
      </c>
      <c r="M115" s="28">
        <v>16</v>
      </c>
      <c r="N115" s="29"/>
      <c r="O115" s="27"/>
      <c r="P115" s="28"/>
      <c r="R115"/>
      <c r="S115" s="2">
        <v>340</v>
      </c>
    </row>
    <row r="116" spans="4:19" x14ac:dyDescent="0.15">
      <c r="D116"/>
      <c r="E116"/>
      <c r="F116"/>
      <c r="G116"/>
      <c r="H116"/>
      <c r="I116"/>
      <c r="J116"/>
      <c r="K116"/>
      <c r="L116"/>
      <c r="M116"/>
      <c r="N116"/>
      <c r="O116"/>
      <c r="P116"/>
      <c r="R116"/>
      <c r="S116"/>
    </row>
    <row r="117" spans="4:19" x14ac:dyDescent="0.15">
      <c r="D117" s="2" t="s">
        <v>56</v>
      </c>
      <c r="E117" s="13">
        <v>2</v>
      </c>
      <c r="F117" s="14" t="s">
        <v>38</v>
      </c>
      <c r="G117" s="15"/>
      <c r="H117" s="13"/>
      <c r="I117" s="14"/>
      <c r="J117" s="15"/>
      <c r="K117" s="13"/>
      <c r="L117" s="14"/>
      <c r="M117" s="15"/>
      <c r="N117" s="35"/>
      <c r="O117" s="36"/>
      <c r="P117" s="37"/>
      <c r="R117"/>
      <c r="S117"/>
    </row>
    <row r="118" spans="4:19" x14ac:dyDescent="0.15">
      <c r="D118"/>
      <c r="E118" s="13"/>
      <c r="F118" s="14"/>
      <c r="G118" s="15"/>
      <c r="H118" s="13"/>
      <c r="I118" s="14"/>
      <c r="J118" s="15"/>
      <c r="K118" s="13"/>
      <c r="L118" s="14"/>
      <c r="M118" s="15"/>
      <c r="N118" s="13"/>
      <c r="O118" s="14"/>
      <c r="P118" s="15"/>
      <c r="R118"/>
      <c r="S118"/>
    </row>
    <row r="119" spans="4:19" x14ac:dyDescent="0.15">
      <c r="D119" s="2">
        <v>8</v>
      </c>
      <c r="E119" s="13">
        <v>10</v>
      </c>
      <c r="F119" s="14">
        <v>1</v>
      </c>
      <c r="G119" s="15">
        <v>13</v>
      </c>
      <c r="H119" s="14">
        <v>10</v>
      </c>
      <c r="I119" s="14" t="s">
        <v>57</v>
      </c>
      <c r="J119" s="14"/>
      <c r="K119" s="13">
        <v>13</v>
      </c>
      <c r="L119" s="14">
        <v>9</v>
      </c>
      <c r="M119" s="15">
        <v>1</v>
      </c>
      <c r="N119" s="13">
        <v>820</v>
      </c>
      <c r="O119" s="14">
        <v>140</v>
      </c>
      <c r="P119" s="15">
        <v>1100</v>
      </c>
      <c r="R119" s="2">
        <v>300</v>
      </c>
      <c r="S119" s="2">
        <f>820+1100</f>
        <v>1920</v>
      </c>
    </row>
    <row r="120" spans="4:19" x14ac:dyDescent="0.15">
      <c r="D120" s="2">
        <v>9</v>
      </c>
      <c r="E120" s="13">
        <v>11</v>
      </c>
      <c r="F120" s="14">
        <v>9</v>
      </c>
      <c r="G120" s="15">
        <v>12</v>
      </c>
      <c r="H120" s="13">
        <v>11</v>
      </c>
      <c r="I120" s="14">
        <v>12</v>
      </c>
      <c r="J120" s="15">
        <v>9</v>
      </c>
      <c r="K120" s="13">
        <v>7</v>
      </c>
      <c r="L120" s="14">
        <v>12</v>
      </c>
      <c r="M120" s="15">
        <v>8</v>
      </c>
      <c r="N120" s="13">
        <v>110</v>
      </c>
      <c r="O120" s="14">
        <v>120</v>
      </c>
      <c r="P120" s="15">
        <v>320</v>
      </c>
    </row>
    <row r="121" spans="4:19" x14ac:dyDescent="0.15">
      <c r="D121" s="2">
        <v>10</v>
      </c>
      <c r="E121" s="13">
        <v>7</v>
      </c>
      <c r="F121" s="14">
        <v>1</v>
      </c>
      <c r="G121" s="15">
        <v>10</v>
      </c>
      <c r="H121" s="13">
        <v>3</v>
      </c>
      <c r="I121" s="14">
        <v>10</v>
      </c>
      <c r="J121" s="14">
        <v>7</v>
      </c>
      <c r="K121" s="13">
        <v>9</v>
      </c>
      <c r="L121" s="14">
        <v>5</v>
      </c>
      <c r="M121" s="15">
        <v>1</v>
      </c>
      <c r="N121" s="13">
        <v>670</v>
      </c>
      <c r="O121" s="14">
        <v>190</v>
      </c>
      <c r="P121" s="15">
        <v>200</v>
      </c>
    </row>
    <row r="122" spans="4:19" x14ac:dyDescent="0.15">
      <c r="D122" s="2">
        <v>11</v>
      </c>
      <c r="E122" s="13">
        <v>8</v>
      </c>
      <c r="F122" s="14">
        <v>15</v>
      </c>
      <c r="G122" s="15">
        <v>9</v>
      </c>
      <c r="H122" s="13" t="s">
        <v>58</v>
      </c>
      <c r="I122" s="14"/>
      <c r="J122" s="15">
        <v>9</v>
      </c>
      <c r="K122" s="13">
        <v>6</v>
      </c>
      <c r="L122" s="14">
        <v>7</v>
      </c>
      <c r="M122" s="15">
        <v>1</v>
      </c>
      <c r="N122" s="13">
        <v>260</v>
      </c>
      <c r="O122" s="14">
        <v>610</v>
      </c>
      <c r="P122" s="15">
        <v>750</v>
      </c>
    </row>
    <row r="123" spans="4:19" x14ac:dyDescent="0.15">
      <c r="D123" s="2">
        <v>12</v>
      </c>
      <c r="E123" s="29">
        <v>12</v>
      </c>
      <c r="F123" s="27">
        <v>15</v>
      </c>
      <c r="G123" s="28">
        <v>2</v>
      </c>
      <c r="H123" s="29">
        <v>2</v>
      </c>
      <c r="I123" s="27"/>
      <c r="J123" s="28" t="s">
        <v>59</v>
      </c>
      <c r="K123" s="29">
        <v>3</v>
      </c>
      <c r="L123" s="39">
        <v>15</v>
      </c>
      <c r="M123" s="28">
        <v>6</v>
      </c>
      <c r="N123" s="29">
        <v>210</v>
      </c>
      <c r="O123" s="27">
        <v>160</v>
      </c>
      <c r="P123" s="28">
        <v>200</v>
      </c>
    </row>
    <row r="124" spans="4:19" x14ac:dyDescent="0.15"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4:19" x14ac:dyDescent="0.15">
      <c r="D125" s="2" t="s">
        <v>56</v>
      </c>
      <c r="E125" s="13">
        <v>2</v>
      </c>
      <c r="F125" s="14" t="s">
        <v>60</v>
      </c>
      <c r="G125" s="15"/>
      <c r="H125" s="13"/>
      <c r="I125" s="14"/>
      <c r="J125" s="15"/>
      <c r="K125" s="13"/>
      <c r="L125" s="14"/>
      <c r="M125" s="15"/>
      <c r="N125" s="35"/>
      <c r="O125" s="36"/>
      <c r="P125" s="37"/>
    </row>
    <row r="126" spans="4:19" x14ac:dyDescent="0.15">
      <c r="D126"/>
      <c r="E126" s="13"/>
      <c r="F126" s="14"/>
      <c r="G126" s="15"/>
      <c r="H126" s="13"/>
      <c r="I126" s="14"/>
      <c r="J126" s="15"/>
      <c r="K126" s="13"/>
      <c r="L126" s="14"/>
      <c r="M126" s="15"/>
      <c r="N126" s="13"/>
      <c r="O126" s="14"/>
      <c r="P126" s="15"/>
    </row>
    <row r="127" spans="4:19" x14ac:dyDescent="0.15">
      <c r="D127" s="2">
        <v>8</v>
      </c>
      <c r="E127" s="13">
        <v>1</v>
      </c>
      <c r="F127" s="14">
        <v>9</v>
      </c>
      <c r="G127" s="15">
        <v>7</v>
      </c>
      <c r="H127" s="14">
        <v>1</v>
      </c>
      <c r="I127" s="14">
        <v>7</v>
      </c>
      <c r="J127" s="14">
        <v>11</v>
      </c>
      <c r="K127" s="13">
        <v>13</v>
      </c>
      <c r="L127" s="14">
        <v>1</v>
      </c>
      <c r="M127" s="15">
        <v>12</v>
      </c>
      <c r="N127" s="13">
        <v>490</v>
      </c>
      <c r="O127" s="14">
        <v>210</v>
      </c>
      <c r="P127" s="15">
        <v>370</v>
      </c>
    </row>
    <row r="128" spans="4:19" x14ac:dyDescent="0.15">
      <c r="D128" s="2">
        <v>9</v>
      </c>
      <c r="E128" s="13">
        <v>9</v>
      </c>
      <c r="F128" s="14">
        <v>4</v>
      </c>
      <c r="G128" s="15">
        <v>3</v>
      </c>
      <c r="H128" s="13">
        <v>9</v>
      </c>
      <c r="I128" s="14">
        <v>2</v>
      </c>
      <c r="J128" s="15">
        <v>4</v>
      </c>
      <c r="K128" s="13">
        <v>9</v>
      </c>
      <c r="L128" s="14">
        <v>4</v>
      </c>
      <c r="M128" s="15">
        <v>1</v>
      </c>
      <c r="N128" s="13">
        <v>200</v>
      </c>
      <c r="O128" s="14">
        <v>180</v>
      </c>
      <c r="P128" s="15">
        <v>110</v>
      </c>
    </row>
    <row r="129" spans="4:16" x14ac:dyDescent="0.15">
      <c r="D129" s="2">
        <v>10</v>
      </c>
      <c r="E129" s="13">
        <v>9</v>
      </c>
      <c r="F129" s="14">
        <v>6</v>
      </c>
      <c r="G129" s="15">
        <v>12</v>
      </c>
      <c r="H129" s="13">
        <v>6</v>
      </c>
      <c r="I129" s="14" t="s">
        <v>61</v>
      </c>
      <c r="J129" s="14"/>
      <c r="K129" s="13">
        <v>8</v>
      </c>
      <c r="L129" s="14">
        <v>2</v>
      </c>
      <c r="M129" s="15">
        <v>6</v>
      </c>
      <c r="N129" s="13">
        <v>110</v>
      </c>
      <c r="O129" s="14">
        <v>190</v>
      </c>
      <c r="P129" s="15">
        <v>310</v>
      </c>
    </row>
    <row r="130" spans="4:16" x14ac:dyDescent="0.15">
      <c r="D130" s="2">
        <v>11</v>
      </c>
      <c r="E130" s="13">
        <v>6</v>
      </c>
      <c r="F130" s="14">
        <v>2</v>
      </c>
      <c r="G130" s="15">
        <v>16</v>
      </c>
      <c r="H130" s="13" t="s">
        <v>62</v>
      </c>
      <c r="I130" s="14"/>
      <c r="J130" s="15">
        <v>9</v>
      </c>
      <c r="K130" s="13">
        <v>4</v>
      </c>
      <c r="L130" s="14">
        <v>7</v>
      </c>
      <c r="M130" s="15">
        <v>12</v>
      </c>
      <c r="N130" s="13">
        <v>300</v>
      </c>
      <c r="O130" s="14">
        <v>340</v>
      </c>
      <c r="P130" s="15">
        <v>190</v>
      </c>
    </row>
    <row r="131" spans="4:16" x14ac:dyDescent="0.15">
      <c r="D131" s="2">
        <v>12</v>
      </c>
      <c r="E131" s="29">
        <v>2</v>
      </c>
      <c r="F131" s="27">
        <v>1</v>
      </c>
      <c r="G131" s="28">
        <v>16</v>
      </c>
      <c r="H131" s="29">
        <v>16</v>
      </c>
      <c r="I131" s="27">
        <v>13</v>
      </c>
      <c r="J131" s="28">
        <v>2</v>
      </c>
      <c r="K131" s="29">
        <v>8</v>
      </c>
      <c r="L131" s="39">
        <v>4</v>
      </c>
      <c r="M131" s="28">
        <v>1</v>
      </c>
      <c r="N131" s="29">
        <v>170</v>
      </c>
      <c r="O131" s="27">
        <v>470</v>
      </c>
      <c r="P131" s="28">
        <v>220</v>
      </c>
    </row>
    <row r="132" spans="4:16" x14ac:dyDescent="0.15"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4:16" x14ac:dyDescent="0.15">
      <c r="D133" s="2" t="s">
        <v>63</v>
      </c>
      <c r="E133" s="13">
        <v>3</v>
      </c>
      <c r="F133" s="14" t="s">
        <v>38</v>
      </c>
      <c r="G133" s="15"/>
      <c r="H133" s="13"/>
      <c r="I133" s="14"/>
      <c r="J133" s="15"/>
      <c r="K133" s="13"/>
      <c r="L133" s="14"/>
      <c r="M133" s="15"/>
      <c r="N133" s="35"/>
      <c r="O133" s="36"/>
      <c r="P133" s="37"/>
    </row>
    <row r="134" spans="4:16" x14ac:dyDescent="0.15">
      <c r="D134"/>
      <c r="E134" s="13"/>
      <c r="F134" s="14"/>
      <c r="G134" s="15"/>
      <c r="H134" s="13"/>
      <c r="I134" s="14"/>
      <c r="J134" s="15"/>
      <c r="K134" s="13"/>
      <c r="L134" s="14"/>
      <c r="M134" s="15"/>
      <c r="N134" s="13"/>
      <c r="O134" s="14"/>
      <c r="P134" s="15"/>
    </row>
    <row r="135" spans="4:16" x14ac:dyDescent="0.15">
      <c r="D135" s="2">
        <v>8</v>
      </c>
      <c r="E135" s="13"/>
      <c r="F135" s="14"/>
      <c r="G135" s="15"/>
      <c r="H135" s="14"/>
      <c r="I135" s="14"/>
      <c r="J135" s="14"/>
      <c r="K135" s="13"/>
      <c r="L135" s="14"/>
      <c r="M135" s="15"/>
      <c r="N135" s="13"/>
      <c r="O135" s="14"/>
      <c r="P135" s="15"/>
    </row>
    <row r="136" spans="4:16" x14ac:dyDescent="0.15">
      <c r="D136" s="2">
        <v>9</v>
      </c>
      <c r="E136" s="13"/>
      <c r="F136" s="14"/>
      <c r="G136" s="15"/>
      <c r="H136" s="13"/>
      <c r="I136" s="14"/>
      <c r="J136" s="15"/>
      <c r="K136" s="13"/>
      <c r="L136" s="14"/>
      <c r="M136" s="15"/>
      <c r="N136" s="13"/>
      <c r="O136" s="14"/>
      <c r="P136" s="15"/>
    </row>
    <row r="137" spans="4:16" x14ac:dyDescent="0.15">
      <c r="D137" s="2">
        <v>10</v>
      </c>
      <c r="E137" s="13">
        <v>5</v>
      </c>
      <c r="F137" s="14">
        <v>11</v>
      </c>
      <c r="G137" s="15">
        <v>2</v>
      </c>
      <c r="H137" s="13" t="s">
        <v>64</v>
      </c>
      <c r="I137" s="14"/>
      <c r="J137" s="14">
        <v>2</v>
      </c>
      <c r="K137" s="13">
        <v>7</v>
      </c>
      <c r="L137" s="14">
        <v>3</v>
      </c>
      <c r="M137" s="15">
        <v>12</v>
      </c>
      <c r="N137" s="13">
        <v>150</v>
      </c>
      <c r="O137" s="14">
        <v>200</v>
      </c>
      <c r="P137" s="15">
        <v>170</v>
      </c>
    </row>
    <row r="138" spans="4:16" x14ac:dyDescent="0.15">
      <c r="D138" s="2">
        <v>11</v>
      </c>
      <c r="E138" s="13">
        <v>8</v>
      </c>
      <c r="F138" s="14">
        <v>7</v>
      </c>
      <c r="G138" s="15">
        <v>3</v>
      </c>
      <c r="H138" s="13">
        <v>16</v>
      </c>
      <c r="I138" s="14" t="s">
        <v>65</v>
      </c>
      <c r="J138" s="15"/>
      <c r="K138" s="13">
        <v>12</v>
      </c>
      <c r="L138" s="14">
        <v>2</v>
      </c>
      <c r="M138" s="15">
        <v>8</v>
      </c>
      <c r="N138" s="13">
        <v>230</v>
      </c>
      <c r="O138" s="14">
        <v>170</v>
      </c>
      <c r="P138" s="15">
        <v>470</v>
      </c>
    </row>
    <row r="139" spans="4:16" x14ac:dyDescent="0.15">
      <c r="D139" s="2">
        <v>12</v>
      </c>
      <c r="E139" s="29">
        <v>3</v>
      </c>
      <c r="F139" s="27">
        <v>9</v>
      </c>
      <c r="G139" s="28">
        <v>2</v>
      </c>
      <c r="H139" s="29" t="s">
        <v>66</v>
      </c>
      <c r="I139" s="27"/>
      <c r="J139" s="28">
        <v>6</v>
      </c>
      <c r="K139" s="29">
        <v>14</v>
      </c>
      <c r="L139" s="39">
        <v>15</v>
      </c>
      <c r="M139" s="28">
        <v>2</v>
      </c>
      <c r="N139" s="29">
        <v>540</v>
      </c>
      <c r="O139" s="27">
        <v>260</v>
      </c>
      <c r="P139" s="28">
        <v>160</v>
      </c>
    </row>
    <row r="140" spans="4:16" x14ac:dyDescent="0.15"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4:16" x14ac:dyDescent="0.15">
      <c r="D141" s="2" t="s">
        <v>63</v>
      </c>
      <c r="E141" s="35">
        <v>3</v>
      </c>
      <c r="F141" s="40" t="s">
        <v>60</v>
      </c>
      <c r="G141" s="37"/>
      <c r="H141" s="35"/>
      <c r="I141" s="40"/>
      <c r="J141" s="37"/>
      <c r="K141" s="35"/>
      <c r="L141" s="36"/>
      <c r="M141" s="37"/>
      <c r="N141" s="35"/>
      <c r="O141" s="36"/>
      <c r="P141" s="37"/>
    </row>
    <row r="142" spans="4:16" x14ac:dyDescent="0.15">
      <c r="D142"/>
      <c r="E142" s="13"/>
      <c r="F142" s="14"/>
      <c r="G142" s="15"/>
      <c r="H142" s="13"/>
      <c r="I142" s="14"/>
      <c r="J142" s="15"/>
      <c r="K142" s="13"/>
      <c r="L142" s="14"/>
      <c r="M142" s="15"/>
      <c r="N142" s="13"/>
      <c r="O142" s="14"/>
      <c r="P142" s="15"/>
    </row>
    <row r="143" spans="4:16" x14ac:dyDescent="0.15">
      <c r="D143" s="2">
        <v>8</v>
      </c>
      <c r="E143" s="13">
        <v>6</v>
      </c>
      <c r="F143" s="14">
        <v>7</v>
      </c>
      <c r="G143" s="15">
        <v>14</v>
      </c>
      <c r="H143" s="14">
        <v>7</v>
      </c>
      <c r="I143" s="14">
        <v>6</v>
      </c>
      <c r="J143" s="14">
        <v>9</v>
      </c>
      <c r="K143" s="13">
        <v>12</v>
      </c>
      <c r="L143" s="14">
        <v>11</v>
      </c>
      <c r="M143" s="15">
        <v>8</v>
      </c>
      <c r="N143" s="13">
        <v>170</v>
      </c>
      <c r="O143" s="14">
        <v>250</v>
      </c>
      <c r="P143" s="15">
        <v>190</v>
      </c>
    </row>
    <row r="144" spans="4:16" x14ac:dyDescent="0.15">
      <c r="D144" s="2">
        <v>9</v>
      </c>
      <c r="E144" s="13">
        <v>11</v>
      </c>
      <c r="F144" s="14">
        <v>7</v>
      </c>
      <c r="G144" s="15">
        <v>3</v>
      </c>
      <c r="H144" s="13">
        <v>7</v>
      </c>
      <c r="I144" s="14">
        <v>5</v>
      </c>
      <c r="J144" s="15">
        <v>11</v>
      </c>
      <c r="K144" s="13">
        <v>10</v>
      </c>
      <c r="L144" s="14">
        <v>14</v>
      </c>
      <c r="M144" s="15">
        <v>7</v>
      </c>
      <c r="N144" s="13">
        <v>110</v>
      </c>
      <c r="O144" s="14">
        <v>140</v>
      </c>
      <c r="P144" s="15">
        <v>250</v>
      </c>
    </row>
    <row r="145" spans="4:16" x14ac:dyDescent="0.15">
      <c r="D145" s="2">
        <v>10</v>
      </c>
      <c r="E145" s="13">
        <v>9</v>
      </c>
      <c r="F145" s="14">
        <v>6</v>
      </c>
      <c r="G145" s="15">
        <v>5</v>
      </c>
      <c r="H145" s="13">
        <v>7</v>
      </c>
      <c r="I145" s="14">
        <v>2</v>
      </c>
      <c r="J145" s="14" t="s">
        <v>67</v>
      </c>
      <c r="K145" s="13">
        <v>4</v>
      </c>
      <c r="L145" s="14">
        <v>5</v>
      </c>
      <c r="M145" s="15">
        <v>2</v>
      </c>
      <c r="N145" s="13">
        <v>150</v>
      </c>
      <c r="O145" s="14">
        <v>530</v>
      </c>
      <c r="P145" s="15">
        <v>140</v>
      </c>
    </row>
    <row r="146" spans="4:16" x14ac:dyDescent="0.15">
      <c r="D146" s="2">
        <v>11</v>
      </c>
      <c r="E146" s="13">
        <v>15</v>
      </c>
      <c r="F146" s="14">
        <v>2</v>
      </c>
      <c r="G146" s="15">
        <v>14</v>
      </c>
      <c r="H146" s="13" t="s">
        <v>68</v>
      </c>
      <c r="I146" s="14"/>
      <c r="J146" s="15"/>
      <c r="K146" s="13">
        <v>8</v>
      </c>
      <c r="L146" s="14">
        <v>9</v>
      </c>
      <c r="M146" s="15">
        <v>12</v>
      </c>
      <c r="N146" s="13">
        <v>320</v>
      </c>
      <c r="O146" s="14">
        <v>140</v>
      </c>
      <c r="P146" s="15">
        <v>160</v>
      </c>
    </row>
    <row r="147" spans="4:16" x14ac:dyDescent="0.15">
      <c r="D147" s="2">
        <v>12</v>
      </c>
      <c r="E147" s="29">
        <v>7</v>
      </c>
      <c r="F147" s="27">
        <v>9</v>
      </c>
      <c r="G147" s="28">
        <v>4</v>
      </c>
      <c r="H147" s="29">
        <v>7</v>
      </c>
      <c r="I147" s="27">
        <v>13</v>
      </c>
      <c r="J147" s="28" t="s">
        <v>69</v>
      </c>
      <c r="K147" s="29">
        <v>10</v>
      </c>
      <c r="L147" s="39">
        <v>8</v>
      </c>
      <c r="M147" s="28">
        <v>9</v>
      </c>
      <c r="N147" s="29">
        <v>170</v>
      </c>
      <c r="O147" s="27">
        <v>150</v>
      </c>
      <c r="P147" s="28">
        <v>230</v>
      </c>
    </row>
  </sheetData>
  <mergeCells count="2">
    <mergeCell ref="R3:U3"/>
    <mergeCell ref="V3:Y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"/>
  <sheetViews>
    <sheetView zoomScaleNormal="100" workbookViewId="0">
      <selection activeCell="F29" sqref="F29"/>
    </sheetView>
  </sheetViews>
  <sheetFormatPr defaultRowHeight="13.5" x14ac:dyDescent="0.15"/>
  <cols>
    <col min="1" max="1025" width="9.42578125" style="2"/>
  </cols>
  <sheetData/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A10" zoomScaleNormal="100" workbookViewId="0">
      <selection activeCell="R47" sqref="R47"/>
    </sheetView>
  </sheetViews>
  <sheetFormatPr defaultRowHeight="13.5" x14ac:dyDescent="0.15"/>
  <cols>
    <col min="1" max="1025" width="9.42578125" style="2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" t="s">
        <v>0</v>
      </c>
      <c r="P3" s="1"/>
      <c r="Q3" s="1"/>
      <c r="R3" s="1"/>
      <c r="S3" s="1" t="s">
        <v>1</v>
      </c>
      <c r="T3" s="1"/>
      <c r="U3" s="1"/>
      <c r="V3" s="1"/>
    </row>
    <row r="4" spans="4:22" x14ac:dyDescent="0.15">
      <c r="D4" s="2" t="s">
        <v>2</v>
      </c>
      <c r="E4" s="3" t="s">
        <v>3</v>
      </c>
      <c r="F4" s="3" t="s">
        <v>4</v>
      </c>
      <c r="G4"/>
      <c r="H4"/>
      <c r="I4"/>
      <c r="J4"/>
      <c r="K4"/>
      <c r="L4"/>
      <c r="M4"/>
      <c r="N4"/>
      <c r="O4"/>
      <c r="P4"/>
      <c r="Q4" s="2" t="s">
        <v>5</v>
      </c>
      <c r="R4" s="2" t="s">
        <v>6</v>
      </c>
      <c r="S4"/>
      <c r="T4"/>
      <c r="U4" s="2" t="s">
        <v>5</v>
      </c>
      <c r="V4" s="2" t="s">
        <v>6</v>
      </c>
    </row>
    <row r="5" spans="4:22" x14ac:dyDescent="0.15">
      <c r="D5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>
        <v>1</v>
      </c>
      <c r="L5" s="11">
        <v>2</v>
      </c>
      <c r="M5" s="12">
        <v>3</v>
      </c>
      <c r="N5"/>
      <c r="O5"/>
      <c r="P5"/>
      <c r="Q5"/>
      <c r="R5"/>
      <c r="S5"/>
      <c r="T5"/>
      <c r="U5"/>
      <c r="V5"/>
    </row>
    <row r="6" spans="4:22" x14ac:dyDescent="0.15">
      <c r="D6" s="2">
        <f t="shared" ref="D6:D17" si="0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/>
      <c r="O6"/>
      <c r="P6"/>
      <c r="Q6"/>
      <c r="R6"/>
      <c r="S6"/>
      <c r="T6"/>
      <c r="U6"/>
      <c r="V6"/>
    </row>
    <row r="7" spans="4:22" x14ac:dyDescent="0.15">
      <c r="D7" s="2">
        <f t="shared" si="0"/>
        <v>2</v>
      </c>
      <c r="E7" s="13"/>
      <c r="F7" s="14"/>
      <c r="G7" s="15"/>
      <c r="H7" s="13"/>
      <c r="I7" s="14"/>
      <c r="J7" s="15"/>
      <c r="K7" s="13"/>
      <c r="L7" s="14"/>
      <c r="M7" s="15"/>
      <c r="N7"/>
      <c r="O7"/>
      <c r="P7"/>
      <c r="Q7"/>
      <c r="R7"/>
      <c r="S7"/>
      <c r="T7"/>
      <c r="U7"/>
      <c r="V7"/>
    </row>
    <row r="8" spans="4:22" x14ac:dyDescent="0.15">
      <c r="D8" s="2">
        <f t="shared" si="0"/>
        <v>3</v>
      </c>
      <c r="E8" s="13"/>
      <c r="F8" s="14"/>
      <c r="G8" s="15"/>
      <c r="H8" s="13"/>
      <c r="I8" s="14"/>
      <c r="J8" s="15"/>
      <c r="K8" s="13"/>
      <c r="L8" s="14"/>
      <c r="M8" s="15"/>
      <c r="N8"/>
      <c r="O8"/>
      <c r="P8"/>
      <c r="Q8"/>
      <c r="R8"/>
      <c r="S8"/>
      <c r="T8"/>
      <c r="U8"/>
      <c r="V8"/>
    </row>
    <row r="9" spans="4:22" x14ac:dyDescent="0.15">
      <c r="D9" s="2">
        <f t="shared" si="0"/>
        <v>4</v>
      </c>
      <c r="E9" s="13"/>
      <c r="F9" s="14"/>
      <c r="G9" s="15"/>
      <c r="H9" s="13"/>
      <c r="I9" s="14"/>
      <c r="J9" s="15"/>
      <c r="K9" s="13"/>
      <c r="L9" s="14"/>
      <c r="M9" s="15"/>
      <c r="N9"/>
      <c r="O9"/>
      <c r="P9"/>
      <c r="Q9"/>
      <c r="R9"/>
      <c r="S9"/>
      <c r="T9"/>
      <c r="U9"/>
      <c r="V9"/>
    </row>
    <row r="10" spans="4:22" x14ac:dyDescent="0.15">
      <c r="D10" s="2">
        <f t="shared" si="0"/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/>
      <c r="O10"/>
      <c r="P10"/>
      <c r="Q10"/>
      <c r="R10"/>
      <c r="S10"/>
      <c r="T10"/>
      <c r="U10"/>
      <c r="V10"/>
    </row>
    <row r="11" spans="4:22" x14ac:dyDescent="0.15">
      <c r="D11" s="2">
        <f t="shared" si="0"/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/>
      <c r="O11"/>
      <c r="P11"/>
      <c r="Q11"/>
      <c r="R11"/>
      <c r="S11"/>
      <c r="T11"/>
      <c r="U11"/>
      <c r="V11"/>
    </row>
    <row r="12" spans="4:22" x14ac:dyDescent="0.15">
      <c r="D12" s="2">
        <f t="shared" si="0"/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/>
      <c r="O12"/>
      <c r="P12"/>
      <c r="Q12"/>
      <c r="R12"/>
      <c r="S12"/>
      <c r="T12"/>
      <c r="U12"/>
      <c r="V12"/>
    </row>
    <row r="13" spans="4:22" x14ac:dyDescent="0.15">
      <c r="D13" s="2">
        <f t="shared" si="0"/>
        <v>8</v>
      </c>
      <c r="E13" s="13">
        <v>7</v>
      </c>
      <c r="F13" s="14">
        <v>12</v>
      </c>
      <c r="G13" s="15">
        <v>8</v>
      </c>
      <c r="H13" s="13">
        <v>5</v>
      </c>
      <c r="I13" s="14">
        <v>1</v>
      </c>
      <c r="J13" s="15">
        <v>7</v>
      </c>
      <c r="K13" s="13">
        <v>1</v>
      </c>
      <c r="L13" s="14">
        <v>13</v>
      </c>
      <c r="M13" s="15">
        <v>14</v>
      </c>
      <c r="N13" s="2" t="s">
        <v>13</v>
      </c>
      <c r="O13"/>
      <c r="P13"/>
      <c r="Q13"/>
      <c r="R13"/>
      <c r="S13" s="22"/>
      <c r="T13" s="22"/>
      <c r="U13" s="22"/>
      <c r="V13" s="22"/>
    </row>
    <row r="14" spans="4:22" x14ac:dyDescent="0.15">
      <c r="D14" s="2">
        <f t="shared" si="0"/>
        <v>9</v>
      </c>
      <c r="E14" s="13">
        <v>14</v>
      </c>
      <c r="F14" s="14">
        <v>8</v>
      </c>
      <c r="G14" s="15">
        <v>11</v>
      </c>
      <c r="H14" s="13">
        <v>5</v>
      </c>
      <c r="I14" s="14">
        <v>14</v>
      </c>
      <c r="J14" s="15">
        <v>8</v>
      </c>
      <c r="K14" s="13">
        <v>6</v>
      </c>
      <c r="L14" s="14">
        <v>12</v>
      </c>
      <c r="M14" s="15">
        <v>1</v>
      </c>
      <c r="N14" s="2" t="s">
        <v>13</v>
      </c>
      <c r="O14"/>
      <c r="P14"/>
      <c r="Q14"/>
      <c r="R14"/>
      <c r="S14" s="22"/>
      <c r="T14" s="22"/>
      <c r="U14" s="22"/>
      <c r="V14" s="22"/>
    </row>
    <row r="15" spans="4:22" x14ac:dyDescent="0.15">
      <c r="D15" s="2">
        <f t="shared" si="0"/>
        <v>10</v>
      </c>
      <c r="E15" s="13">
        <v>2</v>
      </c>
      <c r="F15" s="14">
        <v>13</v>
      </c>
      <c r="G15" s="15">
        <v>15</v>
      </c>
      <c r="H15" s="13">
        <v>13</v>
      </c>
      <c r="I15" s="14">
        <v>2</v>
      </c>
      <c r="J15" s="15">
        <v>15</v>
      </c>
      <c r="K15" s="13">
        <v>1</v>
      </c>
      <c r="L15" s="14">
        <v>2</v>
      </c>
      <c r="M15" s="15">
        <v>14</v>
      </c>
      <c r="N15" s="2" t="s">
        <v>13</v>
      </c>
      <c r="O15"/>
      <c r="P15"/>
      <c r="Q15"/>
      <c r="R15"/>
      <c r="S15"/>
      <c r="T15"/>
      <c r="U15"/>
      <c r="V15"/>
    </row>
    <row r="16" spans="4:22" x14ac:dyDescent="0.15">
      <c r="D16" s="2">
        <f t="shared" si="0"/>
        <v>11</v>
      </c>
      <c r="E16" s="13">
        <v>5</v>
      </c>
      <c r="F16" s="14">
        <v>3</v>
      </c>
      <c r="G16" s="15">
        <v>8</v>
      </c>
      <c r="H16" s="13">
        <v>5</v>
      </c>
      <c r="I16" s="14">
        <v>6</v>
      </c>
      <c r="J16" s="15">
        <v>7</v>
      </c>
      <c r="K16" s="13">
        <v>5</v>
      </c>
      <c r="L16" s="14">
        <v>8</v>
      </c>
      <c r="M16" s="15">
        <v>1</v>
      </c>
      <c r="N16" s="14"/>
      <c r="O16" s="14">
        <v>920</v>
      </c>
      <c r="P16" s="14">
        <v>270</v>
      </c>
      <c r="Q16" s="14">
        <v>200</v>
      </c>
      <c r="R16" s="2">
        <f>O16+P16</f>
        <v>1190</v>
      </c>
      <c r="S16" s="14">
        <v>920</v>
      </c>
      <c r="T16" s="14">
        <v>270</v>
      </c>
      <c r="U16" s="14">
        <v>200</v>
      </c>
      <c r="V16" s="2">
        <f>S16+T16</f>
        <v>1190</v>
      </c>
    </row>
    <row r="17" spans="4:22" x14ac:dyDescent="0.15">
      <c r="D17" s="2">
        <f t="shared" si="0"/>
        <v>12</v>
      </c>
      <c r="E17" s="16">
        <v>9</v>
      </c>
      <c r="F17" s="17">
        <v>12</v>
      </c>
      <c r="G17" s="18">
        <v>10</v>
      </c>
      <c r="H17" s="19">
        <v>6</v>
      </c>
      <c r="I17" s="20">
        <v>9</v>
      </c>
      <c r="J17" s="21">
        <v>1</v>
      </c>
      <c r="K17" s="13">
        <v>5</v>
      </c>
      <c r="L17" s="14">
        <v>9</v>
      </c>
      <c r="M17" s="15">
        <v>8</v>
      </c>
      <c r="N17" s="2" t="s">
        <v>13</v>
      </c>
      <c r="O17"/>
      <c r="P17"/>
      <c r="Q17"/>
      <c r="R17"/>
      <c r="S17"/>
      <c r="T17"/>
      <c r="U17"/>
      <c r="V17"/>
    </row>
    <row r="18" spans="4:22" x14ac:dyDescent="0.15">
      <c r="D18"/>
      <c r="E18" s="13"/>
      <c r="F18" s="14"/>
      <c r="G18" s="15"/>
      <c r="H18" s="13"/>
      <c r="I18" s="14"/>
      <c r="J18" s="15"/>
      <c r="K18" s="13"/>
      <c r="L18" s="14"/>
      <c r="M18" s="15"/>
      <c r="N18"/>
      <c r="O18"/>
      <c r="P18"/>
      <c r="Q18"/>
      <c r="R18"/>
      <c r="S18"/>
      <c r="T18"/>
      <c r="U18"/>
      <c r="V18"/>
    </row>
    <row r="19" spans="4:22" x14ac:dyDescent="0.15">
      <c r="D19" s="2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/>
      <c r="O19"/>
      <c r="P19"/>
      <c r="Q19"/>
      <c r="R19"/>
      <c r="S19"/>
      <c r="T19"/>
      <c r="U19"/>
      <c r="V19"/>
    </row>
    <row r="20" spans="4:22" x14ac:dyDescent="0.15">
      <c r="D20"/>
      <c r="E20" s="13"/>
      <c r="F20" s="14"/>
      <c r="G20" s="15"/>
      <c r="H20" s="13"/>
      <c r="I20" s="14"/>
      <c r="J20" s="15"/>
      <c r="K20" s="13"/>
      <c r="L20" s="14"/>
      <c r="M20" s="15"/>
      <c r="N20"/>
      <c r="O20"/>
      <c r="P20"/>
      <c r="Q20"/>
      <c r="R20"/>
      <c r="S20"/>
      <c r="T20"/>
      <c r="U20"/>
      <c r="V20"/>
    </row>
    <row r="21" spans="4:22" x14ac:dyDescent="0.15">
      <c r="D21" s="2">
        <v>8</v>
      </c>
      <c r="E21" s="19">
        <v>2</v>
      </c>
      <c r="F21" s="14">
        <v>12</v>
      </c>
      <c r="G21" s="15">
        <v>8</v>
      </c>
      <c r="H21" s="19">
        <v>2</v>
      </c>
      <c r="I21" s="14">
        <v>11</v>
      </c>
      <c r="J21" s="15">
        <v>5</v>
      </c>
      <c r="K21" s="13">
        <v>2</v>
      </c>
      <c r="L21" s="14">
        <v>10</v>
      </c>
      <c r="M21" s="15">
        <v>12</v>
      </c>
      <c r="N21"/>
      <c r="O21" s="2">
        <v>350</v>
      </c>
      <c r="P21" s="2">
        <v>200</v>
      </c>
      <c r="Q21" s="14">
        <v>200</v>
      </c>
      <c r="R21" s="2">
        <f>O21+P21</f>
        <v>550</v>
      </c>
      <c r="S21" s="22"/>
      <c r="T21" s="22"/>
      <c r="U21" s="22"/>
      <c r="V21" s="22"/>
    </row>
    <row r="22" spans="4:22" x14ac:dyDescent="0.15">
      <c r="D22" s="2">
        <v>9</v>
      </c>
      <c r="E22" s="13">
        <v>4</v>
      </c>
      <c r="F22" s="14">
        <v>5</v>
      </c>
      <c r="G22" s="15">
        <v>2</v>
      </c>
      <c r="H22" s="13">
        <v>2</v>
      </c>
      <c r="I22" s="14">
        <v>13</v>
      </c>
      <c r="J22" s="15" t="s">
        <v>17</v>
      </c>
      <c r="K22" s="13">
        <v>2</v>
      </c>
      <c r="L22" s="14">
        <v>6</v>
      </c>
      <c r="M22" s="15">
        <v>5</v>
      </c>
      <c r="N22" s="2" t="s">
        <v>13</v>
      </c>
      <c r="O22"/>
      <c r="P22"/>
      <c r="Q22"/>
      <c r="R22"/>
      <c r="S22" s="22"/>
      <c r="T22" s="22"/>
      <c r="U22" s="22"/>
      <c r="V22" s="22"/>
    </row>
    <row r="23" spans="4:22" x14ac:dyDescent="0.15">
      <c r="D23" s="2">
        <v>10</v>
      </c>
      <c r="E23" s="13">
        <v>10</v>
      </c>
      <c r="F23" s="14">
        <v>12</v>
      </c>
      <c r="G23" s="15">
        <v>8</v>
      </c>
      <c r="H23" s="13" t="s">
        <v>18</v>
      </c>
      <c r="I23" s="14" t="s">
        <v>19</v>
      </c>
      <c r="J23" s="15"/>
      <c r="K23" s="13">
        <v>12</v>
      </c>
      <c r="L23" s="14">
        <v>13</v>
      </c>
      <c r="M23" s="15">
        <v>7</v>
      </c>
      <c r="N23" s="2" t="s">
        <v>13</v>
      </c>
      <c r="O23"/>
      <c r="P23"/>
      <c r="Q23"/>
      <c r="R23"/>
      <c r="S23"/>
      <c r="T23"/>
      <c r="U23"/>
      <c r="V23"/>
    </row>
    <row r="24" spans="4:22" x14ac:dyDescent="0.15">
      <c r="D24" s="2">
        <v>11</v>
      </c>
      <c r="E24" s="13">
        <v>10</v>
      </c>
      <c r="F24" s="14">
        <v>15</v>
      </c>
      <c r="G24" s="15">
        <v>13</v>
      </c>
      <c r="H24" s="13">
        <v>13</v>
      </c>
      <c r="I24" s="14" t="s">
        <v>20</v>
      </c>
      <c r="J24" s="15"/>
      <c r="K24" s="13">
        <v>15</v>
      </c>
      <c r="L24" s="14">
        <v>10</v>
      </c>
      <c r="M24" s="15">
        <v>13</v>
      </c>
      <c r="N24" s="2" t="s">
        <v>13</v>
      </c>
      <c r="O24"/>
      <c r="P24"/>
      <c r="Q24"/>
      <c r="R24"/>
      <c r="S24"/>
      <c r="T24"/>
      <c r="U24"/>
      <c r="V24"/>
    </row>
    <row r="25" spans="4:22" x14ac:dyDescent="0.15">
      <c r="D25" s="2">
        <v>12</v>
      </c>
      <c r="E25" s="13">
        <v>9</v>
      </c>
      <c r="F25" s="14">
        <v>10</v>
      </c>
      <c r="G25" s="15">
        <v>1</v>
      </c>
      <c r="H25" s="13">
        <v>15</v>
      </c>
      <c r="I25" s="14">
        <v>10</v>
      </c>
      <c r="J25" s="15">
        <v>9</v>
      </c>
      <c r="K25" s="13">
        <v>6</v>
      </c>
      <c r="L25" s="14">
        <v>4</v>
      </c>
      <c r="M25" s="15">
        <v>8</v>
      </c>
      <c r="N25" s="2" t="s">
        <v>13</v>
      </c>
      <c r="O25"/>
      <c r="P25"/>
      <c r="Q25"/>
      <c r="R25"/>
      <c r="S25"/>
      <c r="T25"/>
      <c r="U25"/>
      <c r="V25"/>
    </row>
    <row r="26" spans="4:22" x14ac:dyDescent="0.15">
      <c r="D26"/>
      <c r="E26" s="13"/>
      <c r="F26" s="14"/>
      <c r="G26" s="15"/>
      <c r="H26" s="13"/>
      <c r="I26" s="14"/>
      <c r="J26" s="15"/>
      <c r="K26" s="13"/>
      <c r="L26" s="14"/>
      <c r="M26" s="15"/>
      <c r="N26"/>
      <c r="O26"/>
      <c r="P26"/>
      <c r="Q26"/>
      <c r="R26"/>
      <c r="S26"/>
      <c r="T26"/>
      <c r="U26"/>
      <c r="V26"/>
    </row>
    <row r="27" spans="4:22" x14ac:dyDescent="0.15">
      <c r="D27" s="2" t="s">
        <v>21</v>
      </c>
      <c r="E27" s="13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/>
      <c r="O27"/>
      <c r="P27"/>
      <c r="Q27"/>
      <c r="R27"/>
      <c r="S27"/>
      <c r="T27"/>
      <c r="U27"/>
      <c r="V27"/>
    </row>
    <row r="28" spans="4:22" x14ac:dyDescent="0.15">
      <c r="D28"/>
      <c r="E28" s="13"/>
      <c r="F28" s="14"/>
      <c r="G28" s="15"/>
      <c r="H28" s="13"/>
      <c r="I28" s="14"/>
      <c r="J28" s="15"/>
      <c r="K28" s="13"/>
      <c r="L28" s="14"/>
      <c r="M28" s="15"/>
      <c r="N28"/>
      <c r="O28"/>
      <c r="P28"/>
      <c r="Q28"/>
      <c r="R28"/>
      <c r="S28"/>
      <c r="T28"/>
      <c r="U28"/>
      <c r="V28"/>
    </row>
    <row r="29" spans="4:22" x14ac:dyDescent="0.15">
      <c r="D29" s="2">
        <v>8</v>
      </c>
      <c r="E29" s="23">
        <v>4</v>
      </c>
      <c r="F29" s="24">
        <v>2</v>
      </c>
      <c r="G29" s="15">
        <v>6</v>
      </c>
      <c r="H29" s="23">
        <v>4</v>
      </c>
      <c r="I29" s="24">
        <v>2</v>
      </c>
      <c r="J29" s="15" t="s">
        <v>22</v>
      </c>
      <c r="K29" s="13">
        <v>4</v>
      </c>
      <c r="L29" s="14">
        <v>10</v>
      </c>
      <c r="M29" s="15">
        <v>6</v>
      </c>
      <c r="N29"/>
      <c r="O29" s="2">
        <v>210</v>
      </c>
      <c r="P29" s="2">
        <v>200</v>
      </c>
      <c r="Q29" s="14">
        <v>200</v>
      </c>
      <c r="R29" s="2">
        <f>P29+O29</f>
        <v>410</v>
      </c>
      <c r="S29" s="22"/>
      <c r="T29" s="22"/>
      <c r="U29" s="22"/>
      <c r="V29" s="22"/>
    </row>
    <row r="30" spans="4:22" x14ac:dyDescent="0.15">
      <c r="D30" s="2">
        <v>9</v>
      </c>
      <c r="E30" s="13">
        <v>12</v>
      </c>
      <c r="F30" s="14">
        <v>13</v>
      </c>
      <c r="G30" s="25">
        <v>10</v>
      </c>
      <c r="H30" s="23">
        <v>10</v>
      </c>
      <c r="I30" s="14">
        <v>11</v>
      </c>
      <c r="J30" s="15" t="s">
        <v>23</v>
      </c>
      <c r="K30" s="13">
        <v>13</v>
      </c>
      <c r="L30" s="14">
        <v>9</v>
      </c>
      <c r="M30" s="15">
        <v>8</v>
      </c>
      <c r="N30" s="2" t="s">
        <v>13</v>
      </c>
      <c r="O30"/>
      <c r="P30"/>
      <c r="Q30"/>
      <c r="R30"/>
      <c r="S30" s="22"/>
      <c r="T30" s="22"/>
      <c r="U30" s="22"/>
      <c r="V30" s="22"/>
    </row>
    <row r="31" spans="4:22" x14ac:dyDescent="0.15">
      <c r="D31" s="2">
        <v>10</v>
      </c>
      <c r="E31" s="13">
        <v>7</v>
      </c>
      <c r="F31" s="24">
        <v>11</v>
      </c>
      <c r="G31" s="15">
        <v>8</v>
      </c>
      <c r="H31" s="13">
        <v>10</v>
      </c>
      <c r="I31" s="24">
        <v>11</v>
      </c>
      <c r="J31" s="15" t="s">
        <v>19</v>
      </c>
      <c r="K31" s="13">
        <v>11</v>
      </c>
      <c r="L31" s="14">
        <v>15</v>
      </c>
      <c r="M31" s="15">
        <v>16</v>
      </c>
      <c r="N31" s="2" t="s">
        <v>13</v>
      </c>
      <c r="O31"/>
      <c r="P31"/>
      <c r="Q31"/>
      <c r="R31"/>
      <c r="S31"/>
      <c r="T31"/>
      <c r="U31"/>
      <c r="V31"/>
    </row>
    <row r="32" spans="4:22" x14ac:dyDescent="0.15">
      <c r="D32" s="2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/>
      <c r="O32"/>
      <c r="P32"/>
      <c r="Q32"/>
      <c r="R32"/>
      <c r="S32"/>
      <c r="T32"/>
      <c r="U32"/>
      <c r="V32"/>
    </row>
    <row r="33" spans="4:22" x14ac:dyDescent="0.15">
      <c r="D33" s="2">
        <v>12</v>
      </c>
      <c r="E33" s="26">
        <v>9</v>
      </c>
      <c r="F33" s="27">
        <v>3</v>
      </c>
      <c r="G33" s="28">
        <v>10</v>
      </c>
      <c r="H33" s="29">
        <v>7</v>
      </c>
      <c r="I33" s="30">
        <v>9</v>
      </c>
      <c r="J33" s="28" t="s">
        <v>24</v>
      </c>
      <c r="K33" s="29">
        <v>9</v>
      </c>
      <c r="L33" s="27">
        <v>7</v>
      </c>
      <c r="M33" s="28">
        <v>2</v>
      </c>
      <c r="N33" s="2" t="s">
        <v>13</v>
      </c>
      <c r="O33"/>
      <c r="P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P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P35"/>
      <c r="Q35"/>
      <c r="R35"/>
      <c r="S35"/>
      <c r="T35"/>
      <c r="U35"/>
      <c r="V35"/>
    </row>
    <row r="36" spans="4:22" x14ac:dyDescent="0.15">
      <c r="D36" s="2" t="s">
        <v>2</v>
      </c>
      <c r="E36" s="13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/>
      <c r="O36"/>
      <c r="P36"/>
      <c r="Q36"/>
      <c r="R36"/>
      <c r="S36"/>
      <c r="T36"/>
      <c r="U36"/>
      <c r="V36"/>
    </row>
    <row r="37" spans="4:22" x14ac:dyDescent="0.15">
      <c r="D37"/>
      <c r="E37" s="13"/>
      <c r="F37" s="14"/>
      <c r="G37" s="15"/>
      <c r="H37" s="13"/>
      <c r="I37" s="14"/>
      <c r="J37" s="15"/>
      <c r="K37" s="13"/>
      <c r="L37" s="14"/>
      <c r="M37" s="15"/>
      <c r="N37"/>
      <c r="O37"/>
      <c r="P37"/>
      <c r="Q37"/>
      <c r="R37"/>
      <c r="S37"/>
      <c r="T37"/>
      <c r="U37"/>
      <c r="V37"/>
    </row>
    <row r="38" spans="4:22" x14ac:dyDescent="0.15">
      <c r="D38" s="2">
        <v>8</v>
      </c>
      <c r="E38" s="13">
        <v>5</v>
      </c>
      <c r="F38" s="14">
        <v>10</v>
      </c>
      <c r="G38" s="15">
        <v>11</v>
      </c>
      <c r="H38" s="13" t="s">
        <v>26</v>
      </c>
      <c r="I38" s="14" t="s">
        <v>27</v>
      </c>
      <c r="J38" s="15"/>
      <c r="K38" s="13">
        <v>5</v>
      </c>
      <c r="L38" s="14">
        <v>9</v>
      </c>
      <c r="M38" s="15">
        <v>11</v>
      </c>
      <c r="N38"/>
      <c r="O38" s="2">
        <v>270</v>
      </c>
      <c r="P38" s="2">
        <v>200</v>
      </c>
      <c r="Q38" s="14">
        <v>200</v>
      </c>
      <c r="R38" s="2">
        <f>O38+P38</f>
        <v>470</v>
      </c>
      <c r="S38" s="22"/>
      <c r="T38" s="22"/>
      <c r="U38" s="22"/>
      <c r="V38" s="22"/>
    </row>
    <row r="39" spans="4:22" x14ac:dyDescent="0.15">
      <c r="D39" s="2">
        <v>9</v>
      </c>
      <c r="E39" s="13">
        <v>3</v>
      </c>
      <c r="F39" s="14">
        <v>2</v>
      </c>
      <c r="G39" s="15">
        <v>8</v>
      </c>
      <c r="H39" s="13">
        <v>5</v>
      </c>
      <c r="I39" s="14">
        <v>6</v>
      </c>
      <c r="J39" s="15">
        <v>14</v>
      </c>
      <c r="K39" s="13">
        <v>13</v>
      </c>
      <c r="L39" s="14">
        <v>3</v>
      </c>
      <c r="M39" s="15">
        <v>7</v>
      </c>
      <c r="N39" s="2" t="s">
        <v>13</v>
      </c>
      <c r="P39"/>
      <c r="Q39"/>
      <c r="R39"/>
      <c r="S39" s="22"/>
      <c r="T39" s="22"/>
      <c r="U39" s="22"/>
      <c r="V39" s="22"/>
    </row>
    <row r="40" spans="4:22" x14ac:dyDescent="0.15">
      <c r="D40" s="2">
        <v>10</v>
      </c>
      <c r="E40" s="13">
        <v>10</v>
      </c>
      <c r="F40" s="14">
        <v>7</v>
      </c>
      <c r="G40" s="15">
        <v>11</v>
      </c>
      <c r="H40" s="13">
        <v>10</v>
      </c>
      <c r="I40" s="14">
        <v>4</v>
      </c>
      <c r="J40" s="15">
        <v>11</v>
      </c>
      <c r="K40" s="13">
        <v>11</v>
      </c>
      <c r="L40" s="14">
        <v>16</v>
      </c>
      <c r="M40" s="15">
        <v>2</v>
      </c>
      <c r="N40"/>
      <c r="P40"/>
      <c r="Q40"/>
      <c r="R40"/>
      <c r="S40"/>
      <c r="T40"/>
      <c r="U40"/>
      <c r="V40"/>
    </row>
    <row r="41" spans="4:22" x14ac:dyDescent="0.15">
      <c r="D41" s="2">
        <v>11</v>
      </c>
      <c r="E41" s="13">
        <v>1</v>
      </c>
      <c r="F41" s="14">
        <v>3</v>
      </c>
      <c r="G41" s="15">
        <v>9</v>
      </c>
      <c r="H41" s="13">
        <v>3</v>
      </c>
      <c r="I41" s="14">
        <v>1</v>
      </c>
      <c r="J41" s="15">
        <v>15</v>
      </c>
      <c r="K41" s="13">
        <v>12</v>
      </c>
      <c r="L41" s="14">
        <v>15</v>
      </c>
      <c r="M41" s="15"/>
      <c r="N41" s="2" t="s">
        <v>13</v>
      </c>
      <c r="P41"/>
      <c r="Q41"/>
      <c r="R41"/>
      <c r="S41"/>
      <c r="T41"/>
      <c r="U41"/>
      <c r="V41"/>
    </row>
    <row r="42" spans="4:22" x14ac:dyDescent="0.15">
      <c r="D42" s="2">
        <v>12</v>
      </c>
      <c r="E42" s="29">
        <v>10</v>
      </c>
      <c r="F42" s="27">
        <v>13</v>
      </c>
      <c r="G42" s="28">
        <v>11</v>
      </c>
      <c r="H42" s="29">
        <v>10</v>
      </c>
      <c r="I42" s="27">
        <v>14</v>
      </c>
      <c r="J42" s="28">
        <v>3</v>
      </c>
      <c r="K42" s="29">
        <v>11</v>
      </c>
      <c r="L42" s="30">
        <v>10</v>
      </c>
      <c r="M42" s="28">
        <v>6</v>
      </c>
      <c r="N42"/>
      <c r="P42" s="2">
        <v>200</v>
      </c>
      <c r="Q42" s="14">
        <v>200</v>
      </c>
      <c r="R42" s="2">
        <f>P42+O42</f>
        <v>200</v>
      </c>
      <c r="S42"/>
      <c r="T42" s="2">
        <v>180</v>
      </c>
      <c r="U42" s="2">
        <v>200</v>
      </c>
      <c r="V42" s="2">
        <v>180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P43"/>
      <c r="Q43"/>
      <c r="R43"/>
      <c r="S43"/>
      <c r="T43"/>
      <c r="U43"/>
      <c r="V43"/>
    </row>
    <row r="44" spans="4:22" x14ac:dyDescent="0.15">
      <c r="D44" s="2" t="s">
        <v>21</v>
      </c>
      <c r="E44" s="13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/>
      <c r="P44"/>
      <c r="Q44"/>
      <c r="R44"/>
      <c r="S44"/>
      <c r="T44"/>
      <c r="U44"/>
      <c r="V44"/>
    </row>
    <row r="45" spans="4:22" x14ac:dyDescent="0.15">
      <c r="D45"/>
      <c r="E45" s="13"/>
      <c r="F45" s="14"/>
      <c r="G45" s="15"/>
      <c r="H45" s="13"/>
      <c r="I45" s="14"/>
      <c r="J45" s="15"/>
      <c r="K45" s="13"/>
      <c r="L45" s="14"/>
      <c r="M45" s="15"/>
      <c r="N45"/>
      <c r="P45"/>
      <c r="Q45"/>
      <c r="R45"/>
      <c r="S45"/>
      <c r="T45"/>
      <c r="U45"/>
      <c r="V45"/>
    </row>
    <row r="46" spans="4:22" x14ac:dyDescent="0.15">
      <c r="D46" s="2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/>
      <c r="P46"/>
      <c r="Q46"/>
      <c r="R46"/>
      <c r="S46" s="22"/>
      <c r="T46" s="22"/>
      <c r="U46" s="22"/>
      <c r="V46" s="22"/>
    </row>
    <row r="47" spans="4:22" x14ac:dyDescent="0.15">
      <c r="D47" s="2">
        <v>9</v>
      </c>
      <c r="E47" s="13">
        <v>7</v>
      </c>
      <c r="F47" s="14">
        <v>8</v>
      </c>
      <c r="G47" s="15">
        <v>6</v>
      </c>
      <c r="H47" s="13" t="s">
        <v>29</v>
      </c>
      <c r="I47" s="14" t="s">
        <v>30</v>
      </c>
      <c r="J47" s="15"/>
      <c r="K47" s="13">
        <v>4</v>
      </c>
      <c r="L47" s="14">
        <v>3</v>
      </c>
      <c r="M47" s="15">
        <v>6</v>
      </c>
      <c r="N47"/>
      <c r="P47" s="2">
        <v>200</v>
      </c>
      <c r="Q47" s="14">
        <v>200</v>
      </c>
      <c r="R47" s="2">
        <v>0</v>
      </c>
      <c r="S47" s="22"/>
      <c r="T47" s="22"/>
      <c r="U47" s="22"/>
      <c r="V47" s="22"/>
    </row>
    <row r="48" spans="4:22" x14ac:dyDescent="0.15">
      <c r="D48" s="2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/>
      <c r="P48"/>
      <c r="Q48"/>
      <c r="R48"/>
      <c r="U48"/>
      <c r="V48"/>
    </row>
    <row r="49" spans="4:22" x14ac:dyDescent="0.15">
      <c r="D49" s="2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/>
      <c r="P49"/>
      <c r="Q49"/>
      <c r="R49"/>
      <c r="U49"/>
      <c r="V49"/>
    </row>
    <row r="50" spans="4:22" x14ac:dyDescent="0.15">
      <c r="D50" s="2">
        <v>12</v>
      </c>
      <c r="E50" s="29">
        <v>15</v>
      </c>
      <c r="F50" s="27">
        <v>13</v>
      </c>
      <c r="G50" s="28">
        <v>6</v>
      </c>
      <c r="H50" s="29">
        <v>6</v>
      </c>
      <c r="I50" s="27" t="s">
        <v>31</v>
      </c>
      <c r="J50" s="28"/>
      <c r="K50" s="29">
        <v>8</v>
      </c>
      <c r="L50" s="30">
        <v>11</v>
      </c>
      <c r="M50" s="28">
        <v>16</v>
      </c>
      <c r="N50" s="2" t="s">
        <v>13</v>
      </c>
      <c r="P50"/>
      <c r="Q50"/>
      <c r="R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P51" s="2">
        <v>1400</v>
      </c>
      <c r="Q51"/>
      <c r="R51"/>
      <c r="U51" s="2">
        <f>SUM(U5:U50)</f>
        <v>400</v>
      </c>
      <c r="V51" s="2">
        <f>SUM(V5:V50)</f>
        <v>1370</v>
      </c>
    </row>
    <row r="52" spans="4:22" x14ac:dyDescent="0.15">
      <c r="D52" s="2" t="s">
        <v>32</v>
      </c>
      <c r="E52" s="13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/>
      <c r="Q52"/>
      <c r="R52"/>
      <c r="V52" s="2">
        <f>V51/U51*100</f>
        <v>342.5</v>
      </c>
    </row>
    <row r="53" spans="4:22" x14ac:dyDescent="0.15">
      <c r="D53"/>
      <c r="E53" s="13"/>
      <c r="F53" s="14"/>
      <c r="G53" s="15"/>
      <c r="H53" s="13"/>
      <c r="I53" s="14"/>
      <c r="J53" s="15"/>
      <c r="K53" s="13"/>
      <c r="L53" s="14"/>
      <c r="M53" s="15"/>
      <c r="N53"/>
      <c r="Q53"/>
      <c r="R53"/>
    </row>
    <row r="54" spans="4:22" x14ac:dyDescent="0.15">
      <c r="D54" s="2">
        <v>8</v>
      </c>
      <c r="E54" s="13"/>
      <c r="F54" s="14"/>
      <c r="G54" s="15"/>
      <c r="H54"/>
      <c r="I54"/>
      <c r="J54"/>
      <c r="K54" s="13"/>
      <c r="L54" s="14"/>
      <c r="M54" s="15"/>
      <c r="N54"/>
      <c r="Q54"/>
      <c r="R54"/>
    </row>
    <row r="55" spans="4:22" x14ac:dyDescent="0.15">
      <c r="D55" s="2">
        <v>9</v>
      </c>
      <c r="E55" s="13">
        <v>2</v>
      </c>
      <c r="F55" s="14">
        <v>8</v>
      </c>
      <c r="G55" s="15">
        <v>6</v>
      </c>
      <c r="H55" s="13">
        <v>8</v>
      </c>
      <c r="I55" s="14">
        <v>6</v>
      </c>
      <c r="J55" s="15">
        <v>7</v>
      </c>
      <c r="K55" s="13">
        <v>6</v>
      </c>
      <c r="L55" s="14">
        <v>10</v>
      </c>
      <c r="M55" s="15">
        <v>2</v>
      </c>
      <c r="N55" s="2" t="s">
        <v>13</v>
      </c>
      <c r="Q55"/>
      <c r="R55"/>
    </row>
    <row r="56" spans="4:22" x14ac:dyDescent="0.15">
      <c r="D56" s="2">
        <v>10</v>
      </c>
      <c r="E56" s="13">
        <v>11</v>
      </c>
      <c r="F56" s="14">
        <v>1</v>
      </c>
      <c r="G56" s="15">
        <v>5</v>
      </c>
      <c r="H56" s="13" t="s">
        <v>34</v>
      </c>
      <c r="I56" s="14"/>
      <c r="J56" s="14">
        <v>11</v>
      </c>
      <c r="K56" s="13">
        <v>5</v>
      </c>
      <c r="L56" s="14">
        <v>4</v>
      </c>
      <c r="M56" s="15">
        <v>2</v>
      </c>
      <c r="N56" s="2" t="s">
        <v>13</v>
      </c>
      <c r="Q56"/>
      <c r="R56"/>
    </row>
    <row r="57" spans="4:22" x14ac:dyDescent="0.15">
      <c r="D57" s="2">
        <v>11</v>
      </c>
      <c r="E57" s="13">
        <v>14</v>
      </c>
      <c r="F57" s="14">
        <v>10</v>
      </c>
      <c r="G57" s="15">
        <v>5</v>
      </c>
      <c r="H57" s="13">
        <v>14</v>
      </c>
      <c r="I57" s="14">
        <v>9</v>
      </c>
      <c r="J57" s="15">
        <v>8</v>
      </c>
      <c r="K57" s="13">
        <v>4</v>
      </c>
      <c r="L57" s="14">
        <v>7</v>
      </c>
      <c r="M57" s="15">
        <v>9</v>
      </c>
      <c r="N57"/>
      <c r="Q57" s="14">
        <v>200</v>
      </c>
      <c r="R57" s="2">
        <v>0</v>
      </c>
    </row>
    <row r="58" spans="4:22" x14ac:dyDescent="0.15">
      <c r="D58" s="2">
        <v>12</v>
      </c>
      <c r="E58" s="29">
        <v>5</v>
      </c>
      <c r="F58" s="27">
        <v>6</v>
      </c>
      <c r="G58" s="28">
        <v>11</v>
      </c>
      <c r="H58" s="29">
        <v>9</v>
      </c>
      <c r="I58" s="27">
        <v>11</v>
      </c>
      <c r="J58" s="28">
        <v>5</v>
      </c>
      <c r="K58" s="29">
        <v>5</v>
      </c>
      <c r="L58" s="27">
        <v>7</v>
      </c>
      <c r="M58" s="28">
        <v>4</v>
      </c>
      <c r="N58" s="2" t="s">
        <v>13</v>
      </c>
      <c r="Q58"/>
      <c r="R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</row>
    <row r="60" spans="4:22" x14ac:dyDescent="0.15">
      <c r="D60" s="2" t="s">
        <v>35</v>
      </c>
      <c r="E60" s="13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/>
      <c r="Q60"/>
      <c r="R60"/>
    </row>
    <row r="61" spans="4:22" x14ac:dyDescent="0.15">
      <c r="D61"/>
      <c r="E61" s="13"/>
      <c r="F61" s="14"/>
      <c r="G61" s="15"/>
      <c r="H61" s="13"/>
      <c r="I61" s="14"/>
      <c r="J61" s="15"/>
      <c r="K61" s="13"/>
      <c r="L61" s="14"/>
      <c r="M61" s="15"/>
      <c r="N61"/>
      <c r="Q61"/>
      <c r="R61"/>
    </row>
    <row r="62" spans="4:22" x14ac:dyDescent="0.15">
      <c r="D62" s="2">
        <v>8</v>
      </c>
      <c r="E62" s="13"/>
      <c r="F62" s="14"/>
      <c r="G62" s="15"/>
      <c r="H62"/>
      <c r="I62"/>
      <c r="J62"/>
      <c r="K62" s="13"/>
      <c r="L62" s="14"/>
      <c r="M62" s="15"/>
      <c r="N62"/>
      <c r="Q62"/>
      <c r="R62"/>
    </row>
    <row r="63" spans="4:22" x14ac:dyDescent="0.15">
      <c r="D63" s="2">
        <v>9</v>
      </c>
      <c r="E63" s="13">
        <v>7</v>
      </c>
      <c r="F63" s="14">
        <v>10</v>
      </c>
      <c r="G63" s="15">
        <v>1</v>
      </c>
      <c r="H63" s="13">
        <v>11</v>
      </c>
      <c r="I63" s="14">
        <v>12</v>
      </c>
      <c r="J63" s="15">
        <v>7</v>
      </c>
      <c r="K63" s="13">
        <v>10</v>
      </c>
      <c r="L63" s="14">
        <v>7</v>
      </c>
      <c r="M63" s="15">
        <v>3</v>
      </c>
      <c r="N63" s="2" t="s">
        <v>13</v>
      </c>
      <c r="Q63"/>
      <c r="R63"/>
    </row>
    <row r="64" spans="4:22" x14ac:dyDescent="0.15">
      <c r="D64" s="2">
        <v>10</v>
      </c>
      <c r="E64" s="13">
        <v>6</v>
      </c>
      <c r="F64" s="14">
        <v>2</v>
      </c>
      <c r="G64" s="15">
        <v>1</v>
      </c>
      <c r="H64" s="13">
        <v>14</v>
      </c>
      <c r="I64" s="14">
        <v>2</v>
      </c>
      <c r="J64" s="14">
        <v>6</v>
      </c>
      <c r="K64" s="13">
        <v>4</v>
      </c>
      <c r="L64" s="14">
        <v>3</v>
      </c>
      <c r="M64" s="15">
        <v>9</v>
      </c>
      <c r="N64" s="2" t="s">
        <v>13</v>
      </c>
      <c r="Q64"/>
      <c r="R64"/>
    </row>
    <row r="65" spans="4:18" x14ac:dyDescent="0.15">
      <c r="D65" s="2">
        <v>11</v>
      </c>
      <c r="E65" s="13">
        <v>15</v>
      </c>
      <c r="F65" s="14">
        <v>6</v>
      </c>
      <c r="G65" s="15">
        <v>11</v>
      </c>
      <c r="H65" s="13" t="s">
        <v>31</v>
      </c>
      <c r="I65" s="14"/>
      <c r="J65" s="15" t="s">
        <v>36</v>
      </c>
      <c r="K65" s="13">
        <v>5</v>
      </c>
      <c r="L65" s="14">
        <v>7</v>
      </c>
      <c r="M65" s="15">
        <v>18</v>
      </c>
      <c r="N65"/>
      <c r="Q65" s="14">
        <v>200</v>
      </c>
      <c r="R65" s="2">
        <v>0</v>
      </c>
    </row>
    <row r="66" spans="4:18" x14ac:dyDescent="0.15">
      <c r="D66" s="2">
        <v>12</v>
      </c>
      <c r="E66" s="29">
        <v>9</v>
      </c>
      <c r="F66" s="27">
        <v>3</v>
      </c>
      <c r="G66" s="28">
        <v>2</v>
      </c>
      <c r="H66" s="29">
        <v>9</v>
      </c>
      <c r="I66" s="27">
        <v>3</v>
      </c>
      <c r="J66" s="28">
        <v>7</v>
      </c>
      <c r="K66" s="29">
        <v>14</v>
      </c>
      <c r="L66" s="27">
        <v>11</v>
      </c>
      <c r="M66" s="28">
        <v>3</v>
      </c>
      <c r="N66"/>
      <c r="Q66" s="14">
        <v>200</v>
      </c>
      <c r="R66" s="2">
        <v>0</v>
      </c>
    </row>
    <row r="67" spans="4:18" x14ac:dyDescent="0.15">
      <c r="D67"/>
      <c r="E67"/>
      <c r="F67"/>
      <c r="G67"/>
      <c r="H67"/>
      <c r="I67"/>
      <c r="J67"/>
      <c r="K67"/>
      <c r="L67"/>
      <c r="M67"/>
      <c r="N67"/>
      <c r="Q67"/>
      <c r="R67"/>
    </row>
    <row r="68" spans="4:18" x14ac:dyDescent="0.15">
      <c r="D68" s="2" t="s">
        <v>37</v>
      </c>
      <c r="E68" s="13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/>
      <c r="Q68"/>
      <c r="R68"/>
    </row>
    <row r="69" spans="4:18" x14ac:dyDescent="0.15">
      <c r="D69"/>
      <c r="E69" s="13"/>
      <c r="F69" s="14"/>
      <c r="G69" s="15"/>
      <c r="H69" s="13"/>
      <c r="I69" s="14"/>
      <c r="J69" s="15"/>
      <c r="K69" s="13"/>
      <c r="L69" s="14"/>
      <c r="M69" s="15"/>
      <c r="N69"/>
      <c r="Q69"/>
      <c r="R69"/>
    </row>
    <row r="70" spans="4:18" x14ac:dyDescent="0.15">
      <c r="D70" s="2">
        <v>8</v>
      </c>
      <c r="E70" s="13"/>
      <c r="F70" s="14"/>
      <c r="G70" s="15"/>
      <c r="H70"/>
      <c r="I70"/>
      <c r="J70"/>
      <c r="K70" s="13"/>
      <c r="L70" s="14"/>
      <c r="M70" s="15"/>
      <c r="N70"/>
      <c r="Q70"/>
      <c r="R70"/>
    </row>
    <row r="71" spans="4:18" x14ac:dyDescent="0.15">
      <c r="D71" s="2">
        <v>9</v>
      </c>
      <c r="E71" s="13">
        <v>15</v>
      </c>
      <c r="F71" s="14">
        <v>1</v>
      </c>
      <c r="G71" s="15">
        <v>4</v>
      </c>
      <c r="H71" s="13">
        <v>1</v>
      </c>
      <c r="I71" s="14">
        <v>4</v>
      </c>
      <c r="J71" s="15" t="s">
        <v>39</v>
      </c>
      <c r="K71" s="13">
        <v>4</v>
      </c>
      <c r="L71" s="14">
        <v>15</v>
      </c>
      <c r="M71" s="15">
        <v>8</v>
      </c>
      <c r="N71" s="2" t="s">
        <v>13</v>
      </c>
      <c r="Q71"/>
      <c r="R71"/>
    </row>
    <row r="72" spans="4:18" x14ac:dyDescent="0.15">
      <c r="D72" s="2">
        <v>10</v>
      </c>
      <c r="E72" s="13">
        <v>5</v>
      </c>
      <c r="F72" s="14">
        <v>9</v>
      </c>
      <c r="G72" s="15">
        <v>7</v>
      </c>
      <c r="H72" s="13" t="s">
        <v>40</v>
      </c>
      <c r="I72" s="14"/>
      <c r="J72" s="14"/>
      <c r="K72" s="13">
        <v>14</v>
      </c>
      <c r="L72" s="14">
        <v>16</v>
      </c>
      <c r="M72" s="15">
        <v>15</v>
      </c>
      <c r="N72" s="2" t="s">
        <v>13</v>
      </c>
      <c r="Q72"/>
      <c r="R72"/>
    </row>
    <row r="73" spans="4:18" x14ac:dyDescent="0.15">
      <c r="D73" s="2">
        <v>11</v>
      </c>
      <c r="E73" s="13">
        <v>1</v>
      </c>
      <c r="F73" s="14">
        <v>3</v>
      </c>
      <c r="G73" s="15">
        <v>2</v>
      </c>
      <c r="H73" s="13">
        <v>3</v>
      </c>
      <c r="I73" s="14" t="s">
        <v>41</v>
      </c>
      <c r="J73" s="15"/>
      <c r="K73" s="13">
        <v>8</v>
      </c>
      <c r="L73" s="14">
        <v>1</v>
      </c>
      <c r="M73" s="15">
        <v>10</v>
      </c>
      <c r="N73" s="2" t="s">
        <v>13</v>
      </c>
      <c r="Q73"/>
      <c r="R73"/>
    </row>
    <row r="74" spans="4:18" x14ac:dyDescent="0.15">
      <c r="D74" s="2">
        <v>12</v>
      </c>
      <c r="E74" s="29">
        <v>10</v>
      </c>
      <c r="F74" s="27">
        <v>14</v>
      </c>
      <c r="G74" s="28">
        <v>12</v>
      </c>
      <c r="H74" s="29">
        <v>11</v>
      </c>
      <c r="I74" s="27">
        <v>10</v>
      </c>
      <c r="J74" s="28">
        <v>15</v>
      </c>
      <c r="K74" s="29">
        <v>15</v>
      </c>
      <c r="L74" s="27">
        <v>2</v>
      </c>
      <c r="M74" s="28">
        <v>10</v>
      </c>
      <c r="N74" s="2" t="s">
        <v>13</v>
      </c>
      <c r="Q74"/>
      <c r="R74"/>
    </row>
    <row r="75" spans="4:18" x14ac:dyDescent="0.15">
      <c r="D75"/>
      <c r="E75"/>
      <c r="F75"/>
      <c r="G75"/>
      <c r="H75"/>
      <c r="I75"/>
      <c r="J75"/>
      <c r="K75"/>
      <c r="L75"/>
      <c r="M75"/>
      <c r="N75"/>
      <c r="Q75"/>
      <c r="R75"/>
    </row>
    <row r="76" spans="4:18" x14ac:dyDescent="0.15">
      <c r="D76" s="2" t="s">
        <v>32</v>
      </c>
      <c r="E76" s="13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/>
      <c r="Q76"/>
      <c r="R76"/>
    </row>
    <row r="77" spans="4:18" x14ac:dyDescent="0.15">
      <c r="D77"/>
      <c r="E77" s="13"/>
      <c r="F77" s="14"/>
      <c r="G77" s="15"/>
      <c r="H77" s="13"/>
      <c r="I77" s="14"/>
      <c r="J77" s="15"/>
      <c r="K77" s="13"/>
      <c r="L77" s="14"/>
      <c r="M77" s="15"/>
      <c r="N77"/>
      <c r="Q77"/>
      <c r="R77"/>
    </row>
    <row r="78" spans="4:18" x14ac:dyDescent="0.15">
      <c r="D78" s="2">
        <v>8</v>
      </c>
      <c r="E78" s="13"/>
      <c r="F78" s="14"/>
      <c r="G78" s="15"/>
      <c r="H78"/>
      <c r="I78"/>
      <c r="J78"/>
      <c r="K78" s="13"/>
      <c r="L78" s="14"/>
      <c r="M78" s="15"/>
      <c r="N78"/>
      <c r="Q78"/>
      <c r="R78"/>
    </row>
    <row r="79" spans="4:18" x14ac:dyDescent="0.15">
      <c r="D79" s="2">
        <v>9</v>
      </c>
      <c r="E79" s="13">
        <v>10</v>
      </c>
      <c r="F79" s="14">
        <v>9</v>
      </c>
      <c r="G79" s="15">
        <v>3</v>
      </c>
      <c r="H79" s="13">
        <v>2</v>
      </c>
      <c r="I79" s="14">
        <v>10</v>
      </c>
      <c r="J79" s="15" t="s">
        <v>43</v>
      </c>
      <c r="K79" s="13">
        <v>10</v>
      </c>
      <c r="L79" s="14">
        <v>2</v>
      </c>
      <c r="M79" s="15">
        <v>5</v>
      </c>
      <c r="N79" s="2" t="s">
        <v>13</v>
      </c>
      <c r="Q79"/>
      <c r="R79"/>
    </row>
    <row r="80" spans="4:18" x14ac:dyDescent="0.15">
      <c r="D80" s="2">
        <v>10</v>
      </c>
      <c r="E80" s="13">
        <v>7</v>
      </c>
      <c r="F80" s="14">
        <v>5</v>
      </c>
      <c r="G80" s="15">
        <v>8</v>
      </c>
      <c r="H80" s="13" t="s">
        <v>20</v>
      </c>
      <c r="I80" s="14"/>
      <c r="J80" s="14" t="s">
        <v>44</v>
      </c>
      <c r="K80" s="13">
        <v>10</v>
      </c>
      <c r="L80" s="14">
        <v>7</v>
      </c>
      <c r="M80" s="15">
        <v>1</v>
      </c>
      <c r="N80" s="2" t="s">
        <v>13</v>
      </c>
      <c r="Q80"/>
      <c r="R80"/>
    </row>
    <row r="81" spans="4:18" x14ac:dyDescent="0.15">
      <c r="D81" s="2">
        <v>11</v>
      </c>
      <c r="E81" s="13">
        <v>2</v>
      </c>
      <c r="F81" s="14">
        <v>11</v>
      </c>
      <c r="G81" s="15">
        <v>5</v>
      </c>
      <c r="H81" s="13">
        <v>11</v>
      </c>
      <c r="I81" s="14">
        <v>1</v>
      </c>
      <c r="J81" s="15" t="s">
        <v>45</v>
      </c>
      <c r="K81" s="13">
        <v>2</v>
      </c>
      <c r="L81" s="14">
        <v>11</v>
      </c>
      <c r="M81" s="15">
        <v>10</v>
      </c>
      <c r="N81" s="2" t="s">
        <v>13</v>
      </c>
      <c r="Q81"/>
      <c r="R81"/>
    </row>
    <row r="82" spans="4:18" x14ac:dyDescent="0.15">
      <c r="D82" s="2">
        <v>12</v>
      </c>
      <c r="E82" s="29">
        <v>8</v>
      </c>
      <c r="F82" s="27">
        <v>9</v>
      </c>
      <c r="G82" s="28">
        <v>7</v>
      </c>
      <c r="H82" s="29" t="s">
        <v>46</v>
      </c>
      <c r="I82" s="27"/>
      <c r="J82" s="28" t="s">
        <v>47</v>
      </c>
      <c r="K82" s="29">
        <v>10</v>
      </c>
      <c r="L82" s="27">
        <v>7</v>
      </c>
      <c r="M82" s="28">
        <v>3</v>
      </c>
      <c r="N82" s="2" t="s">
        <v>13</v>
      </c>
      <c r="Q82"/>
      <c r="R82"/>
    </row>
    <row r="83" spans="4:18" x14ac:dyDescent="0.15">
      <c r="D83"/>
      <c r="E83"/>
      <c r="F83"/>
      <c r="G83"/>
      <c r="H83"/>
      <c r="I83"/>
      <c r="J83"/>
      <c r="K83"/>
      <c r="L83"/>
      <c r="M83"/>
      <c r="N83"/>
      <c r="Q83"/>
      <c r="R83"/>
    </row>
    <row r="84" spans="4:18" x14ac:dyDescent="0.15">
      <c r="D84" s="2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/>
      <c r="Q84"/>
      <c r="R84"/>
    </row>
    <row r="85" spans="4:18" x14ac:dyDescent="0.15">
      <c r="D85"/>
      <c r="E85" s="13"/>
      <c r="F85" s="14"/>
      <c r="G85" s="15"/>
      <c r="H85" s="13"/>
      <c r="I85" s="14"/>
      <c r="J85" s="15"/>
      <c r="K85" s="13"/>
      <c r="L85" s="14"/>
      <c r="M85" s="15"/>
      <c r="N85"/>
      <c r="Q85"/>
      <c r="R85"/>
    </row>
    <row r="86" spans="4:18" x14ac:dyDescent="0.15">
      <c r="D86" s="2">
        <v>8</v>
      </c>
      <c r="E86" s="13"/>
      <c r="F86" s="14"/>
      <c r="G86" s="15"/>
      <c r="H86"/>
      <c r="I86"/>
      <c r="J86"/>
      <c r="K86" s="13"/>
      <c r="L86" s="14"/>
      <c r="M86" s="15"/>
      <c r="N86"/>
      <c r="Q86"/>
      <c r="R86"/>
    </row>
    <row r="87" spans="4:18" x14ac:dyDescent="0.15">
      <c r="D87" s="2">
        <v>9</v>
      </c>
      <c r="E87" s="13">
        <v>8</v>
      </c>
      <c r="F87" s="14">
        <v>10</v>
      </c>
      <c r="G87" s="15">
        <v>7</v>
      </c>
      <c r="H87" s="13" t="s">
        <v>48</v>
      </c>
      <c r="I87" s="14"/>
      <c r="J87" s="15">
        <v>2</v>
      </c>
      <c r="K87" s="13">
        <v>6</v>
      </c>
      <c r="L87" s="14">
        <v>10</v>
      </c>
      <c r="M87" s="15">
        <v>8</v>
      </c>
      <c r="N87" s="2" t="s">
        <v>13</v>
      </c>
      <c r="Q87"/>
      <c r="R87"/>
    </row>
    <row r="88" spans="4:18" x14ac:dyDescent="0.15">
      <c r="D88" s="2">
        <v>10</v>
      </c>
      <c r="E88" s="13">
        <v>11</v>
      </c>
      <c r="F88" s="14">
        <v>13</v>
      </c>
      <c r="G88" s="15">
        <v>9</v>
      </c>
      <c r="H88" s="13">
        <v>11</v>
      </c>
      <c r="I88" s="14">
        <v>1</v>
      </c>
      <c r="J88" s="14">
        <v>5</v>
      </c>
      <c r="K88" s="13">
        <v>9</v>
      </c>
      <c r="L88" s="14">
        <v>12</v>
      </c>
      <c r="M88" s="15">
        <v>3</v>
      </c>
      <c r="N88"/>
      <c r="Q88" s="14">
        <v>200</v>
      </c>
      <c r="R88" s="2">
        <v>0</v>
      </c>
    </row>
    <row r="89" spans="4:18" x14ac:dyDescent="0.15">
      <c r="D89" s="2">
        <v>11</v>
      </c>
      <c r="E89" s="13">
        <v>10</v>
      </c>
      <c r="F89" s="14">
        <v>13</v>
      </c>
      <c r="G89" s="15">
        <v>9</v>
      </c>
      <c r="H89" s="13">
        <v>13</v>
      </c>
      <c r="I89" s="14">
        <v>11</v>
      </c>
      <c r="J89" s="15" t="s">
        <v>49</v>
      </c>
      <c r="K89" s="13">
        <v>11</v>
      </c>
      <c r="L89" s="14">
        <v>15</v>
      </c>
      <c r="M89" s="15">
        <v>8</v>
      </c>
      <c r="N89" s="2" t="s">
        <v>13</v>
      </c>
      <c r="Q89"/>
      <c r="R89"/>
    </row>
    <row r="90" spans="4:18" x14ac:dyDescent="0.15">
      <c r="D90" s="2">
        <v>12</v>
      </c>
      <c r="E90" s="29">
        <v>1</v>
      </c>
      <c r="F90" s="27">
        <v>9</v>
      </c>
      <c r="G90" s="28">
        <v>3</v>
      </c>
      <c r="H90" s="29">
        <v>1</v>
      </c>
      <c r="I90" s="27">
        <v>6</v>
      </c>
      <c r="J90" s="28">
        <v>16</v>
      </c>
      <c r="K90" s="29">
        <v>14</v>
      </c>
      <c r="L90" s="27">
        <v>3</v>
      </c>
      <c r="M90" s="28">
        <v>1</v>
      </c>
      <c r="N90"/>
      <c r="Q90" s="14">
        <v>200</v>
      </c>
      <c r="R90" s="2">
        <v>0</v>
      </c>
    </row>
    <row r="91" spans="4:18" x14ac:dyDescent="0.15">
      <c r="D91"/>
      <c r="E91"/>
      <c r="F91"/>
      <c r="G91"/>
      <c r="H91"/>
      <c r="I91"/>
      <c r="J91"/>
      <c r="K91"/>
      <c r="L91"/>
      <c r="M91"/>
      <c r="N91"/>
      <c r="Q91"/>
      <c r="R91"/>
    </row>
    <row r="92" spans="4:18" x14ac:dyDescent="0.15">
      <c r="D92" s="2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/>
      <c r="Q92"/>
      <c r="R92"/>
    </row>
    <row r="93" spans="4:18" x14ac:dyDescent="0.15">
      <c r="D93"/>
      <c r="E93" s="13"/>
      <c r="F93" s="14"/>
      <c r="G93" s="15"/>
      <c r="H93" s="13"/>
      <c r="I93" s="14"/>
      <c r="J93" s="15"/>
      <c r="K93" s="13"/>
      <c r="L93" s="14"/>
      <c r="M93" s="15"/>
      <c r="N93"/>
      <c r="Q93"/>
      <c r="R93"/>
    </row>
    <row r="94" spans="4:18" x14ac:dyDescent="0.15">
      <c r="D94" s="2">
        <v>8</v>
      </c>
      <c r="E94" s="13"/>
      <c r="F94" s="14"/>
      <c r="G94" s="15"/>
      <c r="H94"/>
      <c r="I94"/>
      <c r="J94"/>
      <c r="K94" s="13"/>
      <c r="L94" s="14"/>
      <c r="M94" s="15"/>
      <c r="N94"/>
      <c r="Q94"/>
      <c r="R94"/>
    </row>
    <row r="95" spans="4:18" x14ac:dyDescent="0.15">
      <c r="D95" s="2">
        <v>9</v>
      </c>
      <c r="E95" s="13">
        <v>7</v>
      </c>
      <c r="F95" s="14">
        <v>2</v>
      </c>
      <c r="G95" s="15">
        <v>12</v>
      </c>
      <c r="H95" s="13">
        <v>5</v>
      </c>
      <c r="I95" s="14">
        <v>16</v>
      </c>
      <c r="J95" s="15">
        <v>1</v>
      </c>
      <c r="K95" s="13">
        <v>12</v>
      </c>
      <c r="L95" s="14">
        <v>6</v>
      </c>
      <c r="M95" s="15">
        <v>7</v>
      </c>
      <c r="N95" s="2" t="s">
        <v>13</v>
      </c>
      <c r="Q95"/>
      <c r="R95"/>
    </row>
    <row r="96" spans="4:18" x14ac:dyDescent="0.15">
      <c r="D96" s="2">
        <v>10</v>
      </c>
      <c r="E96" s="13">
        <v>2</v>
      </c>
      <c r="F96" s="14">
        <v>9</v>
      </c>
      <c r="G96" s="15">
        <v>4</v>
      </c>
      <c r="H96" s="13">
        <v>2</v>
      </c>
      <c r="I96" s="14">
        <v>9</v>
      </c>
      <c r="J96" s="14">
        <v>3</v>
      </c>
      <c r="K96" s="13">
        <v>4</v>
      </c>
      <c r="L96" s="14">
        <v>11</v>
      </c>
      <c r="M96" s="15">
        <v>5</v>
      </c>
      <c r="N96"/>
      <c r="Q96" s="14">
        <v>200</v>
      </c>
      <c r="R96" s="2">
        <v>0</v>
      </c>
    </row>
    <row r="97" spans="4:18" x14ac:dyDescent="0.15">
      <c r="D97" s="2">
        <v>11</v>
      </c>
      <c r="E97" s="13">
        <v>9</v>
      </c>
      <c r="F97" s="14">
        <v>8</v>
      </c>
      <c r="G97" s="15">
        <v>1</v>
      </c>
      <c r="H97" s="13">
        <v>9</v>
      </c>
      <c r="I97" s="14" t="s">
        <v>48</v>
      </c>
      <c r="J97" s="15"/>
      <c r="K97" s="13">
        <v>8</v>
      </c>
      <c r="L97" s="14">
        <v>10</v>
      </c>
      <c r="M97" s="15">
        <v>6</v>
      </c>
      <c r="N97"/>
      <c r="Q97" s="14">
        <v>200</v>
      </c>
      <c r="R97" s="2">
        <v>0</v>
      </c>
    </row>
    <row r="98" spans="4:18" x14ac:dyDescent="0.15">
      <c r="D98" s="2">
        <v>12</v>
      </c>
      <c r="E98" s="29">
        <v>1</v>
      </c>
      <c r="F98" s="27">
        <v>8</v>
      </c>
      <c r="G98" s="28">
        <v>2</v>
      </c>
      <c r="H98" s="29">
        <v>8</v>
      </c>
      <c r="I98" s="27" t="s">
        <v>50</v>
      </c>
      <c r="J98" s="28"/>
      <c r="K98" s="29">
        <v>3</v>
      </c>
      <c r="L98" s="30">
        <v>8</v>
      </c>
      <c r="M98" s="28">
        <v>4</v>
      </c>
      <c r="N98" s="2" t="s">
        <v>13</v>
      </c>
      <c r="Q98"/>
      <c r="R98"/>
    </row>
    <row r="99" spans="4:18" x14ac:dyDescent="0.15">
      <c r="Q99" s="2">
        <f>SUM(Q5:Q98)</f>
        <v>2600</v>
      </c>
      <c r="R99" s="2">
        <f>SUM(R5:R98)</f>
        <v>2820</v>
      </c>
    </row>
    <row r="100" spans="4:18" x14ac:dyDescent="0.15">
      <c r="R100" s="2">
        <f>R99/Q99*100</f>
        <v>108.46153846153845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0"/>
  <sheetViews>
    <sheetView topLeftCell="D1" zoomScaleNormal="100" workbookViewId="0">
      <selection activeCell="R99" sqref="R99"/>
    </sheetView>
  </sheetViews>
  <sheetFormatPr defaultRowHeight="13.5" x14ac:dyDescent="0.15"/>
  <cols>
    <col min="1" max="1025" width="9.42578125" style="2"/>
  </cols>
  <sheetData>
    <row r="1" spans="4:22" x14ac:dyDescent="0.15"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</row>
    <row r="2" spans="4:22" x14ac:dyDescent="0.15">
      <c r="D2"/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</row>
    <row r="3" spans="4:22" x14ac:dyDescent="0.15">
      <c r="D3"/>
      <c r="E3"/>
      <c r="F3"/>
      <c r="G3"/>
      <c r="H3"/>
      <c r="I3"/>
      <c r="J3"/>
      <c r="K3"/>
      <c r="L3"/>
      <c r="M3"/>
      <c r="N3"/>
      <c r="O3" s="1" t="s">
        <v>0</v>
      </c>
      <c r="P3" s="1"/>
      <c r="Q3" s="1"/>
      <c r="R3" s="1"/>
      <c r="S3" s="1" t="s">
        <v>1</v>
      </c>
      <c r="T3" s="1"/>
      <c r="U3" s="1"/>
      <c r="V3" s="1"/>
    </row>
    <row r="4" spans="4:22" x14ac:dyDescent="0.15">
      <c r="D4" s="2" t="s">
        <v>2</v>
      </c>
      <c r="E4" s="3" t="s">
        <v>3</v>
      </c>
      <c r="F4" s="3" t="s">
        <v>4</v>
      </c>
      <c r="G4"/>
      <c r="H4"/>
      <c r="I4"/>
      <c r="J4"/>
      <c r="K4"/>
      <c r="L4"/>
      <c r="M4"/>
      <c r="N4"/>
      <c r="O4"/>
      <c r="P4"/>
      <c r="Q4" s="2" t="s">
        <v>5</v>
      </c>
      <c r="R4" s="2" t="s">
        <v>6</v>
      </c>
      <c r="S4"/>
      <c r="T4"/>
      <c r="U4" s="2" t="s">
        <v>5</v>
      </c>
      <c r="V4" s="2" t="s">
        <v>6</v>
      </c>
    </row>
    <row r="5" spans="4:22" x14ac:dyDescent="0.15">
      <c r="D5"/>
      <c r="E5" s="4" t="s">
        <v>7</v>
      </c>
      <c r="F5" s="5" t="s">
        <v>8</v>
      </c>
      <c r="G5" s="6" t="s">
        <v>9</v>
      </c>
      <c r="H5" s="7" t="s">
        <v>10</v>
      </c>
      <c r="I5" s="8" t="s">
        <v>11</v>
      </c>
      <c r="J5" s="9" t="s">
        <v>12</v>
      </c>
      <c r="K5" s="10">
        <v>1</v>
      </c>
      <c r="L5" s="11">
        <v>2</v>
      </c>
      <c r="M5" s="12">
        <v>3</v>
      </c>
      <c r="N5"/>
      <c r="O5"/>
      <c r="P5"/>
      <c r="Q5"/>
      <c r="R5"/>
      <c r="S5"/>
      <c r="T5"/>
      <c r="U5"/>
      <c r="V5"/>
    </row>
    <row r="6" spans="4:22" x14ac:dyDescent="0.15">
      <c r="D6" s="2">
        <f t="shared" ref="D6:D17" si="0">ROW()-5</f>
        <v>1</v>
      </c>
      <c r="E6" s="13"/>
      <c r="F6" s="14"/>
      <c r="G6" s="15"/>
      <c r="H6" s="13"/>
      <c r="I6" s="14"/>
      <c r="J6" s="15"/>
      <c r="K6" s="13"/>
      <c r="L6" s="14"/>
      <c r="M6" s="15"/>
      <c r="N6"/>
      <c r="O6"/>
      <c r="P6"/>
      <c r="Q6"/>
      <c r="R6"/>
      <c r="S6"/>
      <c r="T6"/>
      <c r="U6"/>
      <c r="V6"/>
    </row>
    <row r="7" spans="4:22" x14ac:dyDescent="0.15">
      <c r="D7" s="2">
        <f t="shared" si="0"/>
        <v>2</v>
      </c>
      <c r="E7" s="13"/>
      <c r="F7" s="14"/>
      <c r="G7" s="15"/>
      <c r="H7" s="13"/>
      <c r="I7" s="14"/>
      <c r="J7" s="15"/>
      <c r="K7" s="13"/>
      <c r="L7" s="14"/>
      <c r="M7" s="15"/>
      <c r="N7"/>
      <c r="O7"/>
      <c r="P7"/>
      <c r="Q7"/>
      <c r="R7"/>
      <c r="S7"/>
      <c r="T7"/>
      <c r="U7"/>
      <c r="V7"/>
    </row>
    <row r="8" spans="4:22" x14ac:dyDescent="0.15">
      <c r="D8" s="2">
        <f t="shared" si="0"/>
        <v>3</v>
      </c>
      <c r="E8" s="13"/>
      <c r="F8" s="14"/>
      <c r="G8" s="15"/>
      <c r="H8" s="13"/>
      <c r="I8" s="14"/>
      <c r="J8" s="15"/>
      <c r="K8" s="13"/>
      <c r="L8" s="14"/>
      <c r="M8" s="15"/>
      <c r="N8"/>
      <c r="O8"/>
      <c r="P8"/>
      <c r="Q8"/>
      <c r="R8"/>
      <c r="S8"/>
      <c r="T8"/>
      <c r="U8"/>
      <c r="V8"/>
    </row>
    <row r="9" spans="4:22" x14ac:dyDescent="0.15">
      <c r="D9" s="2">
        <f t="shared" si="0"/>
        <v>4</v>
      </c>
      <c r="E9" s="13"/>
      <c r="F9" s="14"/>
      <c r="G9" s="15"/>
      <c r="H9" s="13"/>
      <c r="I9" s="14"/>
      <c r="J9" s="15"/>
      <c r="K9" s="13"/>
      <c r="L9" s="14"/>
      <c r="M9" s="15"/>
      <c r="N9"/>
      <c r="O9"/>
      <c r="P9"/>
      <c r="Q9"/>
      <c r="R9"/>
      <c r="S9"/>
      <c r="T9"/>
      <c r="U9"/>
      <c r="V9"/>
    </row>
    <row r="10" spans="4:22" x14ac:dyDescent="0.15">
      <c r="D10" s="2">
        <f t="shared" si="0"/>
        <v>5</v>
      </c>
      <c r="E10" s="16"/>
      <c r="F10" s="17"/>
      <c r="G10" s="18"/>
      <c r="H10" s="13"/>
      <c r="I10" s="14"/>
      <c r="J10" s="15"/>
      <c r="K10" s="13"/>
      <c r="L10" s="14"/>
      <c r="M10" s="15"/>
      <c r="N10"/>
      <c r="O10"/>
      <c r="P10"/>
      <c r="Q10"/>
      <c r="R10"/>
      <c r="S10"/>
      <c r="T10"/>
      <c r="U10"/>
      <c r="V10"/>
    </row>
    <row r="11" spans="4:22" x14ac:dyDescent="0.15">
      <c r="D11" s="2">
        <f t="shared" si="0"/>
        <v>6</v>
      </c>
      <c r="E11" s="13"/>
      <c r="F11" s="14"/>
      <c r="G11" s="15"/>
      <c r="H11" s="19"/>
      <c r="I11" s="20"/>
      <c r="J11" s="21"/>
      <c r="K11" s="13"/>
      <c r="L11" s="14"/>
      <c r="M11" s="15"/>
      <c r="N11"/>
      <c r="O11"/>
      <c r="P11"/>
      <c r="Q11"/>
      <c r="R11"/>
      <c r="S11"/>
      <c r="T11"/>
      <c r="U11"/>
      <c r="V11"/>
    </row>
    <row r="12" spans="4:22" x14ac:dyDescent="0.15">
      <c r="D12" s="2">
        <f t="shared" si="0"/>
        <v>7</v>
      </c>
      <c r="E12" s="16"/>
      <c r="F12" s="17"/>
      <c r="G12" s="18"/>
      <c r="H12" s="19"/>
      <c r="I12" s="20"/>
      <c r="J12" s="21"/>
      <c r="K12" s="13"/>
      <c r="L12" s="14"/>
      <c r="M12" s="15"/>
      <c r="N12"/>
      <c r="O12"/>
      <c r="P12"/>
      <c r="Q12"/>
      <c r="R12"/>
      <c r="S12"/>
      <c r="T12"/>
      <c r="U12"/>
      <c r="V12"/>
    </row>
    <row r="13" spans="4:22" x14ac:dyDescent="0.15">
      <c r="D13" s="2">
        <f t="shared" si="0"/>
        <v>8</v>
      </c>
      <c r="E13" s="13">
        <v>7</v>
      </c>
      <c r="F13" s="14">
        <v>12</v>
      </c>
      <c r="G13" s="15">
        <v>8</v>
      </c>
      <c r="H13" s="13">
        <v>5</v>
      </c>
      <c r="I13" s="14">
        <v>1</v>
      </c>
      <c r="J13" s="15">
        <v>7</v>
      </c>
      <c r="K13" s="13">
        <v>1</v>
      </c>
      <c r="L13" s="14">
        <v>13</v>
      </c>
      <c r="M13" s="15">
        <v>14</v>
      </c>
      <c r="N13" s="2" t="s">
        <v>13</v>
      </c>
      <c r="O13"/>
      <c r="P13"/>
      <c r="Q13"/>
      <c r="R13"/>
      <c r="S13" s="22"/>
      <c r="T13" s="22"/>
      <c r="U13" s="22"/>
      <c r="V13" s="22"/>
    </row>
    <row r="14" spans="4:22" x14ac:dyDescent="0.15">
      <c r="D14" s="2">
        <f t="shared" si="0"/>
        <v>9</v>
      </c>
      <c r="E14" s="13">
        <v>14</v>
      </c>
      <c r="F14" s="14">
        <v>8</v>
      </c>
      <c r="G14" s="15">
        <v>11</v>
      </c>
      <c r="H14" s="13">
        <v>5</v>
      </c>
      <c r="I14" s="14">
        <v>14</v>
      </c>
      <c r="J14" s="15">
        <v>8</v>
      </c>
      <c r="K14" s="13">
        <v>6</v>
      </c>
      <c r="L14" s="14">
        <v>12</v>
      </c>
      <c r="M14" s="15">
        <v>1</v>
      </c>
      <c r="N14" s="2" t="s">
        <v>13</v>
      </c>
      <c r="O14"/>
      <c r="P14"/>
      <c r="Q14"/>
      <c r="R14"/>
      <c r="S14" s="22"/>
      <c r="T14" s="22"/>
      <c r="U14" s="22"/>
      <c r="V14" s="22"/>
    </row>
    <row r="15" spans="4:22" x14ac:dyDescent="0.15">
      <c r="D15" s="2">
        <f t="shared" si="0"/>
        <v>10</v>
      </c>
      <c r="E15" s="13">
        <v>2</v>
      </c>
      <c r="F15" s="14">
        <v>13</v>
      </c>
      <c r="G15" s="15">
        <v>15</v>
      </c>
      <c r="H15" s="13">
        <v>13</v>
      </c>
      <c r="I15" s="14">
        <v>2</v>
      </c>
      <c r="J15" s="15">
        <v>15</v>
      </c>
      <c r="K15" s="13">
        <v>1</v>
      </c>
      <c r="L15" s="14">
        <v>2</v>
      </c>
      <c r="M15" s="15">
        <v>14</v>
      </c>
      <c r="N15" s="2" t="s">
        <v>13</v>
      </c>
      <c r="O15"/>
      <c r="P15"/>
      <c r="Q15"/>
      <c r="R15"/>
      <c r="S15"/>
      <c r="T15"/>
      <c r="U15"/>
      <c r="V15"/>
    </row>
    <row r="16" spans="4:22" x14ac:dyDescent="0.15">
      <c r="D16" s="2">
        <f t="shared" si="0"/>
        <v>11</v>
      </c>
      <c r="E16" s="13">
        <v>5</v>
      </c>
      <c r="F16" s="14">
        <v>3</v>
      </c>
      <c r="G16" s="15">
        <v>8</v>
      </c>
      <c r="H16" s="13">
        <v>5</v>
      </c>
      <c r="I16" s="14">
        <v>6</v>
      </c>
      <c r="J16" s="15">
        <v>7</v>
      </c>
      <c r="K16" s="13">
        <v>5</v>
      </c>
      <c r="L16" s="14">
        <v>8</v>
      </c>
      <c r="M16" s="15">
        <v>1</v>
      </c>
      <c r="N16" s="14"/>
      <c r="O16" s="14">
        <v>920</v>
      </c>
      <c r="P16" s="14"/>
      <c r="Q16" s="14">
        <v>100</v>
      </c>
      <c r="R16" s="2">
        <f>O16+P16</f>
        <v>920</v>
      </c>
      <c r="S16" s="14">
        <v>920</v>
      </c>
      <c r="T16" s="14">
        <v>270</v>
      </c>
      <c r="U16" s="14">
        <v>200</v>
      </c>
      <c r="V16" s="2">
        <f>S16+T16</f>
        <v>1190</v>
      </c>
    </row>
    <row r="17" spans="4:22" x14ac:dyDescent="0.15">
      <c r="D17" s="2">
        <f t="shared" si="0"/>
        <v>12</v>
      </c>
      <c r="E17" s="16">
        <v>9</v>
      </c>
      <c r="F17" s="17">
        <v>12</v>
      </c>
      <c r="G17" s="18">
        <v>10</v>
      </c>
      <c r="H17" s="19">
        <v>6</v>
      </c>
      <c r="I17" s="20">
        <v>9</v>
      </c>
      <c r="J17" s="21">
        <v>1</v>
      </c>
      <c r="K17" s="13">
        <v>5</v>
      </c>
      <c r="L17" s="14">
        <v>9</v>
      </c>
      <c r="M17" s="15">
        <v>8</v>
      </c>
      <c r="N17" s="2" t="s">
        <v>13</v>
      </c>
      <c r="O17"/>
      <c r="Q17"/>
      <c r="R17"/>
      <c r="S17"/>
      <c r="T17"/>
      <c r="U17"/>
      <c r="V17"/>
    </row>
    <row r="18" spans="4:22" x14ac:dyDescent="0.15">
      <c r="D18"/>
      <c r="E18" s="13"/>
      <c r="F18" s="14"/>
      <c r="G18" s="15"/>
      <c r="H18" s="13"/>
      <c r="I18" s="14"/>
      <c r="J18" s="15"/>
      <c r="K18" s="13"/>
      <c r="L18" s="14"/>
      <c r="M18" s="15"/>
      <c r="N18"/>
      <c r="O18"/>
      <c r="Q18"/>
      <c r="R18"/>
      <c r="S18"/>
      <c r="T18"/>
      <c r="U18"/>
      <c r="V18"/>
    </row>
    <row r="19" spans="4:22" x14ac:dyDescent="0.15">
      <c r="D19" s="2" t="s">
        <v>14</v>
      </c>
      <c r="E19" s="13" t="s">
        <v>15</v>
      </c>
      <c r="F19" s="14" t="s">
        <v>16</v>
      </c>
      <c r="G19" s="15"/>
      <c r="H19" s="13"/>
      <c r="I19" s="14"/>
      <c r="J19" s="15"/>
      <c r="K19" s="13"/>
      <c r="L19" s="14"/>
      <c r="M19" s="15"/>
      <c r="N19"/>
      <c r="O19"/>
      <c r="Q19"/>
      <c r="R19"/>
      <c r="S19"/>
      <c r="T19"/>
      <c r="U19"/>
      <c r="V19"/>
    </row>
    <row r="20" spans="4:22" x14ac:dyDescent="0.15">
      <c r="D20"/>
      <c r="E20" s="13"/>
      <c r="F20" s="14"/>
      <c r="G20" s="15"/>
      <c r="H20" s="13"/>
      <c r="I20" s="14"/>
      <c r="J20" s="15"/>
      <c r="K20" s="13"/>
      <c r="L20" s="14"/>
      <c r="M20" s="15"/>
      <c r="N20"/>
      <c r="O20"/>
      <c r="Q20"/>
      <c r="R20"/>
      <c r="S20"/>
      <c r="T20"/>
      <c r="U20"/>
      <c r="V20"/>
    </row>
    <row r="21" spans="4:22" x14ac:dyDescent="0.15">
      <c r="D21" s="2">
        <v>8</v>
      </c>
      <c r="E21" s="19">
        <v>2</v>
      </c>
      <c r="F21" s="14">
        <v>12</v>
      </c>
      <c r="G21" s="15">
        <v>8</v>
      </c>
      <c r="H21" s="19">
        <v>2</v>
      </c>
      <c r="I21" s="14">
        <v>11</v>
      </c>
      <c r="J21" s="15">
        <v>5</v>
      </c>
      <c r="K21" s="13">
        <v>2</v>
      </c>
      <c r="L21" s="14">
        <v>10</v>
      </c>
      <c r="M21" s="15">
        <v>12</v>
      </c>
      <c r="N21"/>
      <c r="O21" s="2">
        <v>350</v>
      </c>
      <c r="Q21" s="2">
        <v>100</v>
      </c>
      <c r="R21" s="2">
        <f>O21+P21</f>
        <v>350</v>
      </c>
      <c r="S21" s="22"/>
      <c r="T21" s="22"/>
      <c r="U21" s="22"/>
      <c r="V21" s="22"/>
    </row>
    <row r="22" spans="4:22" x14ac:dyDescent="0.15">
      <c r="D22" s="2">
        <v>9</v>
      </c>
      <c r="E22" s="13">
        <v>4</v>
      </c>
      <c r="F22" s="14">
        <v>5</v>
      </c>
      <c r="G22" s="15">
        <v>2</v>
      </c>
      <c r="H22" s="13">
        <v>2</v>
      </c>
      <c r="I22" s="14">
        <v>13</v>
      </c>
      <c r="J22" s="15" t="s">
        <v>17</v>
      </c>
      <c r="K22" s="13">
        <v>2</v>
      </c>
      <c r="L22" s="14">
        <v>6</v>
      </c>
      <c r="M22" s="15">
        <v>5</v>
      </c>
      <c r="N22" s="2" t="s">
        <v>13</v>
      </c>
      <c r="O22"/>
      <c r="Q22"/>
      <c r="R22"/>
      <c r="S22" s="22"/>
      <c r="T22" s="22"/>
      <c r="U22" s="22"/>
      <c r="V22" s="22"/>
    </row>
    <row r="23" spans="4:22" x14ac:dyDescent="0.15">
      <c r="D23" s="2">
        <v>10</v>
      </c>
      <c r="E23" s="13">
        <v>10</v>
      </c>
      <c r="F23" s="14">
        <v>12</v>
      </c>
      <c r="G23" s="15">
        <v>8</v>
      </c>
      <c r="H23" s="13" t="s">
        <v>18</v>
      </c>
      <c r="I23" s="14" t="s">
        <v>19</v>
      </c>
      <c r="J23" s="15"/>
      <c r="K23" s="13">
        <v>12</v>
      </c>
      <c r="L23" s="14">
        <v>13</v>
      </c>
      <c r="M23" s="15">
        <v>7</v>
      </c>
      <c r="N23" s="2" t="s">
        <v>13</v>
      </c>
      <c r="O23"/>
      <c r="Q23"/>
      <c r="R23"/>
      <c r="S23"/>
      <c r="T23"/>
      <c r="U23"/>
      <c r="V23"/>
    </row>
    <row r="24" spans="4:22" x14ac:dyDescent="0.15">
      <c r="D24" s="2">
        <v>11</v>
      </c>
      <c r="E24" s="13">
        <v>10</v>
      </c>
      <c r="F24" s="14">
        <v>15</v>
      </c>
      <c r="G24" s="15">
        <v>13</v>
      </c>
      <c r="H24" s="13">
        <v>13</v>
      </c>
      <c r="I24" s="14" t="s">
        <v>20</v>
      </c>
      <c r="J24" s="15"/>
      <c r="K24" s="13">
        <v>15</v>
      </c>
      <c r="L24" s="14">
        <v>10</v>
      </c>
      <c r="M24" s="15">
        <v>13</v>
      </c>
      <c r="N24" s="2" t="s">
        <v>13</v>
      </c>
      <c r="O24"/>
      <c r="Q24"/>
      <c r="R24"/>
      <c r="S24"/>
      <c r="T24"/>
      <c r="U24"/>
      <c r="V24"/>
    </row>
    <row r="25" spans="4:22" x14ac:dyDescent="0.15">
      <c r="D25" s="2">
        <v>12</v>
      </c>
      <c r="E25" s="13">
        <v>9</v>
      </c>
      <c r="F25" s="14">
        <v>10</v>
      </c>
      <c r="G25" s="15">
        <v>1</v>
      </c>
      <c r="H25" s="13">
        <v>15</v>
      </c>
      <c r="I25" s="14">
        <v>10</v>
      </c>
      <c r="J25" s="15">
        <v>9</v>
      </c>
      <c r="K25" s="13">
        <v>6</v>
      </c>
      <c r="L25" s="14">
        <v>4</v>
      </c>
      <c r="M25" s="15">
        <v>8</v>
      </c>
      <c r="N25" s="2" t="s">
        <v>13</v>
      </c>
      <c r="O25"/>
      <c r="Q25"/>
      <c r="R25"/>
      <c r="S25"/>
      <c r="T25"/>
      <c r="U25"/>
      <c r="V25"/>
    </row>
    <row r="26" spans="4:22" x14ac:dyDescent="0.15">
      <c r="D26"/>
      <c r="E26" s="13"/>
      <c r="F26" s="14"/>
      <c r="G26" s="15"/>
      <c r="H26" s="13"/>
      <c r="I26" s="14"/>
      <c r="J26" s="15"/>
      <c r="K26" s="13"/>
      <c r="L26" s="14"/>
      <c r="M26" s="15"/>
      <c r="N26"/>
      <c r="O26"/>
      <c r="Q26"/>
      <c r="R26"/>
      <c r="S26"/>
      <c r="T26"/>
      <c r="U26"/>
      <c r="V26"/>
    </row>
    <row r="27" spans="4:22" x14ac:dyDescent="0.15">
      <c r="D27" s="2" t="s">
        <v>21</v>
      </c>
      <c r="E27" s="13">
        <v>3</v>
      </c>
      <c r="F27" s="14" t="s">
        <v>16</v>
      </c>
      <c r="G27" s="15"/>
      <c r="H27" s="13"/>
      <c r="I27" s="14"/>
      <c r="J27" s="15"/>
      <c r="K27" s="13"/>
      <c r="L27" s="14"/>
      <c r="M27" s="15"/>
      <c r="N27"/>
      <c r="O27"/>
      <c r="Q27"/>
      <c r="R27"/>
      <c r="S27"/>
      <c r="T27"/>
      <c r="U27"/>
      <c r="V27"/>
    </row>
    <row r="28" spans="4:22" x14ac:dyDescent="0.15">
      <c r="D28"/>
      <c r="E28" s="13"/>
      <c r="F28" s="14"/>
      <c r="G28" s="15"/>
      <c r="H28" s="13"/>
      <c r="I28" s="14"/>
      <c r="J28" s="15"/>
      <c r="K28" s="13"/>
      <c r="L28" s="14"/>
      <c r="M28" s="15"/>
      <c r="N28"/>
      <c r="O28"/>
      <c r="Q28"/>
      <c r="R28"/>
      <c r="S28"/>
      <c r="T28"/>
      <c r="U28"/>
      <c r="V28"/>
    </row>
    <row r="29" spans="4:22" x14ac:dyDescent="0.15">
      <c r="D29" s="2">
        <v>8</v>
      </c>
      <c r="E29" s="23">
        <v>4</v>
      </c>
      <c r="F29" s="24">
        <v>2</v>
      </c>
      <c r="G29" s="15">
        <v>6</v>
      </c>
      <c r="H29" s="23">
        <v>4</v>
      </c>
      <c r="I29" s="24">
        <v>2</v>
      </c>
      <c r="J29" s="15" t="s">
        <v>22</v>
      </c>
      <c r="K29" s="13">
        <v>4</v>
      </c>
      <c r="L29" s="14">
        <v>10</v>
      </c>
      <c r="M29" s="15">
        <v>6</v>
      </c>
      <c r="N29"/>
      <c r="O29" s="2">
        <v>210</v>
      </c>
      <c r="Q29" s="2">
        <v>100</v>
      </c>
      <c r="R29" s="2">
        <f>P29+O29</f>
        <v>210</v>
      </c>
      <c r="S29" s="22"/>
      <c r="T29" s="22"/>
      <c r="U29" s="22"/>
      <c r="V29" s="22"/>
    </row>
    <row r="30" spans="4:22" x14ac:dyDescent="0.15">
      <c r="D30" s="2">
        <v>9</v>
      </c>
      <c r="E30" s="13">
        <v>12</v>
      </c>
      <c r="F30" s="14">
        <v>13</v>
      </c>
      <c r="G30" s="25">
        <v>10</v>
      </c>
      <c r="H30" s="23">
        <v>10</v>
      </c>
      <c r="I30" s="14">
        <v>11</v>
      </c>
      <c r="J30" s="15" t="s">
        <v>23</v>
      </c>
      <c r="K30" s="13">
        <v>13</v>
      </c>
      <c r="L30" s="14">
        <v>9</v>
      </c>
      <c r="M30" s="15">
        <v>8</v>
      </c>
      <c r="N30" s="2" t="s">
        <v>13</v>
      </c>
      <c r="O30"/>
      <c r="Q30"/>
      <c r="R30"/>
      <c r="S30" s="22"/>
      <c r="T30" s="22"/>
      <c r="U30" s="22"/>
      <c r="V30" s="22"/>
    </row>
    <row r="31" spans="4:22" x14ac:dyDescent="0.15">
      <c r="D31" s="2">
        <v>10</v>
      </c>
      <c r="E31" s="13">
        <v>7</v>
      </c>
      <c r="F31" s="24">
        <v>11</v>
      </c>
      <c r="G31" s="15">
        <v>8</v>
      </c>
      <c r="H31" s="13">
        <v>10</v>
      </c>
      <c r="I31" s="24">
        <v>11</v>
      </c>
      <c r="J31" s="15" t="s">
        <v>19</v>
      </c>
      <c r="K31" s="13">
        <v>11</v>
      </c>
      <c r="L31" s="14">
        <v>15</v>
      </c>
      <c r="M31" s="15">
        <v>16</v>
      </c>
      <c r="N31" s="2" t="s">
        <v>13</v>
      </c>
      <c r="O31"/>
      <c r="Q31"/>
      <c r="R31"/>
      <c r="S31"/>
      <c r="T31"/>
      <c r="U31"/>
      <c r="V31"/>
    </row>
    <row r="32" spans="4:22" x14ac:dyDescent="0.15">
      <c r="D32" s="2">
        <v>11</v>
      </c>
      <c r="E32" s="13"/>
      <c r="F32" s="14"/>
      <c r="G32" s="15"/>
      <c r="H32" s="13"/>
      <c r="I32" s="14"/>
      <c r="J32" s="15"/>
      <c r="K32" s="13"/>
      <c r="L32" s="14"/>
      <c r="M32" s="15"/>
      <c r="N32"/>
      <c r="O32"/>
      <c r="Q32"/>
      <c r="R32"/>
      <c r="S32"/>
      <c r="T32"/>
      <c r="U32"/>
      <c r="V32"/>
    </row>
    <row r="33" spans="4:22" x14ac:dyDescent="0.15">
      <c r="D33" s="2">
        <v>12</v>
      </c>
      <c r="E33" s="26">
        <v>9</v>
      </c>
      <c r="F33" s="27">
        <v>3</v>
      </c>
      <c r="G33" s="28">
        <v>10</v>
      </c>
      <c r="H33" s="29">
        <v>7</v>
      </c>
      <c r="I33" s="30">
        <v>9</v>
      </c>
      <c r="J33" s="28" t="s">
        <v>24</v>
      </c>
      <c r="K33" s="29">
        <v>9</v>
      </c>
      <c r="L33" s="27">
        <v>7</v>
      </c>
      <c r="M33" s="28">
        <v>2</v>
      </c>
      <c r="N33" s="2" t="s">
        <v>13</v>
      </c>
      <c r="O33"/>
      <c r="Q33"/>
      <c r="R33"/>
      <c r="S33"/>
      <c r="T33"/>
      <c r="U33"/>
      <c r="V33"/>
    </row>
    <row r="34" spans="4:22" x14ac:dyDescent="0.15">
      <c r="D34"/>
      <c r="E34"/>
      <c r="F34"/>
      <c r="G34"/>
      <c r="H34"/>
      <c r="I34"/>
      <c r="J34"/>
      <c r="K34"/>
      <c r="L34"/>
      <c r="M34"/>
      <c r="N34"/>
      <c r="O34"/>
      <c r="Q34"/>
      <c r="R34"/>
      <c r="S34"/>
      <c r="T34"/>
      <c r="U34"/>
      <c r="V34"/>
    </row>
    <row r="35" spans="4:22" x14ac:dyDescent="0.15">
      <c r="D35"/>
      <c r="E35"/>
      <c r="F35"/>
      <c r="G35"/>
      <c r="H35"/>
      <c r="I35"/>
      <c r="J35"/>
      <c r="K35"/>
      <c r="L35"/>
      <c r="M35"/>
      <c r="N35"/>
      <c r="O35"/>
      <c r="Q35"/>
      <c r="R35"/>
      <c r="S35"/>
      <c r="T35"/>
      <c r="U35"/>
      <c r="V35"/>
    </row>
    <row r="36" spans="4:22" x14ac:dyDescent="0.15">
      <c r="D36" s="2" t="s">
        <v>2</v>
      </c>
      <c r="E36" s="13">
        <v>1</v>
      </c>
      <c r="F36" s="14" t="s">
        <v>25</v>
      </c>
      <c r="G36" s="15"/>
      <c r="H36" s="13"/>
      <c r="I36" s="14"/>
      <c r="J36" s="15"/>
      <c r="K36" s="13"/>
      <c r="L36" s="14"/>
      <c r="M36" s="15"/>
      <c r="N36"/>
      <c r="O36"/>
      <c r="Q36"/>
      <c r="R36"/>
      <c r="S36"/>
      <c r="T36"/>
      <c r="U36"/>
      <c r="V36"/>
    </row>
    <row r="37" spans="4:22" x14ac:dyDescent="0.15">
      <c r="D37"/>
      <c r="E37" s="13"/>
      <c r="F37" s="14"/>
      <c r="G37" s="15"/>
      <c r="H37" s="13"/>
      <c r="I37" s="14"/>
      <c r="J37" s="15"/>
      <c r="K37" s="13"/>
      <c r="L37" s="14"/>
      <c r="M37" s="15"/>
      <c r="N37"/>
      <c r="O37"/>
      <c r="Q37"/>
      <c r="R37"/>
      <c r="S37"/>
      <c r="T37"/>
      <c r="U37"/>
      <c r="V37"/>
    </row>
    <row r="38" spans="4:22" x14ac:dyDescent="0.15">
      <c r="D38" s="2">
        <v>8</v>
      </c>
      <c r="E38" s="13">
        <v>5</v>
      </c>
      <c r="F38" s="14">
        <v>10</v>
      </c>
      <c r="G38" s="15">
        <v>11</v>
      </c>
      <c r="H38" s="13" t="s">
        <v>26</v>
      </c>
      <c r="I38" s="14" t="s">
        <v>27</v>
      </c>
      <c r="J38" s="15"/>
      <c r="K38" s="13">
        <v>5</v>
      </c>
      <c r="L38" s="14">
        <v>9</v>
      </c>
      <c r="M38" s="15">
        <v>11</v>
      </c>
      <c r="N38"/>
      <c r="O38" s="2">
        <v>270</v>
      </c>
      <c r="Q38" s="2">
        <v>100</v>
      </c>
      <c r="R38" s="2">
        <f>O38+P38</f>
        <v>270</v>
      </c>
      <c r="S38" s="22"/>
      <c r="T38" s="22"/>
      <c r="U38" s="22"/>
      <c r="V38" s="22"/>
    </row>
    <row r="39" spans="4:22" x14ac:dyDescent="0.15">
      <c r="D39" s="2">
        <v>9</v>
      </c>
      <c r="E39" s="13">
        <v>3</v>
      </c>
      <c r="F39" s="14">
        <v>2</v>
      </c>
      <c r="G39" s="15">
        <v>8</v>
      </c>
      <c r="H39" s="13">
        <v>5</v>
      </c>
      <c r="I39" s="14">
        <v>6</v>
      </c>
      <c r="J39" s="15">
        <v>14</v>
      </c>
      <c r="K39" s="13">
        <v>13</v>
      </c>
      <c r="L39" s="14">
        <v>3</v>
      </c>
      <c r="M39" s="15">
        <v>7</v>
      </c>
      <c r="N39" s="2" t="s">
        <v>13</v>
      </c>
      <c r="Q39"/>
      <c r="R39"/>
      <c r="S39" s="22"/>
      <c r="T39" s="22"/>
      <c r="U39" s="22"/>
      <c r="V39" s="22"/>
    </row>
    <row r="40" spans="4:22" x14ac:dyDescent="0.15">
      <c r="D40" s="2">
        <v>10</v>
      </c>
      <c r="E40" s="13">
        <v>10</v>
      </c>
      <c r="F40" s="14">
        <v>7</v>
      </c>
      <c r="G40" s="15">
        <v>11</v>
      </c>
      <c r="H40" s="13">
        <v>10</v>
      </c>
      <c r="I40" s="14">
        <v>4</v>
      </c>
      <c r="J40" s="15">
        <v>11</v>
      </c>
      <c r="K40" s="13">
        <v>11</v>
      </c>
      <c r="L40" s="14">
        <v>16</v>
      </c>
      <c r="M40" s="15">
        <v>2</v>
      </c>
      <c r="N40"/>
      <c r="Q40"/>
      <c r="R40"/>
      <c r="S40"/>
      <c r="T40"/>
      <c r="U40"/>
      <c r="V40"/>
    </row>
    <row r="41" spans="4:22" x14ac:dyDescent="0.15">
      <c r="D41" s="2">
        <v>11</v>
      </c>
      <c r="E41" s="13">
        <v>1</v>
      </c>
      <c r="F41" s="14">
        <v>3</v>
      </c>
      <c r="G41" s="15">
        <v>9</v>
      </c>
      <c r="H41" s="13">
        <v>3</v>
      </c>
      <c r="I41" s="14">
        <v>1</v>
      </c>
      <c r="J41" s="15">
        <v>15</v>
      </c>
      <c r="K41" s="13">
        <v>12</v>
      </c>
      <c r="L41" s="14">
        <v>15</v>
      </c>
      <c r="M41" s="15"/>
      <c r="N41" s="2" t="s">
        <v>13</v>
      </c>
      <c r="Q41"/>
      <c r="R41"/>
      <c r="S41"/>
      <c r="T41"/>
      <c r="U41"/>
      <c r="V41"/>
    </row>
    <row r="42" spans="4:22" x14ac:dyDescent="0.15">
      <c r="D42" s="2">
        <v>12</v>
      </c>
      <c r="E42" s="29">
        <v>10</v>
      </c>
      <c r="F42" s="27">
        <v>13</v>
      </c>
      <c r="G42" s="28">
        <v>11</v>
      </c>
      <c r="H42" s="29">
        <v>10</v>
      </c>
      <c r="I42" s="27">
        <v>14</v>
      </c>
      <c r="J42" s="28">
        <v>3</v>
      </c>
      <c r="K42" s="29">
        <v>11</v>
      </c>
      <c r="L42" s="30">
        <v>10</v>
      </c>
      <c r="M42" s="28">
        <v>6</v>
      </c>
      <c r="N42"/>
      <c r="Q42" s="2">
        <v>100</v>
      </c>
      <c r="R42" s="2">
        <f>P42+O42</f>
        <v>0</v>
      </c>
      <c r="S42"/>
      <c r="T42" s="2">
        <v>180</v>
      </c>
      <c r="U42" s="2">
        <v>200</v>
      </c>
      <c r="V42" s="2">
        <v>180</v>
      </c>
    </row>
    <row r="43" spans="4:22" x14ac:dyDescent="0.15">
      <c r="D43"/>
      <c r="E43"/>
      <c r="F43"/>
      <c r="G43"/>
      <c r="H43"/>
      <c r="I43"/>
      <c r="J43"/>
      <c r="K43"/>
      <c r="L43"/>
      <c r="M43"/>
      <c r="N43"/>
      <c r="Q43"/>
      <c r="R43"/>
      <c r="S43"/>
      <c r="T43"/>
      <c r="U43"/>
      <c r="V43"/>
    </row>
    <row r="44" spans="4:22" x14ac:dyDescent="0.15">
      <c r="D44" s="2" t="s">
        <v>21</v>
      </c>
      <c r="E44" s="13">
        <v>3</v>
      </c>
      <c r="F44" s="14" t="s">
        <v>28</v>
      </c>
      <c r="G44" s="15"/>
      <c r="H44" s="13"/>
      <c r="I44" s="14"/>
      <c r="J44" s="15"/>
      <c r="K44" s="13"/>
      <c r="L44" s="14"/>
      <c r="M44" s="15"/>
      <c r="N44"/>
      <c r="Q44"/>
      <c r="R44"/>
      <c r="S44"/>
      <c r="T44"/>
      <c r="U44"/>
      <c r="V44"/>
    </row>
    <row r="45" spans="4:22" x14ac:dyDescent="0.15">
      <c r="D45"/>
      <c r="E45" s="13"/>
      <c r="F45" s="14"/>
      <c r="G45" s="15"/>
      <c r="H45" s="13"/>
      <c r="I45" s="14"/>
      <c r="J45" s="15"/>
      <c r="K45" s="13"/>
      <c r="L45" s="14"/>
      <c r="M45" s="15"/>
      <c r="N45"/>
      <c r="Q45"/>
      <c r="R45"/>
      <c r="S45"/>
      <c r="T45"/>
      <c r="U45"/>
      <c r="V45"/>
    </row>
    <row r="46" spans="4:22" x14ac:dyDescent="0.15">
      <c r="D46" s="2">
        <v>8</v>
      </c>
      <c r="E46" s="13"/>
      <c r="F46" s="14"/>
      <c r="G46" s="15"/>
      <c r="H46" s="13"/>
      <c r="I46" s="14"/>
      <c r="J46" s="15"/>
      <c r="K46" s="13"/>
      <c r="L46" s="14"/>
      <c r="M46" s="15"/>
      <c r="N46"/>
      <c r="Q46"/>
      <c r="R46"/>
      <c r="S46" s="22"/>
      <c r="T46" s="22"/>
      <c r="U46" s="22"/>
      <c r="V46" s="22"/>
    </row>
    <row r="47" spans="4:22" x14ac:dyDescent="0.15">
      <c r="D47" s="2">
        <v>9</v>
      </c>
      <c r="E47" s="13">
        <v>7</v>
      </c>
      <c r="F47" s="14">
        <v>8</v>
      </c>
      <c r="G47" s="15">
        <v>6</v>
      </c>
      <c r="H47" s="13" t="s">
        <v>29</v>
      </c>
      <c r="I47" s="14" t="s">
        <v>30</v>
      </c>
      <c r="J47" s="15"/>
      <c r="K47" s="13">
        <v>4</v>
      </c>
      <c r="L47" s="14">
        <v>3</v>
      </c>
      <c r="M47" s="15">
        <v>6</v>
      </c>
      <c r="N47"/>
      <c r="Q47" s="2">
        <v>100</v>
      </c>
      <c r="R47" s="2">
        <v>0</v>
      </c>
      <c r="S47" s="22"/>
      <c r="T47" s="22"/>
      <c r="U47" s="22"/>
      <c r="V47" s="22"/>
    </row>
    <row r="48" spans="4:22" x14ac:dyDescent="0.15">
      <c r="D48" s="2">
        <v>10</v>
      </c>
      <c r="E48" s="13"/>
      <c r="F48" s="14"/>
      <c r="G48" s="15"/>
      <c r="H48" s="13"/>
      <c r="I48" s="14"/>
      <c r="J48" s="15"/>
      <c r="K48" s="13"/>
      <c r="L48" s="14"/>
      <c r="M48" s="15"/>
      <c r="N48"/>
      <c r="Q48"/>
      <c r="R48"/>
      <c r="U48"/>
      <c r="V48"/>
    </row>
    <row r="49" spans="4:22" x14ac:dyDescent="0.15">
      <c r="D49" s="2">
        <v>11</v>
      </c>
      <c r="E49" s="13"/>
      <c r="F49" s="14"/>
      <c r="G49" s="15"/>
      <c r="H49" s="13"/>
      <c r="I49" s="14"/>
      <c r="J49" s="15"/>
      <c r="K49" s="13"/>
      <c r="L49" s="14"/>
      <c r="M49" s="15"/>
      <c r="N49"/>
      <c r="Q49"/>
      <c r="R49"/>
      <c r="U49"/>
      <c r="V49"/>
    </row>
    <row r="50" spans="4:22" x14ac:dyDescent="0.15">
      <c r="D50" s="2">
        <v>12</v>
      </c>
      <c r="E50" s="29">
        <v>15</v>
      </c>
      <c r="F50" s="27">
        <v>13</v>
      </c>
      <c r="G50" s="28">
        <v>6</v>
      </c>
      <c r="H50" s="29">
        <v>6</v>
      </c>
      <c r="I50" s="27" t="s">
        <v>31</v>
      </c>
      <c r="J50" s="28"/>
      <c r="K50" s="29">
        <v>8</v>
      </c>
      <c r="L50" s="30">
        <v>11</v>
      </c>
      <c r="M50" s="28">
        <v>16</v>
      </c>
      <c r="N50" s="2" t="s">
        <v>13</v>
      </c>
      <c r="Q50"/>
      <c r="R50"/>
      <c r="U50"/>
      <c r="V50"/>
    </row>
    <row r="51" spans="4:22" x14ac:dyDescent="0.15">
      <c r="D51"/>
      <c r="E51"/>
      <c r="F51"/>
      <c r="G51"/>
      <c r="H51"/>
      <c r="I51"/>
      <c r="J51"/>
      <c r="K51"/>
      <c r="L51"/>
      <c r="M51"/>
      <c r="N51"/>
      <c r="Q51"/>
      <c r="R51"/>
      <c r="U51" s="2">
        <f>SUM(U5:U50)</f>
        <v>400</v>
      </c>
      <c r="V51" s="2">
        <f>SUM(V5:V50)</f>
        <v>1370</v>
      </c>
    </row>
    <row r="52" spans="4:22" x14ac:dyDescent="0.15">
      <c r="D52" s="2" t="s">
        <v>32</v>
      </c>
      <c r="E52" s="13">
        <v>3</v>
      </c>
      <c r="F52" s="14" t="s">
        <v>33</v>
      </c>
      <c r="G52" s="15"/>
      <c r="H52" s="13"/>
      <c r="I52" s="14"/>
      <c r="J52" s="15"/>
      <c r="K52" s="13"/>
      <c r="L52" s="14"/>
      <c r="M52" s="15"/>
      <c r="N52"/>
      <c r="Q52"/>
      <c r="R52"/>
      <c r="V52" s="2">
        <f>V51/U51*100</f>
        <v>342.5</v>
      </c>
    </row>
    <row r="53" spans="4:22" x14ac:dyDescent="0.15">
      <c r="D53"/>
      <c r="E53" s="13"/>
      <c r="F53" s="14"/>
      <c r="G53" s="15"/>
      <c r="H53" s="13"/>
      <c r="I53" s="14"/>
      <c r="J53" s="15"/>
      <c r="K53" s="13"/>
      <c r="L53" s="14"/>
      <c r="M53" s="15"/>
      <c r="N53"/>
      <c r="Q53"/>
      <c r="R53"/>
    </row>
    <row r="54" spans="4:22" x14ac:dyDescent="0.15">
      <c r="D54" s="2">
        <v>8</v>
      </c>
      <c r="E54" s="13"/>
      <c r="F54" s="14"/>
      <c r="G54" s="15"/>
      <c r="H54"/>
      <c r="I54"/>
      <c r="J54"/>
      <c r="K54" s="13"/>
      <c r="L54" s="14"/>
      <c r="M54" s="15"/>
      <c r="N54"/>
      <c r="Q54"/>
      <c r="R54"/>
    </row>
    <row r="55" spans="4:22" x14ac:dyDescent="0.15">
      <c r="D55" s="2">
        <v>9</v>
      </c>
      <c r="E55" s="13">
        <v>2</v>
      </c>
      <c r="F55" s="14">
        <v>8</v>
      </c>
      <c r="G55" s="15">
        <v>6</v>
      </c>
      <c r="H55" s="13">
        <v>8</v>
      </c>
      <c r="I55" s="14">
        <v>6</v>
      </c>
      <c r="J55" s="15">
        <v>7</v>
      </c>
      <c r="K55" s="13">
        <v>6</v>
      </c>
      <c r="L55" s="14">
        <v>10</v>
      </c>
      <c r="M55" s="15">
        <v>2</v>
      </c>
      <c r="N55" s="2" t="s">
        <v>13</v>
      </c>
      <c r="Q55"/>
      <c r="R55"/>
    </row>
    <row r="56" spans="4:22" x14ac:dyDescent="0.15">
      <c r="D56" s="2">
        <v>10</v>
      </c>
      <c r="E56" s="13">
        <v>11</v>
      </c>
      <c r="F56" s="14">
        <v>1</v>
      </c>
      <c r="G56" s="15">
        <v>5</v>
      </c>
      <c r="H56" s="13" t="s">
        <v>34</v>
      </c>
      <c r="I56" s="14"/>
      <c r="J56" s="14">
        <v>11</v>
      </c>
      <c r="K56" s="13">
        <v>5</v>
      </c>
      <c r="L56" s="14">
        <v>4</v>
      </c>
      <c r="M56" s="15">
        <v>2</v>
      </c>
      <c r="N56" s="2" t="s">
        <v>13</v>
      </c>
      <c r="Q56"/>
      <c r="R56"/>
    </row>
    <row r="57" spans="4:22" x14ac:dyDescent="0.15">
      <c r="D57" s="2">
        <v>11</v>
      </c>
      <c r="E57" s="13">
        <v>14</v>
      </c>
      <c r="F57" s="14">
        <v>10</v>
      </c>
      <c r="G57" s="15">
        <v>5</v>
      </c>
      <c r="H57" s="13">
        <v>14</v>
      </c>
      <c r="I57" s="14">
        <v>9</v>
      </c>
      <c r="J57" s="15">
        <v>8</v>
      </c>
      <c r="K57" s="13">
        <v>4</v>
      </c>
      <c r="L57" s="14">
        <v>7</v>
      </c>
      <c r="M57" s="15">
        <v>9</v>
      </c>
      <c r="N57"/>
      <c r="Q57" s="2">
        <v>100</v>
      </c>
      <c r="R57" s="2">
        <v>0</v>
      </c>
    </row>
    <row r="58" spans="4:22" x14ac:dyDescent="0.15">
      <c r="D58" s="2">
        <v>12</v>
      </c>
      <c r="E58" s="29">
        <v>5</v>
      </c>
      <c r="F58" s="27">
        <v>6</v>
      </c>
      <c r="G58" s="28">
        <v>11</v>
      </c>
      <c r="H58" s="29">
        <v>9</v>
      </c>
      <c r="I58" s="27">
        <v>11</v>
      </c>
      <c r="J58" s="28">
        <v>5</v>
      </c>
      <c r="K58" s="29">
        <v>5</v>
      </c>
      <c r="L58" s="27">
        <v>7</v>
      </c>
      <c r="M58" s="28">
        <v>4</v>
      </c>
      <c r="N58" s="2" t="s">
        <v>13</v>
      </c>
      <c r="Q58"/>
      <c r="R58"/>
    </row>
    <row r="59" spans="4:22" x14ac:dyDescent="0.15">
      <c r="D59"/>
      <c r="E59"/>
      <c r="F59"/>
      <c r="G59"/>
      <c r="H59"/>
      <c r="I59"/>
      <c r="J59"/>
      <c r="K59"/>
      <c r="L59"/>
      <c r="M59"/>
      <c r="N59"/>
      <c r="Q59"/>
      <c r="R59"/>
    </row>
    <row r="60" spans="4:22" x14ac:dyDescent="0.15">
      <c r="D60" s="2" t="s">
        <v>35</v>
      </c>
      <c r="E60" s="13">
        <v>2</v>
      </c>
      <c r="F60" s="14" t="s">
        <v>33</v>
      </c>
      <c r="G60" s="15"/>
      <c r="H60" s="13"/>
      <c r="I60" s="14"/>
      <c r="J60" s="15"/>
      <c r="K60" s="13"/>
      <c r="L60" s="14"/>
      <c r="M60" s="15"/>
      <c r="N60"/>
      <c r="Q60"/>
      <c r="R60"/>
    </row>
    <row r="61" spans="4:22" x14ac:dyDescent="0.15">
      <c r="D61"/>
      <c r="E61" s="13"/>
      <c r="F61" s="14"/>
      <c r="G61" s="15"/>
      <c r="H61" s="13"/>
      <c r="I61" s="14"/>
      <c r="J61" s="15"/>
      <c r="K61" s="13"/>
      <c r="L61" s="14"/>
      <c r="M61" s="15"/>
      <c r="N61"/>
      <c r="Q61"/>
      <c r="R61"/>
    </row>
    <row r="62" spans="4:22" x14ac:dyDescent="0.15">
      <c r="D62" s="2">
        <v>8</v>
      </c>
      <c r="E62" s="13"/>
      <c r="F62" s="14"/>
      <c r="G62" s="15"/>
      <c r="H62"/>
      <c r="I62"/>
      <c r="J62"/>
      <c r="K62" s="13"/>
      <c r="L62" s="14"/>
      <c r="M62" s="15"/>
      <c r="N62"/>
      <c r="Q62"/>
      <c r="R62"/>
    </row>
    <row r="63" spans="4:22" x14ac:dyDescent="0.15">
      <c r="D63" s="2">
        <v>9</v>
      </c>
      <c r="E63" s="13">
        <v>7</v>
      </c>
      <c r="F63" s="14">
        <v>10</v>
      </c>
      <c r="G63" s="15">
        <v>1</v>
      </c>
      <c r="H63" s="13">
        <v>11</v>
      </c>
      <c r="I63" s="14">
        <v>12</v>
      </c>
      <c r="J63" s="15">
        <v>7</v>
      </c>
      <c r="K63" s="13">
        <v>10</v>
      </c>
      <c r="L63" s="14">
        <v>7</v>
      </c>
      <c r="M63" s="15">
        <v>3</v>
      </c>
      <c r="N63" s="2" t="s">
        <v>13</v>
      </c>
      <c r="Q63"/>
      <c r="R63"/>
    </row>
    <row r="64" spans="4:22" x14ac:dyDescent="0.15">
      <c r="D64" s="2">
        <v>10</v>
      </c>
      <c r="E64" s="13">
        <v>6</v>
      </c>
      <c r="F64" s="14">
        <v>2</v>
      </c>
      <c r="G64" s="15">
        <v>1</v>
      </c>
      <c r="H64" s="13">
        <v>14</v>
      </c>
      <c r="I64" s="14">
        <v>2</v>
      </c>
      <c r="J64" s="14">
        <v>6</v>
      </c>
      <c r="K64" s="13">
        <v>4</v>
      </c>
      <c r="L64" s="14">
        <v>3</v>
      </c>
      <c r="M64" s="15">
        <v>9</v>
      </c>
      <c r="N64" s="2" t="s">
        <v>13</v>
      </c>
      <c r="Q64"/>
      <c r="R64"/>
    </row>
    <row r="65" spans="4:18" x14ac:dyDescent="0.15">
      <c r="D65" s="2">
        <v>11</v>
      </c>
      <c r="E65" s="13">
        <v>15</v>
      </c>
      <c r="F65" s="14">
        <v>6</v>
      </c>
      <c r="G65" s="15">
        <v>11</v>
      </c>
      <c r="H65" s="13" t="s">
        <v>31</v>
      </c>
      <c r="I65" s="14"/>
      <c r="J65" s="15" t="s">
        <v>36</v>
      </c>
      <c r="K65" s="13">
        <v>5</v>
      </c>
      <c r="L65" s="14">
        <v>7</v>
      </c>
      <c r="M65" s="15">
        <v>18</v>
      </c>
      <c r="N65"/>
      <c r="Q65" s="2">
        <v>100</v>
      </c>
      <c r="R65" s="2">
        <v>0</v>
      </c>
    </row>
    <row r="66" spans="4:18" x14ac:dyDescent="0.15">
      <c r="D66" s="2">
        <v>12</v>
      </c>
      <c r="E66" s="29">
        <v>9</v>
      </c>
      <c r="F66" s="27">
        <v>3</v>
      </c>
      <c r="G66" s="28">
        <v>2</v>
      </c>
      <c r="H66" s="29">
        <v>9</v>
      </c>
      <c r="I66" s="27">
        <v>3</v>
      </c>
      <c r="J66" s="28">
        <v>7</v>
      </c>
      <c r="K66" s="29">
        <v>14</v>
      </c>
      <c r="L66" s="27">
        <v>11</v>
      </c>
      <c r="M66" s="28">
        <v>3</v>
      </c>
      <c r="N66"/>
      <c r="Q66" s="2">
        <v>100</v>
      </c>
      <c r="R66" s="2">
        <v>0</v>
      </c>
    </row>
    <row r="67" spans="4:18" x14ac:dyDescent="0.15">
      <c r="D67"/>
      <c r="E67"/>
      <c r="F67"/>
      <c r="G67"/>
      <c r="H67"/>
      <c r="I67"/>
      <c r="J67"/>
      <c r="K67"/>
      <c r="L67"/>
      <c r="M67"/>
      <c r="N67"/>
      <c r="Q67"/>
      <c r="R67"/>
    </row>
    <row r="68" spans="4:18" x14ac:dyDescent="0.15">
      <c r="D68" s="2" t="s">
        <v>37</v>
      </c>
      <c r="E68" s="13">
        <v>1</v>
      </c>
      <c r="F68" s="14" t="s">
        <v>38</v>
      </c>
      <c r="G68" s="15"/>
      <c r="H68" s="13"/>
      <c r="I68" s="14"/>
      <c r="J68" s="15"/>
      <c r="K68" s="13"/>
      <c r="L68" s="14"/>
      <c r="M68" s="15"/>
      <c r="N68"/>
      <c r="Q68"/>
      <c r="R68"/>
    </row>
    <row r="69" spans="4:18" x14ac:dyDescent="0.15">
      <c r="D69"/>
      <c r="E69" s="13"/>
      <c r="F69" s="14"/>
      <c r="G69" s="15"/>
      <c r="H69" s="13"/>
      <c r="I69" s="14"/>
      <c r="J69" s="15"/>
      <c r="K69" s="13"/>
      <c r="L69" s="14"/>
      <c r="M69" s="15"/>
      <c r="N69"/>
      <c r="Q69"/>
      <c r="R69"/>
    </row>
    <row r="70" spans="4:18" x14ac:dyDescent="0.15">
      <c r="D70" s="2">
        <v>8</v>
      </c>
      <c r="E70" s="13"/>
      <c r="F70" s="14"/>
      <c r="G70" s="15"/>
      <c r="H70"/>
      <c r="I70"/>
      <c r="J70"/>
      <c r="K70" s="13"/>
      <c r="L70" s="14"/>
      <c r="M70" s="15"/>
      <c r="N70"/>
      <c r="Q70"/>
      <c r="R70"/>
    </row>
    <row r="71" spans="4:18" x14ac:dyDescent="0.15">
      <c r="D71" s="2">
        <v>9</v>
      </c>
      <c r="E71" s="13">
        <v>15</v>
      </c>
      <c r="F71" s="14">
        <v>1</v>
      </c>
      <c r="G71" s="15">
        <v>4</v>
      </c>
      <c r="H71" s="13">
        <v>1</v>
      </c>
      <c r="I71" s="14">
        <v>4</v>
      </c>
      <c r="J71" s="15" t="s">
        <v>39</v>
      </c>
      <c r="K71" s="13">
        <v>4</v>
      </c>
      <c r="L71" s="14">
        <v>15</v>
      </c>
      <c r="M71" s="15">
        <v>8</v>
      </c>
      <c r="N71" s="2" t="s">
        <v>13</v>
      </c>
      <c r="Q71"/>
      <c r="R71"/>
    </row>
    <row r="72" spans="4:18" x14ac:dyDescent="0.15">
      <c r="D72" s="2">
        <v>10</v>
      </c>
      <c r="E72" s="13">
        <v>5</v>
      </c>
      <c r="F72" s="14">
        <v>9</v>
      </c>
      <c r="G72" s="15">
        <v>7</v>
      </c>
      <c r="H72" s="13" t="s">
        <v>40</v>
      </c>
      <c r="I72" s="14"/>
      <c r="J72" s="14"/>
      <c r="K72" s="13">
        <v>14</v>
      </c>
      <c r="L72" s="14">
        <v>16</v>
      </c>
      <c r="M72" s="15">
        <v>15</v>
      </c>
      <c r="N72" s="2" t="s">
        <v>13</v>
      </c>
      <c r="Q72"/>
      <c r="R72"/>
    </row>
    <row r="73" spans="4:18" x14ac:dyDescent="0.15">
      <c r="D73" s="2">
        <v>11</v>
      </c>
      <c r="E73" s="13">
        <v>1</v>
      </c>
      <c r="F73" s="14">
        <v>3</v>
      </c>
      <c r="G73" s="15">
        <v>2</v>
      </c>
      <c r="H73" s="13">
        <v>3</v>
      </c>
      <c r="I73" s="14" t="s">
        <v>41</v>
      </c>
      <c r="J73" s="15"/>
      <c r="K73" s="13">
        <v>8</v>
      </c>
      <c r="L73" s="14">
        <v>1</v>
      </c>
      <c r="M73" s="15">
        <v>10</v>
      </c>
      <c r="N73" s="2" t="s">
        <v>13</v>
      </c>
      <c r="Q73"/>
      <c r="R73"/>
    </row>
    <row r="74" spans="4:18" x14ac:dyDescent="0.15">
      <c r="D74" s="2">
        <v>12</v>
      </c>
      <c r="E74" s="29">
        <v>10</v>
      </c>
      <c r="F74" s="27">
        <v>14</v>
      </c>
      <c r="G74" s="28">
        <v>12</v>
      </c>
      <c r="H74" s="29">
        <v>11</v>
      </c>
      <c r="I74" s="27">
        <v>10</v>
      </c>
      <c r="J74" s="28">
        <v>15</v>
      </c>
      <c r="K74" s="29">
        <v>15</v>
      </c>
      <c r="L74" s="27">
        <v>2</v>
      </c>
      <c r="M74" s="28">
        <v>10</v>
      </c>
      <c r="N74" s="2" t="s">
        <v>13</v>
      </c>
      <c r="Q74"/>
      <c r="R74"/>
    </row>
    <row r="75" spans="4:18" x14ac:dyDescent="0.15">
      <c r="D75"/>
      <c r="E75"/>
      <c r="F75"/>
      <c r="G75"/>
      <c r="H75"/>
      <c r="I75"/>
      <c r="J75"/>
      <c r="K75"/>
      <c r="L75"/>
      <c r="M75"/>
      <c r="N75"/>
      <c r="Q75"/>
      <c r="R75"/>
    </row>
    <row r="76" spans="4:18" x14ac:dyDescent="0.15">
      <c r="D76" s="2" t="s">
        <v>32</v>
      </c>
      <c r="E76" s="13">
        <v>3</v>
      </c>
      <c r="F76" s="14" t="s">
        <v>42</v>
      </c>
      <c r="G76" s="15"/>
      <c r="H76" s="13"/>
      <c r="I76" s="14"/>
      <c r="J76" s="15"/>
      <c r="K76" s="13"/>
      <c r="L76" s="14"/>
      <c r="M76" s="15"/>
      <c r="N76"/>
      <c r="Q76"/>
      <c r="R76"/>
    </row>
    <row r="77" spans="4:18" x14ac:dyDescent="0.15">
      <c r="D77"/>
      <c r="E77" s="13"/>
      <c r="F77" s="14"/>
      <c r="G77" s="15"/>
      <c r="H77" s="13"/>
      <c r="I77" s="14"/>
      <c r="J77" s="15"/>
      <c r="K77" s="13"/>
      <c r="L77" s="14"/>
      <c r="M77" s="15"/>
      <c r="N77"/>
      <c r="Q77"/>
      <c r="R77"/>
    </row>
    <row r="78" spans="4:18" x14ac:dyDescent="0.15">
      <c r="D78" s="2">
        <v>8</v>
      </c>
      <c r="E78" s="13"/>
      <c r="F78" s="14"/>
      <c r="G78" s="15"/>
      <c r="H78"/>
      <c r="I78"/>
      <c r="J78"/>
      <c r="K78" s="13"/>
      <c r="L78" s="14"/>
      <c r="M78" s="15"/>
      <c r="N78"/>
      <c r="Q78"/>
      <c r="R78"/>
    </row>
    <row r="79" spans="4:18" x14ac:dyDescent="0.15">
      <c r="D79" s="2">
        <v>9</v>
      </c>
      <c r="E79" s="13">
        <v>10</v>
      </c>
      <c r="F79" s="14">
        <v>9</v>
      </c>
      <c r="G79" s="15">
        <v>3</v>
      </c>
      <c r="H79" s="13">
        <v>2</v>
      </c>
      <c r="I79" s="14">
        <v>10</v>
      </c>
      <c r="J79" s="15" t="s">
        <v>43</v>
      </c>
      <c r="K79" s="13">
        <v>10</v>
      </c>
      <c r="L79" s="14">
        <v>2</v>
      </c>
      <c r="M79" s="15">
        <v>5</v>
      </c>
      <c r="N79" s="2" t="s">
        <v>13</v>
      </c>
      <c r="Q79"/>
      <c r="R79"/>
    </row>
    <row r="80" spans="4:18" x14ac:dyDescent="0.15">
      <c r="D80" s="2">
        <v>10</v>
      </c>
      <c r="E80" s="13">
        <v>7</v>
      </c>
      <c r="F80" s="14">
        <v>5</v>
      </c>
      <c r="G80" s="15">
        <v>8</v>
      </c>
      <c r="H80" s="13" t="s">
        <v>20</v>
      </c>
      <c r="I80" s="14"/>
      <c r="J80" s="14" t="s">
        <v>44</v>
      </c>
      <c r="K80" s="13">
        <v>10</v>
      </c>
      <c r="L80" s="14">
        <v>7</v>
      </c>
      <c r="M80" s="15">
        <v>1</v>
      </c>
      <c r="N80" s="2" t="s">
        <v>13</v>
      </c>
      <c r="Q80"/>
      <c r="R80"/>
    </row>
    <row r="81" spans="4:18" x14ac:dyDescent="0.15">
      <c r="D81" s="2">
        <v>11</v>
      </c>
      <c r="E81" s="13">
        <v>2</v>
      </c>
      <c r="F81" s="14">
        <v>11</v>
      </c>
      <c r="G81" s="15">
        <v>5</v>
      </c>
      <c r="H81" s="13">
        <v>11</v>
      </c>
      <c r="I81" s="14">
        <v>1</v>
      </c>
      <c r="J81" s="15" t="s">
        <v>45</v>
      </c>
      <c r="K81" s="13">
        <v>2</v>
      </c>
      <c r="L81" s="14">
        <v>11</v>
      </c>
      <c r="M81" s="15">
        <v>10</v>
      </c>
      <c r="N81" s="2" t="s">
        <v>13</v>
      </c>
      <c r="Q81"/>
      <c r="R81"/>
    </row>
    <row r="82" spans="4:18" x14ac:dyDescent="0.15">
      <c r="D82" s="2">
        <v>12</v>
      </c>
      <c r="E82" s="29">
        <v>8</v>
      </c>
      <c r="F82" s="27">
        <v>9</v>
      </c>
      <c r="G82" s="28">
        <v>7</v>
      </c>
      <c r="H82" s="29" t="s">
        <v>46</v>
      </c>
      <c r="I82" s="27"/>
      <c r="J82" s="28" t="s">
        <v>47</v>
      </c>
      <c r="K82" s="29">
        <v>10</v>
      </c>
      <c r="L82" s="27">
        <v>7</v>
      </c>
      <c r="M82" s="28">
        <v>3</v>
      </c>
      <c r="N82" s="2" t="s">
        <v>13</v>
      </c>
      <c r="Q82"/>
      <c r="R82"/>
    </row>
    <row r="83" spans="4:18" x14ac:dyDescent="0.15">
      <c r="D83"/>
      <c r="E83"/>
      <c r="F83"/>
      <c r="G83"/>
      <c r="H83"/>
      <c r="I83"/>
      <c r="J83"/>
      <c r="K83"/>
      <c r="L83"/>
      <c r="M83"/>
      <c r="N83"/>
      <c r="Q83"/>
      <c r="R83"/>
    </row>
    <row r="84" spans="4:18" x14ac:dyDescent="0.15">
      <c r="D84" s="2" t="s">
        <v>35</v>
      </c>
      <c r="E84" s="13"/>
      <c r="F84" s="14"/>
      <c r="G84" s="15"/>
      <c r="H84" s="13"/>
      <c r="I84" s="14"/>
      <c r="J84" s="15"/>
      <c r="K84" s="13"/>
      <c r="L84" s="14"/>
      <c r="M84" s="15"/>
      <c r="N84"/>
      <c r="Q84"/>
      <c r="R84"/>
    </row>
    <row r="85" spans="4:18" x14ac:dyDescent="0.15">
      <c r="D85"/>
      <c r="E85" s="13"/>
      <c r="F85" s="14"/>
      <c r="G85" s="15"/>
      <c r="H85" s="13"/>
      <c r="I85" s="14"/>
      <c r="J85" s="15"/>
      <c r="K85" s="13"/>
      <c r="L85" s="14"/>
      <c r="M85" s="15"/>
      <c r="N85"/>
      <c r="Q85"/>
      <c r="R85"/>
    </row>
    <row r="86" spans="4:18" x14ac:dyDescent="0.15">
      <c r="D86" s="2">
        <v>8</v>
      </c>
      <c r="E86" s="13"/>
      <c r="F86" s="14"/>
      <c r="G86" s="15"/>
      <c r="H86"/>
      <c r="I86"/>
      <c r="J86"/>
      <c r="K86" s="13"/>
      <c r="L86" s="14"/>
      <c r="M86" s="15"/>
      <c r="N86"/>
      <c r="Q86"/>
      <c r="R86"/>
    </row>
    <row r="87" spans="4:18" x14ac:dyDescent="0.15">
      <c r="D87" s="2">
        <v>9</v>
      </c>
      <c r="E87" s="13">
        <v>8</v>
      </c>
      <c r="F87" s="14">
        <v>10</v>
      </c>
      <c r="G87" s="15">
        <v>7</v>
      </c>
      <c r="H87" s="13" t="s">
        <v>48</v>
      </c>
      <c r="I87" s="14"/>
      <c r="J87" s="15">
        <v>2</v>
      </c>
      <c r="K87" s="13">
        <v>6</v>
      </c>
      <c r="L87" s="14">
        <v>10</v>
      </c>
      <c r="M87" s="15">
        <v>8</v>
      </c>
      <c r="N87" s="2" t="s">
        <v>13</v>
      </c>
      <c r="Q87"/>
      <c r="R87"/>
    </row>
    <row r="88" spans="4:18" x14ac:dyDescent="0.15">
      <c r="D88" s="2">
        <v>10</v>
      </c>
      <c r="E88" s="13">
        <v>11</v>
      </c>
      <c r="F88" s="14">
        <v>13</v>
      </c>
      <c r="G88" s="15">
        <v>9</v>
      </c>
      <c r="H88" s="13">
        <v>11</v>
      </c>
      <c r="I88" s="14">
        <v>1</v>
      </c>
      <c r="J88" s="14">
        <v>5</v>
      </c>
      <c r="K88" s="13">
        <v>9</v>
      </c>
      <c r="L88" s="14">
        <v>12</v>
      </c>
      <c r="M88" s="15">
        <v>3</v>
      </c>
      <c r="N88"/>
      <c r="Q88" s="2">
        <v>100</v>
      </c>
      <c r="R88" s="2">
        <v>0</v>
      </c>
    </row>
    <row r="89" spans="4:18" x14ac:dyDescent="0.15">
      <c r="D89" s="2">
        <v>11</v>
      </c>
      <c r="E89" s="13">
        <v>10</v>
      </c>
      <c r="F89" s="14">
        <v>13</v>
      </c>
      <c r="G89" s="15">
        <v>9</v>
      </c>
      <c r="H89" s="13">
        <v>13</v>
      </c>
      <c r="I89" s="14">
        <v>11</v>
      </c>
      <c r="J89" s="15" t="s">
        <v>49</v>
      </c>
      <c r="K89" s="13">
        <v>11</v>
      </c>
      <c r="L89" s="14">
        <v>15</v>
      </c>
      <c r="M89" s="15">
        <v>8</v>
      </c>
      <c r="N89" s="2" t="s">
        <v>13</v>
      </c>
      <c r="Q89"/>
      <c r="R89"/>
    </row>
    <row r="90" spans="4:18" x14ac:dyDescent="0.15">
      <c r="D90" s="2">
        <v>12</v>
      </c>
      <c r="E90" s="29">
        <v>1</v>
      </c>
      <c r="F90" s="27">
        <v>9</v>
      </c>
      <c r="G90" s="28">
        <v>3</v>
      </c>
      <c r="H90" s="29">
        <v>1</v>
      </c>
      <c r="I90" s="27">
        <v>6</v>
      </c>
      <c r="J90" s="28">
        <v>16</v>
      </c>
      <c r="K90" s="29">
        <v>14</v>
      </c>
      <c r="L90" s="27">
        <v>3</v>
      </c>
      <c r="M90" s="28">
        <v>1</v>
      </c>
      <c r="N90"/>
      <c r="Q90" s="2">
        <v>100</v>
      </c>
      <c r="R90" s="2">
        <v>0</v>
      </c>
    </row>
    <row r="91" spans="4:18" x14ac:dyDescent="0.15">
      <c r="D91"/>
      <c r="E91"/>
      <c r="F91"/>
      <c r="G91"/>
      <c r="H91"/>
      <c r="I91"/>
      <c r="J91"/>
      <c r="K91"/>
      <c r="L91"/>
      <c r="M91"/>
      <c r="N91"/>
      <c r="Q91"/>
      <c r="R91"/>
    </row>
    <row r="92" spans="4:18" x14ac:dyDescent="0.15">
      <c r="D92" s="2" t="s">
        <v>37</v>
      </c>
      <c r="E92" s="13"/>
      <c r="F92" s="14"/>
      <c r="G92" s="15"/>
      <c r="H92" s="13"/>
      <c r="I92" s="14"/>
      <c r="J92" s="15"/>
      <c r="K92" s="13"/>
      <c r="L92" s="14"/>
      <c r="M92" s="15"/>
      <c r="N92"/>
      <c r="Q92"/>
      <c r="R92"/>
    </row>
    <row r="93" spans="4:18" x14ac:dyDescent="0.15">
      <c r="D93"/>
      <c r="E93" s="13"/>
      <c r="F93" s="14"/>
      <c r="G93" s="15"/>
      <c r="H93" s="13"/>
      <c r="I93" s="14"/>
      <c r="J93" s="15"/>
      <c r="K93" s="13"/>
      <c r="L93" s="14"/>
      <c r="M93" s="15"/>
      <c r="N93"/>
      <c r="Q93"/>
      <c r="R93"/>
    </row>
    <row r="94" spans="4:18" x14ac:dyDescent="0.15">
      <c r="D94" s="2">
        <v>8</v>
      </c>
      <c r="E94" s="13"/>
      <c r="F94" s="14"/>
      <c r="G94" s="15"/>
      <c r="H94"/>
      <c r="I94"/>
      <c r="J94"/>
      <c r="K94" s="13"/>
      <c r="L94" s="14"/>
      <c r="M94" s="15"/>
      <c r="N94"/>
      <c r="Q94"/>
      <c r="R94"/>
    </row>
    <row r="95" spans="4:18" x14ac:dyDescent="0.15">
      <c r="D95" s="2">
        <v>9</v>
      </c>
      <c r="E95" s="13">
        <v>7</v>
      </c>
      <c r="F95" s="14">
        <v>2</v>
      </c>
      <c r="G95" s="15">
        <v>12</v>
      </c>
      <c r="H95" s="13">
        <v>5</v>
      </c>
      <c r="I95" s="14">
        <v>16</v>
      </c>
      <c r="J95" s="15">
        <v>1</v>
      </c>
      <c r="K95" s="13">
        <v>12</v>
      </c>
      <c r="L95" s="14">
        <v>6</v>
      </c>
      <c r="M95" s="15">
        <v>7</v>
      </c>
      <c r="N95" s="2" t="s">
        <v>13</v>
      </c>
      <c r="Q95"/>
      <c r="R95"/>
    </row>
    <row r="96" spans="4:18" x14ac:dyDescent="0.15">
      <c r="D96" s="2">
        <v>10</v>
      </c>
      <c r="E96" s="13">
        <v>2</v>
      </c>
      <c r="F96" s="14">
        <v>9</v>
      </c>
      <c r="G96" s="15">
        <v>4</v>
      </c>
      <c r="H96" s="13">
        <v>2</v>
      </c>
      <c r="I96" s="14">
        <v>9</v>
      </c>
      <c r="J96" s="14">
        <v>3</v>
      </c>
      <c r="K96" s="13">
        <v>4</v>
      </c>
      <c r="L96" s="14">
        <v>11</v>
      </c>
      <c r="M96" s="15">
        <v>5</v>
      </c>
      <c r="N96"/>
      <c r="Q96" s="2">
        <v>100</v>
      </c>
      <c r="R96" s="2">
        <v>0</v>
      </c>
    </row>
    <row r="97" spans="4:18" x14ac:dyDescent="0.15">
      <c r="D97" s="2">
        <v>11</v>
      </c>
      <c r="E97" s="13">
        <v>9</v>
      </c>
      <c r="F97" s="14">
        <v>8</v>
      </c>
      <c r="G97" s="15">
        <v>1</v>
      </c>
      <c r="H97" s="13">
        <v>9</v>
      </c>
      <c r="I97" s="14" t="s">
        <v>48</v>
      </c>
      <c r="J97" s="15"/>
      <c r="K97" s="13">
        <v>8</v>
      </c>
      <c r="L97" s="14">
        <v>10</v>
      </c>
      <c r="M97" s="15">
        <v>6</v>
      </c>
      <c r="N97"/>
      <c r="Q97" s="2">
        <v>100</v>
      </c>
      <c r="R97" s="2">
        <v>0</v>
      </c>
    </row>
    <row r="98" spans="4:18" x14ac:dyDescent="0.15">
      <c r="D98" s="2">
        <v>12</v>
      </c>
      <c r="E98" s="29">
        <v>1</v>
      </c>
      <c r="F98" s="27">
        <v>8</v>
      </c>
      <c r="G98" s="28">
        <v>2</v>
      </c>
      <c r="H98" s="29">
        <v>8</v>
      </c>
      <c r="I98" s="27" t="s">
        <v>50</v>
      </c>
      <c r="J98" s="28"/>
      <c r="K98" s="29">
        <v>3</v>
      </c>
      <c r="L98" s="30">
        <v>8</v>
      </c>
      <c r="M98" s="28">
        <v>4</v>
      </c>
      <c r="N98" s="2" t="s">
        <v>13</v>
      </c>
      <c r="Q98"/>
      <c r="R98"/>
    </row>
    <row r="99" spans="4:18" x14ac:dyDescent="0.15">
      <c r="Q99" s="2">
        <f>SUM(Q5:Q98)</f>
        <v>1300</v>
      </c>
      <c r="R99" s="2">
        <f>SUM(R5:R98)</f>
        <v>1750</v>
      </c>
    </row>
    <row r="100" spans="4:18" x14ac:dyDescent="0.15">
      <c r="R100" s="2">
        <f>R99/Q99*100</f>
        <v>134.61538461538461</v>
      </c>
    </row>
  </sheetData>
  <mergeCells count="2">
    <mergeCell ref="O3:R3"/>
    <mergeCell ref="S3:V3"/>
  </mergeCells>
  <phoneticPr fontId="3"/>
  <pageMargins left="0.7" right="0.7" top="0.75" bottom="0.75" header="0.51180555555555496" footer="0.51180555555555496"/>
  <pageSetup paperSize="0" scale="0" firstPageNumber="0" orientation="portrait" usePrinterDefaults="0" horizontalDpi="0" verticalDpi="0" copie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3"/>
  <sheetViews>
    <sheetView topLeftCell="A45" zoomScale="75" zoomScaleNormal="75" workbookViewId="0">
      <selection activeCell="I78" sqref="I78"/>
    </sheetView>
  </sheetViews>
  <sheetFormatPr defaultRowHeight="13.5" x14ac:dyDescent="0.15"/>
  <cols>
    <col min="1" max="1025" width="10.28515625" style="2"/>
  </cols>
  <sheetData>
    <row r="1" spans="2:14" x14ac:dyDescent="0.15">
      <c r="B1"/>
      <c r="C1"/>
      <c r="D1"/>
      <c r="E1"/>
      <c r="F1"/>
      <c r="G1"/>
      <c r="H1"/>
      <c r="I1"/>
      <c r="J1"/>
      <c r="K1"/>
      <c r="L1"/>
      <c r="M1"/>
      <c r="N1"/>
    </row>
    <row r="2" spans="2:14" x14ac:dyDescent="0.15">
      <c r="B2" s="41" t="s">
        <v>32</v>
      </c>
      <c r="C2" s="42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</row>
    <row r="3" spans="2:14" x14ac:dyDescent="0.15">
      <c r="B3" s="41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</row>
    <row r="4" spans="2:14" x14ac:dyDescent="0.15">
      <c r="B4" s="41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</row>
    <row r="5" spans="2:14" x14ac:dyDescent="0.15">
      <c r="B5" s="41">
        <v>8</v>
      </c>
      <c r="C5" s="47">
        <v>7</v>
      </c>
      <c r="D5" s="50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/>
      <c r="J5" s="48"/>
      <c r="K5" s="49"/>
      <c r="L5" s="47"/>
      <c r="M5" s="48"/>
      <c r="N5" s="49"/>
    </row>
    <row r="6" spans="2:14" x14ac:dyDescent="0.15">
      <c r="B6" s="41">
        <v>9</v>
      </c>
      <c r="C6" s="47">
        <v>9</v>
      </c>
      <c r="D6" s="41">
        <v>8</v>
      </c>
      <c r="E6" s="49">
        <v>7</v>
      </c>
      <c r="F6" s="47">
        <v>9</v>
      </c>
      <c r="G6" s="48">
        <v>7</v>
      </c>
      <c r="H6" s="49">
        <v>10</v>
      </c>
      <c r="I6" s="47"/>
      <c r="J6" s="48"/>
      <c r="K6" s="49"/>
      <c r="L6" s="47"/>
      <c r="M6" s="48"/>
      <c r="N6" s="49"/>
    </row>
    <row r="7" spans="2:14" x14ac:dyDescent="0.15">
      <c r="B7" s="41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</row>
    <row r="8" spans="2:14" x14ac:dyDescent="0.15">
      <c r="B8" s="41">
        <v>11</v>
      </c>
      <c r="C8" s="47" t="s">
        <v>73</v>
      </c>
      <c r="D8" s="48" t="s">
        <v>74</v>
      </c>
      <c r="E8" s="49" t="s">
        <v>70</v>
      </c>
      <c r="F8" s="47" t="s">
        <v>34</v>
      </c>
      <c r="G8" s="48"/>
      <c r="H8" s="49" t="s">
        <v>73</v>
      </c>
      <c r="I8" s="47"/>
      <c r="J8" s="48"/>
      <c r="K8" s="49"/>
      <c r="L8" s="47"/>
      <c r="M8" s="48"/>
      <c r="N8" s="49"/>
    </row>
    <row r="9" spans="2:14" x14ac:dyDescent="0.15">
      <c r="B9" s="41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/>
      <c r="J9" s="54"/>
      <c r="K9" s="53"/>
      <c r="L9" s="51"/>
      <c r="M9" s="52"/>
      <c r="N9" s="53"/>
    </row>
    <row r="10" spans="2:14" x14ac:dyDescent="0.15"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2:14" x14ac:dyDescent="0.15"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2:14" x14ac:dyDescent="0.15">
      <c r="B12" s="41" t="s">
        <v>32</v>
      </c>
      <c r="C12" s="42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</row>
    <row r="13" spans="2:14" x14ac:dyDescent="0.15">
      <c r="B13" s="41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</row>
    <row r="14" spans="2:14" x14ac:dyDescent="0.15">
      <c r="B14" s="41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/>
      <c r="J14" s="48"/>
      <c r="K14" s="49"/>
      <c r="L14" s="47"/>
      <c r="M14" s="48"/>
      <c r="N14" s="49"/>
    </row>
    <row r="15" spans="2:14" x14ac:dyDescent="0.15">
      <c r="B15" s="41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/>
      <c r="J15" s="48"/>
      <c r="K15" s="49"/>
      <c r="L15" s="47"/>
      <c r="M15" s="48"/>
      <c r="N15" s="49"/>
    </row>
    <row r="16" spans="2:14" x14ac:dyDescent="0.15">
      <c r="B16" s="41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</row>
    <row r="17" spans="2:14" x14ac:dyDescent="0.15">
      <c r="B17" s="41">
        <v>10</v>
      </c>
      <c r="C17" s="47" t="s">
        <v>80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/>
      <c r="J17" s="48"/>
      <c r="K17" s="49"/>
      <c r="L17" s="47"/>
      <c r="M17" s="48"/>
      <c r="N17" s="49"/>
    </row>
    <row r="18" spans="2:14" x14ac:dyDescent="0.15">
      <c r="B18" s="41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/>
      <c r="J18" s="48"/>
      <c r="K18" s="49"/>
      <c r="L18" s="47"/>
      <c r="M18" s="48"/>
      <c r="N18" s="49"/>
    </row>
    <row r="19" spans="2:14" x14ac:dyDescent="0.15">
      <c r="B19" s="41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/>
      <c r="J19" s="54"/>
      <c r="K19" s="53"/>
      <c r="L19" s="51"/>
      <c r="M19" s="52"/>
      <c r="N19" s="53"/>
    </row>
    <row r="20" spans="2:14" x14ac:dyDescent="0.15"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2:14" x14ac:dyDescent="0.15">
      <c r="B21" s="41" t="s">
        <v>32</v>
      </c>
      <c r="C21" s="42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</row>
    <row r="22" spans="2:14" x14ac:dyDescent="0.15">
      <c r="B22" s="41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</row>
    <row r="23" spans="2:14" x14ac:dyDescent="0.15">
      <c r="B23" s="41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/>
      <c r="J23" s="48"/>
      <c r="K23" s="49"/>
      <c r="L23" s="47"/>
      <c r="M23" s="48"/>
      <c r="N23" s="49"/>
    </row>
    <row r="24" spans="2:14" x14ac:dyDescent="0.15">
      <c r="B24" s="41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/>
      <c r="J24" s="48"/>
      <c r="K24" s="49"/>
      <c r="L24" s="47"/>
      <c r="M24" s="48"/>
      <c r="N24" s="49"/>
    </row>
    <row r="25" spans="2:14" x14ac:dyDescent="0.15">
      <c r="B25" s="41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/>
      <c r="J25" s="48"/>
      <c r="K25" s="49"/>
      <c r="L25" s="47"/>
      <c r="M25" s="48"/>
      <c r="N25" s="49"/>
    </row>
    <row r="26" spans="2:14" x14ac:dyDescent="0.15">
      <c r="B26" s="41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/>
      <c r="J26" s="48"/>
      <c r="K26" s="49"/>
      <c r="L26" s="47"/>
      <c r="M26" s="48"/>
      <c r="N26" s="49"/>
    </row>
    <row r="27" spans="2:14" x14ac:dyDescent="0.15">
      <c r="B27" s="41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/>
      <c r="J27" s="48"/>
      <c r="K27" s="49"/>
      <c r="L27" s="47"/>
      <c r="M27" s="48"/>
      <c r="N27" s="49"/>
    </row>
    <row r="28" spans="2:14" x14ac:dyDescent="0.15">
      <c r="B28" s="41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/>
      <c r="J28" s="54"/>
      <c r="K28" s="53"/>
      <c r="L28" s="51"/>
      <c r="M28" s="52"/>
      <c r="N28" s="53"/>
    </row>
    <row r="29" spans="2:14" x14ac:dyDescent="0.15"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2:14" x14ac:dyDescent="0.15">
      <c r="B30" s="41" t="s">
        <v>32</v>
      </c>
      <c r="C30" s="42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</row>
    <row r="31" spans="2:14" x14ac:dyDescent="0.15">
      <c r="B31" s="41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</row>
    <row r="32" spans="2:14" x14ac:dyDescent="0.15">
      <c r="B32" s="41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/>
      <c r="J32" s="48"/>
      <c r="K32" s="49"/>
      <c r="L32" s="47"/>
      <c r="M32" s="48"/>
      <c r="N32" s="49"/>
    </row>
    <row r="33" spans="2:14" x14ac:dyDescent="0.15">
      <c r="B33" s="41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/>
      <c r="J33" s="48"/>
      <c r="K33" s="49"/>
      <c r="L33" s="47"/>
      <c r="M33" s="48"/>
      <c r="N33" s="49"/>
    </row>
    <row r="34" spans="2:14" x14ac:dyDescent="0.15">
      <c r="B34" s="41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/>
      <c r="J34" s="48"/>
      <c r="K34" s="49"/>
      <c r="L34" s="47"/>
      <c r="M34" s="48"/>
      <c r="N34" s="49"/>
    </row>
    <row r="35" spans="2:14" x14ac:dyDescent="0.15">
      <c r="B35" s="41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</row>
    <row r="36" spans="2:14" x14ac:dyDescent="0.15">
      <c r="B36" s="41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/>
      <c r="J36" s="48"/>
      <c r="K36" s="49"/>
      <c r="L36" s="47"/>
      <c r="M36" s="48"/>
      <c r="N36" s="49"/>
    </row>
    <row r="37" spans="2:14" x14ac:dyDescent="0.15">
      <c r="B37" s="41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/>
      <c r="J37" s="54"/>
      <c r="K37" s="53"/>
      <c r="L37" s="51"/>
      <c r="M37" s="52"/>
      <c r="N37" s="53"/>
    </row>
    <row r="38" spans="2:14" x14ac:dyDescent="0.15"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2:14" x14ac:dyDescent="0.15">
      <c r="B39" s="41" t="s">
        <v>32</v>
      </c>
      <c r="C39" s="42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</row>
    <row r="40" spans="2:14" x14ac:dyDescent="0.15">
      <c r="B40" s="41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</row>
    <row r="41" spans="2:14" x14ac:dyDescent="0.15">
      <c r="B41" s="41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/>
      <c r="J41" s="48"/>
      <c r="K41" s="49"/>
      <c r="L41" s="47"/>
      <c r="M41" s="48"/>
      <c r="N41" s="49"/>
    </row>
    <row r="42" spans="2:14" x14ac:dyDescent="0.15">
      <c r="B42" s="41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/>
      <c r="J42" s="48"/>
      <c r="K42" s="49"/>
      <c r="L42" s="47"/>
      <c r="M42" s="48"/>
      <c r="N42" s="49"/>
    </row>
    <row r="43" spans="2:14" x14ac:dyDescent="0.15">
      <c r="B43" s="41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/>
      <c r="J43" s="48"/>
      <c r="K43" s="49"/>
      <c r="L43" s="47"/>
      <c r="M43" s="48"/>
      <c r="N43" s="49"/>
    </row>
    <row r="44" spans="2:14" x14ac:dyDescent="0.15">
      <c r="B44" s="41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/>
      <c r="J44" s="48"/>
      <c r="K44" s="49"/>
      <c r="L44" s="47"/>
      <c r="M44" s="48"/>
      <c r="N44" s="49"/>
    </row>
    <row r="45" spans="2:14" x14ac:dyDescent="0.15">
      <c r="B45" s="41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/>
      <c r="J45" s="48"/>
      <c r="K45" s="49"/>
      <c r="L45" s="47"/>
      <c r="M45" s="48"/>
      <c r="N45" s="49"/>
    </row>
    <row r="46" spans="2:14" x14ac:dyDescent="0.15">
      <c r="B46" s="41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/>
      <c r="J46" s="54"/>
      <c r="K46" s="53"/>
      <c r="L46" s="51"/>
      <c r="M46" s="52"/>
      <c r="N46" s="53"/>
    </row>
    <row r="47" spans="2:14" x14ac:dyDescent="0.15"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2:14" x14ac:dyDescent="0.15">
      <c r="B48" s="41" t="s">
        <v>32</v>
      </c>
      <c r="C48" s="42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</row>
    <row r="49" spans="2:14" x14ac:dyDescent="0.15">
      <c r="B49" s="41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</row>
    <row r="50" spans="2:14" x14ac:dyDescent="0.15">
      <c r="B50" s="41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/>
      <c r="J50" s="48"/>
      <c r="K50" s="49"/>
      <c r="L50" s="47"/>
      <c r="M50" s="48"/>
      <c r="N50" s="49"/>
    </row>
    <row r="51" spans="2:14" x14ac:dyDescent="0.15">
      <c r="B51" s="41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/>
      <c r="J51" s="48"/>
      <c r="K51" s="49"/>
      <c r="L51" s="47"/>
      <c r="M51" s="48"/>
      <c r="N51" s="49"/>
    </row>
    <row r="52" spans="2:14" x14ac:dyDescent="0.15">
      <c r="B52" s="41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</row>
    <row r="53" spans="2:14" x14ac:dyDescent="0.15">
      <c r="B53" s="41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/>
      <c r="J53" s="48"/>
      <c r="K53" s="49"/>
      <c r="L53" s="47"/>
      <c r="M53" s="48"/>
      <c r="N53" s="49"/>
    </row>
    <row r="54" spans="2:14" x14ac:dyDescent="0.15">
      <c r="B54" s="41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/>
      <c r="J54" s="48"/>
      <c r="K54" s="49"/>
      <c r="L54" s="47"/>
      <c r="M54" s="48"/>
      <c r="N54" s="49"/>
    </row>
    <row r="55" spans="2:14" x14ac:dyDescent="0.15">
      <c r="B55" s="41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/>
      <c r="J55" s="54"/>
      <c r="K55" s="53"/>
      <c r="L55" s="51"/>
      <c r="M55" s="52"/>
      <c r="N55" s="53"/>
    </row>
    <row r="56" spans="2:14" x14ac:dyDescent="0.15"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2:14" x14ac:dyDescent="0.15">
      <c r="B57" s="41" t="s">
        <v>32</v>
      </c>
      <c r="C57" s="42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</row>
    <row r="58" spans="2:14" x14ac:dyDescent="0.15">
      <c r="B58" s="41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</row>
    <row r="59" spans="2:14" x14ac:dyDescent="0.15">
      <c r="B59" s="41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</row>
    <row r="60" spans="2:14" x14ac:dyDescent="0.15">
      <c r="B60" s="41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/>
      <c r="J60" s="48"/>
      <c r="K60" s="49"/>
      <c r="L60" s="47"/>
      <c r="M60" s="48"/>
      <c r="N60" s="49"/>
    </row>
    <row r="61" spans="2:14" x14ac:dyDescent="0.15">
      <c r="B61" s="41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/>
      <c r="J61" s="48"/>
      <c r="K61" s="49"/>
      <c r="L61" s="47"/>
      <c r="M61" s="48"/>
      <c r="N61" s="49"/>
    </row>
    <row r="62" spans="2:14" x14ac:dyDescent="0.15">
      <c r="B62" s="41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/>
      <c r="J62" s="48"/>
      <c r="K62" s="49"/>
      <c r="L62" s="47"/>
      <c r="M62" s="48"/>
      <c r="N62" s="49"/>
    </row>
    <row r="63" spans="2:14" x14ac:dyDescent="0.15">
      <c r="B63" s="41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/>
      <c r="J63" s="48"/>
      <c r="K63" s="49"/>
      <c r="L63" s="47"/>
      <c r="M63" s="48"/>
      <c r="N63" s="49"/>
    </row>
    <row r="64" spans="2:14" x14ac:dyDescent="0.15">
      <c r="B64" s="41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/>
      <c r="J64" s="54"/>
      <c r="K64" s="53"/>
      <c r="L64" s="51"/>
      <c r="M64" s="52"/>
      <c r="N64" s="53"/>
    </row>
    <row r="65" spans="2:14" x14ac:dyDescent="0.15"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2:14" x14ac:dyDescent="0.15"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2:14" x14ac:dyDescent="0.15">
      <c r="B67" s="41" t="s">
        <v>32</v>
      </c>
      <c r="C67" s="42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</row>
    <row r="68" spans="2:14" x14ac:dyDescent="0.15">
      <c r="B68" s="41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</row>
    <row r="69" spans="2:14" x14ac:dyDescent="0.15">
      <c r="B69" s="41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/>
      <c r="J69" s="48"/>
      <c r="K69" s="49"/>
      <c r="L69" s="47"/>
      <c r="M69" s="48"/>
      <c r="N69" s="49"/>
    </row>
    <row r="70" spans="2:14" x14ac:dyDescent="0.15">
      <c r="B70" s="41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/>
      <c r="J70" s="48"/>
      <c r="K70" s="49"/>
      <c r="L70" s="47"/>
      <c r="M70" s="48"/>
      <c r="N70" s="49"/>
    </row>
    <row r="71" spans="2:14" x14ac:dyDescent="0.15">
      <c r="B71" s="41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/>
      <c r="J71" s="48"/>
      <c r="K71" s="49"/>
      <c r="L71" s="47"/>
      <c r="M71" s="48"/>
      <c r="N71" s="49"/>
    </row>
    <row r="72" spans="2:14" x14ac:dyDescent="0.15">
      <c r="B72" s="41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</row>
    <row r="73" spans="2:14" x14ac:dyDescent="0.15">
      <c r="B73" s="41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/>
      <c r="J73" s="48"/>
      <c r="K73" s="49"/>
      <c r="L73" s="47"/>
      <c r="M73" s="48"/>
      <c r="N73" s="49"/>
    </row>
    <row r="74" spans="2:14" x14ac:dyDescent="0.15">
      <c r="B74" s="41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/>
      <c r="J74" s="54"/>
      <c r="K74" s="53"/>
      <c r="L74" s="51"/>
      <c r="M74" s="52"/>
      <c r="N74" s="53"/>
    </row>
    <row r="75" spans="2:14" x14ac:dyDescent="0.15"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2:14" x14ac:dyDescent="0.15">
      <c r="B76" s="41" t="s">
        <v>32</v>
      </c>
      <c r="C76" s="42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</row>
    <row r="77" spans="2:14" x14ac:dyDescent="0.15">
      <c r="B77" s="41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</row>
    <row r="78" spans="2:14" x14ac:dyDescent="0.15">
      <c r="B78" s="41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/>
      <c r="J78" s="48"/>
      <c r="K78" s="49"/>
      <c r="L78" s="47"/>
      <c r="M78" s="48"/>
      <c r="N78" s="49"/>
    </row>
    <row r="79" spans="2:14" x14ac:dyDescent="0.15">
      <c r="B79" s="41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/>
      <c r="J79" s="48"/>
      <c r="K79" s="49"/>
      <c r="L79" s="47"/>
      <c r="M79" s="48"/>
      <c r="N79" s="49"/>
    </row>
    <row r="80" spans="2:14" x14ac:dyDescent="0.15">
      <c r="B80" s="41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</row>
    <row r="81" spans="2:14" x14ac:dyDescent="0.15">
      <c r="B81" s="41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/>
      <c r="J81" s="48"/>
      <c r="K81" s="49"/>
      <c r="L81" s="47"/>
      <c r="M81" s="48"/>
      <c r="N81" s="49"/>
    </row>
    <row r="82" spans="2:14" x14ac:dyDescent="0.15">
      <c r="B82" s="41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/>
      <c r="J82" s="48"/>
      <c r="K82" s="49"/>
      <c r="L82" s="47"/>
      <c r="M82" s="48"/>
      <c r="N82" s="49"/>
    </row>
    <row r="83" spans="2:14" x14ac:dyDescent="0.15">
      <c r="B83" s="41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/>
      <c r="J83" s="54"/>
      <c r="K83" s="53"/>
      <c r="L83" s="51"/>
      <c r="M83" s="52"/>
      <c r="N83" s="53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83"/>
  <sheetViews>
    <sheetView topLeftCell="A60" zoomScale="75" zoomScaleNormal="75" workbookViewId="0">
      <selection activeCell="K72" sqref="K72"/>
    </sheetView>
  </sheetViews>
  <sheetFormatPr defaultRowHeight="13.5" x14ac:dyDescent="0.15"/>
  <cols>
    <col min="1" max="1025" width="10.28515625" style="2"/>
  </cols>
  <sheetData>
    <row r="1" spans="2:14" x14ac:dyDescent="0.15">
      <c r="B1"/>
      <c r="C1"/>
      <c r="D1"/>
      <c r="E1"/>
      <c r="F1"/>
      <c r="G1"/>
      <c r="H1"/>
      <c r="I1"/>
      <c r="J1"/>
      <c r="K1"/>
      <c r="L1"/>
      <c r="M1"/>
      <c r="N1"/>
    </row>
    <row r="2" spans="2:14" x14ac:dyDescent="0.15">
      <c r="B2" s="41" t="s">
        <v>32</v>
      </c>
      <c r="C2" s="42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</row>
    <row r="3" spans="2:14" x14ac:dyDescent="0.15">
      <c r="B3" s="41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</row>
    <row r="4" spans="2:14" x14ac:dyDescent="0.15">
      <c r="B4" s="41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</row>
    <row r="5" spans="2:14" x14ac:dyDescent="0.15">
      <c r="B5" s="41">
        <v>8</v>
      </c>
      <c r="C5" s="47">
        <v>7</v>
      </c>
      <c r="D5" s="50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</row>
    <row r="6" spans="2:14" x14ac:dyDescent="0.15">
      <c r="B6" s="41">
        <v>9</v>
      </c>
      <c r="C6" s="47">
        <v>9</v>
      </c>
      <c r="D6" s="41">
        <v>8</v>
      </c>
      <c r="E6" s="49">
        <v>7</v>
      </c>
      <c r="F6" s="47">
        <v>9</v>
      </c>
      <c r="G6" s="48">
        <v>7</v>
      </c>
      <c r="H6" s="49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</row>
    <row r="7" spans="2:14" x14ac:dyDescent="0.15">
      <c r="B7" s="41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</row>
    <row r="8" spans="2:14" x14ac:dyDescent="0.15">
      <c r="B8" s="41">
        <v>11</v>
      </c>
      <c r="C8" s="47" t="s">
        <v>73</v>
      </c>
      <c r="D8" s="48" t="s">
        <v>74</v>
      </c>
      <c r="E8" s="49" t="s">
        <v>70</v>
      </c>
      <c r="F8" s="47" t="s">
        <v>34</v>
      </c>
      <c r="G8" s="48"/>
      <c r="H8" s="49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</row>
    <row r="9" spans="2:14" x14ac:dyDescent="0.15">
      <c r="B9" s="41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</row>
    <row r="10" spans="2:14" x14ac:dyDescent="0.15">
      <c r="B10"/>
      <c r="C10"/>
      <c r="D10"/>
      <c r="E10"/>
      <c r="F10"/>
      <c r="G10"/>
      <c r="H10"/>
      <c r="I10"/>
      <c r="J10"/>
      <c r="K10"/>
      <c r="L10"/>
      <c r="M10"/>
      <c r="N10"/>
    </row>
    <row r="11" spans="2:14" x14ac:dyDescent="0.15">
      <c r="B11"/>
      <c r="C11"/>
      <c r="D11"/>
      <c r="E11"/>
      <c r="F11"/>
      <c r="G11"/>
      <c r="H11"/>
      <c r="I11"/>
      <c r="J11"/>
      <c r="K11"/>
      <c r="L11"/>
      <c r="M11"/>
      <c r="N11"/>
    </row>
    <row r="12" spans="2:14" x14ac:dyDescent="0.15">
      <c r="B12" s="41" t="s">
        <v>32</v>
      </c>
      <c r="C12" s="42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</row>
    <row r="13" spans="2:14" x14ac:dyDescent="0.15">
      <c r="B13" s="41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</row>
    <row r="14" spans="2:14" x14ac:dyDescent="0.15">
      <c r="B14" s="41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</row>
    <row r="15" spans="2:14" x14ac:dyDescent="0.15">
      <c r="B15" s="41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</row>
    <row r="16" spans="2:14" x14ac:dyDescent="0.15">
      <c r="B16" s="41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</row>
    <row r="17" spans="2:14" x14ac:dyDescent="0.15">
      <c r="B17" s="41">
        <v>10</v>
      </c>
      <c r="C17" s="47" t="s">
        <v>80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</row>
    <row r="18" spans="2:14" x14ac:dyDescent="0.15">
      <c r="B18" s="41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</row>
    <row r="19" spans="2:14" x14ac:dyDescent="0.15">
      <c r="B19" s="41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</row>
    <row r="20" spans="2:14" x14ac:dyDescent="0.15">
      <c r="B20"/>
      <c r="C20"/>
      <c r="D20"/>
      <c r="E20"/>
      <c r="F20"/>
      <c r="G20"/>
      <c r="H20"/>
      <c r="I20"/>
      <c r="J20"/>
      <c r="K20"/>
      <c r="L20"/>
      <c r="M20"/>
      <c r="N20"/>
    </row>
    <row r="21" spans="2:14" x14ac:dyDescent="0.15">
      <c r="B21" s="41" t="s">
        <v>32</v>
      </c>
      <c r="C21" s="42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</row>
    <row r="22" spans="2:14" x14ac:dyDescent="0.15">
      <c r="B22" s="41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</row>
    <row r="23" spans="2:14" x14ac:dyDescent="0.15">
      <c r="B23" s="41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</row>
    <row r="24" spans="2:14" x14ac:dyDescent="0.15">
      <c r="B24" s="41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</row>
    <row r="25" spans="2:14" x14ac:dyDescent="0.15">
      <c r="B25" s="41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</row>
    <row r="26" spans="2:14" x14ac:dyDescent="0.15">
      <c r="B26" s="41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</row>
    <row r="27" spans="2:14" x14ac:dyDescent="0.15">
      <c r="B27" s="41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</row>
    <row r="28" spans="2:14" x14ac:dyDescent="0.15">
      <c r="B28" s="41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</row>
    <row r="29" spans="2:14" x14ac:dyDescent="0.15">
      <c r="B29"/>
      <c r="C29"/>
      <c r="D29"/>
      <c r="E29"/>
      <c r="F29"/>
      <c r="G29"/>
      <c r="H29"/>
      <c r="I29"/>
      <c r="J29"/>
      <c r="K29"/>
      <c r="L29"/>
      <c r="M29"/>
      <c r="N29"/>
    </row>
    <row r="30" spans="2:14" x14ac:dyDescent="0.15">
      <c r="B30" s="41" t="s">
        <v>32</v>
      </c>
      <c r="C30" s="42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</row>
    <row r="31" spans="2:14" x14ac:dyDescent="0.15">
      <c r="B31" s="41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</row>
    <row r="32" spans="2:14" x14ac:dyDescent="0.15">
      <c r="B32" s="41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</row>
    <row r="33" spans="2:14" x14ac:dyDescent="0.15">
      <c r="B33" s="41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</row>
    <row r="34" spans="2:14" x14ac:dyDescent="0.15">
      <c r="B34" s="41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</row>
    <row r="35" spans="2:14" x14ac:dyDescent="0.15">
      <c r="B35" s="41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</row>
    <row r="36" spans="2:14" x14ac:dyDescent="0.15">
      <c r="B36" s="41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</row>
    <row r="37" spans="2:14" x14ac:dyDescent="0.15">
      <c r="B37" s="41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</row>
    <row r="38" spans="2:14" x14ac:dyDescent="0.15">
      <c r="B38"/>
      <c r="C38"/>
      <c r="D38"/>
      <c r="E38"/>
      <c r="F38"/>
      <c r="G38"/>
      <c r="H38"/>
      <c r="I38"/>
      <c r="J38"/>
      <c r="K38"/>
      <c r="L38"/>
      <c r="M38"/>
      <c r="N38"/>
    </row>
    <row r="39" spans="2:14" x14ac:dyDescent="0.15">
      <c r="B39" s="41" t="s">
        <v>32</v>
      </c>
      <c r="C39" s="42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</row>
    <row r="40" spans="2:14" x14ac:dyDescent="0.15">
      <c r="B40" s="41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</row>
    <row r="41" spans="2:14" x14ac:dyDescent="0.15">
      <c r="B41" s="41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</row>
    <row r="42" spans="2:14" x14ac:dyDescent="0.15">
      <c r="B42" s="41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</row>
    <row r="43" spans="2:14" x14ac:dyDescent="0.15">
      <c r="B43" s="41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</row>
    <row r="44" spans="2:14" x14ac:dyDescent="0.15">
      <c r="B44" s="41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</row>
    <row r="45" spans="2:14" x14ac:dyDescent="0.15">
      <c r="B45" s="41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</row>
    <row r="46" spans="2:14" x14ac:dyDescent="0.15">
      <c r="B46" s="41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 t="s">
        <v>92</v>
      </c>
      <c r="J46" s="54" t="s">
        <v>3</v>
      </c>
      <c r="K46" s="53" t="s">
        <v>88</v>
      </c>
      <c r="L46" s="51" t="s">
        <v>92</v>
      </c>
      <c r="M46" s="52" t="s">
        <v>15</v>
      </c>
      <c r="N46" s="53" t="s">
        <v>3</v>
      </c>
    </row>
    <row r="47" spans="2:14" x14ac:dyDescent="0.15">
      <c r="B47"/>
      <c r="C47"/>
      <c r="D47"/>
      <c r="E47"/>
      <c r="F47"/>
      <c r="G47"/>
      <c r="H47"/>
      <c r="I47"/>
      <c r="J47"/>
      <c r="K47"/>
      <c r="L47"/>
      <c r="M47"/>
      <c r="N47"/>
    </row>
    <row r="48" spans="2:14" x14ac:dyDescent="0.15">
      <c r="B48" s="41" t="s">
        <v>32</v>
      </c>
      <c r="C48" s="42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</row>
    <row r="49" spans="2:14" x14ac:dyDescent="0.15">
      <c r="B49" s="41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</row>
    <row r="50" spans="2:14" x14ac:dyDescent="0.15">
      <c r="B50" s="41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</row>
    <row r="51" spans="2:14" x14ac:dyDescent="0.15">
      <c r="B51" s="41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</row>
    <row r="52" spans="2:14" x14ac:dyDescent="0.15">
      <c r="B52" s="41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</row>
    <row r="53" spans="2:14" x14ac:dyDescent="0.15">
      <c r="B53" s="41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</row>
    <row r="54" spans="2:14" x14ac:dyDescent="0.15">
      <c r="B54" s="41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</row>
    <row r="55" spans="2:14" x14ac:dyDescent="0.15">
      <c r="B55" s="41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</row>
    <row r="56" spans="2:14" x14ac:dyDescent="0.15">
      <c r="B56"/>
      <c r="C56"/>
      <c r="D56"/>
      <c r="E56"/>
      <c r="F56"/>
      <c r="G56"/>
      <c r="H56"/>
      <c r="I56"/>
      <c r="J56"/>
      <c r="K56"/>
      <c r="L56"/>
      <c r="M56"/>
      <c r="N56"/>
    </row>
    <row r="57" spans="2:14" x14ac:dyDescent="0.15">
      <c r="B57" s="41" t="s">
        <v>32</v>
      </c>
      <c r="C57" s="42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</row>
    <row r="58" spans="2:14" x14ac:dyDescent="0.15">
      <c r="B58" s="41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</row>
    <row r="59" spans="2:14" x14ac:dyDescent="0.15">
      <c r="B59" s="41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</row>
    <row r="60" spans="2:14" x14ac:dyDescent="0.15">
      <c r="B60" s="41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</row>
    <row r="61" spans="2:14" x14ac:dyDescent="0.15">
      <c r="B61" s="41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</row>
    <row r="62" spans="2:14" x14ac:dyDescent="0.15">
      <c r="B62" s="41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</row>
    <row r="63" spans="2:14" x14ac:dyDescent="0.15">
      <c r="B63" s="41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</row>
    <row r="64" spans="2:14" x14ac:dyDescent="0.15">
      <c r="B64" s="41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</row>
    <row r="65" spans="2:14" x14ac:dyDescent="0.15">
      <c r="B65"/>
      <c r="C65"/>
      <c r="D65"/>
      <c r="E65"/>
      <c r="F65"/>
      <c r="G65"/>
      <c r="H65"/>
      <c r="I65"/>
      <c r="J65"/>
      <c r="K65"/>
      <c r="L65"/>
      <c r="M65"/>
      <c r="N65"/>
    </row>
    <row r="66" spans="2:14" x14ac:dyDescent="0.15">
      <c r="B66"/>
      <c r="C66"/>
      <c r="D66"/>
      <c r="E66"/>
      <c r="F66"/>
      <c r="G66"/>
      <c r="H66"/>
      <c r="I66"/>
      <c r="J66"/>
      <c r="K66"/>
      <c r="L66"/>
      <c r="M66"/>
      <c r="N66"/>
    </row>
    <row r="67" spans="2:14" x14ac:dyDescent="0.15">
      <c r="B67" s="41" t="s">
        <v>32</v>
      </c>
      <c r="C67" s="42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</row>
    <row r="68" spans="2:14" x14ac:dyDescent="0.15">
      <c r="B68" s="41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</row>
    <row r="69" spans="2:14" x14ac:dyDescent="0.15">
      <c r="B69" s="41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</row>
    <row r="70" spans="2:14" x14ac:dyDescent="0.15">
      <c r="B70" s="41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</row>
    <row r="71" spans="2:14" x14ac:dyDescent="0.15">
      <c r="B71" s="41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</row>
    <row r="72" spans="2:14" x14ac:dyDescent="0.15">
      <c r="B72" s="41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</row>
    <row r="73" spans="2:14" x14ac:dyDescent="0.15">
      <c r="B73" s="41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</row>
    <row r="74" spans="2:14" x14ac:dyDescent="0.15">
      <c r="B74" s="41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</row>
    <row r="75" spans="2:14" x14ac:dyDescent="0.15">
      <c r="B75"/>
      <c r="C75"/>
      <c r="D75"/>
      <c r="E75"/>
      <c r="F75"/>
      <c r="G75"/>
      <c r="H75"/>
      <c r="I75"/>
      <c r="J75"/>
      <c r="K75"/>
      <c r="L75"/>
      <c r="M75"/>
      <c r="N75"/>
    </row>
    <row r="76" spans="2:14" x14ac:dyDescent="0.15">
      <c r="B76" s="41" t="s">
        <v>32</v>
      </c>
      <c r="C76" s="42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</row>
    <row r="77" spans="2:14" x14ac:dyDescent="0.15">
      <c r="B77" s="41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</row>
    <row r="78" spans="2:14" x14ac:dyDescent="0.15">
      <c r="B78" s="41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/>
      <c r="J78" s="48"/>
      <c r="K78" s="49"/>
      <c r="L78" s="47"/>
      <c r="M78" s="48"/>
      <c r="N78" s="49"/>
    </row>
    <row r="79" spans="2:14" x14ac:dyDescent="0.15">
      <c r="B79" s="41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/>
      <c r="J79" s="48"/>
      <c r="K79" s="49"/>
      <c r="L79" s="47"/>
      <c r="M79" s="48"/>
      <c r="N79" s="49"/>
    </row>
    <row r="80" spans="2:14" x14ac:dyDescent="0.15">
      <c r="B80" s="41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</row>
    <row r="81" spans="2:14" x14ac:dyDescent="0.15">
      <c r="B81" s="41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/>
      <c r="J81" s="48"/>
      <c r="K81" s="49"/>
      <c r="L81" s="47"/>
      <c r="M81" s="48"/>
      <c r="N81" s="49"/>
    </row>
    <row r="82" spans="2:14" x14ac:dyDescent="0.15">
      <c r="B82" s="41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/>
      <c r="J82" s="48"/>
      <c r="K82" s="49"/>
      <c r="L82" s="47"/>
      <c r="M82" s="48"/>
      <c r="N82" s="49"/>
    </row>
    <row r="83" spans="2:14" x14ac:dyDescent="0.15">
      <c r="B83" s="41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/>
      <c r="J83" s="54"/>
      <c r="K83" s="53"/>
      <c r="L83" s="51"/>
      <c r="M83" s="52"/>
      <c r="N83" s="53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30"/>
  <sheetViews>
    <sheetView zoomScale="75" zoomScaleNormal="75" workbookViewId="0">
      <selection activeCell="S6" sqref="S6"/>
    </sheetView>
  </sheetViews>
  <sheetFormatPr defaultRowHeight="13.5" x14ac:dyDescent="0.15"/>
  <cols>
    <col min="1" max="16" width="10.28515625" style="2"/>
    <col min="17" max="17" width="13.85546875" style="2"/>
    <col min="18" max="1025" width="10.28515625" style="2"/>
  </cols>
  <sheetData>
    <row r="1" spans="2:24" x14ac:dyDescent="0.15"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T1"/>
      <c r="U1"/>
      <c r="V1"/>
      <c r="W1"/>
      <c r="X1"/>
    </row>
    <row r="2" spans="2:24" x14ac:dyDescent="0.15">
      <c r="B2" s="41" t="s">
        <v>32</v>
      </c>
      <c r="C2" s="42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  <c r="O2"/>
      <c r="P2"/>
      <c r="Q2"/>
      <c r="R2"/>
      <c r="T2" s="41" t="s">
        <v>118</v>
      </c>
      <c r="U2" s="41" t="s">
        <v>119</v>
      </c>
      <c r="V2"/>
      <c r="W2"/>
      <c r="X2"/>
    </row>
    <row r="3" spans="2:24" x14ac:dyDescent="0.15">
      <c r="B3" s="41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  <c r="O3"/>
      <c r="P3" s="2">
        <f t="shared" ref="P3:P34" si="0">IF(T3=1,U3*2*100,((U3+T3-1)*T3+U3*T3)*100)</f>
        <v>0</v>
      </c>
      <c r="Q3"/>
      <c r="R3"/>
      <c r="T3"/>
      <c r="U3"/>
      <c r="V3"/>
      <c r="W3"/>
      <c r="X3"/>
    </row>
    <row r="4" spans="2:24" x14ac:dyDescent="0.15">
      <c r="B4" s="41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  <c r="O4"/>
      <c r="P4" s="2">
        <f t="shared" si="0"/>
        <v>0</v>
      </c>
      <c r="Q4"/>
      <c r="R4"/>
      <c r="T4"/>
      <c r="U4"/>
      <c r="V4"/>
      <c r="W4"/>
      <c r="X4"/>
    </row>
    <row r="5" spans="2:24" x14ac:dyDescent="0.15">
      <c r="B5" s="41">
        <v>8</v>
      </c>
      <c r="C5" s="47">
        <v>7</v>
      </c>
      <c r="D5" s="50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  <c r="O5"/>
      <c r="P5" s="2">
        <f t="shared" si="0"/>
        <v>1000</v>
      </c>
      <c r="Q5"/>
      <c r="R5"/>
      <c r="T5" s="41" t="s">
        <v>3</v>
      </c>
      <c r="U5" s="41" t="s">
        <v>74</v>
      </c>
      <c r="V5"/>
      <c r="W5"/>
      <c r="X5"/>
    </row>
    <row r="6" spans="2:24" x14ac:dyDescent="0.15">
      <c r="B6" s="41">
        <v>9</v>
      </c>
      <c r="C6" s="47">
        <v>9</v>
      </c>
      <c r="D6" s="41">
        <v>8</v>
      </c>
      <c r="E6" s="49">
        <v>7</v>
      </c>
      <c r="F6" s="47">
        <v>9</v>
      </c>
      <c r="G6" s="48">
        <v>7</v>
      </c>
      <c r="H6" s="49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  <c r="O6"/>
      <c r="P6" s="2">
        <f t="shared" si="0"/>
        <v>1000</v>
      </c>
      <c r="Q6" s="2">
        <v>4580</v>
      </c>
      <c r="R6"/>
      <c r="T6" s="41" t="s">
        <v>15</v>
      </c>
      <c r="U6" s="41" t="s">
        <v>15</v>
      </c>
      <c r="V6"/>
      <c r="W6"/>
      <c r="X6"/>
    </row>
    <row r="7" spans="2:24" x14ac:dyDescent="0.15">
      <c r="B7" s="41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  <c r="O7"/>
      <c r="P7" s="2">
        <f t="shared" si="0"/>
        <v>0</v>
      </c>
      <c r="Q7"/>
      <c r="R7"/>
      <c r="T7"/>
      <c r="U7"/>
      <c r="V7"/>
      <c r="W7"/>
      <c r="X7"/>
    </row>
    <row r="8" spans="2:24" x14ac:dyDescent="0.15">
      <c r="B8" s="41">
        <v>11</v>
      </c>
      <c r="C8" s="55" t="s">
        <v>73</v>
      </c>
      <c r="D8" s="56" t="s">
        <v>74</v>
      </c>
      <c r="E8" s="49" t="s">
        <v>70</v>
      </c>
      <c r="F8" s="57" t="s">
        <v>34</v>
      </c>
      <c r="G8" s="48"/>
      <c r="H8" s="58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  <c r="O8"/>
      <c r="P8" s="2">
        <f t="shared" si="0"/>
        <v>1000</v>
      </c>
      <c r="Q8"/>
      <c r="R8"/>
      <c r="T8" s="41" t="s">
        <v>15</v>
      </c>
      <c r="U8" s="41" t="s">
        <v>15</v>
      </c>
      <c r="V8"/>
      <c r="W8"/>
      <c r="X8"/>
    </row>
    <row r="9" spans="2:24" x14ac:dyDescent="0.15">
      <c r="B9" s="41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  <c r="O9"/>
      <c r="P9" s="2">
        <f t="shared" si="0"/>
        <v>600</v>
      </c>
      <c r="Q9"/>
      <c r="R9"/>
      <c r="T9" s="41" t="s">
        <v>73</v>
      </c>
      <c r="U9" s="41" t="s">
        <v>120</v>
      </c>
      <c r="V9"/>
      <c r="W9"/>
      <c r="X9"/>
    </row>
    <row r="10" spans="2:24" x14ac:dyDescent="0.15"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 s="2">
        <f t="shared" si="0"/>
        <v>0</v>
      </c>
      <c r="Q10"/>
      <c r="R10"/>
      <c r="T10"/>
      <c r="U10"/>
      <c r="V10"/>
      <c r="W10"/>
      <c r="X10"/>
    </row>
    <row r="11" spans="2:24" x14ac:dyDescent="0.15"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 s="2">
        <f t="shared" si="0"/>
        <v>0</v>
      </c>
      <c r="Q11"/>
      <c r="R11"/>
      <c r="T11"/>
      <c r="U11"/>
      <c r="V11"/>
      <c r="W11"/>
      <c r="X11"/>
    </row>
    <row r="12" spans="2:24" x14ac:dyDescent="0.15">
      <c r="B12" s="41" t="s">
        <v>32</v>
      </c>
      <c r="C12" s="42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  <c r="O12"/>
      <c r="P12" s="2">
        <f t="shared" si="0"/>
        <v>0</v>
      </c>
      <c r="Q12"/>
      <c r="R12"/>
      <c r="T12"/>
      <c r="U12"/>
      <c r="V12"/>
      <c r="W12"/>
      <c r="X12"/>
    </row>
    <row r="13" spans="2:24" x14ac:dyDescent="0.15">
      <c r="B13" s="41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  <c r="O13"/>
      <c r="P13" s="2">
        <f t="shared" si="0"/>
        <v>0</v>
      </c>
      <c r="Q13"/>
      <c r="R13"/>
      <c r="T13"/>
      <c r="U13"/>
      <c r="V13"/>
      <c r="W13"/>
      <c r="X13"/>
    </row>
    <row r="14" spans="2:24" x14ac:dyDescent="0.15">
      <c r="B14" s="41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  <c r="O14"/>
      <c r="P14" s="2">
        <f t="shared" si="0"/>
        <v>1000</v>
      </c>
      <c r="Q14" s="2">
        <v>2630</v>
      </c>
      <c r="R14"/>
      <c r="T14" s="41" t="s">
        <v>15</v>
      </c>
      <c r="U14" s="41" t="s">
        <v>15</v>
      </c>
      <c r="V14"/>
      <c r="W14"/>
      <c r="X14"/>
    </row>
    <row r="15" spans="2:24" x14ac:dyDescent="0.15">
      <c r="B15" s="41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  <c r="O15"/>
      <c r="P15" s="2">
        <f t="shared" si="0"/>
        <v>1200</v>
      </c>
      <c r="Q15"/>
      <c r="R15"/>
      <c r="T15" s="41" t="s">
        <v>73</v>
      </c>
      <c r="U15" s="41" t="s">
        <v>3</v>
      </c>
      <c r="V15"/>
      <c r="W15"/>
      <c r="X15"/>
    </row>
    <row r="16" spans="2:24" x14ac:dyDescent="0.15">
      <c r="B16" s="41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  <c r="O16"/>
      <c r="P16" s="2">
        <f t="shared" si="0"/>
        <v>0</v>
      </c>
      <c r="Q16"/>
      <c r="R16"/>
      <c r="T16"/>
      <c r="U16"/>
      <c r="V16"/>
      <c r="W16"/>
      <c r="X16"/>
    </row>
    <row r="17" spans="2:24" x14ac:dyDescent="0.15">
      <c r="B17" s="41">
        <v>10</v>
      </c>
      <c r="C17" s="47" t="s">
        <v>75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  <c r="O17"/>
      <c r="P17" s="2">
        <f t="shared" si="0"/>
        <v>1000</v>
      </c>
      <c r="Q17"/>
      <c r="R17"/>
      <c r="T17" s="41" t="s">
        <v>15</v>
      </c>
      <c r="U17" s="41" t="s">
        <v>15</v>
      </c>
      <c r="V17"/>
      <c r="W17"/>
      <c r="X17"/>
    </row>
    <row r="18" spans="2:24" x14ac:dyDescent="0.15">
      <c r="B18" s="41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  <c r="O18"/>
      <c r="P18" s="2">
        <f t="shared" si="0"/>
        <v>1000</v>
      </c>
      <c r="Q18"/>
      <c r="R18"/>
      <c r="T18" s="41" t="s">
        <v>15</v>
      </c>
      <c r="U18" s="41" t="s">
        <v>15</v>
      </c>
      <c r="V18"/>
      <c r="W18"/>
      <c r="X18"/>
    </row>
    <row r="19" spans="2:24" x14ac:dyDescent="0.15">
      <c r="B19" s="41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  <c r="O19"/>
      <c r="P19" s="2">
        <f t="shared" si="0"/>
        <v>1000</v>
      </c>
      <c r="Q19" s="2">
        <v>2500</v>
      </c>
      <c r="R19"/>
      <c r="T19" s="41" t="s">
        <v>15</v>
      </c>
      <c r="U19" s="41" t="s">
        <v>15</v>
      </c>
      <c r="V19"/>
      <c r="W19"/>
      <c r="X19"/>
    </row>
    <row r="20" spans="2:24" x14ac:dyDescent="0.15"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 s="2">
        <f t="shared" si="0"/>
        <v>0</v>
      </c>
      <c r="Q20"/>
      <c r="R20"/>
      <c r="T20"/>
      <c r="U20"/>
      <c r="V20"/>
      <c r="W20"/>
      <c r="X20"/>
    </row>
    <row r="21" spans="2:24" x14ac:dyDescent="0.15">
      <c r="B21" s="41" t="s">
        <v>32</v>
      </c>
      <c r="C21" s="42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  <c r="O21"/>
      <c r="P21" s="2">
        <f t="shared" si="0"/>
        <v>0</v>
      </c>
      <c r="Q21"/>
      <c r="R21"/>
      <c r="T21"/>
      <c r="U21"/>
      <c r="V21"/>
      <c r="W21"/>
      <c r="X21"/>
    </row>
    <row r="22" spans="2:24" x14ac:dyDescent="0.15">
      <c r="B22" s="41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  <c r="O22"/>
      <c r="P22" s="2">
        <f t="shared" si="0"/>
        <v>0</v>
      </c>
      <c r="Q22"/>
      <c r="R22"/>
      <c r="T22"/>
      <c r="U22"/>
      <c r="V22"/>
      <c r="W22"/>
      <c r="X22"/>
    </row>
    <row r="23" spans="2:24" x14ac:dyDescent="0.15">
      <c r="B23" s="41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  <c r="O23"/>
      <c r="P23" s="2">
        <f t="shared" si="0"/>
        <v>0</v>
      </c>
      <c r="Q23"/>
      <c r="R23"/>
      <c r="T23" s="41" t="s">
        <v>120</v>
      </c>
      <c r="U23" s="41" t="s">
        <v>120</v>
      </c>
      <c r="V23"/>
      <c r="W23"/>
      <c r="X23"/>
    </row>
    <row r="24" spans="2:24" x14ac:dyDescent="0.15">
      <c r="B24" s="41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  <c r="O24"/>
      <c r="P24" s="2">
        <f t="shared" si="0"/>
        <v>1000</v>
      </c>
      <c r="Q24"/>
      <c r="R24"/>
      <c r="T24" s="41" t="s">
        <v>3</v>
      </c>
      <c r="U24" s="41" t="s">
        <v>74</v>
      </c>
      <c r="V24"/>
      <c r="W24"/>
      <c r="X24"/>
    </row>
    <row r="25" spans="2:24" x14ac:dyDescent="0.15">
      <c r="B25" s="41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  <c r="O25"/>
      <c r="P25" s="2">
        <f t="shared" si="0"/>
        <v>2400</v>
      </c>
      <c r="Q25"/>
      <c r="R25"/>
      <c r="T25" s="41" t="s">
        <v>73</v>
      </c>
      <c r="U25" s="41" t="s">
        <v>73</v>
      </c>
      <c r="V25"/>
      <c r="W25"/>
      <c r="X25"/>
    </row>
    <row r="26" spans="2:24" x14ac:dyDescent="0.15">
      <c r="B26" s="41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  <c r="O26"/>
      <c r="P26" s="2">
        <f t="shared" si="0"/>
        <v>1200</v>
      </c>
      <c r="Q26"/>
      <c r="R26"/>
      <c r="T26" s="41" t="s">
        <v>3</v>
      </c>
      <c r="U26" s="41" t="s">
        <v>75</v>
      </c>
      <c r="V26"/>
      <c r="W26"/>
      <c r="X26"/>
    </row>
    <row r="27" spans="2:24" x14ac:dyDescent="0.15">
      <c r="B27" s="41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  <c r="O27"/>
      <c r="P27" s="2">
        <f t="shared" si="0"/>
        <v>0</v>
      </c>
      <c r="Q27"/>
      <c r="R27"/>
      <c r="T27" s="41" t="s">
        <v>120</v>
      </c>
      <c r="U27" s="41" t="s">
        <v>120</v>
      </c>
      <c r="V27"/>
      <c r="W27"/>
      <c r="X27"/>
    </row>
    <row r="28" spans="2:24" x14ac:dyDescent="0.15">
      <c r="B28" s="41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  <c r="O28"/>
      <c r="P28" s="2">
        <f t="shared" si="0"/>
        <v>1400</v>
      </c>
      <c r="Q28"/>
      <c r="R28"/>
      <c r="T28" s="41" t="s">
        <v>15</v>
      </c>
      <c r="U28" s="41" t="s">
        <v>73</v>
      </c>
      <c r="V28"/>
      <c r="W28"/>
      <c r="X28"/>
    </row>
    <row r="29" spans="2:24" x14ac:dyDescent="0.15"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s="2">
        <f t="shared" si="0"/>
        <v>0</v>
      </c>
      <c r="Q29"/>
      <c r="R29"/>
      <c r="T29"/>
      <c r="U29"/>
      <c r="V29"/>
      <c r="W29"/>
      <c r="X29"/>
    </row>
    <row r="30" spans="2:24" x14ac:dyDescent="0.15">
      <c r="B30" s="41" t="s">
        <v>32</v>
      </c>
      <c r="C30" s="42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  <c r="O30"/>
      <c r="P30" s="2">
        <f t="shared" si="0"/>
        <v>0</v>
      </c>
      <c r="Q30"/>
      <c r="R30"/>
      <c r="T30"/>
      <c r="U30"/>
      <c r="V30"/>
      <c r="W30"/>
      <c r="X30"/>
    </row>
    <row r="31" spans="2:24" x14ac:dyDescent="0.15">
      <c r="B31" s="41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  <c r="O31"/>
      <c r="P31" s="2">
        <f t="shared" si="0"/>
        <v>0</v>
      </c>
      <c r="Q31"/>
      <c r="R31"/>
      <c r="T31"/>
      <c r="U31"/>
      <c r="V31"/>
      <c r="W31"/>
      <c r="X31"/>
    </row>
    <row r="32" spans="2:24" x14ac:dyDescent="0.15">
      <c r="B32" s="41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  <c r="O32"/>
      <c r="P32" s="2">
        <f t="shared" si="0"/>
        <v>1400</v>
      </c>
      <c r="Q32"/>
      <c r="R32"/>
      <c r="T32" s="41" t="s">
        <v>15</v>
      </c>
      <c r="U32" s="41" t="s">
        <v>73</v>
      </c>
      <c r="V32"/>
      <c r="W32"/>
      <c r="X32"/>
    </row>
    <row r="33" spans="2:24" x14ac:dyDescent="0.15">
      <c r="B33" s="41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  <c r="O33"/>
      <c r="P33" s="2">
        <f t="shared" si="0"/>
        <v>1000</v>
      </c>
      <c r="Q33"/>
      <c r="R33"/>
      <c r="T33" s="41" t="s">
        <v>15</v>
      </c>
      <c r="U33" s="41" t="s">
        <v>15</v>
      </c>
      <c r="V33"/>
      <c r="W33"/>
      <c r="X33"/>
    </row>
    <row r="34" spans="2:24" x14ac:dyDescent="0.15">
      <c r="B34" s="41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  <c r="O34"/>
      <c r="P34" s="2">
        <f t="shared" si="0"/>
        <v>0</v>
      </c>
      <c r="Q34"/>
      <c r="R34"/>
      <c r="T34"/>
      <c r="U34"/>
      <c r="V34"/>
      <c r="W34"/>
      <c r="X34"/>
    </row>
    <row r="35" spans="2:24" x14ac:dyDescent="0.15">
      <c r="B35" s="41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  <c r="O35"/>
      <c r="P35" s="2">
        <f t="shared" ref="P35:P66" si="1">IF(T35=1,U35*2*100,((U35+T35-1)*T35+U35*T35)*100)</f>
        <v>0</v>
      </c>
      <c r="Q35"/>
      <c r="R35"/>
      <c r="T35"/>
      <c r="U35"/>
      <c r="V35"/>
      <c r="W35"/>
      <c r="X35"/>
    </row>
    <row r="36" spans="2:24" x14ac:dyDescent="0.15">
      <c r="B36" s="41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  <c r="O36"/>
      <c r="P36" s="2">
        <f t="shared" si="1"/>
        <v>1400</v>
      </c>
      <c r="Q36" s="2">
        <v>8480</v>
      </c>
      <c r="R36"/>
      <c r="T36" s="41" t="s">
        <v>15</v>
      </c>
      <c r="U36" s="41" t="s">
        <v>73</v>
      </c>
      <c r="V36"/>
      <c r="W36"/>
      <c r="X36"/>
    </row>
    <row r="37" spans="2:24" x14ac:dyDescent="0.15">
      <c r="B37" s="41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  <c r="O37"/>
      <c r="P37" s="2">
        <f t="shared" si="1"/>
        <v>1000</v>
      </c>
      <c r="Q37" s="2">
        <v>4370</v>
      </c>
      <c r="R37"/>
      <c r="T37" s="41" t="s">
        <v>3</v>
      </c>
      <c r="U37" s="41" t="s">
        <v>74</v>
      </c>
      <c r="V37"/>
      <c r="W37"/>
      <c r="X37"/>
    </row>
    <row r="38" spans="2:24" x14ac:dyDescent="0.15"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s="2">
        <f t="shared" si="1"/>
        <v>0</v>
      </c>
      <c r="Q38"/>
      <c r="R38"/>
      <c r="T38"/>
      <c r="U38"/>
      <c r="V38"/>
      <c r="W38"/>
      <c r="X38"/>
    </row>
    <row r="39" spans="2:24" x14ac:dyDescent="0.15">
      <c r="B39" s="41" t="s">
        <v>32</v>
      </c>
      <c r="C39" s="42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  <c r="O39"/>
      <c r="P39" s="2">
        <f t="shared" si="1"/>
        <v>0</v>
      </c>
      <c r="Q39"/>
      <c r="R39"/>
      <c r="T39"/>
      <c r="U39"/>
      <c r="V39"/>
      <c r="W39"/>
      <c r="X39"/>
    </row>
    <row r="40" spans="2:24" x14ac:dyDescent="0.15">
      <c r="B40" s="41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  <c r="O40"/>
      <c r="P40" s="2">
        <f t="shared" si="1"/>
        <v>0</v>
      </c>
      <c r="Q40"/>
      <c r="R40"/>
      <c r="T40"/>
      <c r="U40"/>
      <c r="V40"/>
      <c r="W40"/>
      <c r="X40"/>
    </row>
    <row r="41" spans="2:24" x14ac:dyDescent="0.15">
      <c r="B41" s="41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  <c r="O41"/>
      <c r="P41" s="2">
        <f t="shared" si="1"/>
        <v>1000</v>
      </c>
      <c r="Q41" s="2">
        <v>13960</v>
      </c>
      <c r="R41"/>
      <c r="T41" s="41" t="s">
        <v>15</v>
      </c>
      <c r="U41" s="41" t="s">
        <v>15</v>
      </c>
      <c r="V41"/>
      <c r="W41"/>
      <c r="X41"/>
    </row>
    <row r="42" spans="2:24" x14ac:dyDescent="0.15">
      <c r="B42" s="41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  <c r="O42"/>
      <c r="P42" s="2">
        <f t="shared" si="1"/>
        <v>0</v>
      </c>
      <c r="Q42"/>
      <c r="R42"/>
      <c r="T42" s="41" t="s">
        <v>120</v>
      </c>
      <c r="U42" s="41" t="s">
        <v>120</v>
      </c>
      <c r="V42"/>
      <c r="W42"/>
      <c r="X42"/>
    </row>
    <row r="43" spans="2:24" x14ac:dyDescent="0.15">
      <c r="B43" s="41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  <c r="O43"/>
      <c r="P43" s="2">
        <f t="shared" si="1"/>
        <v>1200</v>
      </c>
      <c r="Q43"/>
      <c r="R43"/>
      <c r="T43" s="41" t="s">
        <v>3</v>
      </c>
      <c r="U43" s="41" t="s">
        <v>75</v>
      </c>
      <c r="V43"/>
      <c r="W43"/>
      <c r="X43"/>
    </row>
    <row r="44" spans="2:24" x14ac:dyDescent="0.15">
      <c r="B44" s="41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  <c r="O44"/>
      <c r="P44" s="2">
        <f t="shared" si="1"/>
        <v>1000</v>
      </c>
      <c r="Q44"/>
      <c r="R44"/>
      <c r="T44" s="41" t="s">
        <v>15</v>
      </c>
      <c r="U44" s="41" t="s">
        <v>15</v>
      </c>
      <c r="V44"/>
      <c r="W44"/>
      <c r="X44"/>
    </row>
    <row r="45" spans="2:24" x14ac:dyDescent="0.15">
      <c r="B45" s="41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  <c r="O45"/>
      <c r="P45" s="2">
        <f t="shared" si="1"/>
        <v>1000</v>
      </c>
      <c r="Q45"/>
      <c r="R45"/>
      <c r="T45" s="41" t="s">
        <v>15</v>
      </c>
      <c r="U45" s="41" t="s">
        <v>15</v>
      </c>
      <c r="V45"/>
      <c r="W45"/>
      <c r="X45"/>
    </row>
    <row r="46" spans="2:24" x14ac:dyDescent="0.15">
      <c r="B46" s="41">
        <v>12</v>
      </c>
      <c r="C46" s="51" t="s">
        <v>78</v>
      </c>
      <c r="D46" s="52" t="s">
        <v>88</v>
      </c>
      <c r="E46" s="53" t="s">
        <v>92</v>
      </c>
      <c r="F46" s="51" t="s">
        <v>92</v>
      </c>
      <c r="G46" s="52" t="s">
        <v>105</v>
      </c>
      <c r="H46" s="53"/>
      <c r="I46" s="51" t="s">
        <v>92</v>
      </c>
      <c r="J46" s="54" t="s">
        <v>3</v>
      </c>
      <c r="K46" s="53" t="s">
        <v>88</v>
      </c>
      <c r="L46" s="51" t="s">
        <v>92</v>
      </c>
      <c r="M46" s="52" t="s">
        <v>15</v>
      </c>
      <c r="N46" s="53" t="s">
        <v>3</v>
      </c>
      <c r="O46"/>
      <c r="P46" s="2">
        <f t="shared" si="1"/>
        <v>1000</v>
      </c>
      <c r="Q46"/>
      <c r="R46"/>
      <c r="T46" s="41" t="s">
        <v>15</v>
      </c>
      <c r="U46" s="41" t="s">
        <v>15</v>
      </c>
      <c r="V46"/>
      <c r="W46"/>
      <c r="X46"/>
    </row>
    <row r="47" spans="2:24" x14ac:dyDescent="0.15"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s="2">
        <f t="shared" si="1"/>
        <v>0</v>
      </c>
      <c r="Q47"/>
      <c r="R47"/>
      <c r="T47"/>
      <c r="U47"/>
      <c r="V47"/>
      <c r="W47"/>
      <c r="X47"/>
    </row>
    <row r="48" spans="2:24" x14ac:dyDescent="0.15">
      <c r="B48" s="41" t="s">
        <v>32</v>
      </c>
      <c r="C48" s="42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  <c r="O48"/>
      <c r="P48" s="2">
        <f t="shared" si="1"/>
        <v>0</v>
      </c>
      <c r="Q48"/>
      <c r="R48"/>
      <c r="T48"/>
      <c r="U48"/>
      <c r="V48"/>
      <c r="W48"/>
      <c r="X48"/>
    </row>
    <row r="49" spans="2:24" x14ac:dyDescent="0.15">
      <c r="B49" s="41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  <c r="O49"/>
      <c r="P49" s="2">
        <f t="shared" si="1"/>
        <v>0</v>
      </c>
      <c r="Q49"/>
      <c r="R49"/>
      <c r="T49"/>
      <c r="U49"/>
      <c r="V49"/>
      <c r="W49"/>
      <c r="X49"/>
    </row>
    <row r="50" spans="2:24" x14ac:dyDescent="0.15">
      <c r="B50" s="41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  <c r="O50"/>
      <c r="P50" s="2">
        <f t="shared" si="1"/>
        <v>600</v>
      </c>
      <c r="Q50" s="2">
        <v>2380</v>
      </c>
      <c r="R50"/>
      <c r="T50" s="41" t="s">
        <v>73</v>
      </c>
      <c r="U50" s="41" t="s">
        <v>120</v>
      </c>
      <c r="V50"/>
      <c r="W50"/>
      <c r="X50"/>
    </row>
    <row r="51" spans="2:24" x14ac:dyDescent="0.15">
      <c r="B51" s="41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  <c r="O51"/>
      <c r="P51" s="2">
        <f t="shared" si="1"/>
        <v>1000</v>
      </c>
      <c r="Q51"/>
      <c r="R51"/>
      <c r="T51" s="41" t="s">
        <v>15</v>
      </c>
      <c r="U51" s="41" t="s">
        <v>15</v>
      </c>
      <c r="V51"/>
      <c r="W51"/>
      <c r="X51"/>
    </row>
    <row r="52" spans="2:24" x14ac:dyDescent="0.15">
      <c r="B52" s="41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  <c r="O52"/>
      <c r="P52" s="2">
        <f t="shared" si="1"/>
        <v>0</v>
      </c>
      <c r="Q52"/>
      <c r="R52"/>
      <c r="T52"/>
      <c r="U52"/>
      <c r="V52"/>
      <c r="W52"/>
      <c r="X52"/>
    </row>
    <row r="53" spans="2:24" x14ac:dyDescent="0.15">
      <c r="B53" s="41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  <c r="O53"/>
      <c r="P53" s="2">
        <f t="shared" si="1"/>
        <v>1000</v>
      </c>
      <c r="Q53"/>
      <c r="R53"/>
      <c r="T53" s="41" t="s">
        <v>15</v>
      </c>
      <c r="U53" s="41" t="s">
        <v>15</v>
      </c>
      <c r="V53"/>
      <c r="W53"/>
      <c r="X53"/>
    </row>
    <row r="54" spans="2:24" x14ac:dyDescent="0.15">
      <c r="B54" s="41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  <c r="O54"/>
      <c r="P54" s="2">
        <f t="shared" si="1"/>
        <v>1800</v>
      </c>
      <c r="Q54"/>
      <c r="R54"/>
      <c r="T54" s="41" t="s">
        <v>15</v>
      </c>
      <c r="U54" s="41" t="s">
        <v>78</v>
      </c>
      <c r="V54"/>
      <c r="W54"/>
      <c r="X54"/>
    </row>
    <row r="55" spans="2:24" x14ac:dyDescent="0.15">
      <c r="B55" s="41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  <c r="O55"/>
      <c r="P55" s="2">
        <f t="shared" si="1"/>
        <v>1000</v>
      </c>
      <c r="Q55"/>
      <c r="R55"/>
      <c r="T55" s="41" t="s">
        <v>15</v>
      </c>
      <c r="U55" s="41" t="s">
        <v>15</v>
      </c>
      <c r="V55"/>
      <c r="W55"/>
      <c r="X55"/>
    </row>
    <row r="56" spans="2:24" x14ac:dyDescent="0.15"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 s="2">
        <f t="shared" si="1"/>
        <v>0</v>
      </c>
      <c r="Q56"/>
      <c r="R56"/>
      <c r="T56"/>
      <c r="U56"/>
      <c r="V56"/>
      <c r="W56"/>
      <c r="X56"/>
    </row>
    <row r="57" spans="2:24" x14ac:dyDescent="0.15">
      <c r="B57" s="41" t="s">
        <v>32</v>
      </c>
      <c r="C57" s="42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  <c r="O57"/>
      <c r="P57" s="2">
        <f t="shared" si="1"/>
        <v>0</v>
      </c>
      <c r="Q57"/>
      <c r="R57"/>
      <c r="T57"/>
      <c r="U57"/>
      <c r="V57"/>
      <c r="W57"/>
      <c r="X57"/>
    </row>
    <row r="58" spans="2:24" x14ac:dyDescent="0.15">
      <c r="B58" s="41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  <c r="O58"/>
      <c r="P58" s="2">
        <f t="shared" si="1"/>
        <v>0</v>
      </c>
      <c r="Q58"/>
      <c r="R58"/>
      <c r="T58"/>
      <c r="U58"/>
      <c r="V58"/>
      <c r="W58"/>
      <c r="X58"/>
    </row>
    <row r="59" spans="2:24" x14ac:dyDescent="0.15">
      <c r="B59" s="41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  <c r="O59"/>
      <c r="P59" s="2">
        <f t="shared" si="1"/>
        <v>0</v>
      </c>
      <c r="Q59"/>
      <c r="R59"/>
      <c r="T59"/>
      <c r="U59"/>
      <c r="V59"/>
      <c r="W59"/>
      <c r="X59"/>
    </row>
    <row r="60" spans="2:24" x14ac:dyDescent="0.15">
      <c r="B60" s="41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  <c r="O60"/>
      <c r="P60" s="2">
        <f t="shared" si="1"/>
        <v>1000</v>
      </c>
      <c r="Q60"/>
      <c r="R60"/>
      <c r="T60" s="41" t="s">
        <v>3</v>
      </c>
      <c r="U60" s="41" t="s">
        <v>74</v>
      </c>
      <c r="V60"/>
      <c r="W60"/>
      <c r="X60"/>
    </row>
    <row r="61" spans="2:24" x14ac:dyDescent="0.15">
      <c r="B61" s="41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  <c r="O61"/>
      <c r="P61" s="2">
        <f t="shared" si="1"/>
        <v>1400</v>
      </c>
      <c r="Q61" s="2">
        <v>11630</v>
      </c>
      <c r="R61"/>
      <c r="T61" s="41" t="s">
        <v>15</v>
      </c>
      <c r="U61" s="41" t="s">
        <v>73</v>
      </c>
      <c r="V61"/>
      <c r="W61"/>
      <c r="X61"/>
    </row>
    <row r="62" spans="2:24" x14ac:dyDescent="0.15">
      <c r="B62" s="41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  <c r="O62"/>
      <c r="P62" s="2">
        <f t="shared" si="1"/>
        <v>1800</v>
      </c>
      <c r="Q62" s="2">
        <v>1950</v>
      </c>
      <c r="R62"/>
      <c r="T62" s="41" t="s">
        <v>15</v>
      </c>
      <c r="U62" s="41" t="s">
        <v>78</v>
      </c>
      <c r="V62"/>
      <c r="W62"/>
      <c r="X62"/>
    </row>
    <row r="63" spans="2:24" x14ac:dyDescent="0.15">
      <c r="B63" s="41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  <c r="O63"/>
      <c r="P63" s="2">
        <f t="shared" si="1"/>
        <v>1800</v>
      </c>
      <c r="Q63" s="2">
        <v>550</v>
      </c>
      <c r="R63"/>
      <c r="T63" s="41" t="s">
        <v>15</v>
      </c>
      <c r="U63" s="41" t="s">
        <v>78</v>
      </c>
      <c r="V63"/>
      <c r="W63"/>
      <c r="X63"/>
    </row>
    <row r="64" spans="2:24" x14ac:dyDescent="0.15">
      <c r="B64" s="41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  <c r="O64"/>
      <c r="P64" s="2">
        <f t="shared" si="1"/>
        <v>3000</v>
      </c>
      <c r="Q64" s="2">
        <v>2390</v>
      </c>
      <c r="R64"/>
      <c r="T64" s="41" t="s">
        <v>73</v>
      </c>
      <c r="U64" s="41" t="s">
        <v>78</v>
      </c>
      <c r="V64"/>
      <c r="W64"/>
      <c r="X64"/>
    </row>
    <row r="65" spans="2:24" x14ac:dyDescent="0.15"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 s="2">
        <f t="shared" si="1"/>
        <v>0</v>
      </c>
      <c r="Q65"/>
      <c r="R65"/>
      <c r="T65"/>
      <c r="U65"/>
      <c r="V65"/>
      <c r="W65"/>
      <c r="X65"/>
    </row>
    <row r="66" spans="2:24" x14ac:dyDescent="0.15"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 s="2">
        <f t="shared" si="1"/>
        <v>0</v>
      </c>
      <c r="Q66"/>
      <c r="R66"/>
      <c r="T66"/>
      <c r="U66"/>
      <c r="V66"/>
      <c r="W66"/>
      <c r="X66"/>
    </row>
    <row r="67" spans="2:24" x14ac:dyDescent="0.15">
      <c r="B67" s="41" t="s">
        <v>32</v>
      </c>
      <c r="C67" s="42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  <c r="O67"/>
      <c r="P67" s="2">
        <f t="shared" ref="P67:P83" si="2">IF(T67=1,U67*2*100,((U67+T67-1)*T67+U67*T67)*100)</f>
        <v>0</v>
      </c>
      <c r="Q67"/>
      <c r="R67"/>
      <c r="T67"/>
      <c r="U67"/>
      <c r="V67"/>
      <c r="W67"/>
      <c r="X67"/>
    </row>
    <row r="68" spans="2:24" x14ac:dyDescent="0.15">
      <c r="B68" s="41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  <c r="O68"/>
      <c r="P68" s="2">
        <f t="shared" si="2"/>
        <v>0</v>
      </c>
      <c r="Q68"/>
      <c r="R68"/>
      <c r="T68"/>
      <c r="U68"/>
      <c r="V68"/>
      <c r="W68"/>
      <c r="X68"/>
    </row>
    <row r="69" spans="2:24" x14ac:dyDescent="0.15">
      <c r="B69" s="41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  <c r="O69"/>
      <c r="P69" s="2">
        <f t="shared" si="2"/>
        <v>800</v>
      </c>
      <c r="Q69"/>
      <c r="R69"/>
      <c r="T69" s="41" t="s">
        <v>3</v>
      </c>
      <c r="U69" s="41" t="s">
        <v>78</v>
      </c>
      <c r="V69"/>
      <c r="W69"/>
      <c r="X69"/>
    </row>
    <row r="70" spans="2:24" x14ac:dyDescent="0.15">
      <c r="B70" s="41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  <c r="O70"/>
      <c r="P70" s="2">
        <f t="shared" si="2"/>
        <v>1000</v>
      </c>
      <c r="Q70"/>
      <c r="R70"/>
      <c r="T70" s="41" t="s">
        <v>15</v>
      </c>
      <c r="U70" s="41" t="s">
        <v>15</v>
      </c>
      <c r="V70"/>
      <c r="W70"/>
      <c r="X70"/>
    </row>
    <row r="71" spans="2:24" x14ac:dyDescent="0.15">
      <c r="B71" s="41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  <c r="O71"/>
      <c r="P71" s="2">
        <f t="shared" si="2"/>
        <v>1000</v>
      </c>
      <c r="Q71"/>
      <c r="R71"/>
      <c r="T71" s="41" t="s">
        <v>15</v>
      </c>
      <c r="U71" s="41" t="s">
        <v>15</v>
      </c>
      <c r="V71"/>
      <c r="W71"/>
      <c r="X71"/>
    </row>
    <row r="72" spans="2:24" x14ac:dyDescent="0.15">
      <c r="B72" s="41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  <c r="O72"/>
      <c r="P72" s="2">
        <f t="shared" si="2"/>
        <v>0</v>
      </c>
      <c r="Q72"/>
      <c r="R72"/>
      <c r="T72"/>
      <c r="U72"/>
      <c r="V72"/>
      <c r="W72"/>
      <c r="X72"/>
    </row>
    <row r="73" spans="2:24" x14ac:dyDescent="0.15">
      <c r="B73" s="41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  <c r="O73"/>
      <c r="P73" s="2">
        <f t="shared" si="2"/>
        <v>800</v>
      </c>
      <c r="Q73"/>
      <c r="R73"/>
      <c r="T73" s="41" t="s">
        <v>3</v>
      </c>
      <c r="U73" s="41" t="s">
        <v>78</v>
      </c>
      <c r="V73"/>
      <c r="W73"/>
      <c r="X73"/>
    </row>
    <row r="74" spans="2:24" x14ac:dyDescent="0.15">
      <c r="B74" s="41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  <c r="O74"/>
      <c r="P74" s="2">
        <f t="shared" si="2"/>
        <v>1000</v>
      </c>
      <c r="Q74"/>
      <c r="R74"/>
      <c r="T74" s="41" t="s">
        <v>15</v>
      </c>
      <c r="U74" s="41" t="s">
        <v>15</v>
      </c>
      <c r="V74"/>
      <c r="W74"/>
      <c r="X74"/>
    </row>
    <row r="75" spans="2:24" x14ac:dyDescent="0.15">
      <c r="B75"/>
      <c r="C75"/>
      <c r="D75"/>
      <c r="E75"/>
      <c r="F75"/>
      <c r="G75"/>
      <c r="H75"/>
      <c r="I75"/>
      <c r="J75"/>
      <c r="K75"/>
      <c r="L75"/>
      <c r="M75"/>
      <c r="N75"/>
      <c r="O75" s="41" t="s">
        <v>121</v>
      </c>
      <c r="P75" s="2">
        <f t="shared" si="2"/>
        <v>0</v>
      </c>
      <c r="Q75"/>
      <c r="R75"/>
      <c r="T75"/>
      <c r="U75"/>
      <c r="V75"/>
      <c r="W75"/>
      <c r="X75"/>
    </row>
    <row r="76" spans="2:24" x14ac:dyDescent="0.15">
      <c r="B76" s="41" t="s">
        <v>32</v>
      </c>
      <c r="C76" s="42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  <c r="O76"/>
      <c r="P76" s="2">
        <f t="shared" si="2"/>
        <v>0</v>
      </c>
      <c r="Q76"/>
      <c r="R76"/>
      <c r="T76"/>
      <c r="U76"/>
      <c r="V76"/>
      <c r="W76"/>
      <c r="X76"/>
    </row>
    <row r="77" spans="2:24" x14ac:dyDescent="0.15">
      <c r="B77" s="41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  <c r="O77"/>
      <c r="P77" s="2">
        <f t="shared" si="2"/>
        <v>0</v>
      </c>
      <c r="Q77"/>
      <c r="R77"/>
      <c r="T77"/>
      <c r="U77"/>
      <c r="V77"/>
      <c r="W77"/>
      <c r="X77"/>
    </row>
    <row r="78" spans="2:24" x14ac:dyDescent="0.15">
      <c r="B78" s="41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 t="s">
        <v>15</v>
      </c>
      <c r="J78" s="48" t="s">
        <v>3</v>
      </c>
      <c r="K78" s="49" t="s">
        <v>97</v>
      </c>
      <c r="L78" s="47" t="s">
        <v>74</v>
      </c>
      <c r="M78" s="48" t="s">
        <v>88</v>
      </c>
      <c r="N78" s="49" t="s">
        <v>78</v>
      </c>
      <c r="O78" s="41" t="s">
        <v>71</v>
      </c>
      <c r="P78" s="2">
        <f t="shared" si="2"/>
        <v>1000</v>
      </c>
      <c r="Q78"/>
      <c r="R78"/>
      <c r="T78" s="41" t="s">
        <v>3</v>
      </c>
      <c r="U78" s="41" t="s">
        <v>74</v>
      </c>
      <c r="V78"/>
      <c r="W78"/>
      <c r="X78"/>
    </row>
    <row r="79" spans="2:24" x14ac:dyDescent="0.15">
      <c r="B79" s="41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 t="s">
        <v>72</v>
      </c>
      <c r="J79" s="48" t="s">
        <v>97</v>
      </c>
      <c r="K79" s="49" t="s">
        <v>79</v>
      </c>
      <c r="L79" s="47" t="s">
        <v>78</v>
      </c>
      <c r="M79" s="48" t="s">
        <v>3</v>
      </c>
      <c r="N79" s="49" t="s">
        <v>74</v>
      </c>
      <c r="O79" s="41" t="s">
        <v>72</v>
      </c>
      <c r="P79" s="2">
        <f t="shared" si="2"/>
        <v>800</v>
      </c>
      <c r="Q79"/>
      <c r="R79" s="41" t="s">
        <v>122</v>
      </c>
      <c r="T79" s="41" t="s">
        <v>3</v>
      </c>
      <c r="U79" s="41" t="s">
        <v>78</v>
      </c>
      <c r="V79"/>
      <c r="W79"/>
      <c r="X79"/>
    </row>
    <row r="80" spans="2:24" x14ac:dyDescent="0.15">
      <c r="B80" s="41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  <c r="O80"/>
      <c r="P80" s="2">
        <f t="shared" si="2"/>
        <v>0</v>
      </c>
      <c r="Q80"/>
      <c r="R80"/>
      <c r="T80"/>
      <c r="U80"/>
      <c r="V80"/>
      <c r="W80"/>
      <c r="X80"/>
    </row>
    <row r="81" spans="2:24" x14ac:dyDescent="0.15">
      <c r="B81" s="41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 t="s">
        <v>79</v>
      </c>
      <c r="J81" s="48" t="s">
        <v>97</v>
      </c>
      <c r="K81" s="49" t="s">
        <v>72</v>
      </c>
      <c r="L81" s="47" t="s">
        <v>73</v>
      </c>
      <c r="M81" s="48" t="s">
        <v>71</v>
      </c>
      <c r="N81" s="49" t="s">
        <v>74</v>
      </c>
      <c r="O81"/>
      <c r="P81" s="2">
        <f t="shared" si="2"/>
        <v>0</v>
      </c>
      <c r="Q81"/>
      <c r="R81"/>
      <c r="T81"/>
      <c r="U81"/>
      <c r="V81"/>
      <c r="W81"/>
      <c r="X81"/>
    </row>
    <row r="82" spans="2:24" x14ac:dyDescent="0.15">
      <c r="B82" s="41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 t="s">
        <v>3</v>
      </c>
      <c r="J82" s="48" t="s">
        <v>92</v>
      </c>
      <c r="K82" s="49" t="s">
        <v>97</v>
      </c>
      <c r="L82" s="47" t="s">
        <v>78</v>
      </c>
      <c r="M82" s="48" t="s">
        <v>73</v>
      </c>
      <c r="N82" s="49" t="s">
        <v>74</v>
      </c>
      <c r="O82" s="41" t="s">
        <v>73</v>
      </c>
      <c r="P82" s="2">
        <f t="shared" si="2"/>
        <v>1200</v>
      </c>
      <c r="Q82"/>
      <c r="R82"/>
      <c r="T82" s="41" t="s">
        <v>3</v>
      </c>
      <c r="U82" s="41" t="s">
        <v>75</v>
      </c>
      <c r="V82"/>
      <c r="W82"/>
      <c r="X82"/>
    </row>
    <row r="83" spans="2:24" x14ac:dyDescent="0.15">
      <c r="B83" s="41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 t="s">
        <v>72</v>
      </c>
      <c r="J83" s="54" t="s">
        <v>15</v>
      </c>
      <c r="K83" s="53" t="s">
        <v>79</v>
      </c>
      <c r="L83" s="51" t="s">
        <v>3</v>
      </c>
      <c r="M83" s="52" t="s">
        <v>78</v>
      </c>
      <c r="N83" s="53" t="s">
        <v>15</v>
      </c>
      <c r="O83" s="41" t="s">
        <v>123</v>
      </c>
      <c r="P83" s="2">
        <f t="shared" si="2"/>
        <v>1000</v>
      </c>
      <c r="Q83"/>
      <c r="R83"/>
      <c r="T83" s="41" t="s">
        <v>15</v>
      </c>
      <c r="U83" s="41" t="s">
        <v>15</v>
      </c>
      <c r="V83"/>
      <c r="W83"/>
      <c r="X83"/>
    </row>
    <row r="84" spans="2:24" x14ac:dyDescent="0.15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T84" s="2">
        <f>SUM(T1:T83)</f>
        <v>0</v>
      </c>
      <c r="U84"/>
      <c r="V84"/>
      <c r="W84"/>
      <c r="X84"/>
    </row>
    <row r="85" spans="2:24" x14ac:dyDescent="0.15">
      <c r="B85" s="41" t="s">
        <v>35</v>
      </c>
      <c r="C85" s="42" t="s">
        <v>15</v>
      </c>
      <c r="D85" s="43" t="s">
        <v>79</v>
      </c>
      <c r="E85" s="44"/>
      <c r="F85" s="42"/>
      <c r="G85" s="43"/>
      <c r="H85" s="44"/>
      <c r="I85" s="42"/>
      <c r="J85" s="45"/>
      <c r="K85" s="44"/>
      <c r="L85" s="42"/>
      <c r="M85" s="45"/>
      <c r="N85" s="46"/>
      <c r="O85"/>
      <c r="P85"/>
      <c r="Q85"/>
      <c r="R85"/>
      <c r="T85"/>
      <c r="U85"/>
      <c r="V85"/>
      <c r="W85"/>
      <c r="X85"/>
    </row>
    <row r="86" spans="2:24" x14ac:dyDescent="0.15">
      <c r="B86" s="41">
        <v>6</v>
      </c>
      <c r="C86" s="42"/>
      <c r="D86" s="43"/>
      <c r="E86" s="44"/>
      <c r="F86" s="42"/>
      <c r="G86" s="43"/>
      <c r="H86" s="44"/>
      <c r="I86" s="42"/>
      <c r="J86" s="45"/>
      <c r="K86" s="44"/>
      <c r="L86" s="42"/>
      <c r="M86" s="45"/>
      <c r="N86" s="44"/>
      <c r="O86"/>
      <c r="P86"/>
      <c r="Q86"/>
      <c r="R86"/>
      <c r="T86"/>
      <c r="U86"/>
      <c r="V86"/>
      <c r="W86"/>
      <c r="X86"/>
    </row>
    <row r="87" spans="2:24" x14ac:dyDescent="0.15">
      <c r="B87" s="41">
        <v>7</v>
      </c>
      <c r="C87" s="47" t="s">
        <v>88</v>
      </c>
      <c r="D87" s="48" t="s">
        <v>76</v>
      </c>
      <c r="E87" s="49" t="s">
        <v>15</v>
      </c>
      <c r="F87" s="47" t="s">
        <v>88</v>
      </c>
      <c r="G87" s="48" t="s">
        <v>124</v>
      </c>
      <c r="H87" s="49"/>
      <c r="I87" s="47" t="s">
        <v>78</v>
      </c>
      <c r="J87" s="48" t="s">
        <v>76</v>
      </c>
      <c r="K87" s="49" t="s">
        <v>73</v>
      </c>
      <c r="L87" s="47" t="s">
        <v>15</v>
      </c>
      <c r="M87" s="48" t="s">
        <v>3</v>
      </c>
      <c r="N87" s="49" t="s">
        <v>74</v>
      </c>
      <c r="O87"/>
      <c r="P87" s="2">
        <f t="shared" ref="P87:P128" si="3">IF(T87=1,U87*2*100,((U87+T87-1)*T87+U87*T87)*100)</f>
        <v>800</v>
      </c>
      <c r="Q87"/>
      <c r="R87"/>
      <c r="T87" s="41" t="s">
        <v>3</v>
      </c>
      <c r="U87" s="41" t="s">
        <v>78</v>
      </c>
      <c r="V87"/>
      <c r="W87"/>
      <c r="X87"/>
    </row>
    <row r="88" spans="2:24" x14ac:dyDescent="0.15">
      <c r="B88" s="41">
        <v>8</v>
      </c>
      <c r="C88" s="47" t="s">
        <v>88</v>
      </c>
      <c r="D88" s="48" t="s">
        <v>15</v>
      </c>
      <c r="E88" s="49" t="s">
        <v>3</v>
      </c>
      <c r="F88" s="48" t="s">
        <v>88</v>
      </c>
      <c r="G88" s="48" t="s">
        <v>125</v>
      </c>
      <c r="H88" s="48"/>
      <c r="I88" s="47" t="s">
        <v>3</v>
      </c>
      <c r="J88" s="48" t="s">
        <v>88</v>
      </c>
      <c r="K88" s="49" t="s">
        <v>97</v>
      </c>
      <c r="L88" s="47" t="s">
        <v>70</v>
      </c>
      <c r="M88" s="48" t="s">
        <v>3</v>
      </c>
      <c r="N88" s="49" t="s">
        <v>88</v>
      </c>
      <c r="O88" s="41" t="s">
        <v>126</v>
      </c>
      <c r="P88" s="2">
        <f t="shared" si="3"/>
        <v>1400</v>
      </c>
      <c r="Q88" s="2">
        <v>15210</v>
      </c>
      <c r="R88" s="41" t="s">
        <v>127</v>
      </c>
      <c r="T88" s="41" t="s">
        <v>15</v>
      </c>
      <c r="U88" s="41" t="s">
        <v>73</v>
      </c>
      <c r="V88"/>
      <c r="W88"/>
      <c r="X88"/>
    </row>
    <row r="89" spans="2:24" x14ac:dyDescent="0.15">
      <c r="B89" s="41">
        <v>9</v>
      </c>
      <c r="C89" s="47"/>
      <c r="D89" s="48"/>
      <c r="E89" s="49"/>
      <c r="F89" s="47"/>
      <c r="G89" s="48"/>
      <c r="H89" s="49"/>
      <c r="I89" s="47"/>
      <c r="J89" s="48"/>
      <c r="K89" s="49"/>
      <c r="L89" s="47"/>
      <c r="M89" s="48"/>
      <c r="N89" s="49"/>
      <c r="O89"/>
      <c r="P89" s="2">
        <f t="shared" si="3"/>
        <v>0</v>
      </c>
      <c r="Q89"/>
      <c r="T89"/>
      <c r="U89"/>
      <c r="V89"/>
      <c r="W89"/>
      <c r="X89"/>
    </row>
    <row r="90" spans="2:24" x14ac:dyDescent="0.15">
      <c r="B90" s="41">
        <v>10</v>
      </c>
      <c r="C90" s="47" t="s">
        <v>74</v>
      </c>
      <c r="D90" s="48" t="s">
        <v>72</v>
      </c>
      <c r="E90" s="49" t="s">
        <v>15</v>
      </c>
      <c r="F90" s="47" t="s">
        <v>128</v>
      </c>
      <c r="G90" s="48"/>
      <c r="H90" s="48"/>
      <c r="I90" s="47" t="s">
        <v>78</v>
      </c>
      <c r="J90" s="48" t="s">
        <v>75</v>
      </c>
      <c r="K90" s="49" t="s">
        <v>74</v>
      </c>
      <c r="L90" s="47" t="s">
        <v>73</v>
      </c>
      <c r="M90" s="48" t="s">
        <v>75</v>
      </c>
      <c r="N90" s="49" t="s">
        <v>15</v>
      </c>
      <c r="O90" s="41" t="s">
        <v>3</v>
      </c>
      <c r="P90" s="2">
        <f t="shared" si="3"/>
        <v>800</v>
      </c>
      <c r="Q90"/>
      <c r="T90" s="41" t="s">
        <v>3</v>
      </c>
      <c r="U90" s="41" t="s">
        <v>78</v>
      </c>
      <c r="V90"/>
      <c r="W90"/>
      <c r="X90"/>
    </row>
    <row r="91" spans="2:24" x14ac:dyDescent="0.15">
      <c r="B91" s="41">
        <v>11</v>
      </c>
      <c r="C91" s="47" t="s">
        <v>81</v>
      </c>
      <c r="D91" s="48" t="s">
        <v>74</v>
      </c>
      <c r="E91" s="49" t="s">
        <v>88</v>
      </c>
      <c r="F91" s="47" t="s">
        <v>79</v>
      </c>
      <c r="G91" s="48" t="s">
        <v>92</v>
      </c>
      <c r="H91" s="49" t="s">
        <v>129</v>
      </c>
      <c r="I91" s="47" t="s">
        <v>83</v>
      </c>
      <c r="J91" s="48" t="s">
        <v>97</v>
      </c>
      <c r="K91" s="49" t="s">
        <v>72</v>
      </c>
      <c r="L91" s="47" t="s">
        <v>3</v>
      </c>
      <c r="M91" s="48" t="s">
        <v>71</v>
      </c>
      <c r="N91" s="49" t="s">
        <v>92</v>
      </c>
      <c r="O91" s="41" t="s">
        <v>74</v>
      </c>
      <c r="P91" s="2">
        <f t="shared" si="3"/>
        <v>1000</v>
      </c>
      <c r="Q91"/>
      <c r="T91" s="41" t="s">
        <v>3</v>
      </c>
      <c r="U91" s="41" t="s">
        <v>74</v>
      </c>
      <c r="V91"/>
      <c r="W91"/>
      <c r="X91"/>
    </row>
    <row r="92" spans="2:24" x14ac:dyDescent="0.15">
      <c r="B92" s="41">
        <v>12</v>
      </c>
      <c r="C92" s="51" t="s">
        <v>3</v>
      </c>
      <c r="D92" s="52" t="s">
        <v>76</v>
      </c>
      <c r="E92" s="53" t="s">
        <v>75</v>
      </c>
      <c r="F92" s="51" t="s">
        <v>83</v>
      </c>
      <c r="G92" s="52" t="s">
        <v>75</v>
      </c>
      <c r="H92" s="53" t="s">
        <v>130</v>
      </c>
      <c r="I92" s="51" t="s">
        <v>3</v>
      </c>
      <c r="J92" s="54" t="s">
        <v>70</v>
      </c>
      <c r="K92" s="53" t="s">
        <v>75</v>
      </c>
      <c r="L92" s="51" t="s">
        <v>3</v>
      </c>
      <c r="M92" s="52" t="s">
        <v>15</v>
      </c>
      <c r="N92" s="53" t="s">
        <v>78</v>
      </c>
      <c r="O92" s="41" t="s">
        <v>75</v>
      </c>
      <c r="P92" s="2">
        <f t="shared" si="3"/>
        <v>1400</v>
      </c>
      <c r="Q92"/>
      <c r="T92" s="41" t="s">
        <v>3</v>
      </c>
      <c r="U92" s="41" t="s">
        <v>72</v>
      </c>
      <c r="V92"/>
      <c r="W92"/>
      <c r="X92"/>
    </row>
    <row r="93" spans="2:24" x14ac:dyDescent="0.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 s="2">
        <f t="shared" si="3"/>
        <v>0</v>
      </c>
      <c r="Q93"/>
      <c r="T93"/>
      <c r="U93"/>
      <c r="V93"/>
      <c r="W93"/>
      <c r="X93"/>
    </row>
    <row r="94" spans="2:24" x14ac:dyDescent="0.15">
      <c r="B94" s="41" t="s">
        <v>37</v>
      </c>
      <c r="C94" s="42"/>
      <c r="D94" s="43"/>
      <c r="E94" s="44"/>
      <c r="F94" s="42"/>
      <c r="G94" s="43"/>
      <c r="H94" s="44"/>
      <c r="I94" s="42"/>
      <c r="J94" s="45"/>
      <c r="K94" s="44"/>
      <c r="L94" s="42"/>
      <c r="M94" s="45"/>
      <c r="N94" s="46"/>
      <c r="O94"/>
      <c r="P94" s="2">
        <f t="shared" si="3"/>
        <v>0</v>
      </c>
      <c r="Q94"/>
      <c r="T94"/>
      <c r="U94"/>
      <c r="V94"/>
      <c r="W94"/>
      <c r="X94"/>
    </row>
    <row r="95" spans="2:24" x14ac:dyDescent="0.15">
      <c r="B95" s="41">
        <v>6</v>
      </c>
      <c r="C95" s="42"/>
      <c r="D95" s="43"/>
      <c r="E95" s="44"/>
      <c r="F95" s="42"/>
      <c r="G95" s="43"/>
      <c r="H95" s="44"/>
      <c r="I95" s="42"/>
      <c r="J95" s="45"/>
      <c r="K95" s="44"/>
      <c r="L95" s="42"/>
      <c r="M95" s="45"/>
      <c r="N95" s="44"/>
      <c r="O95"/>
      <c r="P95" s="2">
        <f t="shared" si="3"/>
        <v>0</v>
      </c>
      <c r="Q95"/>
      <c r="T95"/>
      <c r="U95"/>
      <c r="V95"/>
      <c r="W95"/>
      <c r="X95"/>
    </row>
    <row r="96" spans="2:24" x14ac:dyDescent="0.15">
      <c r="B96" s="41">
        <v>7</v>
      </c>
      <c r="C96" s="47" t="s">
        <v>97</v>
      </c>
      <c r="D96" s="48" t="s">
        <v>70</v>
      </c>
      <c r="E96" s="49" t="s">
        <v>92</v>
      </c>
      <c r="F96" s="47" t="s">
        <v>71</v>
      </c>
      <c r="G96" s="48" t="s">
        <v>92</v>
      </c>
      <c r="H96" s="49" t="s">
        <v>72</v>
      </c>
      <c r="I96" s="47" t="s">
        <v>92</v>
      </c>
      <c r="J96" s="48" t="s">
        <v>71</v>
      </c>
      <c r="K96" s="49" t="s">
        <v>87</v>
      </c>
      <c r="L96" s="47" t="s">
        <v>3</v>
      </c>
      <c r="M96" s="48" t="s">
        <v>72</v>
      </c>
      <c r="N96" s="49" t="s">
        <v>78</v>
      </c>
      <c r="O96" s="41" t="s">
        <v>92</v>
      </c>
      <c r="P96" s="2">
        <f t="shared" si="3"/>
        <v>800</v>
      </c>
      <c r="Q96" s="2">
        <v>4650</v>
      </c>
      <c r="T96" s="41" t="s">
        <v>3</v>
      </c>
      <c r="U96" s="41" t="s">
        <v>78</v>
      </c>
      <c r="V96"/>
      <c r="W96"/>
      <c r="X96"/>
    </row>
    <row r="97" spans="2:24" x14ac:dyDescent="0.15">
      <c r="B97" s="41">
        <v>8</v>
      </c>
      <c r="C97" s="47" t="s">
        <v>81</v>
      </c>
      <c r="D97" s="48" t="s">
        <v>97</v>
      </c>
      <c r="E97" s="49" t="s">
        <v>71</v>
      </c>
      <c r="F97" s="48" t="s">
        <v>92</v>
      </c>
      <c r="G97" s="48" t="s">
        <v>81</v>
      </c>
      <c r="H97" s="48" t="s">
        <v>97</v>
      </c>
      <c r="I97" s="47" t="s">
        <v>81</v>
      </c>
      <c r="J97" s="48" t="s">
        <v>97</v>
      </c>
      <c r="K97" s="49" t="s">
        <v>76</v>
      </c>
      <c r="L97" s="47" t="s">
        <v>3</v>
      </c>
      <c r="M97" s="48" t="s">
        <v>15</v>
      </c>
      <c r="N97" s="49" t="s">
        <v>78</v>
      </c>
      <c r="O97" s="41" t="s">
        <v>131</v>
      </c>
      <c r="P97" s="2">
        <f t="shared" si="3"/>
        <v>1000</v>
      </c>
      <c r="Q97" s="2">
        <v>570</v>
      </c>
      <c r="T97" s="41" t="s">
        <v>15</v>
      </c>
      <c r="U97" s="41" t="s">
        <v>15</v>
      </c>
      <c r="V97"/>
      <c r="W97"/>
      <c r="X97"/>
    </row>
    <row r="98" spans="2:24" x14ac:dyDescent="0.15">
      <c r="B98" s="41">
        <v>9</v>
      </c>
      <c r="C98" s="47" t="s">
        <v>88</v>
      </c>
      <c r="D98" s="48" t="s">
        <v>87</v>
      </c>
      <c r="E98" s="49" t="s">
        <v>74</v>
      </c>
      <c r="F98" s="47" t="s">
        <v>88</v>
      </c>
      <c r="G98" s="48" t="s">
        <v>78</v>
      </c>
      <c r="H98" s="49" t="s">
        <v>66</v>
      </c>
      <c r="I98" s="47" t="s">
        <v>3</v>
      </c>
      <c r="J98" s="48" t="s">
        <v>73</v>
      </c>
      <c r="K98" s="49" t="s">
        <v>70</v>
      </c>
      <c r="L98" s="47" t="s">
        <v>78</v>
      </c>
      <c r="M98" s="48" t="s">
        <v>72</v>
      </c>
      <c r="N98" s="49" t="s">
        <v>75</v>
      </c>
      <c r="O98" s="41" t="s">
        <v>132</v>
      </c>
      <c r="P98" s="2">
        <f t="shared" si="3"/>
        <v>1400</v>
      </c>
      <c r="Q98"/>
      <c r="T98" s="41" t="s">
        <v>15</v>
      </c>
      <c r="U98" s="41" t="s">
        <v>73</v>
      </c>
      <c r="V98" s="2">
        <f>4*2</f>
        <v>8</v>
      </c>
      <c r="W98" s="41" t="s">
        <v>75</v>
      </c>
      <c r="X98"/>
    </row>
    <row r="99" spans="2:24" x14ac:dyDescent="0.15">
      <c r="B99" s="41">
        <v>10</v>
      </c>
      <c r="C99" s="47"/>
      <c r="D99" s="48"/>
      <c r="E99" s="49"/>
      <c r="F99" s="47"/>
      <c r="G99" s="48"/>
      <c r="H99" s="48"/>
      <c r="I99" s="47"/>
      <c r="J99" s="48"/>
      <c r="K99" s="49"/>
      <c r="L99" s="47"/>
      <c r="M99" s="48"/>
      <c r="N99" s="49"/>
      <c r="O99"/>
      <c r="P99" s="2">
        <f t="shared" si="3"/>
        <v>0</v>
      </c>
      <c r="Q99"/>
      <c r="T99"/>
      <c r="U99"/>
      <c r="X99" s="41"/>
    </row>
    <row r="100" spans="2:24" x14ac:dyDescent="0.15">
      <c r="B100" s="41">
        <v>11</v>
      </c>
      <c r="C100" s="47" t="s">
        <v>71</v>
      </c>
      <c r="D100" s="48" t="s">
        <v>75</v>
      </c>
      <c r="E100" s="49" t="s">
        <v>92</v>
      </c>
      <c r="F100" s="47" t="s">
        <v>133</v>
      </c>
      <c r="G100" s="48"/>
      <c r="H100" s="49" t="s">
        <v>134</v>
      </c>
      <c r="I100" s="47" t="s">
        <v>88</v>
      </c>
      <c r="J100" s="48" t="s">
        <v>70</v>
      </c>
      <c r="K100" s="49" t="s">
        <v>78</v>
      </c>
      <c r="L100" s="47" t="s">
        <v>75</v>
      </c>
      <c r="M100" s="48" t="s">
        <v>74</v>
      </c>
      <c r="N100" s="49" t="s">
        <v>88</v>
      </c>
      <c r="O100" s="41" t="s">
        <v>135</v>
      </c>
      <c r="P100" s="2">
        <f t="shared" si="3"/>
        <v>2400</v>
      </c>
      <c r="Q100"/>
      <c r="T100" s="41" t="s">
        <v>73</v>
      </c>
      <c r="U100" s="41" t="s">
        <v>73</v>
      </c>
    </row>
    <row r="101" spans="2:24" x14ac:dyDescent="0.15">
      <c r="B101" s="41">
        <v>12</v>
      </c>
      <c r="C101" s="51" t="s">
        <v>97</v>
      </c>
      <c r="D101" s="52" t="s">
        <v>72</v>
      </c>
      <c r="E101" s="53" t="s">
        <v>76</v>
      </c>
      <c r="F101" s="51" t="s">
        <v>97</v>
      </c>
      <c r="G101" s="52" t="s">
        <v>78</v>
      </c>
      <c r="H101" s="53" t="s">
        <v>15</v>
      </c>
      <c r="I101" s="51" t="s">
        <v>15</v>
      </c>
      <c r="J101" s="54" t="s">
        <v>81</v>
      </c>
      <c r="K101" s="53" t="s">
        <v>76</v>
      </c>
      <c r="L101" s="51" t="s">
        <v>74</v>
      </c>
      <c r="M101" s="52" t="s">
        <v>92</v>
      </c>
      <c r="N101" s="53" t="s">
        <v>73</v>
      </c>
      <c r="O101" s="41" t="s">
        <v>97</v>
      </c>
      <c r="P101" s="2">
        <f t="shared" si="3"/>
        <v>800</v>
      </c>
      <c r="Q101"/>
      <c r="T101" s="41" t="s">
        <v>3</v>
      </c>
      <c r="U101" s="41" t="s">
        <v>78</v>
      </c>
    </row>
    <row r="102" spans="2:24" x14ac:dyDescent="0.15">
      <c r="B102"/>
      <c r="C102"/>
      <c r="D102"/>
      <c r="E102"/>
      <c r="F102"/>
      <c r="G102"/>
      <c r="H102"/>
      <c r="I102"/>
      <c r="J102"/>
      <c r="K102"/>
      <c r="L102"/>
      <c r="M102"/>
      <c r="N102"/>
      <c r="P102" s="2">
        <f t="shared" si="3"/>
        <v>0</v>
      </c>
      <c r="Q102"/>
      <c r="T102"/>
      <c r="U102"/>
    </row>
    <row r="103" spans="2:24" x14ac:dyDescent="0.15">
      <c r="B103" s="41" t="s">
        <v>32</v>
      </c>
      <c r="C103" s="42" t="s">
        <v>73</v>
      </c>
      <c r="D103" s="43" t="s">
        <v>70</v>
      </c>
      <c r="E103" s="44"/>
      <c r="F103" s="42"/>
      <c r="G103" s="43"/>
      <c r="H103" s="44"/>
      <c r="I103" s="42"/>
      <c r="J103" s="45"/>
      <c r="K103" s="44"/>
      <c r="L103" s="42"/>
      <c r="M103" s="45"/>
      <c r="N103" s="46"/>
      <c r="P103" s="2">
        <f t="shared" si="3"/>
        <v>0</v>
      </c>
      <c r="Q103"/>
      <c r="T103"/>
      <c r="U103"/>
    </row>
    <row r="104" spans="2:24" x14ac:dyDescent="0.15">
      <c r="B104" s="41">
        <v>6</v>
      </c>
      <c r="C104" s="42"/>
      <c r="D104" s="43"/>
      <c r="E104" s="44"/>
      <c r="F104" s="42"/>
      <c r="G104" s="43"/>
      <c r="H104" s="44"/>
      <c r="I104" s="42"/>
      <c r="J104" s="45"/>
      <c r="K104" s="44"/>
      <c r="L104" s="42"/>
      <c r="M104" s="45"/>
      <c r="N104" s="44"/>
      <c r="P104" s="2">
        <f t="shared" si="3"/>
        <v>0</v>
      </c>
      <c r="Q104"/>
      <c r="T104"/>
      <c r="U104"/>
    </row>
    <row r="105" spans="2:24" x14ac:dyDescent="0.15">
      <c r="B105" s="41">
        <v>7</v>
      </c>
      <c r="C105" s="47" t="s">
        <v>75</v>
      </c>
      <c r="D105" s="48" t="s">
        <v>81</v>
      </c>
      <c r="E105" s="49" t="s">
        <v>92</v>
      </c>
      <c r="F105" s="47" t="s">
        <v>136</v>
      </c>
      <c r="G105" s="48"/>
      <c r="H105" s="49" t="s">
        <v>137</v>
      </c>
      <c r="I105" s="47"/>
      <c r="J105" s="48"/>
      <c r="K105" s="49"/>
      <c r="L105" s="47"/>
      <c r="M105" s="48"/>
      <c r="N105" s="49"/>
      <c r="P105" s="2">
        <f t="shared" si="3"/>
        <v>1400</v>
      </c>
      <c r="Q105"/>
      <c r="T105" s="41" t="s">
        <v>15</v>
      </c>
      <c r="U105" s="41" t="s">
        <v>73</v>
      </c>
    </row>
    <row r="106" spans="2:24" x14ac:dyDescent="0.15">
      <c r="B106" s="41">
        <v>8</v>
      </c>
      <c r="C106" s="47" t="s">
        <v>79</v>
      </c>
      <c r="D106" s="48" t="s">
        <v>3</v>
      </c>
      <c r="E106" s="49" t="s">
        <v>73</v>
      </c>
      <c r="F106" s="48" t="s">
        <v>79</v>
      </c>
      <c r="G106" s="48" t="s">
        <v>138</v>
      </c>
      <c r="H106" s="48"/>
      <c r="I106" s="47"/>
      <c r="J106" s="48"/>
      <c r="K106" s="49"/>
      <c r="L106" s="47"/>
      <c r="M106" s="48"/>
      <c r="N106" s="49"/>
      <c r="P106" s="2">
        <f t="shared" si="3"/>
        <v>1200</v>
      </c>
      <c r="Q106"/>
      <c r="T106" s="41" t="s">
        <v>73</v>
      </c>
      <c r="U106" s="41" t="s">
        <v>3</v>
      </c>
    </row>
    <row r="107" spans="2:24" x14ac:dyDescent="0.15">
      <c r="B107" s="41">
        <v>9</v>
      </c>
      <c r="C107" s="47" t="s">
        <v>78</v>
      </c>
      <c r="D107" s="48" t="s">
        <v>75</v>
      </c>
      <c r="E107" s="49" t="s">
        <v>3</v>
      </c>
      <c r="F107" s="47" t="s">
        <v>79</v>
      </c>
      <c r="G107" s="48" t="s">
        <v>73</v>
      </c>
      <c r="H107" s="49" t="s">
        <v>78</v>
      </c>
      <c r="I107" s="47"/>
      <c r="J107" s="48"/>
      <c r="K107" s="49"/>
      <c r="L107" s="47"/>
      <c r="M107" s="48"/>
      <c r="N107" s="49"/>
      <c r="P107" s="2">
        <f t="shared" si="3"/>
        <v>800</v>
      </c>
      <c r="Q107"/>
      <c r="T107" s="41" t="s">
        <v>3</v>
      </c>
      <c r="U107" s="41" t="s">
        <v>78</v>
      </c>
    </row>
    <row r="108" spans="2:24" x14ac:dyDescent="0.15">
      <c r="B108" s="41">
        <v>10</v>
      </c>
      <c r="C108" s="47"/>
      <c r="D108" s="48"/>
      <c r="E108" s="49"/>
      <c r="F108" s="47"/>
      <c r="G108" s="48"/>
      <c r="H108" s="48"/>
      <c r="I108" s="47"/>
      <c r="J108" s="48"/>
      <c r="K108" s="49"/>
      <c r="L108" s="47"/>
      <c r="M108" s="48"/>
      <c r="N108" s="49"/>
      <c r="P108" s="2">
        <f t="shared" si="3"/>
        <v>0</v>
      </c>
      <c r="Q108"/>
      <c r="T108"/>
      <c r="U108"/>
    </row>
    <row r="109" spans="2:24" x14ac:dyDescent="0.15">
      <c r="B109" s="41">
        <v>11</v>
      </c>
      <c r="C109" s="47" t="s">
        <v>74</v>
      </c>
      <c r="D109" s="48" t="s">
        <v>78</v>
      </c>
      <c r="E109" s="49" t="s">
        <v>97</v>
      </c>
      <c r="F109" s="47" t="s">
        <v>74</v>
      </c>
      <c r="G109" s="48" t="s">
        <v>15</v>
      </c>
      <c r="H109" s="49" t="s">
        <v>48</v>
      </c>
      <c r="I109" s="47"/>
      <c r="J109" s="48"/>
      <c r="K109" s="49"/>
      <c r="L109" s="47"/>
      <c r="M109" s="48"/>
      <c r="N109" s="49"/>
      <c r="P109" s="2">
        <f t="shared" si="3"/>
        <v>1000</v>
      </c>
      <c r="Q109"/>
      <c r="T109" s="41" t="s">
        <v>3</v>
      </c>
      <c r="U109" s="41" t="s">
        <v>74</v>
      </c>
    </row>
    <row r="110" spans="2:24" x14ac:dyDescent="0.15">
      <c r="B110" s="41">
        <v>12</v>
      </c>
      <c r="C110" s="51" t="s">
        <v>78</v>
      </c>
      <c r="D110" s="52" t="s">
        <v>88</v>
      </c>
      <c r="E110" s="53" t="s">
        <v>72</v>
      </c>
      <c r="F110" s="51" t="s">
        <v>139</v>
      </c>
      <c r="G110" s="52"/>
      <c r="H110" s="53" t="s">
        <v>15</v>
      </c>
      <c r="I110" s="51"/>
      <c r="J110" s="54"/>
      <c r="K110" s="53"/>
      <c r="L110" s="51"/>
      <c r="M110" s="52"/>
      <c r="N110" s="53"/>
      <c r="P110" s="2">
        <f t="shared" si="3"/>
        <v>800</v>
      </c>
      <c r="Q110"/>
      <c r="T110" s="41" t="s">
        <v>3</v>
      </c>
      <c r="U110" s="41" t="s">
        <v>78</v>
      </c>
    </row>
    <row r="111" spans="2:24" x14ac:dyDescent="0.15">
      <c r="B111"/>
      <c r="C111"/>
      <c r="D111"/>
      <c r="E111"/>
      <c r="F111"/>
      <c r="G111"/>
      <c r="H111"/>
      <c r="I111"/>
      <c r="J111"/>
      <c r="K111"/>
      <c r="L111"/>
      <c r="M111"/>
      <c r="N111"/>
      <c r="P111" s="2">
        <f t="shared" si="3"/>
        <v>0</v>
      </c>
      <c r="Q111"/>
      <c r="T111"/>
      <c r="U111"/>
    </row>
    <row r="112" spans="2:24" x14ac:dyDescent="0.15">
      <c r="B112" s="41" t="s">
        <v>37</v>
      </c>
      <c r="C112" s="42" t="s">
        <v>3</v>
      </c>
      <c r="D112" s="43" t="s">
        <v>88</v>
      </c>
      <c r="E112" s="44"/>
      <c r="F112" s="42"/>
      <c r="G112" s="43"/>
      <c r="H112" s="44"/>
      <c r="I112" s="42"/>
      <c r="J112" s="45"/>
      <c r="K112" s="44"/>
      <c r="L112" s="42"/>
      <c r="M112" s="45"/>
      <c r="N112" s="46"/>
      <c r="P112" s="2">
        <f t="shared" si="3"/>
        <v>0</v>
      </c>
      <c r="Q112"/>
      <c r="T112"/>
      <c r="U112"/>
    </row>
    <row r="113" spans="2:21" x14ac:dyDescent="0.15">
      <c r="B113" s="41">
        <v>6</v>
      </c>
      <c r="C113" s="42" t="s">
        <v>15</v>
      </c>
      <c r="D113" s="43" t="s">
        <v>97</v>
      </c>
      <c r="E113" s="44" t="s">
        <v>79</v>
      </c>
      <c r="F113" s="42" t="s">
        <v>74</v>
      </c>
      <c r="G113" s="43" t="s">
        <v>88</v>
      </c>
      <c r="H113" s="44" t="s">
        <v>15</v>
      </c>
      <c r="I113" s="42"/>
      <c r="J113" s="45"/>
      <c r="K113" s="44"/>
      <c r="L113" s="42"/>
      <c r="M113" s="45"/>
      <c r="N113" s="44"/>
      <c r="P113" s="2">
        <f t="shared" si="3"/>
        <v>800</v>
      </c>
      <c r="Q113"/>
      <c r="T113" s="41" t="s">
        <v>3</v>
      </c>
      <c r="U113" s="41" t="s">
        <v>78</v>
      </c>
    </row>
    <row r="114" spans="2:21" x14ac:dyDescent="0.15">
      <c r="B114" s="41">
        <v>7</v>
      </c>
      <c r="C114" s="47" t="s">
        <v>76</v>
      </c>
      <c r="D114" s="48" t="s">
        <v>72</v>
      </c>
      <c r="E114" s="49" t="s">
        <v>81</v>
      </c>
      <c r="F114" s="47" t="s">
        <v>140</v>
      </c>
      <c r="G114" s="48"/>
      <c r="H114" s="49" t="s">
        <v>81</v>
      </c>
      <c r="I114" s="47"/>
      <c r="J114" s="48"/>
      <c r="K114" s="49"/>
      <c r="L114" s="47"/>
      <c r="M114" s="48"/>
      <c r="N114" s="49"/>
      <c r="P114" s="2">
        <f t="shared" si="3"/>
        <v>1000</v>
      </c>
      <c r="Q114"/>
      <c r="T114" s="41" t="s">
        <v>15</v>
      </c>
      <c r="U114" s="41" t="s">
        <v>15</v>
      </c>
    </row>
    <row r="115" spans="2:21" x14ac:dyDescent="0.15">
      <c r="B115" s="41">
        <v>8</v>
      </c>
      <c r="C115" s="47" t="s">
        <v>75</v>
      </c>
      <c r="D115" s="48" t="s">
        <v>76</v>
      </c>
      <c r="E115" s="49" t="s">
        <v>92</v>
      </c>
      <c r="F115" s="48" t="s">
        <v>72</v>
      </c>
      <c r="G115" s="48" t="s">
        <v>74</v>
      </c>
      <c r="H115" s="48" t="s">
        <v>18</v>
      </c>
      <c r="I115" s="47"/>
      <c r="J115" s="48"/>
      <c r="K115" s="49"/>
      <c r="L115" s="47"/>
      <c r="M115" s="48"/>
      <c r="N115" s="49"/>
      <c r="P115" s="2">
        <f t="shared" si="3"/>
        <v>1000</v>
      </c>
      <c r="Q115"/>
      <c r="T115" s="41" t="s">
        <v>3</v>
      </c>
      <c r="U115" s="41" t="s">
        <v>74</v>
      </c>
    </row>
    <row r="116" spans="2:21" x14ac:dyDescent="0.15">
      <c r="B116" s="41">
        <v>9</v>
      </c>
      <c r="C116" s="47" t="s">
        <v>92</v>
      </c>
      <c r="D116" s="48" t="s">
        <v>97</v>
      </c>
      <c r="E116" s="49" t="s">
        <v>71</v>
      </c>
      <c r="F116" s="47" t="s">
        <v>74</v>
      </c>
      <c r="G116" s="48" t="s">
        <v>15</v>
      </c>
      <c r="H116" s="49" t="s">
        <v>141</v>
      </c>
      <c r="I116" s="47"/>
      <c r="J116" s="48"/>
      <c r="K116" s="49"/>
      <c r="L116" s="47"/>
      <c r="M116" s="48"/>
      <c r="N116" s="49"/>
      <c r="P116" s="2">
        <f t="shared" si="3"/>
        <v>1800</v>
      </c>
      <c r="Q116"/>
      <c r="T116" s="41" t="s">
        <v>15</v>
      </c>
      <c r="U116" s="41" t="s">
        <v>78</v>
      </c>
    </row>
    <row r="117" spans="2:21" x14ac:dyDescent="0.15">
      <c r="B117" s="41">
        <v>10</v>
      </c>
      <c r="C117" s="47" t="s">
        <v>92</v>
      </c>
      <c r="D117" s="48" t="s">
        <v>70</v>
      </c>
      <c r="E117" s="49" t="s">
        <v>87</v>
      </c>
      <c r="F117" s="47" t="s">
        <v>71</v>
      </c>
      <c r="G117" s="48" t="s">
        <v>92</v>
      </c>
      <c r="H117" s="48" t="s">
        <v>142</v>
      </c>
      <c r="I117" s="47"/>
      <c r="J117" s="48"/>
      <c r="K117" s="49"/>
      <c r="L117" s="47"/>
      <c r="M117" s="48"/>
      <c r="N117" s="49"/>
      <c r="P117" s="2">
        <f t="shared" si="3"/>
        <v>1200</v>
      </c>
      <c r="Q117"/>
      <c r="T117" s="41" t="s">
        <v>3</v>
      </c>
      <c r="U117" s="41" t="s">
        <v>75</v>
      </c>
    </row>
    <row r="118" spans="2:21" x14ac:dyDescent="0.15">
      <c r="B118" s="41">
        <v>11</v>
      </c>
      <c r="C118" s="47" t="s">
        <v>72</v>
      </c>
      <c r="D118" s="48" t="s">
        <v>71</v>
      </c>
      <c r="E118" s="49" t="s">
        <v>15</v>
      </c>
      <c r="F118" s="47" t="s">
        <v>143</v>
      </c>
      <c r="G118" s="48"/>
      <c r="H118" s="49"/>
      <c r="I118" s="47"/>
      <c r="J118" s="48"/>
      <c r="K118" s="49"/>
      <c r="L118" s="47"/>
      <c r="M118" s="48"/>
      <c r="N118" s="49"/>
      <c r="P118" s="2">
        <f t="shared" si="3"/>
        <v>1000</v>
      </c>
      <c r="Q118"/>
      <c r="T118" s="41" t="s">
        <v>15</v>
      </c>
      <c r="U118" s="41" t="s">
        <v>15</v>
      </c>
    </row>
    <row r="119" spans="2:21" x14ac:dyDescent="0.15">
      <c r="B119" s="41">
        <v>12</v>
      </c>
      <c r="C119" s="51" t="s">
        <v>79</v>
      </c>
      <c r="D119" s="52" t="s">
        <v>92</v>
      </c>
      <c r="E119" s="53" t="s">
        <v>3</v>
      </c>
      <c r="F119" s="51" t="s">
        <v>76</v>
      </c>
      <c r="G119" s="52" t="s">
        <v>144</v>
      </c>
      <c r="H119" s="53"/>
      <c r="I119" s="51"/>
      <c r="J119" s="54"/>
      <c r="K119" s="53"/>
      <c r="L119" s="51"/>
      <c r="M119" s="52"/>
      <c r="N119" s="53"/>
      <c r="P119" s="2">
        <f t="shared" si="3"/>
        <v>1800</v>
      </c>
      <c r="Q119"/>
      <c r="T119" s="41" t="s">
        <v>73</v>
      </c>
      <c r="U119" s="41" t="s">
        <v>15</v>
      </c>
    </row>
    <row r="120" spans="2:21" x14ac:dyDescent="0.15">
      <c r="B120"/>
      <c r="C120"/>
      <c r="D120"/>
      <c r="E120"/>
      <c r="F120"/>
      <c r="G120"/>
      <c r="H120"/>
      <c r="I120"/>
      <c r="J120"/>
      <c r="K120"/>
      <c r="L120"/>
      <c r="M120"/>
      <c r="N120"/>
      <c r="P120" s="2">
        <f t="shared" si="3"/>
        <v>0</v>
      </c>
      <c r="Q120"/>
      <c r="T120"/>
      <c r="U120"/>
    </row>
    <row r="121" spans="2:21" x14ac:dyDescent="0.15">
      <c r="B121" s="41" t="s">
        <v>35</v>
      </c>
      <c r="C121" s="42" t="s">
        <v>15</v>
      </c>
      <c r="D121" s="43" t="s">
        <v>70</v>
      </c>
      <c r="E121" s="44"/>
      <c r="F121" s="42"/>
      <c r="G121" s="43"/>
      <c r="H121" s="44"/>
      <c r="I121" s="42"/>
      <c r="J121" s="45"/>
      <c r="K121" s="44"/>
      <c r="L121" s="42"/>
      <c r="M121" s="45"/>
      <c r="N121" s="46"/>
      <c r="P121" s="2">
        <f t="shared" si="3"/>
        <v>0</v>
      </c>
      <c r="Q121"/>
      <c r="T121"/>
      <c r="U121"/>
    </row>
    <row r="122" spans="2:21" x14ac:dyDescent="0.15">
      <c r="B122" s="41">
        <v>6</v>
      </c>
      <c r="C122" s="42"/>
      <c r="D122" s="43"/>
      <c r="E122" s="44"/>
      <c r="F122" s="42"/>
      <c r="G122" s="43"/>
      <c r="H122" s="44"/>
      <c r="I122" s="42"/>
      <c r="J122" s="45"/>
      <c r="K122" s="44"/>
      <c r="L122" s="42"/>
      <c r="M122" s="45"/>
      <c r="N122" s="44"/>
      <c r="P122" s="2">
        <f t="shared" si="3"/>
        <v>0</v>
      </c>
      <c r="Q122"/>
      <c r="T122"/>
      <c r="U122"/>
    </row>
    <row r="123" spans="2:21" x14ac:dyDescent="0.15">
      <c r="B123" s="41">
        <v>7</v>
      </c>
      <c r="C123" s="47" t="s">
        <v>72</v>
      </c>
      <c r="D123" s="48" t="s">
        <v>81</v>
      </c>
      <c r="E123" s="49" t="s">
        <v>73</v>
      </c>
      <c r="F123" s="47" t="s">
        <v>3</v>
      </c>
      <c r="G123" s="48" t="s">
        <v>145</v>
      </c>
      <c r="H123" s="49"/>
      <c r="I123" s="47"/>
      <c r="J123" s="48"/>
      <c r="K123" s="49"/>
      <c r="L123" s="47"/>
      <c r="M123" s="48"/>
      <c r="N123" s="49"/>
      <c r="P123" s="2">
        <f t="shared" si="3"/>
        <v>0</v>
      </c>
      <c r="Q123"/>
      <c r="T123"/>
      <c r="U123"/>
    </row>
    <row r="124" spans="2:21" x14ac:dyDescent="0.15">
      <c r="B124" s="41">
        <v>8</v>
      </c>
      <c r="C124" s="47" t="s">
        <v>79</v>
      </c>
      <c r="D124" s="48" t="s">
        <v>75</v>
      </c>
      <c r="E124" s="49" t="s">
        <v>88</v>
      </c>
      <c r="F124" s="48" t="s">
        <v>3</v>
      </c>
      <c r="G124" s="48" t="s">
        <v>88</v>
      </c>
      <c r="H124" s="48" t="s">
        <v>146</v>
      </c>
      <c r="I124" s="47"/>
      <c r="J124" s="48"/>
      <c r="K124" s="49"/>
      <c r="L124" s="47"/>
      <c r="M124" s="48"/>
      <c r="N124" s="49"/>
      <c r="P124" s="2">
        <f t="shared" si="3"/>
        <v>1200</v>
      </c>
      <c r="Q124"/>
      <c r="T124" s="41" t="s">
        <v>3</v>
      </c>
      <c r="U124" s="41" t="s">
        <v>75</v>
      </c>
    </row>
    <row r="125" spans="2:21" x14ac:dyDescent="0.15">
      <c r="B125" s="41">
        <v>9</v>
      </c>
      <c r="C125" s="47" t="s">
        <v>70</v>
      </c>
      <c r="D125" s="48" t="s">
        <v>75</v>
      </c>
      <c r="E125" s="49" t="s">
        <v>72</v>
      </c>
      <c r="F125" s="47" t="s">
        <v>75</v>
      </c>
      <c r="G125" s="48" t="s">
        <v>72</v>
      </c>
      <c r="H125" s="49" t="s">
        <v>88</v>
      </c>
      <c r="I125" s="47"/>
      <c r="J125" s="48"/>
      <c r="K125" s="49"/>
      <c r="L125" s="47"/>
      <c r="M125" s="48"/>
      <c r="N125" s="49"/>
      <c r="P125" s="2">
        <f t="shared" si="3"/>
        <v>1000</v>
      </c>
      <c r="Q125"/>
      <c r="T125" s="41" t="s">
        <v>15</v>
      </c>
      <c r="U125" s="41" t="s">
        <v>15</v>
      </c>
    </row>
    <row r="126" spans="2:21" x14ac:dyDescent="0.15">
      <c r="B126" s="41">
        <v>10</v>
      </c>
      <c r="C126" s="47" t="s">
        <v>97</v>
      </c>
      <c r="D126" s="48" t="s">
        <v>75</v>
      </c>
      <c r="E126" s="49" t="s">
        <v>92</v>
      </c>
      <c r="F126" s="47" t="s">
        <v>92</v>
      </c>
      <c r="G126" s="48" t="s">
        <v>78</v>
      </c>
      <c r="H126" s="48" t="s">
        <v>97</v>
      </c>
      <c r="I126" s="47"/>
      <c r="J126" s="48"/>
      <c r="K126" s="49"/>
      <c r="L126" s="47"/>
      <c r="M126" s="48"/>
      <c r="N126" s="49"/>
      <c r="P126" s="2">
        <f t="shared" si="3"/>
        <v>1000</v>
      </c>
      <c r="Q126"/>
      <c r="T126" s="41" t="s">
        <v>15</v>
      </c>
      <c r="U126" s="41" t="s">
        <v>15</v>
      </c>
    </row>
    <row r="127" spans="2:21" x14ac:dyDescent="0.15">
      <c r="B127" s="41">
        <v>11</v>
      </c>
      <c r="C127" s="47"/>
      <c r="D127" s="48"/>
      <c r="E127" s="49"/>
      <c r="F127" s="47"/>
      <c r="G127" s="48"/>
      <c r="H127" s="49"/>
      <c r="I127" s="47"/>
      <c r="J127" s="48"/>
      <c r="K127" s="49"/>
      <c r="L127" s="47"/>
      <c r="M127" s="48"/>
      <c r="N127" s="49"/>
      <c r="P127" s="2">
        <f t="shared" si="3"/>
        <v>0</v>
      </c>
      <c r="Q127"/>
    </row>
    <row r="128" spans="2:21" x14ac:dyDescent="0.15">
      <c r="B128" s="41">
        <v>12</v>
      </c>
      <c r="C128" s="51" t="s">
        <v>75</v>
      </c>
      <c r="D128" s="52" t="s">
        <v>97</v>
      </c>
      <c r="E128" s="53" t="s">
        <v>92</v>
      </c>
      <c r="F128" s="51" t="s">
        <v>76</v>
      </c>
      <c r="G128" s="52" t="s">
        <v>26</v>
      </c>
      <c r="H128" s="53"/>
      <c r="I128" s="51"/>
      <c r="J128" s="54"/>
      <c r="K128" s="53"/>
      <c r="L128" s="51"/>
      <c r="M128" s="52"/>
      <c r="N128" s="53"/>
      <c r="P128" s="2">
        <f t="shared" si="3"/>
        <v>0</v>
      </c>
      <c r="Q128"/>
    </row>
    <row r="129" spans="16:17" x14ac:dyDescent="0.15">
      <c r="P129" s="2">
        <f>SUM(P1:P100)</f>
        <v>58800</v>
      </c>
      <c r="Q129" s="2">
        <f>SUM(Q1:Q100)</f>
        <v>75850</v>
      </c>
    </row>
    <row r="130" spans="16:17" x14ac:dyDescent="0.15">
      <c r="P130" s="2">
        <f>Q129/P129*100</f>
        <v>128.99659863945578</v>
      </c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4"/>
  <sheetViews>
    <sheetView topLeftCell="A121" zoomScale="75" zoomScaleNormal="75" workbookViewId="0">
      <selection activeCell="Q88" sqref="Q88"/>
    </sheetView>
  </sheetViews>
  <sheetFormatPr defaultRowHeight="13.5" x14ac:dyDescent="0.15"/>
  <cols>
    <col min="1" max="16" width="10.28515625" style="2"/>
    <col min="17" max="17" width="13.85546875" style="2"/>
    <col min="18" max="1025" width="10.28515625" style="2"/>
  </cols>
  <sheetData>
    <row r="1" spans="1: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</row>
    <row r="2" spans="1:24" x14ac:dyDescent="0.15">
      <c r="A2"/>
      <c r="B2" s="41" t="s">
        <v>32</v>
      </c>
      <c r="C2" s="42">
        <v>3</v>
      </c>
      <c r="D2" s="43" t="s">
        <v>3</v>
      </c>
      <c r="E2" s="44"/>
      <c r="F2" s="42"/>
      <c r="G2" s="43"/>
      <c r="H2" s="44"/>
      <c r="I2" s="42"/>
      <c r="J2" s="45"/>
      <c r="K2" s="44"/>
      <c r="L2" s="42"/>
      <c r="M2" s="45"/>
      <c r="N2" s="46"/>
      <c r="O2"/>
      <c r="P2"/>
      <c r="Q2"/>
      <c r="R2"/>
      <c r="S2"/>
      <c r="T2" s="41" t="s">
        <v>118</v>
      </c>
      <c r="U2" s="41" t="s">
        <v>119</v>
      </c>
      <c r="V2"/>
      <c r="W2"/>
      <c r="X2"/>
    </row>
    <row r="3" spans="1:24" x14ac:dyDescent="0.15">
      <c r="A3"/>
      <c r="B3" s="41">
        <v>6</v>
      </c>
      <c r="C3" s="42"/>
      <c r="D3" s="43"/>
      <c r="E3" s="44"/>
      <c r="F3" s="42"/>
      <c r="G3" s="43"/>
      <c r="H3" s="44"/>
      <c r="I3" s="42"/>
      <c r="J3" s="45"/>
      <c r="K3" s="44"/>
      <c r="L3" s="42"/>
      <c r="M3" s="45"/>
      <c r="N3" s="44"/>
      <c r="O3"/>
      <c r="P3" s="2">
        <f t="shared" ref="P3:P34" si="0">IF(T3=1,U3*2*100,((U3+T3-1)*T3+U3*T3)*100)</f>
        <v>0</v>
      </c>
      <c r="Q3"/>
      <c r="R3" s="2">
        <f t="shared" ref="R3:R34" si="1">T3*100</f>
        <v>0</v>
      </c>
      <c r="S3"/>
      <c r="T3"/>
      <c r="U3"/>
      <c r="V3"/>
      <c r="W3"/>
      <c r="X3"/>
    </row>
    <row r="4" spans="1:24" x14ac:dyDescent="0.15">
      <c r="A4"/>
      <c r="B4" s="41">
        <v>7</v>
      </c>
      <c r="C4" s="47"/>
      <c r="D4" s="48"/>
      <c r="E4" s="49"/>
      <c r="F4" s="47"/>
      <c r="G4" s="48"/>
      <c r="H4" s="49"/>
      <c r="I4" s="47"/>
      <c r="J4" s="48"/>
      <c r="K4" s="49"/>
      <c r="L4" s="47"/>
      <c r="M4" s="48"/>
      <c r="N4" s="49"/>
      <c r="O4"/>
      <c r="P4" s="2">
        <f t="shared" si="0"/>
        <v>0</v>
      </c>
      <c r="Q4"/>
      <c r="R4" s="2">
        <f t="shared" si="1"/>
        <v>0</v>
      </c>
      <c r="S4"/>
      <c r="T4"/>
      <c r="U4"/>
      <c r="V4"/>
      <c r="W4"/>
      <c r="X4"/>
    </row>
    <row r="5" spans="1:24" x14ac:dyDescent="0.15">
      <c r="A5"/>
      <c r="B5" s="41">
        <v>8</v>
      </c>
      <c r="C5" s="47">
        <v>7</v>
      </c>
      <c r="D5" s="50">
        <v>6</v>
      </c>
      <c r="E5" s="49" t="s">
        <v>70</v>
      </c>
      <c r="F5" s="48" t="s">
        <v>71</v>
      </c>
      <c r="G5" s="48" t="s">
        <v>72</v>
      </c>
      <c r="H5" s="48" t="s">
        <v>54</v>
      </c>
      <c r="I5" s="47" t="s">
        <v>75</v>
      </c>
      <c r="J5" s="48" t="s">
        <v>3</v>
      </c>
      <c r="K5" s="49" t="s">
        <v>72</v>
      </c>
      <c r="L5" s="47" t="s">
        <v>15</v>
      </c>
      <c r="M5" s="48" t="s">
        <v>92</v>
      </c>
      <c r="N5" s="49" t="s">
        <v>3</v>
      </c>
      <c r="O5"/>
      <c r="P5" s="2">
        <f t="shared" si="0"/>
        <v>1000</v>
      </c>
      <c r="Q5"/>
      <c r="R5" s="2">
        <f t="shared" si="1"/>
        <v>100</v>
      </c>
      <c r="S5"/>
      <c r="T5" s="41" t="s">
        <v>3</v>
      </c>
      <c r="U5" s="41" t="s">
        <v>74</v>
      </c>
      <c r="V5"/>
      <c r="W5"/>
      <c r="X5"/>
    </row>
    <row r="6" spans="1:24" x14ac:dyDescent="0.15">
      <c r="A6"/>
      <c r="B6" s="41">
        <v>9</v>
      </c>
      <c r="C6" s="47">
        <v>9</v>
      </c>
      <c r="D6" s="41">
        <v>8</v>
      </c>
      <c r="E6" s="49">
        <v>7</v>
      </c>
      <c r="F6" s="47">
        <v>9</v>
      </c>
      <c r="G6" s="48">
        <v>7</v>
      </c>
      <c r="H6" s="49">
        <v>10</v>
      </c>
      <c r="I6" s="47" t="s">
        <v>79</v>
      </c>
      <c r="J6" s="48" t="s">
        <v>88</v>
      </c>
      <c r="K6" s="49" t="s">
        <v>74</v>
      </c>
      <c r="L6" s="47" t="s">
        <v>3</v>
      </c>
      <c r="M6" s="48" t="s">
        <v>72</v>
      </c>
      <c r="N6" s="49" t="s">
        <v>78</v>
      </c>
      <c r="O6"/>
      <c r="P6" s="2">
        <f t="shared" si="0"/>
        <v>1000</v>
      </c>
      <c r="Q6" s="2">
        <v>4580</v>
      </c>
      <c r="R6" s="2">
        <f t="shared" si="1"/>
        <v>200</v>
      </c>
      <c r="S6" s="2">
        <v>430</v>
      </c>
      <c r="T6" s="41" t="s">
        <v>15</v>
      </c>
      <c r="U6" s="41" t="s">
        <v>15</v>
      </c>
      <c r="V6"/>
      <c r="W6"/>
      <c r="X6"/>
    </row>
    <row r="7" spans="1:24" x14ac:dyDescent="0.15">
      <c r="A7"/>
      <c r="B7" s="41">
        <v>10</v>
      </c>
      <c r="C7" s="47"/>
      <c r="D7" s="48"/>
      <c r="E7" s="49"/>
      <c r="F7" s="47"/>
      <c r="G7" s="48"/>
      <c r="H7" s="48"/>
      <c r="I7" s="47"/>
      <c r="J7" s="48"/>
      <c r="K7" s="49"/>
      <c r="L7" s="47"/>
      <c r="M7" s="48"/>
      <c r="N7" s="49"/>
      <c r="O7"/>
      <c r="P7" s="2">
        <f t="shared" si="0"/>
        <v>0</v>
      </c>
      <c r="Q7"/>
      <c r="R7" s="2">
        <f t="shared" si="1"/>
        <v>0</v>
      </c>
      <c r="S7"/>
      <c r="T7"/>
      <c r="U7"/>
      <c r="V7"/>
      <c r="W7"/>
      <c r="X7"/>
    </row>
    <row r="8" spans="1:24" x14ac:dyDescent="0.15">
      <c r="A8"/>
      <c r="B8" s="41">
        <v>11</v>
      </c>
      <c r="C8" s="55" t="s">
        <v>73</v>
      </c>
      <c r="D8" s="56" t="s">
        <v>74</v>
      </c>
      <c r="E8" s="49" t="s">
        <v>70</v>
      </c>
      <c r="F8" s="57" t="s">
        <v>34</v>
      </c>
      <c r="G8" s="48"/>
      <c r="H8" s="58" t="s">
        <v>73</v>
      </c>
      <c r="I8" s="47" t="s">
        <v>3</v>
      </c>
      <c r="J8" s="48" t="s">
        <v>75</v>
      </c>
      <c r="K8" s="49" t="s">
        <v>73</v>
      </c>
      <c r="L8" s="47" t="s">
        <v>15</v>
      </c>
      <c r="M8" s="48" t="s">
        <v>78</v>
      </c>
      <c r="N8" s="49" t="s">
        <v>3</v>
      </c>
      <c r="O8"/>
      <c r="P8" s="2">
        <f t="shared" si="0"/>
        <v>1000</v>
      </c>
      <c r="Q8"/>
      <c r="R8" s="2">
        <f t="shared" si="1"/>
        <v>200</v>
      </c>
      <c r="S8"/>
      <c r="T8" s="41" t="s">
        <v>15</v>
      </c>
      <c r="U8" s="41" t="s">
        <v>15</v>
      </c>
      <c r="V8"/>
      <c r="W8"/>
      <c r="X8"/>
    </row>
    <row r="9" spans="1:24" x14ac:dyDescent="0.15">
      <c r="A9"/>
      <c r="B9" s="41">
        <v>12</v>
      </c>
      <c r="C9" s="51" t="s">
        <v>75</v>
      </c>
      <c r="D9" s="52" t="s">
        <v>3</v>
      </c>
      <c r="E9" s="53" t="s">
        <v>76</v>
      </c>
      <c r="F9" s="51" t="s">
        <v>3</v>
      </c>
      <c r="G9" s="52" t="s">
        <v>76</v>
      </c>
      <c r="H9" s="53" t="s">
        <v>75</v>
      </c>
      <c r="I9" s="51" t="s">
        <v>72</v>
      </c>
      <c r="J9" s="54" t="s">
        <v>15</v>
      </c>
      <c r="K9" s="53" t="s">
        <v>88</v>
      </c>
      <c r="L9" s="51" t="s">
        <v>73</v>
      </c>
      <c r="M9" s="52" t="s">
        <v>74</v>
      </c>
      <c r="N9" s="53" t="s">
        <v>78</v>
      </c>
      <c r="O9"/>
      <c r="P9" s="2">
        <f t="shared" si="0"/>
        <v>600</v>
      </c>
      <c r="Q9"/>
      <c r="R9" s="2">
        <f t="shared" si="1"/>
        <v>300</v>
      </c>
      <c r="S9"/>
      <c r="T9" s="41" t="s">
        <v>73</v>
      </c>
      <c r="U9" s="41" t="s">
        <v>120</v>
      </c>
      <c r="V9"/>
      <c r="W9"/>
      <c r="X9"/>
    </row>
    <row r="10" spans="1: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 s="2">
        <f t="shared" si="0"/>
        <v>0</v>
      </c>
      <c r="Q10"/>
      <c r="R10" s="2">
        <f t="shared" si="1"/>
        <v>0</v>
      </c>
      <c r="S10"/>
      <c r="T10"/>
      <c r="U10"/>
      <c r="V10"/>
      <c r="W10"/>
      <c r="X10"/>
    </row>
    <row r="11" spans="1: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 s="2">
        <f t="shared" si="0"/>
        <v>0</v>
      </c>
      <c r="Q11"/>
      <c r="R11" s="2">
        <f t="shared" si="1"/>
        <v>0</v>
      </c>
      <c r="S11"/>
      <c r="T11"/>
      <c r="U11"/>
      <c r="V11"/>
      <c r="W11"/>
      <c r="X11"/>
    </row>
    <row r="12" spans="1:24" x14ac:dyDescent="0.15">
      <c r="A12"/>
      <c r="B12" s="41" t="s">
        <v>32</v>
      </c>
      <c r="C12" s="42">
        <v>3</v>
      </c>
      <c r="D12" s="43" t="s">
        <v>15</v>
      </c>
      <c r="E12" s="44"/>
      <c r="F12" s="42"/>
      <c r="G12" s="43"/>
      <c r="H12" s="44"/>
      <c r="I12" s="42"/>
      <c r="J12" s="45"/>
      <c r="K12" s="44"/>
      <c r="L12" s="42"/>
      <c r="M12" s="45"/>
      <c r="N12" s="46"/>
      <c r="O12"/>
      <c r="P12" s="2">
        <f t="shared" si="0"/>
        <v>0</v>
      </c>
      <c r="Q12"/>
      <c r="R12" s="2">
        <f t="shared" si="1"/>
        <v>0</v>
      </c>
      <c r="S12"/>
      <c r="T12"/>
      <c r="U12"/>
      <c r="V12"/>
      <c r="W12"/>
      <c r="X12"/>
    </row>
    <row r="13" spans="1:24" x14ac:dyDescent="0.15">
      <c r="A13"/>
      <c r="B13" s="41">
        <v>6</v>
      </c>
      <c r="C13" s="42"/>
      <c r="D13" s="43"/>
      <c r="E13" s="44"/>
      <c r="F13" s="42"/>
      <c r="G13" s="43"/>
      <c r="H13" s="44"/>
      <c r="I13" s="42"/>
      <c r="J13" s="45"/>
      <c r="K13" s="44"/>
      <c r="L13" s="42"/>
      <c r="M13" s="45"/>
      <c r="N13" s="44"/>
      <c r="O13"/>
      <c r="P13" s="2">
        <f t="shared" si="0"/>
        <v>0</v>
      </c>
      <c r="Q13"/>
      <c r="R13" s="2">
        <f t="shared" si="1"/>
        <v>0</v>
      </c>
      <c r="S13"/>
      <c r="T13"/>
      <c r="U13"/>
      <c r="V13"/>
      <c r="W13"/>
      <c r="X13"/>
    </row>
    <row r="14" spans="1:24" x14ac:dyDescent="0.15">
      <c r="A14"/>
      <c r="B14" s="41">
        <v>7</v>
      </c>
      <c r="C14" s="47" t="s">
        <v>3</v>
      </c>
      <c r="D14" s="48" t="s">
        <v>70</v>
      </c>
      <c r="E14" s="49" t="s">
        <v>15</v>
      </c>
      <c r="F14" s="47" t="s">
        <v>77</v>
      </c>
      <c r="G14" s="48"/>
      <c r="H14" s="49"/>
      <c r="I14" s="47" t="s">
        <v>70</v>
      </c>
      <c r="J14" s="48" t="s">
        <v>15</v>
      </c>
      <c r="K14" s="49" t="s">
        <v>73</v>
      </c>
      <c r="L14" s="47" t="s">
        <v>15</v>
      </c>
      <c r="M14" s="48" t="s">
        <v>74</v>
      </c>
      <c r="N14" s="49" t="s">
        <v>78</v>
      </c>
      <c r="O14"/>
      <c r="P14" s="2">
        <f t="shared" si="0"/>
        <v>1000</v>
      </c>
      <c r="Q14" s="2">
        <v>2630</v>
      </c>
      <c r="R14" s="2">
        <f t="shared" si="1"/>
        <v>200</v>
      </c>
      <c r="S14" s="2">
        <v>420</v>
      </c>
      <c r="T14" s="41" t="s">
        <v>15</v>
      </c>
      <c r="U14" s="41" t="s">
        <v>15</v>
      </c>
      <c r="V14"/>
      <c r="W14"/>
      <c r="X14"/>
    </row>
    <row r="15" spans="1:24" x14ac:dyDescent="0.15">
      <c r="A15"/>
      <c r="B15" s="41">
        <v>8</v>
      </c>
      <c r="C15" s="47" t="s">
        <v>78</v>
      </c>
      <c r="D15" s="48" t="s">
        <v>79</v>
      </c>
      <c r="E15" s="49" t="s">
        <v>72</v>
      </c>
      <c r="F15" s="48" t="s">
        <v>78</v>
      </c>
      <c r="G15" s="48" t="s">
        <v>72</v>
      </c>
      <c r="H15" s="48" t="s">
        <v>54</v>
      </c>
      <c r="I15" s="47" t="s">
        <v>78</v>
      </c>
      <c r="J15" s="48" t="s">
        <v>71</v>
      </c>
      <c r="K15" s="49" t="s">
        <v>70</v>
      </c>
      <c r="L15" s="47" t="s">
        <v>3</v>
      </c>
      <c r="M15" s="48" t="s">
        <v>78</v>
      </c>
      <c r="N15" s="49" t="s">
        <v>74</v>
      </c>
      <c r="O15"/>
      <c r="P15" s="2">
        <f t="shared" si="0"/>
        <v>1200</v>
      </c>
      <c r="Q15"/>
      <c r="R15" s="2">
        <f t="shared" si="1"/>
        <v>300</v>
      </c>
      <c r="S15" s="2">
        <v>140</v>
      </c>
      <c r="T15" s="41" t="s">
        <v>73</v>
      </c>
      <c r="U15" s="41" t="s">
        <v>3</v>
      </c>
      <c r="V15"/>
      <c r="W15"/>
      <c r="X15"/>
    </row>
    <row r="16" spans="1:24" x14ac:dyDescent="0.15">
      <c r="A16"/>
      <c r="B16" s="41">
        <v>9</v>
      </c>
      <c r="C16" s="47"/>
      <c r="D16" s="48"/>
      <c r="E16" s="49"/>
      <c r="F16" s="47"/>
      <c r="G16" s="48"/>
      <c r="H16" s="49"/>
      <c r="I16" s="47"/>
      <c r="J16" s="48"/>
      <c r="K16" s="49"/>
      <c r="L16" s="47"/>
      <c r="M16" s="48"/>
      <c r="N16" s="49"/>
      <c r="O16"/>
      <c r="P16" s="2">
        <f t="shared" si="0"/>
        <v>0</v>
      </c>
      <c r="Q16"/>
      <c r="R16" s="2">
        <f t="shared" si="1"/>
        <v>0</v>
      </c>
      <c r="S16"/>
      <c r="T16"/>
      <c r="U16"/>
      <c r="V16"/>
      <c r="W16"/>
      <c r="X16"/>
    </row>
    <row r="17" spans="1:24" x14ac:dyDescent="0.15">
      <c r="A17"/>
      <c r="B17" s="41">
        <v>10</v>
      </c>
      <c r="C17" s="47" t="s">
        <v>75</v>
      </c>
      <c r="D17" s="48" t="s">
        <v>78</v>
      </c>
      <c r="E17" s="49" t="s">
        <v>81</v>
      </c>
      <c r="F17" s="47" t="s">
        <v>81</v>
      </c>
      <c r="G17" s="48" t="s">
        <v>82</v>
      </c>
      <c r="H17" s="48"/>
      <c r="I17" s="47" t="s">
        <v>76</v>
      </c>
      <c r="J17" s="48" t="s">
        <v>3</v>
      </c>
      <c r="K17" s="49" t="s">
        <v>15</v>
      </c>
      <c r="L17" s="47" t="s">
        <v>73</v>
      </c>
      <c r="M17" s="48" t="s">
        <v>3</v>
      </c>
      <c r="N17" s="49" t="s">
        <v>79</v>
      </c>
      <c r="O17"/>
      <c r="P17" s="2">
        <f t="shared" si="0"/>
        <v>1000</v>
      </c>
      <c r="Q17"/>
      <c r="R17" s="2">
        <f t="shared" si="1"/>
        <v>200</v>
      </c>
      <c r="S17"/>
      <c r="T17" s="41" t="s">
        <v>15</v>
      </c>
      <c r="U17" s="41" t="s">
        <v>15</v>
      </c>
      <c r="V17"/>
      <c r="W17"/>
      <c r="X17"/>
    </row>
    <row r="18" spans="1:24" x14ac:dyDescent="0.15">
      <c r="A18"/>
      <c r="B18" s="41">
        <v>11</v>
      </c>
      <c r="C18" s="47" t="s">
        <v>75</v>
      </c>
      <c r="D18" s="48" t="s">
        <v>72</v>
      </c>
      <c r="E18" s="49" t="s">
        <v>83</v>
      </c>
      <c r="F18" s="47" t="s">
        <v>84</v>
      </c>
      <c r="G18" s="48"/>
      <c r="H18" s="49"/>
      <c r="I18" s="47" t="s">
        <v>87</v>
      </c>
      <c r="J18" s="48" t="s">
        <v>78</v>
      </c>
      <c r="K18" s="49" t="s">
        <v>72</v>
      </c>
      <c r="L18" s="47" t="s">
        <v>88</v>
      </c>
      <c r="M18" s="48" t="s">
        <v>74</v>
      </c>
      <c r="N18" s="49" t="s">
        <v>3</v>
      </c>
      <c r="O18"/>
      <c r="P18" s="2">
        <f t="shared" si="0"/>
        <v>1000</v>
      </c>
      <c r="Q18"/>
      <c r="R18" s="2">
        <f t="shared" si="1"/>
        <v>200</v>
      </c>
      <c r="S18"/>
      <c r="T18" s="41" t="s">
        <v>15</v>
      </c>
      <c r="U18" s="41" t="s">
        <v>15</v>
      </c>
      <c r="V18"/>
      <c r="W18"/>
      <c r="X18"/>
    </row>
    <row r="19" spans="1:24" x14ac:dyDescent="0.15">
      <c r="A19"/>
      <c r="B19" s="41">
        <v>12</v>
      </c>
      <c r="C19" s="51" t="s">
        <v>76</v>
      </c>
      <c r="D19" s="52" t="s">
        <v>3</v>
      </c>
      <c r="E19" s="53" t="s">
        <v>72</v>
      </c>
      <c r="F19" s="51" t="s">
        <v>85</v>
      </c>
      <c r="G19" s="52"/>
      <c r="H19" s="53"/>
      <c r="I19" s="51" t="s">
        <v>3</v>
      </c>
      <c r="J19" s="54" t="s">
        <v>72</v>
      </c>
      <c r="K19" s="53" t="s">
        <v>75</v>
      </c>
      <c r="L19" s="51" t="s">
        <v>15</v>
      </c>
      <c r="M19" s="52" t="s">
        <v>73</v>
      </c>
      <c r="N19" s="53" t="s">
        <v>3</v>
      </c>
      <c r="O19"/>
      <c r="P19" s="2">
        <f t="shared" si="0"/>
        <v>1000</v>
      </c>
      <c r="Q19" s="2">
        <v>2500</v>
      </c>
      <c r="R19" s="2">
        <f t="shared" si="1"/>
        <v>200</v>
      </c>
      <c r="S19" s="2">
        <v>480</v>
      </c>
      <c r="T19" s="41" t="s">
        <v>15</v>
      </c>
      <c r="U19" s="41" t="s">
        <v>15</v>
      </c>
      <c r="V19"/>
      <c r="W19"/>
      <c r="X19"/>
    </row>
    <row r="20" spans="1: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 s="2">
        <f t="shared" si="0"/>
        <v>0</v>
      </c>
      <c r="Q20"/>
      <c r="R20" s="2">
        <f t="shared" si="1"/>
        <v>0</v>
      </c>
      <c r="S20"/>
      <c r="T20"/>
      <c r="U20"/>
      <c r="V20"/>
      <c r="W20"/>
      <c r="X20"/>
    </row>
    <row r="21" spans="1:24" x14ac:dyDescent="0.15">
      <c r="A21"/>
      <c r="B21" s="41" t="s">
        <v>32</v>
      </c>
      <c r="C21" s="42">
        <v>3</v>
      </c>
      <c r="D21" s="43" t="s">
        <v>73</v>
      </c>
      <c r="E21" s="44"/>
      <c r="F21" s="42"/>
      <c r="G21" s="43"/>
      <c r="H21" s="44"/>
      <c r="I21" s="42"/>
      <c r="J21" s="45"/>
      <c r="K21" s="44"/>
      <c r="L21" s="42"/>
      <c r="M21" s="45"/>
      <c r="N21" s="46"/>
      <c r="O21"/>
      <c r="P21" s="2">
        <f t="shared" si="0"/>
        <v>0</v>
      </c>
      <c r="Q21"/>
      <c r="R21" s="2">
        <f t="shared" si="1"/>
        <v>0</v>
      </c>
      <c r="S21"/>
      <c r="T21"/>
      <c r="U21"/>
      <c r="V21"/>
      <c r="W21"/>
      <c r="X21"/>
    </row>
    <row r="22" spans="1:24" x14ac:dyDescent="0.15">
      <c r="A22"/>
      <c r="B22" s="41">
        <v>6</v>
      </c>
      <c r="C22" s="42"/>
      <c r="D22" s="43"/>
      <c r="E22" s="44"/>
      <c r="F22" s="42"/>
      <c r="G22" s="43"/>
      <c r="H22" s="44"/>
      <c r="I22" s="42"/>
      <c r="J22" s="45"/>
      <c r="K22" s="44"/>
      <c r="L22" s="42"/>
      <c r="M22" s="45"/>
      <c r="N22" s="44"/>
      <c r="O22"/>
      <c r="P22" s="2">
        <f t="shared" si="0"/>
        <v>0</v>
      </c>
      <c r="Q22"/>
      <c r="R22" s="2">
        <f t="shared" si="1"/>
        <v>0</v>
      </c>
      <c r="S22"/>
      <c r="T22"/>
      <c r="U22"/>
      <c r="V22"/>
      <c r="W22"/>
      <c r="X22"/>
    </row>
    <row r="23" spans="1:24" x14ac:dyDescent="0.15">
      <c r="A23"/>
      <c r="B23" s="41">
        <v>7</v>
      </c>
      <c r="C23" s="47" t="s">
        <v>71</v>
      </c>
      <c r="D23" s="48" t="s">
        <v>74</v>
      </c>
      <c r="E23" s="49" t="s">
        <v>70</v>
      </c>
      <c r="F23" s="47" t="s">
        <v>79</v>
      </c>
      <c r="G23" s="48" t="s">
        <v>15</v>
      </c>
      <c r="H23" s="49" t="s">
        <v>86</v>
      </c>
      <c r="I23" s="47" t="s">
        <v>3</v>
      </c>
      <c r="J23" s="48" t="s">
        <v>117</v>
      </c>
      <c r="K23" s="49" t="s">
        <v>74</v>
      </c>
      <c r="L23" s="47" t="s">
        <v>74</v>
      </c>
      <c r="M23" s="48" t="s">
        <v>76</v>
      </c>
      <c r="N23" s="49" t="s">
        <v>3</v>
      </c>
      <c r="O23"/>
      <c r="P23" s="2">
        <f t="shared" si="0"/>
        <v>0</v>
      </c>
      <c r="Q23"/>
      <c r="R23" s="2">
        <f t="shared" si="1"/>
        <v>0</v>
      </c>
      <c r="S23"/>
      <c r="T23" s="41" t="s">
        <v>120</v>
      </c>
      <c r="U23" s="41" t="s">
        <v>120</v>
      </c>
      <c r="V23"/>
      <c r="W23"/>
      <c r="X23"/>
    </row>
    <row r="24" spans="1:24" x14ac:dyDescent="0.15">
      <c r="A24"/>
      <c r="B24" s="41">
        <v>8</v>
      </c>
      <c r="C24" s="47" t="s">
        <v>75</v>
      </c>
      <c r="D24" s="48" t="s">
        <v>87</v>
      </c>
      <c r="E24" s="49" t="s">
        <v>88</v>
      </c>
      <c r="F24" s="48" t="s">
        <v>71</v>
      </c>
      <c r="G24" s="48" t="s">
        <v>89</v>
      </c>
      <c r="H24" s="48"/>
      <c r="I24" s="47" t="s">
        <v>76</v>
      </c>
      <c r="J24" s="48" t="s">
        <v>87</v>
      </c>
      <c r="K24" s="49" t="s">
        <v>88</v>
      </c>
      <c r="L24" s="47" t="s">
        <v>74</v>
      </c>
      <c r="M24" s="48" t="s">
        <v>3</v>
      </c>
      <c r="N24" s="49" t="s">
        <v>73</v>
      </c>
      <c r="O24"/>
      <c r="P24" s="2">
        <f t="shared" si="0"/>
        <v>1000</v>
      </c>
      <c r="Q24"/>
      <c r="R24" s="2">
        <f t="shared" si="1"/>
        <v>100</v>
      </c>
      <c r="S24"/>
      <c r="T24" s="41" t="s">
        <v>3</v>
      </c>
      <c r="U24" s="41" t="s">
        <v>74</v>
      </c>
      <c r="V24"/>
      <c r="W24"/>
      <c r="X24"/>
    </row>
    <row r="25" spans="1:24" x14ac:dyDescent="0.15">
      <c r="A25"/>
      <c r="B25" s="41">
        <v>9</v>
      </c>
      <c r="C25" s="47" t="s">
        <v>70</v>
      </c>
      <c r="D25" s="48" t="s">
        <v>79</v>
      </c>
      <c r="E25" s="49" t="s">
        <v>76</v>
      </c>
      <c r="F25" s="47" t="s">
        <v>78</v>
      </c>
      <c r="G25" s="48" t="s">
        <v>70</v>
      </c>
      <c r="H25" s="49" t="s">
        <v>90</v>
      </c>
      <c r="I25" s="47" t="s">
        <v>73</v>
      </c>
      <c r="J25" s="48" t="s">
        <v>15</v>
      </c>
      <c r="K25" s="49" t="s">
        <v>3</v>
      </c>
      <c r="L25" s="47" t="s">
        <v>3</v>
      </c>
      <c r="M25" s="48" t="s">
        <v>15</v>
      </c>
      <c r="N25" s="49" t="s">
        <v>78</v>
      </c>
      <c r="O25"/>
      <c r="P25" s="2">
        <f t="shared" si="0"/>
        <v>2400</v>
      </c>
      <c r="Q25"/>
      <c r="R25" s="2">
        <f t="shared" si="1"/>
        <v>300</v>
      </c>
      <c r="S25"/>
      <c r="T25" s="41" t="s">
        <v>73</v>
      </c>
      <c r="U25" s="41" t="s">
        <v>73</v>
      </c>
      <c r="V25"/>
      <c r="W25"/>
      <c r="X25"/>
    </row>
    <row r="26" spans="1:24" x14ac:dyDescent="0.15">
      <c r="A26"/>
      <c r="B26" s="41">
        <v>10</v>
      </c>
      <c r="C26" s="47" t="s">
        <v>88</v>
      </c>
      <c r="D26" s="48" t="s">
        <v>3</v>
      </c>
      <c r="E26" s="49" t="s">
        <v>78</v>
      </c>
      <c r="F26" s="47" t="s">
        <v>73</v>
      </c>
      <c r="G26" s="48" t="s">
        <v>75</v>
      </c>
      <c r="H26" s="48" t="s">
        <v>91</v>
      </c>
      <c r="I26" s="47" t="s">
        <v>72</v>
      </c>
      <c r="J26" s="48" t="s">
        <v>15</v>
      </c>
      <c r="K26" s="49" t="s">
        <v>78</v>
      </c>
      <c r="L26" s="47" t="s">
        <v>15</v>
      </c>
      <c r="M26" s="48" t="s">
        <v>3</v>
      </c>
      <c r="N26" s="49" t="s">
        <v>74</v>
      </c>
      <c r="O26"/>
      <c r="P26" s="2">
        <f t="shared" si="0"/>
        <v>1200</v>
      </c>
      <c r="Q26"/>
      <c r="R26" s="2">
        <f t="shared" si="1"/>
        <v>100</v>
      </c>
      <c r="S26"/>
      <c r="T26" s="41" t="s">
        <v>3</v>
      </c>
      <c r="U26" s="41" t="s">
        <v>75</v>
      </c>
      <c r="V26"/>
      <c r="W26"/>
      <c r="X26"/>
    </row>
    <row r="27" spans="1:24" x14ac:dyDescent="0.15">
      <c r="A27"/>
      <c r="B27" s="41">
        <v>11</v>
      </c>
      <c r="C27" s="47" t="s">
        <v>87</v>
      </c>
      <c r="D27" s="48" t="s">
        <v>71</v>
      </c>
      <c r="E27" s="49" t="s">
        <v>73</v>
      </c>
      <c r="F27" s="47" t="s">
        <v>92</v>
      </c>
      <c r="G27" s="48" t="s">
        <v>93</v>
      </c>
      <c r="H27" s="49"/>
      <c r="I27" s="47" t="s">
        <v>92</v>
      </c>
      <c r="J27" s="48" t="s">
        <v>73</v>
      </c>
      <c r="K27" s="49" t="s">
        <v>15</v>
      </c>
      <c r="L27" s="47" t="s">
        <v>73</v>
      </c>
      <c r="M27" s="48" t="s">
        <v>78</v>
      </c>
      <c r="N27" s="49" t="s">
        <v>88</v>
      </c>
      <c r="O27"/>
      <c r="P27" s="2">
        <f t="shared" si="0"/>
        <v>0</v>
      </c>
      <c r="Q27"/>
      <c r="R27" s="2">
        <f t="shared" si="1"/>
        <v>0</v>
      </c>
      <c r="S27"/>
      <c r="T27" s="41" t="s">
        <v>120</v>
      </c>
      <c r="U27" s="41" t="s">
        <v>120</v>
      </c>
      <c r="V27"/>
      <c r="W27"/>
      <c r="X27"/>
    </row>
    <row r="28" spans="1:24" x14ac:dyDescent="0.15">
      <c r="A28"/>
      <c r="B28" s="41">
        <v>12</v>
      </c>
      <c r="C28" s="51" t="s">
        <v>78</v>
      </c>
      <c r="D28" s="52" t="s">
        <v>92</v>
      </c>
      <c r="E28" s="53" t="s">
        <v>88</v>
      </c>
      <c r="F28" s="51" t="s">
        <v>70</v>
      </c>
      <c r="G28" s="52" t="s">
        <v>71</v>
      </c>
      <c r="H28" s="53" t="s">
        <v>94</v>
      </c>
      <c r="I28" s="51" t="s">
        <v>92</v>
      </c>
      <c r="J28" s="54" t="s">
        <v>74</v>
      </c>
      <c r="K28" s="53" t="s">
        <v>88</v>
      </c>
      <c r="L28" s="51" t="s">
        <v>3</v>
      </c>
      <c r="M28" s="52" t="s">
        <v>75</v>
      </c>
      <c r="N28" s="53" t="s">
        <v>78</v>
      </c>
      <c r="O28"/>
      <c r="P28" s="2">
        <f t="shared" si="0"/>
        <v>1400</v>
      </c>
      <c r="Q28"/>
      <c r="R28" s="2">
        <f t="shared" si="1"/>
        <v>200</v>
      </c>
      <c r="S28"/>
      <c r="T28" s="41" t="s">
        <v>15</v>
      </c>
      <c r="U28" s="41" t="s">
        <v>73</v>
      </c>
      <c r="V28"/>
      <c r="W28"/>
      <c r="X28"/>
    </row>
    <row r="29" spans="1: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 s="2">
        <f t="shared" si="0"/>
        <v>0</v>
      </c>
      <c r="Q29"/>
      <c r="R29" s="2">
        <f t="shared" si="1"/>
        <v>0</v>
      </c>
      <c r="S29"/>
      <c r="T29"/>
      <c r="U29"/>
      <c r="V29"/>
      <c r="W29"/>
      <c r="X29"/>
    </row>
    <row r="30" spans="1:24" x14ac:dyDescent="0.15">
      <c r="A30"/>
      <c r="B30" s="41" t="s">
        <v>32</v>
      </c>
      <c r="C30" s="42">
        <v>3</v>
      </c>
      <c r="D30" s="43" t="s">
        <v>78</v>
      </c>
      <c r="E30" s="44"/>
      <c r="F30" s="42"/>
      <c r="G30" s="43"/>
      <c r="H30" s="44"/>
      <c r="I30" s="42"/>
      <c r="J30" s="45"/>
      <c r="K30" s="44"/>
      <c r="L30" s="42"/>
      <c r="M30" s="45"/>
      <c r="N30" s="46"/>
      <c r="O30"/>
      <c r="P30" s="2">
        <f t="shared" si="0"/>
        <v>0</v>
      </c>
      <c r="Q30"/>
      <c r="R30" s="2">
        <f t="shared" si="1"/>
        <v>0</v>
      </c>
      <c r="S30"/>
      <c r="T30"/>
      <c r="U30"/>
      <c r="V30"/>
      <c r="W30"/>
      <c r="X30"/>
    </row>
    <row r="31" spans="1:24" x14ac:dyDescent="0.15">
      <c r="A31"/>
      <c r="B31" s="41">
        <v>6</v>
      </c>
      <c r="C31" s="42"/>
      <c r="D31" s="43"/>
      <c r="E31" s="44"/>
      <c r="F31" s="42"/>
      <c r="G31" s="43"/>
      <c r="H31" s="44"/>
      <c r="I31" s="42"/>
      <c r="J31" s="45"/>
      <c r="K31" s="44"/>
      <c r="L31" s="42"/>
      <c r="M31" s="45"/>
      <c r="N31" s="44"/>
      <c r="O31"/>
      <c r="P31" s="2">
        <f t="shared" si="0"/>
        <v>0</v>
      </c>
      <c r="Q31"/>
      <c r="R31" s="2">
        <f t="shared" si="1"/>
        <v>0</v>
      </c>
      <c r="S31"/>
      <c r="T31"/>
      <c r="U31"/>
      <c r="V31"/>
      <c r="W31"/>
      <c r="X31"/>
    </row>
    <row r="32" spans="1:24" x14ac:dyDescent="0.15">
      <c r="A32"/>
      <c r="B32" s="41">
        <v>7</v>
      </c>
      <c r="C32" s="47" t="s">
        <v>3</v>
      </c>
      <c r="D32" s="48" t="s">
        <v>92</v>
      </c>
      <c r="E32" s="49" t="s">
        <v>73</v>
      </c>
      <c r="F32" s="47" t="s">
        <v>73</v>
      </c>
      <c r="G32" s="48" t="s">
        <v>92</v>
      </c>
      <c r="H32" s="49" t="s">
        <v>95</v>
      </c>
      <c r="I32" s="47" t="s">
        <v>72</v>
      </c>
      <c r="J32" s="48" t="s">
        <v>70</v>
      </c>
      <c r="K32" s="49" t="s">
        <v>74</v>
      </c>
      <c r="L32" s="47" t="s">
        <v>72</v>
      </c>
      <c r="M32" s="48" t="s">
        <v>75</v>
      </c>
      <c r="N32" s="49" t="s">
        <v>15</v>
      </c>
      <c r="O32"/>
      <c r="P32" s="2">
        <f t="shared" si="0"/>
        <v>1400</v>
      </c>
      <c r="Q32"/>
      <c r="R32" s="2">
        <f t="shared" si="1"/>
        <v>200</v>
      </c>
      <c r="S32"/>
      <c r="T32" s="41" t="s">
        <v>15</v>
      </c>
      <c r="U32" s="41" t="s">
        <v>73</v>
      </c>
      <c r="V32"/>
      <c r="W32"/>
      <c r="X32"/>
    </row>
    <row r="33" spans="1:24" x14ac:dyDescent="0.15">
      <c r="A33"/>
      <c r="B33" s="41">
        <v>8</v>
      </c>
      <c r="C33" s="47" t="s">
        <v>92</v>
      </c>
      <c r="D33" s="48" t="s">
        <v>74</v>
      </c>
      <c r="E33" s="49" t="s">
        <v>88</v>
      </c>
      <c r="F33" s="48" t="s">
        <v>96</v>
      </c>
      <c r="G33" s="48"/>
      <c r="H33" s="48"/>
      <c r="I33" s="47" t="s">
        <v>3</v>
      </c>
      <c r="J33" s="48" t="s">
        <v>97</v>
      </c>
      <c r="K33" s="49" t="s">
        <v>73</v>
      </c>
      <c r="L33" s="47" t="s">
        <v>78</v>
      </c>
      <c r="M33" s="48" t="s">
        <v>3</v>
      </c>
      <c r="N33" s="49" t="s">
        <v>70</v>
      </c>
      <c r="O33"/>
      <c r="P33" s="2">
        <f t="shared" si="0"/>
        <v>1000</v>
      </c>
      <c r="Q33"/>
      <c r="R33" s="2">
        <f t="shared" si="1"/>
        <v>200</v>
      </c>
      <c r="S33"/>
      <c r="T33" s="41" t="s">
        <v>15</v>
      </c>
      <c r="U33" s="41" t="s">
        <v>15</v>
      </c>
      <c r="V33"/>
      <c r="W33"/>
      <c r="X33"/>
    </row>
    <row r="34" spans="1:24" x14ac:dyDescent="0.15">
      <c r="A34"/>
      <c r="B34" s="41">
        <v>9</v>
      </c>
      <c r="C34" s="47" t="s">
        <v>78</v>
      </c>
      <c r="D34" s="48" t="s">
        <v>70</v>
      </c>
      <c r="E34" s="49" t="s">
        <v>97</v>
      </c>
      <c r="F34" s="47" t="s">
        <v>78</v>
      </c>
      <c r="G34" s="48" t="s">
        <v>98</v>
      </c>
      <c r="H34" s="49"/>
      <c r="I34" s="47" t="s">
        <v>97</v>
      </c>
      <c r="J34" s="48" t="s">
        <v>88</v>
      </c>
      <c r="K34" s="49" t="s">
        <v>15</v>
      </c>
      <c r="L34" s="47" t="s">
        <v>15</v>
      </c>
      <c r="M34" s="48" t="s">
        <v>74</v>
      </c>
      <c r="N34" s="49" t="s">
        <v>78</v>
      </c>
      <c r="O34"/>
      <c r="P34" s="2">
        <f t="shared" si="0"/>
        <v>0</v>
      </c>
      <c r="Q34"/>
      <c r="R34" s="2">
        <f t="shared" si="1"/>
        <v>0</v>
      </c>
      <c r="S34"/>
      <c r="T34"/>
      <c r="U34"/>
      <c r="V34"/>
      <c r="W34"/>
      <c r="X34"/>
    </row>
    <row r="35" spans="1:24" x14ac:dyDescent="0.15">
      <c r="A35"/>
      <c r="B35" s="41">
        <v>10</v>
      </c>
      <c r="C35" s="47"/>
      <c r="D35" s="48"/>
      <c r="E35" s="49"/>
      <c r="F35" s="47"/>
      <c r="G35" s="48"/>
      <c r="H35" s="48"/>
      <c r="I35" s="47"/>
      <c r="J35" s="48"/>
      <c r="K35" s="49"/>
      <c r="L35" s="47"/>
      <c r="M35" s="48"/>
      <c r="N35" s="49"/>
      <c r="O35"/>
      <c r="P35" s="2">
        <f t="shared" ref="P35:P66" si="2">IF(T35=1,U35*2*100,((U35+T35-1)*T35+U35*T35)*100)</f>
        <v>0</v>
      </c>
      <c r="Q35"/>
      <c r="R35" s="2">
        <f t="shared" ref="R35:R66" si="3">T35*100</f>
        <v>0</v>
      </c>
      <c r="S35"/>
      <c r="T35"/>
      <c r="U35"/>
      <c r="V35"/>
      <c r="W35"/>
      <c r="X35"/>
    </row>
    <row r="36" spans="1:24" x14ac:dyDescent="0.15">
      <c r="A36"/>
      <c r="B36" s="41">
        <v>11</v>
      </c>
      <c r="C36" s="47" t="s">
        <v>76</v>
      </c>
      <c r="D36" s="48" t="s">
        <v>3</v>
      </c>
      <c r="E36" s="49" t="s">
        <v>97</v>
      </c>
      <c r="F36" s="47" t="s">
        <v>3</v>
      </c>
      <c r="G36" s="48" t="s">
        <v>15</v>
      </c>
      <c r="H36" s="49" t="s">
        <v>99</v>
      </c>
      <c r="I36" s="47" t="s">
        <v>3</v>
      </c>
      <c r="J36" s="48" t="s">
        <v>76</v>
      </c>
      <c r="K36" s="49" t="s">
        <v>15</v>
      </c>
      <c r="L36" s="47" t="s">
        <v>15</v>
      </c>
      <c r="M36" s="48" t="s">
        <v>72</v>
      </c>
      <c r="N36" s="49" t="s">
        <v>70</v>
      </c>
      <c r="O36"/>
      <c r="P36" s="2">
        <f t="shared" si="2"/>
        <v>1400</v>
      </c>
      <c r="Q36" s="2">
        <v>8480</v>
      </c>
      <c r="R36" s="2">
        <f t="shared" si="3"/>
        <v>200</v>
      </c>
      <c r="S36" s="2">
        <v>460</v>
      </c>
      <c r="T36" s="41" t="s">
        <v>15</v>
      </c>
      <c r="U36" s="41" t="s">
        <v>73</v>
      </c>
      <c r="V36"/>
      <c r="W36"/>
      <c r="X36"/>
    </row>
    <row r="37" spans="1:24" x14ac:dyDescent="0.15">
      <c r="A37"/>
      <c r="B37" s="41">
        <v>12</v>
      </c>
      <c r="C37" s="51" t="s">
        <v>70</v>
      </c>
      <c r="D37" s="52" t="s">
        <v>76</v>
      </c>
      <c r="E37" s="53" t="s">
        <v>97</v>
      </c>
      <c r="F37" s="51" t="s">
        <v>81</v>
      </c>
      <c r="G37" s="52" t="s">
        <v>100</v>
      </c>
      <c r="H37" s="53"/>
      <c r="I37" s="51" t="s">
        <v>97</v>
      </c>
      <c r="J37" s="54" t="s">
        <v>70</v>
      </c>
      <c r="K37" s="53" t="s">
        <v>76</v>
      </c>
      <c r="L37" s="51" t="s">
        <v>74</v>
      </c>
      <c r="M37" s="52" t="s">
        <v>3</v>
      </c>
      <c r="N37" s="53" t="s">
        <v>97</v>
      </c>
      <c r="O37"/>
      <c r="P37" s="2">
        <f t="shared" si="2"/>
        <v>1000</v>
      </c>
      <c r="Q37" s="2">
        <v>4370</v>
      </c>
      <c r="R37" s="2">
        <f t="shared" si="3"/>
        <v>100</v>
      </c>
      <c r="S37"/>
      <c r="T37" s="41" t="s">
        <v>3</v>
      </c>
      <c r="U37" s="41" t="s">
        <v>74</v>
      </c>
      <c r="V37"/>
      <c r="W37"/>
      <c r="X37"/>
    </row>
    <row r="38" spans="1: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 s="2">
        <f t="shared" si="2"/>
        <v>0</v>
      </c>
      <c r="Q38"/>
      <c r="R38" s="2">
        <f t="shared" si="3"/>
        <v>0</v>
      </c>
      <c r="S38"/>
      <c r="T38"/>
      <c r="U38"/>
      <c r="V38"/>
      <c r="W38"/>
      <c r="X38"/>
    </row>
    <row r="39" spans="1:24" x14ac:dyDescent="0.15">
      <c r="A39"/>
      <c r="B39" s="41" t="s">
        <v>32</v>
      </c>
      <c r="C39" s="42">
        <v>3</v>
      </c>
      <c r="D39" s="43" t="s">
        <v>74</v>
      </c>
      <c r="E39" s="44"/>
      <c r="F39" s="42"/>
      <c r="G39" s="43"/>
      <c r="H39" s="44"/>
      <c r="I39" s="42"/>
      <c r="J39" s="45"/>
      <c r="K39" s="44"/>
      <c r="L39" s="42"/>
      <c r="M39" s="45"/>
      <c r="N39" s="46"/>
      <c r="O39"/>
      <c r="P39" s="2">
        <f t="shared" si="2"/>
        <v>0</v>
      </c>
      <c r="Q39"/>
      <c r="R39" s="2">
        <f t="shared" si="3"/>
        <v>0</v>
      </c>
      <c r="S39"/>
      <c r="T39"/>
      <c r="U39"/>
      <c r="V39"/>
      <c r="W39"/>
      <c r="X39"/>
    </row>
    <row r="40" spans="1:24" x14ac:dyDescent="0.15">
      <c r="A40"/>
      <c r="B40" s="41">
        <v>6</v>
      </c>
      <c r="C40" s="42"/>
      <c r="D40" s="43"/>
      <c r="E40" s="44"/>
      <c r="F40" s="42"/>
      <c r="G40" s="43"/>
      <c r="H40" s="44"/>
      <c r="I40" s="42"/>
      <c r="J40" s="45"/>
      <c r="K40" s="44"/>
      <c r="L40" s="42"/>
      <c r="M40" s="45"/>
      <c r="N40" s="44"/>
      <c r="O40"/>
      <c r="P40" s="2">
        <f t="shared" si="2"/>
        <v>0</v>
      </c>
      <c r="Q40"/>
      <c r="R40" s="2">
        <f t="shared" si="3"/>
        <v>0</v>
      </c>
      <c r="S40"/>
      <c r="T40"/>
      <c r="U40"/>
      <c r="V40"/>
      <c r="W40"/>
      <c r="X40"/>
    </row>
    <row r="41" spans="1:24" x14ac:dyDescent="0.15">
      <c r="A41"/>
      <c r="B41" s="41">
        <v>7</v>
      </c>
      <c r="C41" s="47" t="s">
        <v>70</v>
      </c>
      <c r="D41" s="48" t="s">
        <v>72</v>
      </c>
      <c r="E41" s="49" t="s">
        <v>73</v>
      </c>
      <c r="F41" s="47" t="s">
        <v>70</v>
      </c>
      <c r="G41" s="48" t="s">
        <v>3</v>
      </c>
      <c r="H41" s="49" t="s">
        <v>73</v>
      </c>
      <c r="I41" s="47" t="s">
        <v>3</v>
      </c>
      <c r="J41" s="48" t="s">
        <v>70</v>
      </c>
      <c r="K41" s="49" t="s">
        <v>73</v>
      </c>
      <c r="L41" s="47" t="s">
        <v>78</v>
      </c>
      <c r="M41" s="48" t="s">
        <v>74</v>
      </c>
      <c r="N41" s="49" t="s">
        <v>3</v>
      </c>
      <c r="O41"/>
      <c r="P41" s="2">
        <f t="shared" si="2"/>
        <v>1000</v>
      </c>
      <c r="Q41" s="2">
        <v>13960</v>
      </c>
      <c r="R41" s="2">
        <f t="shared" si="3"/>
        <v>200</v>
      </c>
      <c r="S41"/>
      <c r="T41" s="41" t="s">
        <v>15</v>
      </c>
      <c r="U41" s="41" t="s">
        <v>15</v>
      </c>
      <c r="V41"/>
      <c r="W41"/>
      <c r="X41"/>
    </row>
    <row r="42" spans="1:24" x14ac:dyDescent="0.15">
      <c r="A42"/>
      <c r="B42" s="41">
        <v>8</v>
      </c>
      <c r="C42" s="47" t="s">
        <v>79</v>
      </c>
      <c r="D42" s="48" t="s">
        <v>97</v>
      </c>
      <c r="E42" s="49" t="s">
        <v>71</v>
      </c>
      <c r="F42" s="47" t="s">
        <v>75</v>
      </c>
      <c r="G42" s="48" t="s">
        <v>101</v>
      </c>
      <c r="H42" s="48"/>
      <c r="I42" s="47" t="s">
        <v>72</v>
      </c>
      <c r="J42" s="48" t="s">
        <v>71</v>
      </c>
      <c r="K42" s="49" t="s">
        <v>3</v>
      </c>
      <c r="L42" s="47" t="s">
        <v>88</v>
      </c>
      <c r="M42" s="48" t="s">
        <v>3</v>
      </c>
      <c r="N42" s="49" t="s">
        <v>73</v>
      </c>
      <c r="O42"/>
      <c r="P42" s="2">
        <f t="shared" si="2"/>
        <v>0</v>
      </c>
      <c r="Q42"/>
      <c r="R42" s="2">
        <f t="shared" si="3"/>
        <v>0</v>
      </c>
      <c r="S42"/>
      <c r="T42" s="41" t="s">
        <v>120</v>
      </c>
      <c r="U42" s="41" t="s">
        <v>120</v>
      </c>
      <c r="V42"/>
      <c r="W42"/>
      <c r="X42"/>
    </row>
    <row r="43" spans="1:24" x14ac:dyDescent="0.15">
      <c r="A43"/>
      <c r="B43" s="41">
        <v>9</v>
      </c>
      <c r="C43" s="47" t="s">
        <v>76</v>
      </c>
      <c r="D43" s="48" t="s">
        <v>72</v>
      </c>
      <c r="E43" s="49" t="s">
        <v>75</v>
      </c>
      <c r="F43" s="47" t="s">
        <v>71</v>
      </c>
      <c r="G43" s="48" t="s">
        <v>76</v>
      </c>
      <c r="H43" s="49" t="s">
        <v>102</v>
      </c>
      <c r="I43" s="47" t="s">
        <v>71</v>
      </c>
      <c r="J43" s="48" t="s">
        <v>75</v>
      </c>
      <c r="K43" s="49" t="s">
        <v>97</v>
      </c>
      <c r="L43" s="47" t="s">
        <v>79</v>
      </c>
      <c r="M43" s="48" t="s">
        <v>3</v>
      </c>
      <c r="N43" s="49" t="s">
        <v>15</v>
      </c>
      <c r="O43" s="41" t="s">
        <v>147</v>
      </c>
      <c r="P43" s="2">
        <f t="shared" si="2"/>
        <v>1200</v>
      </c>
      <c r="Q43"/>
      <c r="R43" s="2">
        <f t="shared" si="3"/>
        <v>100</v>
      </c>
      <c r="S43"/>
      <c r="T43" s="41" t="s">
        <v>3</v>
      </c>
      <c r="U43" s="41" t="s">
        <v>75</v>
      </c>
      <c r="V43"/>
      <c r="W43"/>
      <c r="X43"/>
    </row>
    <row r="44" spans="1:24" x14ac:dyDescent="0.15">
      <c r="A44"/>
      <c r="B44" s="41">
        <v>10</v>
      </c>
      <c r="C44" s="47" t="s">
        <v>75</v>
      </c>
      <c r="D44" s="48" t="s">
        <v>70</v>
      </c>
      <c r="E44" s="49" t="s">
        <v>3</v>
      </c>
      <c r="F44" s="47" t="s">
        <v>75</v>
      </c>
      <c r="G44" s="48" t="s">
        <v>103</v>
      </c>
      <c r="H44" s="48"/>
      <c r="I44" s="47" t="s">
        <v>70</v>
      </c>
      <c r="J44" s="48" t="s">
        <v>73</v>
      </c>
      <c r="K44" s="49" t="s">
        <v>15</v>
      </c>
      <c r="L44" s="47" t="s">
        <v>74</v>
      </c>
      <c r="M44" s="48" t="s">
        <v>78</v>
      </c>
      <c r="N44" s="49" t="s">
        <v>15</v>
      </c>
      <c r="O44"/>
      <c r="P44" s="2">
        <f t="shared" si="2"/>
        <v>1000</v>
      </c>
      <c r="Q44"/>
      <c r="R44" s="2">
        <f t="shared" si="3"/>
        <v>200</v>
      </c>
      <c r="S44"/>
      <c r="T44" s="41" t="s">
        <v>15</v>
      </c>
      <c r="U44" s="41" t="s">
        <v>15</v>
      </c>
      <c r="V44"/>
      <c r="W44"/>
      <c r="X44"/>
    </row>
    <row r="45" spans="1:24" x14ac:dyDescent="0.15">
      <c r="A45"/>
      <c r="B45" s="41">
        <v>11</v>
      </c>
      <c r="C45" s="47" t="s">
        <v>3</v>
      </c>
      <c r="D45" s="48" t="s">
        <v>73</v>
      </c>
      <c r="E45" s="49" t="s">
        <v>87</v>
      </c>
      <c r="F45" s="47" t="s">
        <v>3</v>
      </c>
      <c r="G45" s="48" t="s">
        <v>104</v>
      </c>
      <c r="H45" s="49"/>
      <c r="I45" s="47" t="s">
        <v>78</v>
      </c>
      <c r="J45" s="48" t="s">
        <v>15</v>
      </c>
      <c r="K45" s="49" t="s">
        <v>87</v>
      </c>
      <c r="L45" s="47" t="s">
        <v>15</v>
      </c>
      <c r="M45" s="48" t="s">
        <v>3</v>
      </c>
      <c r="N45" s="49" t="s">
        <v>75</v>
      </c>
      <c r="O45"/>
      <c r="P45" s="2">
        <f t="shared" si="2"/>
        <v>1000</v>
      </c>
      <c r="Q45"/>
      <c r="R45" s="2">
        <f t="shared" si="3"/>
        <v>200</v>
      </c>
      <c r="S45"/>
      <c r="T45" s="41" t="s">
        <v>15</v>
      </c>
      <c r="U45" s="41" t="s">
        <v>15</v>
      </c>
      <c r="V45"/>
      <c r="W45"/>
      <c r="X45"/>
    </row>
    <row r="46" spans="1:24" x14ac:dyDescent="0.15">
      <c r="A46"/>
      <c r="B46" s="59">
        <v>12</v>
      </c>
      <c r="C46" s="60" t="s">
        <v>78</v>
      </c>
      <c r="D46" s="61" t="s">
        <v>88</v>
      </c>
      <c r="E46" s="62" t="s">
        <v>92</v>
      </c>
      <c r="F46" s="60" t="s">
        <v>92</v>
      </c>
      <c r="G46" s="61" t="s">
        <v>105</v>
      </c>
      <c r="H46" s="62"/>
      <c r="I46" s="60" t="s">
        <v>92</v>
      </c>
      <c r="J46" s="63" t="s">
        <v>3</v>
      </c>
      <c r="K46" s="62" t="s">
        <v>88</v>
      </c>
      <c r="L46" s="60" t="s">
        <v>92</v>
      </c>
      <c r="M46" s="61" t="s">
        <v>15</v>
      </c>
      <c r="N46" s="62" t="s">
        <v>3</v>
      </c>
      <c r="O46" s="41" t="s">
        <v>147</v>
      </c>
      <c r="P46" s="2">
        <f t="shared" si="2"/>
        <v>1000</v>
      </c>
      <c r="Q46"/>
      <c r="R46" s="2">
        <f t="shared" si="3"/>
        <v>200</v>
      </c>
      <c r="S46" s="2">
        <v>10510</v>
      </c>
      <c r="T46" s="41" t="s">
        <v>15</v>
      </c>
      <c r="U46" s="41" t="s">
        <v>15</v>
      </c>
      <c r="V46"/>
      <c r="W46"/>
      <c r="X46"/>
    </row>
    <row r="47" spans="1: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 s="2">
        <f t="shared" si="2"/>
        <v>0</v>
      </c>
      <c r="Q47"/>
      <c r="R47" s="2">
        <f t="shared" si="3"/>
        <v>0</v>
      </c>
      <c r="S47"/>
      <c r="T47"/>
      <c r="U47"/>
      <c r="V47"/>
      <c r="W47"/>
      <c r="X47"/>
    </row>
    <row r="48" spans="1:24" x14ac:dyDescent="0.15">
      <c r="A48"/>
      <c r="B48" s="41" t="s">
        <v>32</v>
      </c>
      <c r="C48" s="42">
        <v>3</v>
      </c>
      <c r="D48" s="43" t="s">
        <v>75</v>
      </c>
      <c r="E48" s="44"/>
      <c r="F48" s="42"/>
      <c r="G48" s="43"/>
      <c r="H48" s="44"/>
      <c r="I48" s="42"/>
      <c r="J48" s="45"/>
      <c r="K48" s="44"/>
      <c r="L48" s="42"/>
      <c r="M48" s="45"/>
      <c r="N48" s="46"/>
      <c r="O48"/>
      <c r="P48" s="2">
        <f t="shared" si="2"/>
        <v>0</v>
      </c>
      <c r="Q48"/>
      <c r="R48" s="2">
        <f t="shared" si="3"/>
        <v>0</v>
      </c>
      <c r="S48"/>
      <c r="T48"/>
      <c r="U48"/>
      <c r="V48"/>
      <c r="W48"/>
      <c r="X48"/>
    </row>
    <row r="49" spans="1:24" x14ac:dyDescent="0.15">
      <c r="A49"/>
      <c r="B49" s="41">
        <v>6</v>
      </c>
      <c r="C49" s="42"/>
      <c r="D49" s="43"/>
      <c r="E49" s="44"/>
      <c r="F49" s="42"/>
      <c r="G49" s="43"/>
      <c r="H49" s="44"/>
      <c r="I49" s="42"/>
      <c r="J49" s="45"/>
      <c r="K49" s="44"/>
      <c r="L49" s="42"/>
      <c r="M49" s="45"/>
      <c r="N49" s="44"/>
      <c r="O49"/>
      <c r="P49" s="2">
        <f t="shared" si="2"/>
        <v>0</v>
      </c>
      <c r="Q49"/>
      <c r="R49" s="2">
        <f t="shared" si="3"/>
        <v>0</v>
      </c>
      <c r="S49"/>
      <c r="T49"/>
      <c r="U49"/>
      <c r="V49"/>
      <c r="W49"/>
      <c r="X49"/>
    </row>
    <row r="50" spans="1:24" x14ac:dyDescent="0.15">
      <c r="A50"/>
      <c r="B50" s="41">
        <v>7</v>
      </c>
      <c r="C50" s="47" t="s">
        <v>72</v>
      </c>
      <c r="D50" s="48" t="s">
        <v>74</v>
      </c>
      <c r="E50" s="49" t="s">
        <v>70</v>
      </c>
      <c r="F50" s="47" t="s">
        <v>27</v>
      </c>
      <c r="G50" s="48"/>
      <c r="H50" s="49" t="s">
        <v>74</v>
      </c>
      <c r="I50" s="47" t="s">
        <v>72</v>
      </c>
      <c r="J50" s="48" t="s">
        <v>74</v>
      </c>
      <c r="K50" s="49" t="s">
        <v>75</v>
      </c>
      <c r="L50" s="47" t="s">
        <v>73</v>
      </c>
      <c r="M50" s="48" t="s">
        <v>78</v>
      </c>
      <c r="N50" s="49" t="s">
        <v>72</v>
      </c>
      <c r="O50"/>
      <c r="P50" s="2">
        <f t="shared" si="2"/>
        <v>600</v>
      </c>
      <c r="Q50" s="2">
        <v>2380</v>
      </c>
      <c r="R50" s="2">
        <f t="shared" si="3"/>
        <v>300</v>
      </c>
      <c r="S50" s="2">
        <v>490</v>
      </c>
      <c r="T50" s="41" t="s">
        <v>73</v>
      </c>
      <c r="U50" s="41" t="s">
        <v>120</v>
      </c>
      <c r="V50"/>
      <c r="W50"/>
      <c r="X50"/>
    </row>
    <row r="51" spans="1:24" x14ac:dyDescent="0.15">
      <c r="A51"/>
      <c r="B51" s="41">
        <v>8</v>
      </c>
      <c r="C51" s="47" t="s">
        <v>72</v>
      </c>
      <c r="D51" s="48" t="s">
        <v>73</v>
      </c>
      <c r="E51" s="49" t="s">
        <v>87</v>
      </c>
      <c r="F51" s="48" t="s">
        <v>71</v>
      </c>
      <c r="G51" s="48" t="s">
        <v>87</v>
      </c>
      <c r="H51" s="48" t="s">
        <v>72</v>
      </c>
      <c r="I51" s="47" t="s">
        <v>74</v>
      </c>
      <c r="J51" s="48" t="s">
        <v>15</v>
      </c>
      <c r="K51" s="49" t="s">
        <v>3</v>
      </c>
      <c r="L51" s="47" t="s">
        <v>74</v>
      </c>
      <c r="M51" s="48" t="s">
        <v>3</v>
      </c>
      <c r="N51" s="49" t="s">
        <v>78</v>
      </c>
      <c r="O51"/>
      <c r="P51" s="2">
        <f t="shared" si="2"/>
        <v>1000</v>
      </c>
      <c r="Q51"/>
      <c r="R51" s="2">
        <f t="shared" si="3"/>
        <v>200</v>
      </c>
      <c r="S51"/>
      <c r="T51" s="41" t="s">
        <v>15</v>
      </c>
      <c r="U51" s="41" t="s">
        <v>15</v>
      </c>
      <c r="V51"/>
      <c r="W51"/>
      <c r="X51"/>
    </row>
    <row r="52" spans="1:24" x14ac:dyDescent="0.15">
      <c r="A52"/>
      <c r="B52" s="41">
        <v>9</v>
      </c>
      <c r="C52" s="47"/>
      <c r="D52" s="48"/>
      <c r="E52" s="49"/>
      <c r="F52" s="47"/>
      <c r="G52" s="48"/>
      <c r="H52" s="49"/>
      <c r="I52" s="47"/>
      <c r="J52" s="48"/>
      <c r="K52" s="49"/>
      <c r="L52" s="47"/>
      <c r="M52" s="48"/>
      <c r="N52" s="49"/>
      <c r="O52"/>
      <c r="P52" s="2">
        <f t="shared" si="2"/>
        <v>0</v>
      </c>
      <c r="Q52"/>
      <c r="R52" s="2">
        <f t="shared" si="3"/>
        <v>0</v>
      </c>
      <c r="S52"/>
      <c r="T52"/>
      <c r="U52"/>
      <c r="V52"/>
      <c r="W52"/>
      <c r="X52"/>
    </row>
    <row r="53" spans="1:24" x14ac:dyDescent="0.15">
      <c r="A53"/>
      <c r="B53" s="41">
        <v>10</v>
      </c>
      <c r="C53" s="47" t="s">
        <v>88</v>
      </c>
      <c r="D53" s="48" t="s">
        <v>73</v>
      </c>
      <c r="E53" s="49" t="s">
        <v>78</v>
      </c>
      <c r="F53" s="47" t="s">
        <v>73</v>
      </c>
      <c r="G53" s="48" t="s">
        <v>70</v>
      </c>
      <c r="H53" s="48" t="s">
        <v>78</v>
      </c>
      <c r="I53" s="47" t="s">
        <v>75</v>
      </c>
      <c r="J53" s="48" t="s">
        <v>15</v>
      </c>
      <c r="K53" s="49" t="s">
        <v>70</v>
      </c>
      <c r="L53" s="47" t="s">
        <v>72</v>
      </c>
      <c r="M53" s="48" t="s">
        <v>74</v>
      </c>
      <c r="N53" s="49" t="s">
        <v>3</v>
      </c>
      <c r="O53"/>
      <c r="P53" s="2">
        <f t="shared" si="2"/>
        <v>1000</v>
      </c>
      <c r="Q53"/>
      <c r="R53" s="2">
        <f t="shared" si="3"/>
        <v>200</v>
      </c>
      <c r="S53"/>
      <c r="T53" s="41" t="s">
        <v>15</v>
      </c>
      <c r="U53" s="41" t="s">
        <v>15</v>
      </c>
      <c r="V53"/>
      <c r="W53"/>
      <c r="X53"/>
    </row>
    <row r="54" spans="1:24" x14ac:dyDescent="0.15">
      <c r="A54"/>
      <c r="B54" s="41">
        <v>11</v>
      </c>
      <c r="C54" s="47" t="s">
        <v>76</v>
      </c>
      <c r="D54" s="48" t="s">
        <v>78</v>
      </c>
      <c r="E54" s="49" t="s">
        <v>72</v>
      </c>
      <c r="F54" s="47" t="s">
        <v>15</v>
      </c>
      <c r="G54" s="48" t="s">
        <v>78</v>
      </c>
      <c r="H54" s="49" t="s">
        <v>106</v>
      </c>
      <c r="I54" s="47" t="s">
        <v>88</v>
      </c>
      <c r="J54" s="48" t="s">
        <v>3</v>
      </c>
      <c r="K54" s="49" t="s">
        <v>79</v>
      </c>
      <c r="L54" s="47" t="s">
        <v>70</v>
      </c>
      <c r="M54" s="48" t="s">
        <v>74</v>
      </c>
      <c r="N54" s="49" t="s">
        <v>75</v>
      </c>
      <c r="O54"/>
      <c r="P54" s="2">
        <f t="shared" si="2"/>
        <v>1800</v>
      </c>
      <c r="Q54"/>
      <c r="R54" s="2">
        <f t="shared" si="3"/>
        <v>200</v>
      </c>
      <c r="S54"/>
      <c r="T54" s="41" t="s">
        <v>15</v>
      </c>
      <c r="U54" s="41" t="s">
        <v>78</v>
      </c>
      <c r="V54"/>
      <c r="W54"/>
      <c r="X54"/>
    </row>
    <row r="55" spans="1:24" x14ac:dyDescent="0.15">
      <c r="A55"/>
      <c r="B55" s="41">
        <v>12</v>
      </c>
      <c r="C55" s="51" t="s">
        <v>97</v>
      </c>
      <c r="D55" s="52" t="s">
        <v>87</v>
      </c>
      <c r="E55" s="53" t="s">
        <v>15</v>
      </c>
      <c r="F55" s="51" t="s">
        <v>72</v>
      </c>
      <c r="G55" s="52" t="s">
        <v>87</v>
      </c>
      <c r="H55" s="53" t="s">
        <v>15</v>
      </c>
      <c r="I55" s="51" t="s">
        <v>88</v>
      </c>
      <c r="J55" s="54" t="s">
        <v>92</v>
      </c>
      <c r="K55" s="53" t="s">
        <v>75</v>
      </c>
      <c r="L55" s="51" t="s">
        <v>75</v>
      </c>
      <c r="M55" s="52" t="s">
        <v>76</v>
      </c>
      <c r="N55" s="53" t="s">
        <v>97</v>
      </c>
      <c r="O55"/>
      <c r="P55" s="2">
        <f t="shared" si="2"/>
        <v>1000</v>
      </c>
      <c r="Q55"/>
      <c r="R55" s="2">
        <f t="shared" si="3"/>
        <v>200</v>
      </c>
      <c r="S55"/>
      <c r="T55" s="41" t="s">
        <v>15</v>
      </c>
      <c r="U55" s="41" t="s">
        <v>15</v>
      </c>
      <c r="V55"/>
      <c r="W55"/>
      <c r="X55"/>
    </row>
    <row r="56" spans="1: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 s="2">
        <f t="shared" si="2"/>
        <v>0</v>
      </c>
      <c r="Q56"/>
      <c r="R56" s="2">
        <f t="shared" si="3"/>
        <v>0</v>
      </c>
      <c r="S56"/>
      <c r="T56"/>
      <c r="U56"/>
      <c r="V56"/>
      <c r="W56"/>
      <c r="X56"/>
    </row>
    <row r="57" spans="1:24" x14ac:dyDescent="0.15">
      <c r="A57"/>
      <c r="B57" s="41" t="s">
        <v>32</v>
      </c>
      <c r="C57" s="42">
        <v>3</v>
      </c>
      <c r="D57" s="43" t="s">
        <v>72</v>
      </c>
      <c r="E57" s="44"/>
      <c r="F57" s="42"/>
      <c r="G57" s="43"/>
      <c r="H57" s="44"/>
      <c r="I57" s="42"/>
      <c r="J57" s="45"/>
      <c r="K57" s="44"/>
      <c r="L57" s="42"/>
      <c r="M57" s="45"/>
      <c r="N57" s="46"/>
      <c r="O57"/>
      <c r="P57" s="2">
        <f t="shared" si="2"/>
        <v>0</v>
      </c>
      <c r="Q57"/>
      <c r="R57" s="2">
        <f t="shared" si="3"/>
        <v>0</v>
      </c>
      <c r="S57"/>
      <c r="T57"/>
      <c r="U57"/>
      <c r="V57"/>
      <c r="W57"/>
      <c r="X57"/>
    </row>
    <row r="58" spans="1:24" x14ac:dyDescent="0.15">
      <c r="A58"/>
      <c r="B58" s="41">
        <v>6</v>
      </c>
      <c r="C58" s="42"/>
      <c r="D58" s="43"/>
      <c r="E58" s="44"/>
      <c r="F58" s="42"/>
      <c r="G58" s="43"/>
      <c r="H58" s="44"/>
      <c r="I58" s="42"/>
      <c r="J58" s="45"/>
      <c r="K58" s="44"/>
      <c r="L58" s="42"/>
      <c r="M58" s="45"/>
      <c r="N58" s="44"/>
      <c r="O58"/>
      <c r="P58" s="2">
        <f t="shared" si="2"/>
        <v>0</v>
      </c>
      <c r="Q58"/>
      <c r="R58" s="2">
        <f t="shared" si="3"/>
        <v>0</v>
      </c>
      <c r="S58"/>
      <c r="T58"/>
      <c r="U58"/>
      <c r="V58"/>
      <c r="W58"/>
      <c r="X58"/>
    </row>
    <row r="59" spans="1:24" x14ac:dyDescent="0.15">
      <c r="A59"/>
      <c r="B59" s="41">
        <v>7</v>
      </c>
      <c r="C59" s="47"/>
      <c r="D59" s="48"/>
      <c r="E59" s="49"/>
      <c r="F59" s="47"/>
      <c r="G59" s="48"/>
      <c r="H59" s="49"/>
      <c r="I59" s="47"/>
      <c r="J59" s="48"/>
      <c r="K59" s="49"/>
      <c r="L59" s="47"/>
      <c r="M59" s="48"/>
      <c r="N59" s="49"/>
      <c r="O59"/>
      <c r="P59" s="2">
        <f t="shared" si="2"/>
        <v>0</v>
      </c>
      <c r="Q59"/>
      <c r="R59" s="2">
        <f t="shared" si="3"/>
        <v>0</v>
      </c>
      <c r="S59"/>
      <c r="T59"/>
      <c r="U59"/>
      <c r="V59"/>
      <c r="W59"/>
      <c r="X59"/>
    </row>
    <row r="60" spans="1:24" x14ac:dyDescent="0.15">
      <c r="A60"/>
      <c r="B60" s="41">
        <v>8</v>
      </c>
      <c r="C60" s="47" t="s">
        <v>92</v>
      </c>
      <c r="D60" s="48" t="s">
        <v>79</v>
      </c>
      <c r="E60" s="49" t="s">
        <v>97</v>
      </c>
      <c r="F60" s="48" t="s">
        <v>75</v>
      </c>
      <c r="G60" s="48" t="s">
        <v>74</v>
      </c>
      <c r="H60" s="48" t="s">
        <v>107</v>
      </c>
      <c r="I60" s="47" t="s">
        <v>92</v>
      </c>
      <c r="J60" s="48" t="s">
        <v>78</v>
      </c>
      <c r="K60" s="49" t="s">
        <v>15</v>
      </c>
      <c r="L60" s="47" t="s">
        <v>15</v>
      </c>
      <c r="M60" s="48" t="s">
        <v>74</v>
      </c>
      <c r="N60" s="49" t="s">
        <v>79</v>
      </c>
      <c r="O60"/>
      <c r="P60" s="2">
        <f t="shared" si="2"/>
        <v>1000</v>
      </c>
      <c r="Q60"/>
      <c r="R60" s="2">
        <f t="shared" si="3"/>
        <v>100</v>
      </c>
      <c r="S60" s="2">
        <v>230</v>
      </c>
      <c r="T60" s="41" t="s">
        <v>3</v>
      </c>
      <c r="U60" s="41" t="s">
        <v>74</v>
      </c>
      <c r="V60"/>
      <c r="W60"/>
      <c r="X60"/>
    </row>
    <row r="61" spans="1:24" x14ac:dyDescent="0.15">
      <c r="A61"/>
      <c r="B61" s="41">
        <v>9</v>
      </c>
      <c r="C61" s="47" t="s">
        <v>70</v>
      </c>
      <c r="D61" s="48" t="s">
        <v>73</v>
      </c>
      <c r="E61" s="49" t="s">
        <v>79</v>
      </c>
      <c r="F61" s="47" t="s">
        <v>15</v>
      </c>
      <c r="G61" s="48" t="s">
        <v>70</v>
      </c>
      <c r="H61" s="49" t="s">
        <v>108</v>
      </c>
      <c r="I61" s="47" t="s">
        <v>70</v>
      </c>
      <c r="J61" s="48" t="s">
        <v>15</v>
      </c>
      <c r="K61" s="49" t="s">
        <v>74</v>
      </c>
      <c r="L61" s="47" t="s">
        <v>74</v>
      </c>
      <c r="M61" s="48" t="s">
        <v>88</v>
      </c>
      <c r="N61" s="49" t="s">
        <v>15</v>
      </c>
      <c r="O61"/>
      <c r="P61" s="2">
        <f t="shared" si="2"/>
        <v>1400</v>
      </c>
      <c r="Q61" s="2">
        <v>11630</v>
      </c>
      <c r="R61" s="2">
        <f t="shared" si="3"/>
        <v>200</v>
      </c>
      <c r="S61" s="2">
        <v>860</v>
      </c>
      <c r="T61" s="41" t="s">
        <v>15</v>
      </c>
      <c r="U61" s="41" t="s">
        <v>73</v>
      </c>
      <c r="V61"/>
      <c r="W61"/>
      <c r="X61"/>
    </row>
    <row r="62" spans="1:24" x14ac:dyDescent="0.15">
      <c r="A62"/>
      <c r="B62" s="41">
        <v>10</v>
      </c>
      <c r="C62" s="47" t="s">
        <v>72</v>
      </c>
      <c r="D62" s="48" t="s">
        <v>74</v>
      </c>
      <c r="E62" s="49" t="s">
        <v>88</v>
      </c>
      <c r="F62" s="47" t="s">
        <v>20</v>
      </c>
      <c r="G62" s="48"/>
      <c r="H62" s="48" t="s">
        <v>109</v>
      </c>
      <c r="I62" s="47" t="s">
        <v>70</v>
      </c>
      <c r="J62" s="48" t="s">
        <v>72</v>
      </c>
      <c r="K62" s="49" t="s">
        <v>3</v>
      </c>
      <c r="L62" s="47" t="s">
        <v>3</v>
      </c>
      <c r="M62" s="48" t="s">
        <v>75</v>
      </c>
      <c r="N62" s="49" t="s">
        <v>78</v>
      </c>
      <c r="O62"/>
      <c r="P62" s="2">
        <f t="shared" si="2"/>
        <v>1800</v>
      </c>
      <c r="Q62" s="2">
        <v>1950</v>
      </c>
      <c r="R62" s="2">
        <f t="shared" si="3"/>
        <v>200</v>
      </c>
      <c r="S62"/>
      <c r="T62" s="41" t="s">
        <v>15</v>
      </c>
      <c r="U62" s="41" t="s">
        <v>78</v>
      </c>
      <c r="V62"/>
      <c r="W62"/>
      <c r="X62"/>
    </row>
    <row r="63" spans="1:24" x14ac:dyDescent="0.15">
      <c r="A63"/>
      <c r="B63" s="41">
        <v>11</v>
      </c>
      <c r="C63" s="47" t="s">
        <v>92</v>
      </c>
      <c r="D63" s="48" t="s">
        <v>74</v>
      </c>
      <c r="E63" s="49" t="s">
        <v>15</v>
      </c>
      <c r="F63" s="47" t="s">
        <v>92</v>
      </c>
      <c r="G63" s="48" t="s">
        <v>3</v>
      </c>
      <c r="H63" s="49" t="s">
        <v>45</v>
      </c>
      <c r="I63" s="47" t="s">
        <v>15</v>
      </c>
      <c r="J63" s="48" t="s">
        <v>92</v>
      </c>
      <c r="K63" s="49" t="s">
        <v>70</v>
      </c>
      <c r="L63" s="47" t="s">
        <v>3</v>
      </c>
      <c r="M63" s="48" t="s">
        <v>15</v>
      </c>
      <c r="N63" s="49" t="s">
        <v>74</v>
      </c>
      <c r="O63"/>
      <c r="P63" s="2">
        <f t="shared" si="2"/>
        <v>1800</v>
      </c>
      <c r="Q63" s="2">
        <v>550</v>
      </c>
      <c r="R63" s="2">
        <f t="shared" si="3"/>
        <v>200</v>
      </c>
      <c r="S63" s="2">
        <v>210</v>
      </c>
      <c r="T63" s="41" t="s">
        <v>15</v>
      </c>
      <c r="U63" s="41" t="s">
        <v>78</v>
      </c>
      <c r="V63"/>
      <c r="W63"/>
      <c r="X63"/>
    </row>
    <row r="64" spans="1:24" x14ac:dyDescent="0.15">
      <c r="A64"/>
      <c r="B64" s="41">
        <v>12</v>
      </c>
      <c r="C64" s="51" t="s">
        <v>88</v>
      </c>
      <c r="D64" s="52" t="s">
        <v>79</v>
      </c>
      <c r="E64" s="53" t="s">
        <v>72</v>
      </c>
      <c r="F64" s="51" t="s">
        <v>46</v>
      </c>
      <c r="G64" s="52"/>
      <c r="H64" s="53" t="s">
        <v>110</v>
      </c>
      <c r="I64" s="51" t="s">
        <v>70</v>
      </c>
      <c r="J64" s="54" t="s">
        <v>72</v>
      </c>
      <c r="K64" s="53" t="s">
        <v>73</v>
      </c>
      <c r="L64" s="51" t="s">
        <v>78</v>
      </c>
      <c r="M64" s="52" t="s">
        <v>3</v>
      </c>
      <c r="N64" s="53" t="s">
        <v>88</v>
      </c>
      <c r="O64"/>
      <c r="P64" s="2">
        <f t="shared" si="2"/>
        <v>3000</v>
      </c>
      <c r="Q64" s="2">
        <v>2390</v>
      </c>
      <c r="R64" s="2">
        <f t="shared" si="3"/>
        <v>300</v>
      </c>
      <c r="S64"/>
      <c r="T64" s="41" t="s">
        <v>73</v>
      </c>
      <c r="U64" s="41" t="s">
        <v>78</v>
      </c>
      <c r="V64"/>
      <c r="W64"/>
      <c r="X64"/>
    </row>
    <row r="65" spans="1: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 s="2">
        <f t="shared" si="2"/>
        <v>0</v>
      </c>
      <c r="Q65"/>
      <c r="R65" s="2">
        <f t="shared" si="3"/>
        <v>0</v>
      </c>
      <c r="S65"/>
      <c r="T65"/>
      <c r="U65"/>
      <c r="V65"/>
      <c r="W65"/>
      <c r="X65"/>
    </row>
    <row r="66" spans="1: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 s="2">
        <f t="shared" si="2"/>
        <v>0</v>
      </c>
      <c r="Q66"/>
      <c r="R66" s="2">
        <f t="shared" si="3"/>
        <v>0</v>
      </c>
      <c r="S66"/>
      <c r="T66"/>
      <c r="U66"/>
      <c r="V66"/>
      <c r="W66"/>
      <c r="X66"/>
    </row>
    <row r="67" spans="1:24" x14ac:dyDescent="0.15">
      <c r="A67"/>
      <c r="B67" s="41" t="s">
        <v>32</v>
      </c>
      <c r="C67" s="42">
        <v>3</v>
      </c>
      <c r="D67" s="43" t="s">
        <v>88</v>
      </c>
      <c r="E67" s="44"/>
      <c r="F67" s="42"/>
      <c r="G67" s="43"/>
      <c r="H67" s="44"/>
      <c r="I67" s="42"/>
      <c r="J67" s="45"/>
      <c r="K67" s="44"/>
      <c r="L67" s="42"/>
      <c r="M67" s="45"/>
      <c r="N67" s="46"/>
      <c r="O67"/>
      <c r="P67" s="2">
        <f t="shared" ref="P67:P83" si="4">IF(T67=1,U67*2*100,((U67+T67-1)*T67+U67*T67)*100)</f>
        <v>0</v>
      </c>
      <c r="Q67"/>
      <c r="R67" s="2">
        <f t="shared" ref="R67:R98" si="5">T67*100</f>
        <v>0</v>
      </c>
      <c r="S67"/>
      <c r="T67"/>
      <c r="U67"/>
      <c r="V67"/>
      <c r="W67"/>
      <c r="X67"/>
    </row>
    <row r="68" spans="1:24" x14ac:dyDescent="0.15">
      <c r="A68"/>
      <c r="B68" s="41">
        <v>6</v>
      </c>
      <c r="C68" s="42"/>
      <c r="D68" s="43"/>
      <c r="E68" s="44"/>
      <c r="F68" s="42"/>
      <c r="G68" s="43"/>
      <c r="H68" s="44"/>
      <c r="I68" s="42"/>
      <c r="J68" s="45"/>
      <c r="K68" s="44"/>
      <c r="L68" s="42"/>
      <c r="M68" s="45"/>
      <c r="N68" s="44"/>
      <c r="O68"/>
      <c r="P68" s="2">
        <f t="shared" si="4"/>
        <v>0</v>
      </c>
      <c r="Q68"/>
      <c r="R68" s="2">
        <f t="shared" si="5"/>
        <v>0</v>
      </c>
      <c r="S68"/>
      <c r="T68"/>
      <c r="U68"/>
      <c r="V68"/>
      <c r="W68"/>
      <c r="X68"/>
    </row>
    <row r="69" spans="1:24" x14ac:dyDescent="0.15">
      <c r="A69"/>
      <c r="B69" s="41">
        <v>7</v>
      </c>
      <c r="C69" s="47" t="s">
        <v>97</v>
      </c>
      <c r="D69" s="48" t="s">
        <v>15</v>
      </c>
      <c r="E69" s="49" t="s">
        <v>78</v>
      </c>
      <c r="F69" s="47" t="s">
        <v>81</v>
      </c>
      <c r="G69" s="48" t="s">
        <v>111</v>
      </c>
      <c r="H69" s="49"/>
      <c r="I69" s="47" t="s">
        <v>3</v>
      </c>
      <c r="J69" s="48" t="s">
        <v>74</v>
      </c>
      <c r="K69" s="49" t="s">
        <v>79</v>
      </c>
      <c r="L69" s="47" t="s">
        <v>72</v>
      </c>
      <c r="M69" s="48" t="s">
        <v>3</v>
      </c>
      <c r="N69" s="49" t="s">
        <v>78</v>
      </c>
      <c r="O69"/>
      <c r="P69" s="2">
        <f t="shared" si="4"/>
        <v>800</v>
      </c>
      <c r="Q69"/>
      <c r="R69" s="2">
        <f t="shared" si="5"/>
        <v>100</v>
      </c>
      <c r="S69"/>
      <c r="T69" s="41" t="s">
        <v>3</v>
      </c>
      <c r="U69" s="41" t="s">
        <v>78</v>
      </c>
      <c r="V69"/>
      <c r="W69"/>
      <c r="X69"/>
    </row>
    <row r="70" spans="1:24" x14ac:dyDescent="0.15">
      <c r="A70"/>
      <c r="B70" s="41">
        <v>8</v>
      </c>
      <c r="C70" s="47" t="s">
        <v>75</v>
      </c>
      <c r="D70" s="48" t="s">
        <v>88</v>
      </c>
      <c r="E70" s="49" t="s">
        <v>97</v>
      </c>
      <c r="F70" s="48" t="s">
        <v>75</v>
      </c>
      <c r="G70" s="48"/>
      <c r="H70" s="48" t="s">
        <v>112</v>
      </c>
      <c r="I70" s="47" t="s">
        <v>73</v>
      </c>
      <c r="J70" s="48" t="s">
        <v>70</v>
      </c>
      <c r="K70" s="49" t="s">
        <v>75</v>
      </c>
      <c r="L70" s="47" t="s">
        <v>71</v>
      </c>
      <c r="M70" s="48" t="s">
        <v>97</v>
      </c>
      <c r="N70" s="49" t="s">
        <v>75</v>
      </c>
      <c r="O70"/>
      <c r="P70" s="2">
        <f t="shared" si="4"/>
        <v>1000</v>
      </c>
      <c r="Q70"/>
      <c r="R70" s="2">
        <f t="shared" si="5"/>
        <v>200</v>
      </c>
      <c r="S70"/>
      <c r="T70" s="41" t="s">
        <v>15</v>
      </c>
      <c r="U70" s="41" t="s">
        <v>15</v>
      </c>
      <c r="V70"/>
      <c r="W70"/>
      <c r="X70"/>
    </row>
    <row r="71" spans="1:24" x14ac:dyDescent="0.15">
      <c r="A71"/>
      <c r="B71" s="41">
        <v>9</v>
      </c>
      <c r="C71" s="47" t="s">
        <v>88</v>
      </c>
      <c r="D71" s="48" t="s">
        <v>15</v>
      </c>
      <c r="E71" s="49" t="s">
        <v>75</v>
      </c>
      <c r="F71" s="48" t="s">
        <v>88</v>
      </c>
      <c r="G71" s="48" t="s">
        <v>75</v>
      </c>
      <c r="H71" s="48" t="s">
        <v>72</v>
      </c>
      <c r="I71" s="47" t="s">
        <v>75</v>
      </c>
      <c r="J71" s="48" t="s">
        <v>70</v>
      </c>
      <c r="K71" s="49" t="s">
        <v>15</v>
      </c>
      <c r="L71" s="47" t="s">
        <v>3</v>
      </c>
      <c r="M71" s="48" t="s">
        <v>72</v>
      </c>
      <c r="N71" s="49" t="s">
        <v>73</v>
      </c>
      <c r="O71"/>
      <c r="P71" s="2">
        <f t="shared" si="4"/>
        <v>1000</v>
      </c>
      <c r="Q71"/>
      <c r="R71" s="2">
        <f t="shared" si="5"/>
        <v>200</v>
      </c>
      <c r="S71" s="2">
        <v>370</v>
      </c>
      <c r="T71" s="41" t="s">
        <v>15</v>
      </c>
      <c r="U71" s="41" t="s">
        <v>15</v>
      </c>
      <c r="V71"/>
      <c r="W71"/>
      <c r="X71"/>
    </row>
    <row r="72" spans="1:24" x14ac:dyDescent="0.15">
      <c r="A72"/>
      <c r="B72" s="41">
        <v>10</v>
      </c>
      <c r="C72" s="47"/>
      <c r="D72" s="48"/>
      <c r="E72" s="49"/>
      <c r="F72" s="47"/>
      <c r="G72" s="48"/>
      <c r="H72" s="48"/>
      <c r="I72" s="47"/>
      <c r="J72" s="48"/>
      <c r="K72" s="49"/>
      <c r="L72" s="47"/>
      <c r="M72" s="48"/>
      <c r="N72" s="49"/>
      <c r="O72"/>
      <c r="P72" s="2">
        <f t="shared" si="4"/>
        <v>0</v>
      </c>
      <c r="Q72"/>
      <c r="R72" s="2">
        <f t="shared" si="5"/>
        <v>0</v>
      </c>
      <c r="S72"/>
      <c r="T72"/>
      <c r="U72"/>
      <c r="V72"/>
      <c r="W72"/>
      <c r="X72"/>
    </row>
    <row r="73" spans="1:24" x14ac:dyDescent="0.15">
      <c r="A73"/>
      <c r="B73" s="41">
        <v>11</v>
      </c>
      <c r="C73" s="47" t="s">
        <v>76</v>
      </c>
      <c r="D73" s="48" t="s">
        <v>70</v>
      </c>
      <c r="E73" s="49" t="s">
        <v>74</v>
      </c>
      <c r="F73" s="47" t="s">
        <v>76</v>
      </c>
      <c r="G73" s="48" t="s">
        <v>79</v>
      </c>
      <c r="H73" s="49" t="s">
        <v>88</v>
      </c>
      <c r="I73" s="47" t="s">
        <v>78</v>
      </c>
      <c r="J73" s="48" t="s">
        <v>79</v>
      </c>
      <c r="K73" s="49" t="s">
        <v>72</v>
      </c>
      <c r="L73" s="47" t="s">
        <v>73</v>
      </c>
      <c r="M73" s="48" t="s">
        <v>75</v>
      </c>
      <c r="N73" s="49" t="s">
        <v>74</v>
      </c>
      <c r="O73"/>
      <c r="P73" s="2">
        <f t="shared" si="4"/>
        <v>800</v>
      </c>
      <c r="Q73"/>
      <c r="R73" s="2">
        <f t="shared" si="5"/>
        <v>100</v>
      </c>
      <c r="S73"/>
      <c r="T73" s="41" t="s">
        <v>3</v>
      </c>
      <c r="U73" s="41" t="s">
        <v>78</v>
      </c>
      <c r="V73"/>
      <c r="W73"/>
      <c r="X73"/>
    </row>
    <row r="74" spans="1:24" x14ac:dyDescent="0.15">
      <c r="A74"/>
      <c r="B74" s="41">
        <v>12</v>
      </c>
      <c r="C74" s="51" t="s">
        <v>74</v>
      </c>
      <c r="D74" s="52" t="s">
        <v>92</v>
      </c>
      <c r="E74" s="53" t="s">
        <v>75</v>
      </c>
      <c r="F74" s="51" t="s">
        <v>79</v>
      </c>
      <c r="G74" s="52" t="s">
        <v>92</v>
      </c>
      <c r="H74" s="53" t="s">
        <v>74</v>
      </c>
      <c r="I74" s="51" t="s">
        <v>74</v>
      </c>
      <c r="J74" s="54" t="s">
        <v>72</v>
      </c>
      <c r="K74" s="53" t="s">
        <v>78</v>
      </c>
      <c r="L74" s="51" t="s">
        <v>3</v>
      </c>
      <c r="M74" s="52" t="s">
        <v>73</v>
      </c>
      <c r="N74" s="53" t="s">
        <v>76</v>
      </c>
      <c r="O74"/>
      <c r="P74" s="2">
        <f t="shared" si="4"/>
        <v>1000</v>
      </c>
      <c r="Q74"/>
      <c r="R74" s="2">
        <f t="shared" si="5"/>
        <v>200</v>
      </c>
      <c r="S74" s="2">
        <v>200</v>
      </c>
      <c r="T74" s="41" t="s">
        <v>15</v>
      </c>
      <c r="U74" s="41" t="s">
        <v>15</v>
      </c>
      <c r="V74"/>
      <c r="W74"/>
      <c r="X74"/>
    </row>
    <row r="75" spans="1: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 s="41" t="s">
        <v>121</v>
      </c>
      <c r="P75" s="2">
        <f t="shared" si="4"/>
        <v>0</v>
      </c>
      <c r="Q75"/>
      <c r="R75" s="2">
        <f t="shared" si="5"/>
        <v>0</v>
      </c>
      <c r="S75"/>
      <c r="T75"/>
      <c r="U75"/>
      <c r="V75"/>
      <c r="W75"/>
      <c r="X75"/>
    </row>
    <row r="76" spans="1:24" x14ac:dyDescent="0.15">
      <c r="A76"/>
      <c r="B76" s="41" t="s">
        <v>32</v>
      </c>
      <c r="C76" s="42">
        <v>3</v>
      </c>
      <c r="D76" s="43" t="s">
        <v>79</v>
      </c>
      <c r="E76" s="44"/>
      <c r="F76" s="42"/>
      <c r="G76" s="43"/>
      <c r="H76" s="44"/>
      <c r="I76" s="42"/>
      <c r="J76" s="45"/>
      <c r="K76" s="44"/>
      <c r="L76" s="42"/>
      <c r="M76" s="45"/>
      <c r="N76" s="46"/>
      <c r="O76"/>
      <c r="P76" s="2">
        <f t="shared" si="4"/>
        <v>0</v>
      </c>
      <c r="Q76"/>
      <c r="R76" s="2">
        <f t="shared" si="5"/>
        <v>0</v>
      </c>
      <c r="S76"/>
      <c r="T76"/>
      <c r="U76"/>
      <c r="V76"/>
      <c r="W76"/>
      <c r="X76"/>
    </row>
    <row r="77" spans="1:24" x14ac:dyDescent="0.15">
      <c r="A77"/>
      <c r="B77" s="41">
        <v>6</v>
      </c>
      <c r="C77" s="42"/>
      <c r="D77" s="43"/>
      <c r="E77" s="44"/>
      <c r="F77" s="42"/>
      <c r="G77" s="43"/>
      <c r="H77" s="44"/>
      <c r="I77" s="42"/>
      <c r="J77" s="45"/>
      <c r="K77" s="44"/>
      <c r="L77" s="42"/>
      <c r="M77" s="45"/>
      <c r="N77" s="44"/>
      <c r="O77"/>
      <c r="P77" s="2">
        <f t="shared" si="4"/>
        <v>0</v>
      </c>
      <c r="Q77"/>
      <c r="R77" s="2">
        <f t="shared" si="5"/>
        <v>0</v>
      </c>
      <c r="S77"/>
      <c r="T77"/>
      <c r="U77"/>
      <c r="V77"/>
      <c r="W77"/>
      <c r="X77"/>
    </row>
    <row r="78" spans="1:24" x14ac:dyDescent="0.15">
      <c r="A78"/>
      <c r="B78" s="41">
        <v>7</v>
      </c>
      <c r="C78" s="47" t="s">
        <v>71</v>
      </c>
      <c r="D78" s="48" t="s">
        <v>3</v>
      </c>
      <c r="E78" s="49" t="s">
        <v>73</v>
      </c>
      <c r="F78" s="47" t="s">
        <v>113</v>
      </c>
      <c r="G78" s="48"/>
      <c r="H78" s="49" t="s">
        <v>69</v>
      </c>
      <c r="I78" s="47" t="s">
        <v>15</v>
      </c>
      <c r="J78" s="48" t="s">
        <v>3</v>
      </c>
      <c r="K78" s="49" t="s">
        <v>97</v>
      </c>
      <c r="L78" s="47" t="s">
        <v>74</v>
      </c>
      <c r="M78" s="48" t="s">
        <v>88</v>
      </c>
      <c r="N78" s="49" t="s">
        <v>78</v>
      </c>
      <c r="O78" s="41" t="s">
        <v>71</v>
      </c>
      <c r="P78" s="2">
        <f t="shared" si="4"/>
        <v>1000</v>
      </c>
      <c r="Q78"/>
      <c r="R78" s="2">
        <f t="shared" si="5"/>
        <v>100</v>
      </c>
      <c r="S78"/>
      <c r="T78" s="41" t="s">
        <v>3</v>
      </c>
      <c r="U78" s="41" t="s">
        <v>74</v>
      </c>
      <c r="V78"/>
      <c r="W78"/>
      <c r="X78"/>
    </row>
    <row r="79" spans="1:24" x14ac:dyDescent="0.15">
      <c r="A79"/>
      <c r="B79" s="41">
        <v>8</v>
      </c>
      <c r="C79" s="47" t="s">
        <v>3</v>
      </c>
      <c r="D79" s="48" t="s">
        <v>72</v>
      </c>
      <c r="E79" s="49" t="s">
        <v>92</v>
      </c>
      <c r="F79" s="48" t="s">
        <v>73</v>
      </c>
      <c r="G79" s="48" t="s">
        <v>72</v>
      </c>
      <c r="H79" s="48" t="s">
        <v>79</v>
      </c>
      <c r="I79" s="47" t="s">
        <v>72</v>
      </c>
      <c r="J79" s="48" t="s">
        <v>97</v>
      </c>
      <c r="K79" s="49" t="s">
        <v>79</v>
      </c>
      <c r="L79" s="47" t="s">
        <v>78</v>
      </c>
      <c r="M79" s="48" t="s">
        <v>3</v>
      </c>
      <c r="N79" s="49" t="s">
        <v>74</v>
      </c>
      <c r="O79" s="41" t="s">
        <v>72</v>
      </c>
      <c r="P79" s="2">
        <f t="shared" si="4"/>
        <v>800</v>
      </c>
      <c r="Q79"/>
      <c r="R79" s="2">
        <f t="shared" si="5"/>
        <v>100</v>
      </c>
      <c r="S79" s="2">
        <v>960</v>
      </c>
      <c r="T79" s="41" t="s">
        <v>3</v>
      </c>
      <c r="U79" s="41" t="s">
        <v>78</v>
      </c>
      <c r="V79"/>
      <c r="W79"/>
      <c r="X79"/>
    </row>
    <row r="80" spans="1:24" x14ac:dyDescent="0.15">
      <c r="A80"/>
      <c r="B80" s="41">
        <v>9</v>
      </c>
      <c r="C80" s="47"/>
      <c r="D80" s="48"/>
      <c r="E80" s="49"/>
      <c r="F80" s="47"/>
      <c r="G80" s="48"/>
      <c r="H80" s="49"/>
      <c r="I80" s="47"/>
      <c r="J80" s="48"/>
      <c r="K80" s="49"/>
      <c r="L80" s="47"/>
      <c r="M80" s="48"/>
      <c r="N80" s="49"/>
      <c r="O80"/>
      <c r="P80" s="2">
        <f t="shared" si="4"/>
        <v>0</v>
      </c>
      <c r="Q80"/>
      <c r="R80" s="2">
        <f t="shared" si="5"/>
        <v>0</v>
      </c>
      <c r="S80"/>
      <c r="T80"/>
      <c r="U80"/>
      <c r="V80"/>
      <c r="W80"/>
      <c r="X80"/>
    </row>
    <row r="81" spans="1:24" x14ac:dyDescent="0.15">
      <c r="A81"/>
      <c r="B81" s="41">
        <v>10</v>
      </c>
      <c r="C81" s="47" t="s">
        <v>70</v>
      </c>
      <c r="D81" s="48" t="s">
        <v>71</v>
      </c>
      <c r="E81" s="49" t="s">
        <v>76</v>
      </c>
      <c r="F81" s="47" t="s">
        <v>114</v>
      </c>
      <c r="G81" s="48"/>
      <c r="H81" s="48"/>
      <c r="I81" s="47" t="s">
        <v>79</v>
      </c>
      <c r="J81" s="48" t="s">
        <v>97</v>
      </c>
      <c r="K81" s="49" t="s">
        <v>72</v>
      </c>
      <c r="L81" s="47" t="s">
        <v>73</v>
      </c>
      <c r="M81" s="48" t="s">
        <v>71</v>
      </c>
      <c r="N81" s="49" t="s">
        <v>74</v>
      </c>
      <c r="O81"/>
      <c r="P81" s="2">
        <f t="shared" si="4"/>
        <v>0</v>
      </c>
      <c r="Q81"/>
      <c r="R81" s="2">
        <f t="shared" si="5"/>
        <v>0</v>
      </c>
      <c r="S81"/>
      <c r="T81"/>
      <c r="U81"/>
      <c r="V81"/>
      <c r="W81"/>
      <c r="X81"/>
    </row>
    <row r="82" spans="1:24" x14ac:dyDescent="0.15">
      <c r="A82"/>
      <c r="B82" s="41">
        <v>11</v>
      </c>
      <c r="C82" s="47" t="s">
        <v>92</v>
      </c>
      <c r="D82" s="48" t="s">
        <v>73</v>
      </c>
      <c r="E82" s="49" t="s">
        <v>3</v>
      </c>
      <c r="F82" s="47" t="s">
        <v>72</v>
      </c>
      <c r="G82" s="48" t="s">
        <v>79</v>
      </c>
      <c r="H82" s="49" t="s">
        <v>115</v>
      </c>
      <c r="I82" s="47" t="s">
        <v>3</v>
      </c>
      <c r="J82" s="48" t="s">
        <v>92</v>
      </c>
      <c r="K82" s="49" t="s">
        <v>97</v>
      </c>
      <c r="L82" s="47" t="s">
        <v>78</v>
      </c>
      <c r="M82" s="48" t="s">
        <v>73</v>
      </c>
      <c r="N82" s="49" t="s">
        <v>74</v>
      </c>
      <c r="O82" s="41" t="s">
        <v>73</v>
      </c>
      <c r="P82" s="2">
        <f t="shared" si="4"/>
        <v>1200</v>
      </c>
      <c r="Q82"/>
      <c r="R82" s="2">
        <f t="shared" si="5"/>
        <v>100</v>
      </c>
      <c r="S82"/>
      <c r="T82" s="41" t="s">
        <v>3</v>
      </c>
      <c r="U82" s="41" t="s">
        <v>75</v>
      </c>
      <c r="V82"/>
      <c r="W82"/>
      <c r="X82"/>
    </row>
    <row r="83" spans="1:24" x14ac:dyDescent="0.15">
      <c r="A83"/>
      <c r="B83" s="41">
        <v>12</v>
      </c>
      <c r="C83" s="51" t="s">
        <v>72</v>
      </c>
      <c r="D83" s="52" t="s">
        <v>75</v>
      </c>
      <c r="E83" s="53" t="s">
        <v>74</v>
      </c>
      <c r="F83" s="51" t="s">
        <v>116</v>
      </c>
      <c r="G83" s="52"/>
      <c r="H83" s="53"/>
      <c r="I83" s="51" t="s">
        <v>72</v>
      </c>
      <c r="J83" s="54" t="s">
        <v>15</v>
      </c>
      <c r="K83" s="53" t="s">
        <v>79</v>
      </c>
      <c r="L83" s="51" t="s">
        <v>3</v>
      </c>
      <c r="M83" s="52" t="s">
        <v>78</v>
      </c>
      <c r="N83" s="53" t="s">
        <v>15</v>
      </c>
      <c r="O83" s="41" t="s">
        <v>123</v>
      </c>
      <c r="P83" s="2">
        <f t="shared" si="4"/>
        <v>1000</v>
      </c>
      <c r="Q83"/>
      <c r="R83" s="2">
        <f t="shared" si="5"/>
        <v>200</v>
      </c>
      <c r="S83"/>
      <c r="T83" s="41" t="s">
        <v>15</v>
      </c>
      <c r="U83" s="41" t="s">
        <v>15</v>
      </c>
      <c r="V83"/>
      <c r="W83"/>
      <c r="X83"/>
    </row>
    <row r="84" spans="1: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 s="2">
        <f t="shared" si="5"/>
        <v>0</v>
      </c>
      <c r="S84"/>
      <c r="T84" s="2">
        <f>SUM(T1:T83)</f>
        <v>0</v>
      </c>
      <c r="U84"/>
      <c r="V84"/>
      <c r="W84"/>
      <c r="X84"/>
    </row>
    <row r="85" spans="1:24" x14ac:dyDescent="0.15">
      <c r="A85"/>
      <c r="B85" s="41" t="s">
        <v>35</v>
      </c>
      <c r="C85" s="42" t="s">
        <v>73</v>
      </c>
      <c r="D85" s="43" t="s">
        <v>79</v>
      </c>
      <c r="E85" s="44"/>
      <c r="F85" s="42"/>
      <c r="G85" s="43"/>
      <c r="H85" s="44"/>
      <c r="I85" s="42"/>
      <c r="J85" s="45"/>
      <c r="K85" s="44"/>
      <c r="L85" s="42"/>
      <c r="M85" s="45"/>
      <c r="N85" s="46"/>
      <c r="O85"/>
      <c r="P85"/>
      <c r="Q85"/>
      <c r="R85" s="2">
        <f t="shared" si="5"/>
        <v>0</v>
      </c>
      <c r="S85"/>
      <c r="T85"/>
      <c r="U85"/>
      <c r="V85"/>
      <c r="W85"/>
      <c r="X85"/>
    </row>
    <row r="86" spans="1:24" x14ac:dyDescent="0.15">
      <c r="A86"/>
      <c r="B86" s="41">
        <v>6</v>
      </c>
      <c r="C86" s="42"/>
      <c r="D86" s="43"/>
      <c r="E86" s="44"/>
      <c r="F86" s="42"/>
      <c r="G86" s="43"/>
      <c r="H86" s="44"/>
      <c r="I86" s="42"/>
      <c r="J86" s="45"/>
      <c r="K86" s="44"/>
      <c r="L86" s="42"/>
      <c r="M86" s="45"/>
      <c r="N86" s="44"/>
      <c r="O86"/>
      <c r="P86"/>
      <c r="Q86"/>
      <c r="R86" s="2">
        <f t="shared" si="5"/>
        <v>0</v>
      </c>
      <c r="S86"/>
      <c r="T86"/>
      <c r="U86"/>
      <c r="V86"/>
      <c r="W86"/>
      <c r="X86"/>
    </row>
    <row r="87" spans="1:24" x14ac:dyDescent="0.15">
      <c r="A87"/>
      <c r="B87" s="41">
        <v>7</v>
      </c>
      <c r="C87" s="47" t="s">
        <v>88</v>
      </c>
      <c r="D87" s="48" t="s">
        <v>76</v>
      </c>
      <c r="E87" s="49" t="s">
        <v>15</v>
      </c>
      <c r="F87" s="47" t="s">
        <v>88</v>
      </c>
      <c r="G87" s="48" t="s">
        <v>124</v>
      </c>
      <c r="H87" s="49"/>
      <c r="I87" s="47" t="s">
        <v>78</v>
      </c>
      <c r="J87" s="48" t="s">
        <v>76</v>
      </c>
      <c r="K87" s="49" t="s">
        <v>73</v>
      </c>
      <c r="L87" s="47" t="s">
        <v>15</v>
      </c>
      <c r="M87" s="48" t="s">
        <v>3</v>
      </c>
      <c r="N87" s="49" t="s">
        <v>74</v>
      </c>
      <c r="O87"/>
      <c r="P87" s="2">
        <f t="shared" ref="P87:P118" si="6">IF(T87=1,U87*2*100,((U87+T87-1)*T87+U87*T87)*100)</f>
        <v>800</v>
      </c>
      <c r="Q87"/>
      <c r="R87" s="2">
        <f t="shared" si="5"/>
        <v>100</v>
      </c>
      <c r="S87"/>
      <c r="T87" s="41" t="s">
        <v>3</v>
      </c>
      <c r="U87" s="41" t="s">
        <v>78</v>
      </c>
      <c r="V87"/>
      <c r="W87"/>
      <c r="X87"/>
    </row>
    <row r="88" spans="1:24" x14ac:dyDescent="0.15">
      <c r="A88" s="59"/>
      <c r="B88" s="59">
        <v>8</v>
      </c>
      <c r="C88" s="64" t="s">
        <v>88</v>
      </c>
      <c r="D88" s="65" t="s">
        <v>15</v>
      </c>
      <c r="E88" s="66" t="s">
        <v>3</v>
      </c>
      <c r="F88" s="65" t="s">
        <v>88</v>
      </c>
      <c r="G88" s="65" t="s">
        <v>125</v>
      </c>
      <c r="H88" s="65"/>
      <c r="I88" s="64" t="s">
        <v>3</v>
      </c>
      <c r="J88" s="65" t="s">
        <v>88</v>
      </c>
      <c r="K88" s="66" t="s">
        <v>97</v>
      </c>
      <c r="L88" s="64" t="s">
        <v>70</v>
      </c>
      <c r="M88" s="65" t="s">
        <v>3</v>
      </c>
      <c r="N88" s="66" t="s">
        <v>88</v>
      </c>
      <c r="O88" s="41" t="s">
        <v>126</v>
      </c>
      <c r="P88" s="2">
        <f t="shared" si="6"/>
        <v>1400</v>
      </c>
      <c r="Q88" s="2">
        <v>15210</v>
      </c>
      <c r="R88" s="2">
        <f t="shared" si="5"/>
        <v>200</v>
      </c>
      <c r="S88" s="2">
        <v>4290</v>
      </c>
      <c r="T88" s="41" t="s">
        <v>15</v>
      </c>
      <c r="U88" s="41" t="s">
        <v>73</v>
      </c>
      <c r="V88"/>
      <c r="W88"/>
      <c r="X88"/>
    </row>
    <row r="89" spans="1:24" x14ac:dyDescent="0.15">
      <c r="B89" s="41">
        <v>9</v>
      </c>
      <c r="C89" s="47"/>
      <c r="D89" s="48"/>
      <c r="E89" s="49"/>
      <c r="F89" s="47"/>
      <c r="G89" s="48"/>
      <c r="H89" s="49"/>
      <c r="I89" s="47"/>
      <c r="J89" s="48"/>
      <c r="K89" s="49"/>
      <c r="L89" s="47"/>
      <c r="M89" s="48"/>
      <c r="N89" s="49"/>
      <c r="O89"/>
      <c r="P89" s="2">
        <f t="shared" si="6"/>
        <v>0</v>
      </c>
      <c r="Q89"/>
      <c r="R89" s="2">
        <f t="shared" si="5"/>
        <v>0</v>
      </c>
      <c r="S89"/>
      <c r="T89"/>
      <c r="U89"/>
      <c r="V89"/>
      <c r="W89"/>
      <c r="X89"/>
    </row>
    <row r="90" spans="1:24" x14ac:dyDescent="0.15">
      <c r="B90" s="41">
        <v>10</v>
      </c>
      <c r="C90" s="47" t="s">
        <v>74</v>
      </c>
      <c r="D90" s="48" t="s">
        <v>72</v>
      </c>
      <c r="E90" s="49" t="s">
        <v>15</v>
      </c>
      <c r="F90" s="47" t="s">
        <v>128</v>
      </c>
      <c r="G90" s="48"/>
      <c r="H90" s="48"/>
      <c r="I90" s="47" t="s">
        <v>78</v>
      </c>
      <c r="J90" s="48" t="s">
        <v>75</v>
      </c>
      <c r="K90" s="49" t="s">
        <v>74</v>
      </c>
      <c r="L90" s="47" t="s">
        <v>73</v>
      </c>
      <c r="M90" s="48" t="s">
        <v>75</v>
      </c>
      <c r="N90" s="49" t="s">
        <v>15</v>
      </c>
      <c r="O90" s="41" t="s">
        <v>3</v>
      </c>
      <c r="P90" s="2">
        <f t="shared" si="6"/>
        <v>800</v>
      </c>
      <c r="Q90"/>
      <c r="R90" s="2">
        <f t="shared" si="5"/>
        <v>100</v>
      </c>
      <c r="S90"/>
      <c r="T90" s="41" t="s">
        <v>3</v>
      </c>
      <c r="U90" s="41" t="s">
        <v>78</v>
      </c>
      <c r="V90"/>
      <c r="W90"/>
      <c r="X90"/>
    </row>
    <row r="91" spans="1:24" x14ac:dyDescent="0.15">
      <c r="B91" s="41">
        <v>11</v>
      </c>
      <c r="C91" s="47" t="s">
        <v>81</v>
      </c>
      <c r="D91" s="48" t="s">
        <v>74</v>
      </c>
      <c r="E91" s="49" t="s">
        <v>88</v>
      </c>
      <c r="F91" s="47" t="s">
        <v>79</v>
      </c>
      <c r="G91" s="48" t="s">
        <v>92</v>
      </c>
      <c r="H91" s="49" t="s">
        <v>129</v>
      </c>
      <c r="I91" s="47" t="s">
        <v>83</v>
      </c>
      <c r="J91" s="48" t="s">
        <v>97</v>
      </c>
      <c r="K91" s="49" t="s">
        <v>72</v>
      </c>
      <c r="L91" s="47" t="s">
        <v>3</v>
      </c>
      <c r="M91" s="48" t="s">
        <v>71</v>
      </c>
      <c r="N91" s="49" t="s">
        <v>92</v>
      </c>
      <c r="O91" s="41" t="s">
        <v>74</v>
      </c>
      <c r="P91" s="2">
        <f t="shared" si="6"/>
        <v>1000</v>
      </c>
      <c r="Q91"/>
      <c r="R91" s="2">
        <f t="shared" si="5"/>
        <v>100</v>
      </c>
      <c r="S91"/>
      <c r="T91" s="41" t="s">
        <v>3</v>
      </c>
      <c r="U91" s="41" t="s">
        <v>74</v>
      </c>
      <c r="V91"/>
      <c r="W91"/>
      <c r="X91"/>
    </row>
    <row r="92" spans="1:24" x14ac:dyDescent="0.15">
      <c r="B92" s="41">
        <v>12</v>
      </c>
      <c r="C92" s="51" t="s">
        <v>3</v>
      </c>
      <c r="D92" s="52" t="s">
        <v>76</v>
      </c>
      <c r="E92" s="53" t="s">
        <v>75</v>
      </c>
      <c r="F92" s="51" t="s">
        <v>83</v>
      </c>
      <c r="G92" s="52" t="s">
        <v>75</v>
      </c>
      <c r="H92" s="53" t="s">
        <v>130</v>
      </c>
      <c r="I92" s="51" t="s">
        <v>3</v>
      </c>
      <c r="J92" s="54" t="s">
        <v>70</v>
      </c>
      <c r="K92" s="53" t="s">
        <v>75</v>
      </c>
      <c r="L92" s="51" t="s">
        <v>3</v>
      </c>
      <c r="M92" s="52" t="s">
        <v>15</v>
      </c>
      <c r="N92" s="53" t="s">
        <v>78</v>
      </c>
      <c r="O92" s="41" t="s">
        <v>75</v>
      </c>
      <c r="P92" s="2">
        <f t="shared" si="6"/>
        <v>1400</v>
      </c>
      <c r="Q92"/>
      <c r="R92" s="2">
        <f t="shared" si="5"/>
        <v>100</v>
      </c>
      <c r="S92"/>
      <c r="T92" s="41" t="s">
        <v>3</v>
      </c>
      <c r="U92" s="41" t="s">
        <v>72</v>
      </c>
      <c r="V92"/>
      <c r="W92"/>
      <c r="X92"/>
    </row>
    <row r="93" spans="1:24" x14ac:dyDescent="0.15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 s="2">
        <f t="shared" si="6"/>
        <v>0</v>
      </c>
      <c r="Q93"/>
      <c r="R93" s="2">
        <f t="shared" si="5"/>
        <v>0</v>
      </c>
      <c r="S93"/>
      <c r="T93"/>
      <c r="U93"/>
      <c r="V93"/>
      <c r="W93"/>
      <c r="X93"/>
    </row>
    <row r="94" spans="1:24" x14ac:dyDescent="0.15">
      <c r="B94" s="41" t="s">
        <v>37</v>
      </c>
      <c r="C94" s="42" t="s">
        <v>3</v>
      </c>
      <c r="D94" s="43" t="s">
        <v>72</v>
      </c>
      <c r="E94" s="44"/>
      <c r="F94" s="42"/>
      <c r="G94" s="43"/>
      <c r="H94" s="44"/>
      <c r="I94" s="42"/>
      <c r="J94" s="45"/>
      <c r="K94" s="44"/>
      <c r="L94" s="42"/>
      <c r="M94" s="45"/>
      <c r="N94" s="46"/>
      <c r="O94"/>
      <c r="P94" s="2">
        <f t="shared" si="6"/>
        <v>0</v>
      </c>
      <c r="Q94"/>
      <c r="R94" s="2">
        <f t="shared" si="5"/>
        <v>0</v>
      </c>
      <c r="S94"/>
      <c r="T94"/>
      <c r="U94"/>
      <c r="V94"/>
      <c r="W94"/>
      <c r="X94"/>
    </row>
    <row r="95" spans="1:24" x14ac:dyDescent="0.15">
      <c r="B95" s="41">
        <v>6</v>
      </c>
      <c r="C95" s="42"/>
      <c r="D95" s="43"/>
      <c r="E95" s="44"/>
      <c r="F95" s="42"/>
      <c r="G95" s="43"/>
      <c r="H95" s="44"/>
      <c r="I95" s="42"/>
      <c r="J95" s="45"/>
      <c r="K95" s="44"/>
      <c r="L95" s="42"/>
      <c r="M95" s="45"/>
      <c r="N95" s="44"/>
      <c r="O95"/>
      <c r="P95" s="2">
        <f t="shared" si="6"/>
        <v>0</v>
      </c>
      <c r="Q95"/>
      <c r="R95" s="2">
        <f t="shared" si="5"/>
        <v>0</v>
      </c>
      <c r="S95"/>
      <c r="T95"/>
      <c r="U95"/>
      <c r="V95"/>
      <c r="W95"/>
      <c r="X95"/>
    </row>
    <row r="96" spans="1:24" x14ac:dyDescent="0.15">
      <c r="B96" s="41">
        <v>7</v>
      </c>
      <c r="C96" s="47" t="s">
        <v>97</v>
      </c>
      <c r="D96" s="48" t="s">
        <v>70</v>
      </c>
      <c r="E96" s="49" t="s">
        <v>92</v>
      </c>
      <c r="F96" s="47" t="s">
        <v>71</v>
      </c>
      <c r="G96" s="48" t="s">
        <v>92</v>
      </c>
      <c r="H96" s="49" t="s">
        <v>72</v>
      </c>
      <c r="I96" s="47" t="s">
        <v>92</v>
      </c>
      <c r="J96" s="48" t="s">
        <v>71</v>
      </c>
      <c r="K96" s="49" t="s">
        <v>87</v>
      </c>
      <c r="L96" s="47" t="s">
        <v>3</v>
      </c>
      <c r="M96" s="48" t="s">
        <v>72</v>
      </c>
      <c r="N96" s="49" t="s">
        <v>78</v>
      </c>
      <c r="O96" s="41" t="s">
        <v>92</v>
      </c>
      <c r="P96" s="2">
        <f t="shared" si="6"/>
        <v>800</v>
      </c>
      <c r="Q96" s="2">
        <v>4650</v>
      </c>
      <c r="R96" s="2">
        <f t="shared" si="5"/>
        <v>100</v>
      </c>
      <c r="S96" s="2">
        <v>330</v>
      </c>
      <c r="T96" s="41" t="s">
        <v>3</v>
      </c>
      <c r="U96" s="41" t="s">
        <v>78</v>
      </c>
      <c r="V96"/>
      <c r="W96"/>
      <c r="X96"/>
    </row>
    <row r="97" spans="2:24" x14ac:dyDescent="0.15">
      <c r="B97" s="41">
        <v>8</v>
      </c>
      <c r="C97" s="47" t="s">
        <v>81</v>
      </c>
      <c r="D97" s="48" t="s">
        <v>97</v>
      </c>
      <c r="E97" s="49" t="s">
        <v>71</v>
      </c>
      <c r="F97" s="48" t="s">
        <v>92</v>
      </c>
      <c r="G97" s="48" t="s">
        <v>81</v>
      </c>
      <c r="H97" s="48" t="s">
        <v>97</v>
      </c>
      <c r="I97" s="47" t="s">
        <v>81</v>
      </c>
      <c r="J97" s="48" t="s">
        <v>97</v>
      </c>
      <c r="K97" s="49" t="s">
        <v>76</v>
      </c>
      <c r="L97" s="47" t="s">
        <v>3</v>
      </c>
      <c r="M97" s="48" t="s">
        <v>15</v>
      </c>
      <c r="N97" s="49" t="s">
        <v>78</v>
      </c>
      <c r="O97" s="41" t="s">
        <v>131</v>
      </c>
      <c r="P97" s="2">
        <f t="shared" si="6"/>
        <v>1000</v>
      </c>
      <c r="Q97" s="2">
        <v>570</v>
      </c>
      <c r="R97" s="2">
        <f t="shared" si="5"/>
        <v>200</v>
      </c>
      <c r="S97" s="2">
        <v>190</v>
      </c>
      <c r="T97" s="41" t="s">
        <v>15</v>
      </c>
      <c r="U97" s="41" t="s">
        <v>15</v>
      </c>
      <c r="V97"/>
      <c r="W97"/>
      <c r="X97"/>
    </row>
    <row r="98" spans="2:24" x14ac:dyDescent="0.15">
      <c r="B98" s="41">
        <v>9</v>
      </c>
      <c r="C98" s="47" t="s">
        <v>88</v>
      </c>
      <c r="D98" s="48" t="s">
        <v>87</v>
      </c>
      <c r="E98" s="49" t="s">
        <v>74</v>
      </c>
      <c r="F98" s="47" t="s">
        <v>88</v>
      </c>
      <c r="G98" s="48" t="s">
        <v>78</v>
      </c>
      <c r="H98" s="49" t="s">
        <v>66</v>
      </c>
      <c r="I98" s="47" t="s">
        <v>3</v>
      </c>
      <c r="J98" s="48" t="s">
        <v>73</v>
      </c>
      <c r="K98" s="49" t="s">
        <v>70</v>
      </c>
      <c r="L98" s="47" t="s">
        <v>78</v>
      </c>
      <c r="M98" s="48" t="s">
        <v>72</v>
      </c>
      <c r="N98" s="49" t="s">
        <v>75</v>
      </c>
      <c r="O98" s="41" t="s">
        <v>132</v>
      </c>
      <c r="P98" s="2">
        <f t="shared" si="6"/>
        <v>1400</v>
      </c>
      <c r="Q98"/>
      <c r="R98" s="2">
        <f t="shared" si="5"/>
        <v>200</v>
      </c>
      <c r="S98"/>
      <c r="T98" s="41" t="s">
        <v>15</v>
      </c>
      <c r="U98" s="41" t="s">
        <v>73</v>
      </c>
      <c r="V98" s="2">
        <f>4*2</f>
        <v>8</v>
      </c>
      <c r="W98" s="41" t="s">
        <v>75</v>
      </c>
      <c r="X98"/>
    </row>
    <row r="99" spans="2:24" x14ac:dyDescent="0.15">
      <c r="B99" s="41">
        <v>10</v>
      </c>
      <c r="C99" s="47"/>
      <c r="D99" s="48"/>
      <c r="E99" s="49"/>
      <c r="F99" s="47"/>
      <c r="G99" s="48"/>
      <c r="H99" s="48"/>
      <c r="I99" s="47"/>
      <c r="J99" s="48"/>
      <c r="K99" s="49"/>
      <c r="L99" s="47"/>
      <c r="M99" s="48"/>
      <c r="N99" s="49"/>
      <c r="O99"/>
      <c r="P99" s="2">
        <f t="shared" si="6"/>
        <v>0</v>
      </c>
      <c r="Q99"/>
      <c r="R99" s="2">
        <f t="shared" ref="R99:R130" si="7">T99*100</f>
        <v>0</v>
      </c>
      <c r="S99"/>
      <c r="T99"/>
      <c r="U99"/>
      <c r="V99"/>
      <c r="W99"/>
      <c r="X99" s="41"/>
    </row>
    <row r="100" spans="2:24" x14ac:dyDescent="0.15">
      <c r="B100" s="41">
        <v>11</v>
      </c>
      <c r="C100" s="47" t="s">
        <v>71</v>
      </c>
      <c r="D100" s="48" t="s">
        <v>75</v>
      </c>
      <c r="E100" s="49" t="s">
        <v>92</v>
      </c>
      <c r="F100" s="47" t="s">
        <v>133</v>
      </c>
      <c r="G100" s="48"/>
      <c r="H100" s="49" t="s">
        <v>134</v>
      </c>
      <c r="I100" s="47" t="s">
        <v>88</v>
      </c>
      <c r="J100" s="48" t="s">
        <v>70</v>
      </c>
      <c r="K100" s="49" t="s">
        <v>78</v>
      </c>
      <c r="L100" s="47" t="s">
        <v>75</v>
      </c>
      <c r="M100" s="48" t="s">
        <v>74</v>
      </c>
      <c r="N100" s="49" t="s">
        <v>88</v>
      </c>
      <c r="O100" s="41" t="s">
        <v>135</v>
      </c>
      <c r="P100" s="2">
        <f t="shared" si="6"/>
        <v>2400</v>
      </c>
      <c r="Q100"/>
      <c r="R100" s="2">
        <f t="shared" si="7"/>
        <v>300</v>
      </c>
      <c r="S100"/>
      <c r="T100" s="41" t="s">
        <v>73</v>
      </c>
      <c r="U100" s="41" t="s">
        <v>73</v>
      </c>
      <c r="V100"/>
      <c r="W100"/>
    </row>
    <row r="101" spans="2:24" x14ac:dyDescent="0.15">
      <c r="B101" s="41">
        <v>12</v>
      </c>
      <c r="C101" s="51" t="s">
        <v>97</v>
      </c>
      <c r="D101" s="52" t="s">
        <v>72</v>
      </c>
      <c r="E101" s="53" t="s">
        <v>76</v>
      </c>
      <c r="F101" s="51" t="s">
        <v>97</v>
      </c>
      <c r="G101" s="52" t="s">
        <v>78</v>
      </c>
      <c r="H101" s="53" t="s">
        <v>15</v>
      </c>
      <c r="I101" s="51" t="s">
        <v>15</v>
      </c>
      <c r="J101" s="54" t="s">
        <v>81</v>
      </c>
      <c r="K101" s="53" t="s">
        <v>76</v>
      </c>
      <c r="L101" s="51" t="s">
        <v>74</v>
      </c>
      <c r="M101" s="52" t="s">
        <v>92</v>
      </c>
      <c r="N101" s="53" t="s">
        <v>73</v>
      </c>
      <c r="O101" s="41" t="s">
        <v>97</v>
      </c>
      <c r="P101" s="2">
        <f t="shared" si="6"/>
        <v>800</v>
      </c>
      <c r="Q101"/>
      <c r="R101" s="2">
        <f t="shared" si="7"/>
        <v>100</v>
      </c>
      <c r="S101"/>
      <c r="T101" s="41" t="s">
        <v>3</v>
      </c>
      <c r="U101" s="41" t="s">
        <v>78</v>
      </c>
      <c r="V101"/>
      <c r="W101"/>
    </row>
    <row r="102" spans="2:24" x14ac:dyDescent="0.15">
      <c r="B102"/>
      <c r="C102"/>
      <c r="D102"/>
      <c r="E102"/>
      <c r="F102"/>
      <c r="G102"/>
      <c r="H102"/>
      <c r="I102"/>
      <c r="J102"/>
      <c r="K102"/>
      <c r="L102"/>
      <c r="M102"/>
      <c r="N102"/>
      <c r="P102" s="2">
        <f t="shared" si="6"/>
        <v>0</v>
      </c>
      <c r="Q102"/>
      <c r="R102" s="2">
        <f t="shared" si="7"/>
        <v>0</v>
      </c>
      <c r="S102"/>
      <c r="T102"/>
      <c r="U102"/>
      <c r="V102"/>
      <c r="W102"/>
    </row>
    <row r="103" spans="2:24" x14ac:dyDescent="0.15">
      <c r="B103" s="41" t="s">
        <v>32</v>
      </c>
      <c r="C103" s="42" t="s">
        <v>73</v>
      </c>
      <c r="D103" s="43" t="s">
        <v>70</v>
      </c>
      <c r="E103" s="44"/>
      <c r="F103" s="42"/>
      <c r="G103" s="43"/>
      <c r="H103" s="44"/>
      <c r="I103" s="42"/>
      <c r="J103" s="45"/>
      <c r="K103" s="44"/>
      <c r="L103" s="42"/>
      <c r="M103" s="45"/>
      <c r="N103" s="46"/>
      <c r="P103" s="2">
        <f t="shared" si="6"/>
        <v>0</v>
      </c>
      <c r="Q103"/>
      <c r="R103" s="2">
        <f t="shared" si="7"/>
        <v>0</v>
      </c>
      <c r="S103"/>
      <c r="T103"/>
      <c r="U103"/>
      <c r="V103"/>
      <c r="W103"/>
    </row>
    <row r="104" spans="2:24" x14ac:dyDescent="0.15">
      <c r="B104" s="41">
        <v>6</v>
      </c>
      <c r="C104" s="42"/>
      <c r="D104" s="43"/>
      <c r="E104" s="44"/>
      <c r="F104" s="42"/>
      <c r="G104" s="43"/>
      <c r="H104" s="44"/>
      <c r="I104" s="42"/>
      <c r="J104" s="45"/>
      <c r="K104" s="44"/>
      <c r="L104" s="42"/>
      <c r="M104" s="45"/>
      <c r="N104" s="44"/>
      <c r="P104" s="2">
        <f t="shared" si="6"/>
        <v>0</v>
      </c>
      <c r="Q104"/>
      <c r="R104" s="2">
        <f t="shared" si="7"/>
        <v>0</v>
      </c>
      <c r="S104"/>
      <c r="T104"/>
      <c r="U104"/>
      <c r="V104"/>
      <c r="W104"/>
    </row>
    <row r="105" spans="2:24" x14ac:dyDescent="0.15">
      <c r="B105" s="41">
        <v>7</v>
      </c>
      <c r="C105" s="47" t="s">
        <v>75</v>
      </c>
      <c r="D105" s="48" t="s">
        <v>81</v>
      </c>
      <c r="E105" s="49" t="s">
        <v>92</v>
      </c>
      <c r="F105" s="47" t="s">
        <v>136</v>
      </c>
      <c r="G105" s="48"/>
      <c r="H105" s="49" t="s">
        <v>137</v>
      </c>
      <c r="I105" s="47" t="s">
        <v>15</v>
      </c>
      <c r="J105" s="48" t="s">
        <v>3</v>
      </c>
      <c r="K105" s="49" t="s">
        <v>81</v>
      </c>
      <c r="L105" s="47"/>
      <c r="M105" s="48"/>
      <c r="N105" s="49"/>
      <c r="P105" s="2">
        <f t="shared" si="6"/>
        <v>1400</v>
      </c>
      <c r="Q105"/>
      <c r="R105" s="2">
        <f t="shared" si="7"/>
        <v>200</v>
      </c>
      <c r="S105"/>
      <c r="T105" s="41" t="s">
        <v>15</v>
      </c>
      <c r="U105" s="41" t="s">
        <v>73</v>
      </c>
      <c r="V105" s="41" t="s">
        <v>75</v>
      </c>
      <c r="W105" s="41" t="s">
        <v>81</v>
      </c>
    </row>
    <row r="106" spans="2:24" x14ac:dyDescent="0.15">
      <c r="B106" s="41">
        <v>8</v>
      </c>
      <c r="C106" s="47" t="s">
        <v>79</v>
      </c>
      <c r="D106" s="48" t="s">
        <v>3</v>
      </c>
      <c r="E106" s="49" t="s">
        <v>73</v>
      </c>
      <c r="F106" s="48" t="s">
        <v>79</v>
      </c>
      <c r="G106" s="48" t="s">
        <v>138</v>
      </c>
      <c r="H106" s="48"/>
      <c r="I106" s="47"/>
      <c r="J106" s="48"/>
      <c r="K106" s="49"/>
      <c r="L106" s="47"/>
      <c r="M106" s="48"/>
      <c r="N106" s="49"/>
      <c r="P106" s="2">
        <f t="shared" si="6"/>
        <v>1200</v>
      </c>
      <c r="Q106"/>
      <c r="R106" s="2">
        <f t="shared" si="7"/>
        <v>300</v>
      </c>
      <c r="S106"/>
      <c r="T106" s="41" t="s">
        <v>73</v>
      </c>
      <c r="U106" s="41" t="s">
        <v>3</v>
      </c>
    </row>
    <row r="107" spans="2:24" x14ac:dyDescent="0.15">
      <c r="B107" s="41">
        <v>9</v>
      </c>
      <c r="C107" s="47" t="s">
        <v>78</v>
      </c>
      <c r="D107" s="48" t="s">
        <v>75</v>
      </c>
      <c r="E107" s="49" t="s">
        <v>3</v>
      </c>
      <c r="F107" s="47" t="s">
        <v>79</v>
      </c>
      <c r="G107" s="48" t="s">
        <v>73</v>
      </c>
      <c r="H107" s="49" t="s">
        <v>78</v>
      </c>
      <c r="I107" s="47"/>
      <c r="J107" s="48"/>
      <c r="K107" s="49"/>
      <c r="L107" s="47"/>
      <c r="M107" s="48"/>
      <c r="N107" s="49"/>
      <c r="P107" s="2">
        <f t="shared" si="6"/>
        <v>800</v>
      </c>
      <c r="Q107" s="2">
        <v>880</v>
      </c>
      <c r="R107" s="2">
        <f t="shared" si="7"/>
        <v>100</v>
      </c>
      <c r="S107"/>
      <c r="T107" s="41" t="s">
        <v>3</v>
      </c>
      <c r="U107" s="41" t="s">
        <v>78</v>
      </c>
    </row>
    <row r="108" spans="2:24" x14ac:dyDescent="0.15">
      <c r="B108" s="41">
        <v>10</v>
      </c>
      <c r="C108" s="47"/>
      <c r="D108" s="48"/>
      <c r="E108" s="49"/>
      <c r="F108" s="47"/>
      <c r="G108" s="48"/>
      <c r="H108" s="48"/>
      <c r="I108" s="47"/>
      <c r="J108" s="48"/>
      <c r="K108" s="49"/>
      <c r="L108" s="47"/>
      <c r="M108" s="48"/>
      <c r="N108" s="49"/>
      <c r="P108" s="2">
        <f t="shared" si="6"/>
        <v>0</v>
      </c>
      <c r="Q108"/>
      <c r="R108" s="2">
        <f t="shared" si="7"/>
        <v>0</v>
      </c>
      <c r="S108"/>
      <c r="T108"/>
      <c r="U108"/>
    </row>
    <row r="109" spans="2:24" x14ac:dyDescent="0.15">
      <c r="B109" s="41">
        <v>11</v>
      </c>
      <c r="C109" s="47" t="s">
        <v>74</v>
      </c>
      <c r="D109" s="48" t="s">
        <v>78</v>
      </c>
      <c r="E109" s="49" t="s">
        <v>97</v>
      </c>
      <c r="F109" s="47" t="s">
        <v>74</v>
      </c>
      <c r="G109" s="48" t="s">
        <v>15</v>
      </c>
      <c r="H109" s="49" t="s">
        <v>48</v>
      </c>
      <c r="I109" s="47"/>
      <c r="J109" s="48"/>
      <c r="K109" s="49"/>
      <c r="L109" s="47"/>
      <c r="M109" s="48"/>
      <c r="N109" s="49"/>
      <c r="P109" s="2">
        <f t="shared" si="6"/>
        <v>1000</v>
      </c>
      <c r="Q109"/>
      <c r="R109" s="2">
        <f t="shared" si="7"/>
        <v>100</v>
      </c>
      <c r="S109"/>
      <c r="T109" s="41" t="s">
        <v>3</v>
      </c>
      <c r="U109" s="41" t="s">
        <v>74</v>
      </c>
    </row>
    <row r="110" spans="2:24" x14ac:dyDescent="0.15">
      <c r="B110" s="41">
        <v>12</v>
      </c>
      <c r="C110" s="51" t="s">
        <v>78</v>
      </c>
      <c r="D110" s="52" t="s">
        <v>88</v>
      </c>
      <c r="E110" s="53" t="s">
        <v>72</v>
      </c>
      <c r="F110" s="51" t="s">
        <v>139</v>
      </c>
      <c r="G110" s="52"/>
      <c r="H110" s="53" t="s">
        <v>15</v>
      </c>
      <c r="I110" s="51"/>
      <c r="J110" s="54"/>
      <c r="K110" s="53"/>
      <c r="L110" s="51"/>
      <c r="M110" s="52"/>
      <c r="N110" s="53"/>
      <c r="P110" s="2">
        <f t="shared" si="6"/>
        <v>800</v>
      </c>
      <c r="Q110"/>
      <c r="R110" s="2">
        <f t="shared" si="7"/>
        <v>100</v>
      </c>
      <c r="S110"/>
      <c r="T110" s="41" t="s">
        <v>3</v>
      </c>
      <c r="U110" s="41" t="s">
        <v>78</v>
      </c>
    </row>
    <row r="111" spans="2:24" x14ac:dyDescent="0.15">
      <c r="B111"/>
      <c r="C111"/>
      <c r="D111"/>
      <c r="E111"/>
      <c r="F111"/>
      <c r="G111"/>
      <c r="H111"/>
      <c r="I111"/>
      <c r="J111"/>
      <c r="K111"/>
      <c r="L111"/>
      <c r="M111"/>
      <c r="N111"/>
      <c r="P111" s="2">
        <f t="shared" si="6"/>
        <v>0</v>
      </c>
      <c r="Q111"/>
      <c r="R111" s="2">
        <f t="shared" si="7"/>
        <v>0</v>
      </c>
      <c r="S111"/>
      <c r="T111"/>
      <c r="U111"/>
    </row>
    <row r="112" spans="2:24" x14ac:dyDescent="0.15">
      <c r="B112" s="41" t="s">
        <v>37</v>
      </c>
      <c r="C112" s="42" t="s">
        <v>3</v>
      </c>
      <c r="D112" s="43" t="s">
        <v>88</v>
      </c>
      <c r="E112" s="44"/>
      <c r="F112" s="42"/>
      <c r="G112" s="43"/>
      <c r="H112" s="44"/>
      <c r="I112" s="42"/>
      <c r="J112" s="45"/>
      <c r="K112" s="44"/>
      <c r="L112" s="42"/>
      <c r="M112" s="45"/>
      <c r="N112" s="46"/>
      <c r="P112" s="2">
        <f t="shared" si="6"/>
        <v>0</v>
      </c>
      <c r="R112" s="2">
        <f t="shared" si="7"/>
        <v>0</v>
      </c>
      <c r="S112"/>
      <c r="T112"/>
      <c r="U112"/>
    </row>
    <row r="113" spans="2:21" x14ac:dyDescent="0.15">
      <c r="B113" s="41">
        <v>6</v>
      </c>
      <c r="C113" s="42" t="s">
        <v>15</v>
      </c>
      <c r="D113" s="43" t="s">
        <v>97</v>
      </c>
      <c r="E113" s="44" t="s">
        <v>79</v>
      </c>
      <c r="F113" s="42" t="s">
        <v>74</v>
      </c>
      <c r="G113" s="43" t="s">
        <v>88</v>
      </c>
      <c r="H113" s="44" t="s">
        <v>15</v>
      </c>
      <c r="I113" s="42" t="s">
        <v>74</v>
      </c>
      <c r="J113" s="45" t="s">
        <v>73</v>
      </c>
      <c r="K113" s="44" t="s">
        <v>71</v>
      </c>
      <c r="L113" s="42" t="s">
        <v>75</v>
      </c>
      <c r="M113" s="45" t="s">
        <v>92</v>
      </c>
      <c r="N113" s="44" t="s">
        <v>74</v>
      </c>
      <c r="P113" s="2">
        <f t="shared" si="6"/>
        <v>800</v>
      </c>
      <c r="R113" s="2">
        <f t="shared" si="7"/>
        <v>100</v>
      </c>
      <c r="S113" s="2">
        <v>1450</v>
      </c>
      <c r="T113" s="41" t="s">
        <v>3</v>
      </c>
      <c r="U113" s="41" t="s">
        <v>78</v>
      </c>
    </row>
    <row r="114" spans="2:21" x14ac:dyDescent="0.15">
      <c r="B114" s="41">
        <v>7</v>
      </c>
      <c r="C114" s="47" t="s">
        <v>76</v>
      </c>
      <c r="D114" s="48" t="s">
        <v>72</v>
      </c>
      <c r="E114" s="49" t="s">
        <v>81</v>
      </c>
      <c r="F114" s="47" t="s">
        <v>140</v>
      </c>
      <c r="G114" s="48"/>
      <c r="H114" s="49" t="s">
        <v>81</v>
      </c>
      <c r="I114" s="47"/>
      <c r="J114" s="48"/>
      <c r="K114" s="49"/>
      <c r="L114" s="47"/>
      <c r="M114" s="48"/>
      <c r="N114" s="49"/>
      <c r="P114" s="2">
        <f t="shared" si="6"/>
        <v>1000</v>
      </c>
      <c r="R114" s="2">
        <f t="shared" si="7"/>
        <v>200</v>
      </c>
      <c r="S114"/>
      <c r="T114" s="41" t="s">
        <v>15</v>
      </c>
      <c r="U114" s="41" t="s">
        <v>15</v>
      </c>
    </row>
    <row r="115" spans="2:21" x14ac:dyDescent="0.15">
      <c r="B115" s="41">
        <v>8</v>
      </c>
      <c r="C115" s="47" t="s">
        <v>75</v>
      </c>
      <c r="D115" s="48" t="s">
        <v>76</v>
      </c>
      <c r="E115" s="49" t="s">
        <v>92</v>
      </c>
      <c r="F115" s="48" t="s">
        <v>72</v>
      </c>
      <c r="G115" s="48" t="s">
        <v>74</v>
      </c>
      <c r="H115" s="48" t="s">
        <v>18</v>
      </c>
      <c r="I115" s="47" t="s">
        <v>74</v>
      </c>
      <c r="J115" s="48" t="s">
        <v>3</v>
      </c>
      <c r="K115" s="49" t="s">
        <v>97</v>
      </c>
      <c r="L115" s="47"/>
      <c r="M115" s="48"/>
      <c r="N115" s="49"/>
      <c r="P115" s="2">
        <f t="shared" si="6"/>
        <v>1000</v>
      </c>
      <c r="R115" s="2">
        <f t="shared" si="7"/>
        <v>100</v>
      </c>
      <c r="S115"/>
      <c r="T115" s="41" t="s">
        <v>3</v>
      </c>
      <c r="U115" s="41" t="s">
        <v>74</v>
      </c>
    </row>
    <row r="116" spans="2:21" x14ac:dyDescent="0.15">
      <c r="B116" s="41">
        <v>9</v>
      </c>
      <c r="C116" s="47" t="s">
        <v>92</v>
      </c>
      <c r="D116" s="48" t="s">
        <v>97</v>
      </c>
      <c r="E116" s="49" t="s">
        <v>71</v>
      </c>
      <c r="F116" s="47" t="s">
        <v>74</v>
      </c>
      <c r="G116" s="48" t="s">
        <v>15</v>
      </c>
      <c r="H116" s="49" t="s">
        <v>141</v>
      </c>
      <c r="I116" s="47"/>
      <c r="J116" s="48"/>
      <c r="K116" s="49"/>
      <c r="L116" s="47"/>
      <c r="M116" s="48"/>
      <c r="N116" s="49"/>
      <c r="P116" s="2">
        <f t="shared" si="6"/>
        <v>1800</v>
      </c>
      <c r="R116" s="2">
        <f t="shared" si="7"/>
        <v>200</v>
      </c>
      <c r="S116"/>
      <c r="T116" s="41" t="s">
        <v>15</v>
      </c>
      <c r="U116" s="41" t="s">
        <v>78</v>
      </c>
    </row>
    <row r="117" spans="2:21" x14ac:dyDescent="0.15">
      <c r="B117" s="41">
        <v>10</v>
      </c>
      <c r="C117" s="47" t="s">
        <v>92</v>
      </c>
      <c r="D117" s="48" t="s">
        <v>70</v>
      </c>
      <c r="E117" s="49" t="s">
        <v>87</v>
      </c>
      <c r="F117" s="47" t="s">
        <v>71</v>
      </c>
      <c r="G117" s="48" t="s">
        <v>92</v>
      </c>
      <c r="H117" s="48" t="s">
        <v>142</v>
      </c>
      <c r="I117" s="47"/>
      <c r="J117" s="48"/>
      <c r="K117" s="49"/>
      <c r="L117" s="47"/>
      <c r="M117" s="48"/>
      <c r="N117" s="49"/>
      <c r="P117" s="2">
        <f t="shared" si="6"/>
        <v>1200</v>
      </c>
      <c r="R117" s="2">
        <f t="shared" si="7"/>
        <v>100</v>
      </c>
      <c r="S117"/>
      <c r="T117" s="41" t="s">
        <v>3</v>
      </c>
      <c r="U117" s="41" t="s">
        <v>75</v>
      </c>
    </row>
    <row r="118" spans="2:21" x14ac:dyDescent="0.15">
      <c r="B118" s="41">
        <v>11</v>
      </c>
      <c r="C118" s="47" t="s">
        <v>72</v>
      </c>
      <c r="D118" s="48" t="s">
        <v>71</v>
      </c>
      <c r="E118" s="49" t="s">
        <v>15</v>
      </c>
      <c r="F118" s="47" t="s">
        <v>143</v>
      </c>
      <c r="G118" s="48"/>
      <c r="H118" s="49"/>
      <c r="I118" s="47"/>
      <c r="J118" s="48"/>
      <c r="K118" s="49"/>
      <c r="L118" s="47"/>
      <c r="M118" s="48"/>
      <c r="N118" s="49"/>
      <c r="P118" s="2">
        <f t="shared" si="6"/>
        <v>1000</v>
      </c>
      <c r="R118" s="2">
        <f t="shared" si="7"/>
        <v>200</v>
      </c>
      <c r="S118"/>
      <c r="T118" s="41" t="s">
        <v>15</v>
      </c>
      <c r="U118" s="41" t="s">
        <v>15</v>
      </c>
    </row>
    <row r="119" spans="2:21" x14ac:dyDescent="0.15">
      <c r="B119" s="41">
        <v>12</v>
      </c>
      <c r="C119" s="51" t="s">
        <v>79</v>
      </c>
      <c r="D119" s="52" t="s">
        <v>92</v>
      </c>
      <c r="E119" s="53" t="s">
        <v>3</v>
      </c>
      <c r="F119" s="51" t="s">
        <v>76</v>
      </c>
      <c r="G119" s="52" t="s">
        <v>144</v>
      </c>
      <c r="H119" s="53"/>
      <c r="I119" s="51"/>
      <c r="J119" s="54"/>
      <c r="K119" s="53"/>
      <c r="L119" s="51"/>
      <c r="M119" s="52"/>
      <c r="N119" s="53"/>
      <c r="P119" s="2">
        <f t="shared" ref="P119:P146" si="8">IF(T119=1,U119*2*100,((U119+T119-1)*T119+U119*T119)*100)</f>
        <v>1800</v>
      </c>
      <c r="R119" s="2">
        <f t="shared" si="7"/>
        <v>300</v>
      </c>
      <c r="S119"/>
      <c r="T119" s="41" t="s">
        <v>73</v>
      </c>
      <c r="U119" s="41" t="s">
        <v>15</v>
      </c>
    </row>
    <row r="120" spans="2:21" x14ac:dyDescent="0.15">
      <c r="B120"/>
      <c r="C120"/>
      <c r="D120"/>
      <c r="E120"/>
      <c r="F120"/>
      <c r="G120"/>
      <c r="H120"/>
      <c r="I120"/>
      <c r="J120"/>
      <c r="K120"/>
      <c r="L120"/>
      <c r="M120"/>
      <c r="N120"/>
      <c r="P120" s="2">
        <f t="shared" si="8"/>
        <v>0</v>
      </c>
      <c r="R120" s="2">
        <f t="shared" si="7"/>
        <v>0</v>
      </c>
      <c r="S120"/>
      <c r="T120"/>
      <c r="U120"/>
    </row>
    <row r="121" spans="2:21" x14ac:dyDescent="0.15">
      <c r="B121" s="41" t="s">
        <v>35</v>
      </c>
      <c r="C121" s="42" t="s">
        <v>15</v>
      </c>
      <c r="D121" s="43" t="s">
        <v>70</v>
      </c>
      <c r="E121" s="44"/>
      <c r="F121" s="42"/>
      <c r="G121" s="43"/>
      <c r="H121" s="44"/>
      <c r="I121" s="42"/>
      <c r="J121" s="45"/>
      <c r="K121" s="44"/>
      <c r="L121" s="42"/>
      <c r="M121" s="45"/>
      <c r="N121" s="46"/>
      <c r="P121" s="2">
        <f t="shared" si="8"/>
        <v>0</v>
      </c>
      <c r="R121" s="2">
        <f t="shared" si="7"/>
        <v>0</v>
      </c>
      <c r="S121"/>
      <c r="T121"/>
      <c r="U121"/>
    </row>
    <row r="122" spans="2:21" x14ac:dyDescent="0.15">
      <c r="B122" s="41">
        <v>6</v>
      </c>
      <c r="C122" s="42"/>
      <c r="D122" s="43"/>
      <c r="E122" s="44"/>
      <c r="F122" s="42"/>
      <c r="G122" s="43"/>
      <c r="H122" s="44"/>
      <c r="I122" s="42"/>
      <c r="J122" s="45"/>
      <c r="K122" s="44"/>
      <c r="L122" s="42"/>
      <c r="M122" s="45"/>
      <c r="N122" s="44"/>
      <c r="P122" s="2">
        <f t="shared" si="8"/>
        <v>0</v>
      </c>
      <c r="R122" s="2">
        <f t="shared" si="7"/>
        <v>0</v>
      </c>
      <c r="S122"/>
      <c r="T122"/>
      <c r="U122"/>
    </row>
    <row r="123" spans="2:21" x14ac:dyDescent="0.15">
      <c r="B123" s="41">
        <v>7</v>
      </c>
      <c r="C123" s="47" t="s">
        <v>72</v>
      </c>
      <c r="D123" s="48" t="s">
        <v>81</v>
      </c>
      <c r="E123" s="49" t="s">
        <v>73</v>
      </c>
      <c r="F123" s="47" t="s">
        <v>3</v>
      </c>
      <c r="G123" s="48" t="s">
        <v>145</v>
      </c>
      <c r="H123" s="49"/>
      <c r="I123" s="47"/>
      <c r="J123" s="48"/>
      <c r="K123" s="49"/>
      <c r="L123" s="47"/>
      <c r="M123" s="48"/>
      <c r="N123" s="49"/>
      <c r="P123" s="2">
        <f t="shared" si="8"/>
        <v>0</v>
      </c>
      <c r="R123" s="2">
        <f t="shared" si="7"/>
        <v>0</v>
      </c>
      <c r="S123"/>
      <c r="T123"/>
      <c r="U123"/>
    </row>
    <row r="124" spans="2:21" x14ac:dyDescent="0.15">
      <c r="B124" s="41">
        <v>8</v>
      </c>
      <c r="C124" s="47" t="s">
        <v>79</v>
      </c>
      <c r="D124" s="48" t="s">
        <v>75</v>
      </c>
      <c r="E124" s="49" t="s">
        <v>88</v>
      </c>
      <c r="F124" s="48" t="s">
        <v>3</v>
      </c>
      <c r="G124" s="48" t="s">
        <v>88</v>
      </c>
      <c r="H124" s="48" t="s">
        <v>146</v>
      </c>
      <c r="I124" s="47"/>
      <c r="J124" s="48"/>
      <c r="K124" s="49"/>
      <c r="L124" s="47"/>
      <c r="M124" s="48"/>
      <c r="N124" s="49"/>
      <c r="P124" s="2">
        <f t="shared" si="8"/>
        <v>1200</v>
      </c>
      <c r="R124" s="2">
        <f t="shared" si="7"/>
        <v>100</v>
      </c>
      <c r="S124"/>
      <c r="T124" s="41" t="s">
        <v>3</v>
      </c>
      <c r="U124" s="41" t="s">
        <v>75</v>
      </c>
    </row>
    <row r="125" spans="2:21" x14ac:dyDescent="0.15">
      <c r="B125" s="41">
        <v>9</v>
      </c>
      <c r="C125" s="47" t="s">
        <v>70</v>
      </c>
      <c r="D125" s="48" t="s">
        <v>75</v>
      </c>
      <c r="E125" s="49" t="s">
        <v>72</v>
      </c>
      <c r="F125" s="47" t="s">
        <v>75</v>
      </c>
      <c r="G125" s="48" t="s">
        <v>72</v>
      </c>
      <c r="H125" s="49" t="s">
        <v>88</v>
      </c>
      <c r="I125" s="47"/>
      <c r="J125" s="48"/>
      <c r="K125" s="49"/>
      <c r="L125" s="47"/>
      <c r="M125" s="48"/>
      <c r="N125" s="49"/>
      <c r="P125" s="2">
        <f t="shared" si="8"/>
        <v>1000</v>
      </c>
      <c r="R125" s="2">
        <f t="shared" si="7"/>
        <v>200</v>
      </c>
      <c r="S125"/>
      <c r="T125" s="41" t="s">
        <v>15</v>
      </c>
      <c r="U125" s="41" t="s">
        <v>15</v>
      </c>
    </row>
    <row r="126" spans="2:21" x14ac:dyDescent="0.15">
      <c r="B126" s="41">
        <v>10</v>
      </c>
      <c r="C126" s="47" t="s">
        <v>97</v>
      </c>
      <c r="D126" s="48" t="s">
        <v>75</v>
      </c>
      <c r="E126" s="49" t="s">
        <v>92</v>
      </c>
      <c r="F126" s="47" t="s">
        <v>92</v>
      </c>
      <c r="G126" s="48" t="s">
        <v>78</v>
      </c>
      <c r="H126" s="48" t="s">
        <v>97</v>
      </c>
      <c r="I126" s="47"/>
      <c r="J126" s="48"/>
      <c r="K126" s="49"/>
      <c r="L126" s="47"/>
      <c r="M126" s="48"/>
      <c r="N126" s="49"/>
      <c r="P126" s="2">
        <f t="shared" si="8"/>
        <v>1000</v>
      </c>
      <c r="R126" s="2">
        <f t="shared" si="7"/>
        <v>200</v>
      </c>
      <c r="S126"/>
      <c r="T126" s="41" t="s">
        <v>15</v>
      </c>
      <c r="U126" s="41" t="s">
        <v>15</v>
      </c>
    </row>
    <row r="127" spans="2:21" x14ac:dyDescent="0.15">
      <c r="B127" s="41">
        <v>11</v>
      </c>
      <c r="C127" s="47"/>
      <c r="D127" s="48"/>
      <c r="E127" s="49"/>
      <c r="F127" s="47"/>
      <c r="G127" s="48"/>
      <c r="H127" s="49"/>
      <c r="I127" s="47"/>
      <c r="J127" s="48"/>
      <c r="K127" s="49"/>
      <c r="L127" s="47"/>
      <c r="M127" s="48"/>
      <c r="N127" s="49"/>
      <c r="P127" s="2">
        <f t="shared" si="8"/>
        <v>0</v>
      </c>
      <c r="R127" s="2">
        <f t="shared" si="7"/>
        <v>0</v>
      </c>
      <c r="S127"/>
      <c r="T127"/>
      <c r="U127"/>
    </row>
    <row r="128" spans="2:21" x14ac:dyDescent="0.15">
      <c r="B128" s="41">
        <v>12</v>
      </c>
      <c r="C128" s="51" t="s">
        <v>75</v>
      </c>
      <c r="D128" s="52" t="s">
        <v>97</v>
      </c>
      <c r="E128" s="53" t="s">
        <v>92</v>
      </c>
      <c r="F128" s="51" t="s">
        <v>76</v>
      </c>
      <c r="G128" s="52" t="s">
        <v>26</v>
      </c>
      <c r="H128" s="53"/>
      <c r="I128" s="51"/>
      <c r="J128" s="54"/>
      <c r="K128" s="53"/>
      <c r="L128" s="51"/>
      <c r="M128" s="52"/>
      <c r="N128" s="53"/>
      <c r="P128" s="2">
        <f t="shared" si="8"/>
        <v>0</v>
      </c>
      <c r="R128" s="2">
        <f t="shared" si="7"/>
        <v>0</v>
      </c>
      <c r="S128"/>
      <c r="T128"/>
      <c r="U128"/>
    </row>
    <row r="129" spans="2:21" x14ac:dyDescent="0.15">
      <c r="B129"/>
      <c r="C129"/>
      <c r="D129"/>
      <c r="E129"/>
      <c r="F129"/>
      <c r="G129"/>
      <c r="H129"/>
      <c r="I129"/>
      <c r="J129"/>
      <c r="K129"/>
      <c r="L129"/>
      <c r="M129"/>
      <c r="N129"/>
      <c r="P129" s="2">
        <f t="shared" si="8"/>
        <v>0</v>
      </c>
      <c r="Q129" s="50"/>
      <c r="R129" s="2">
        <f t="shared" si="7"/>
        <v>0</v>
      </c>
      <c r="S129"/>
      <c r="T129"/>
      <c r="U129"/>
    </row>
    <row r="130" spans="2:21" x14ac:dyDescent="0.15">
      <c r="B130" s="41" t="s">
        <v>35</v>
      </c>
      <c r="C130" s="42" t="s">
        <v>15</v>
      </c>
      <c r="D130" s="43" t="s">
        <v>72</v>
      </c>
      <c r="E130" s="44"/>
      <c r="F130" s="42"/>
      <c r="G130" s="43"/>
      <c r="H130" s="44"/>
      <c r="I130" s="42"/>
      <c r="J130" s="45"/>
      <c r="K130" s="44"/>
      <c r="L130" s="42"/>
      <c r="M130" s="45"/>
      <c r="N130" s="46"/>
      <c r="P130" s="2">
        <f t="shared" si="8"/>
        <v>0</v>
      </c>
      <c r="Q130" s="50"/>
      <c r="R130" s="2">
        <f t="shared" si="7"/>
        <v>0</v>
      </c>
      <c r="S130"/>
      <c r="T130"/>
      <c r="U130"/>
    </row>
    <row r="131" spans="2:21" x14ac:dyDescent="0.15">
      <c r="B131" s="41">
        <v>6</v>
      </c>
      <c r="C131" s="42"/>
      <c r="D131" s="43"/>
      <c r="E131" s="44"/>
      <c r="F131" s="42"/>
      <c r="G131" s="43"/>
      <c r="H131" s="44"/>
      <c r="I131" s="42"/>
      <c r="J131" s="45"/>
      <c r="K131" s="44"/>
      <c r="L131" s="42"/>
      <c r="M131" s="45"/>
      <c r="N131" s="44"/>
      <c r="P131" s="2">
        <f t="shared" si="8"/>
        <v>0</v>
      </c>
      <c r="Q131" s="50"/>
      <c r="R131" s="2">
        <f t="shared" ref="R131:R146" si="9">T131*100</f>
        <v>0</v>
      </c>
      <c r="S131"/>
      <c r="T131"/>
      <c r="U131"/>
    </row>
    <row r="132" spans="2:21" x14ac:dyDescent="0.15">
      <c r="B132" s="41">
        <v>7</v>
      </c>
      <c r="C132" s="47"/>
      <c r="D132" s="48"/>
      <c r="E132" s="49"/>
      <c r="F132" s="47"/>
      <c r="G132" s="48"/>
      <c r="H132" s="49"/>
      <c r="I132" s="47"/>
      <c r="J132" s="48"/>
      <c r="K132" s="49"/>
      <c r="L132" s="47"/>
      <c r="M132" s="48"/>
      <c r="N132" s="49"/>
      <c r="P132" s="2">
        <f t="shared" si="8"/>
        <v>0</v>
      </c>
      <c r="Q132" s="50"/>
      <c r="R132" s="2">
        <f t="shared" si="9"/>
        <v>0</v>
      </c>
      <c r="S132"/>
      <c r="T132"/>
      <c r="U132"/>
    </row>
    <row r="133" spans="2:21" x14ac:dyDescent="0.15">
      <c r="B133" s="41">
        <v>8</v>
      </c>
      <c r="C133" s="47"/>
      <c r="D133" s="48"/>
      <c r="E133" s="49"/>
      <c r="F133" s="48"/>
      <c r="G133" s="48"/>
      <c r="H133" s="48"/>
      <c r="I133" s="47"/>
      <c r="J133" s="48"/>
      <c r="K133" s="49"/>
      <c r="L133" s="47"/>
      <c r="M133" s="48"/>
      <c r="N133" s="49"/>
      <c r="P133" s="2">
        <f t="shared" si="8"/>
        <v>0</v>
      </c>
      <c r="Q133" s="50"/>
      <c r="R133" s="2">
        <f t="shared" si="9"/>
        <v>0</v>
      </c>
      <c r="S133"/>
      <c r="T133"/>
      <c r="U133"/>
    </row>
    <row r="134" spans="2:21" x14ac:dyDescent="0.15">
      <c r="B134" s="41">
        <v>9</v>
      </c>
      <c r="C134" s="47" t="s">
        <v>75</v>
      </c>
      <c r="D134" s="48" t="s">
        <v>73</v>
      </c>
      <c r="E134" s="49" t="s">
        <v>70</v>
      </c>
      <c r="F134" s="47" t="s">
        <v>15</v>
      </c>
      <c r="G134" s="48" t="s">
        <v>70</v>
      </c>
      <c r="H134" s="49" t="s">
        <v>123</v>
      </c>
      <c r="I134" s="47" t="s">
        <v>75</v>
      </c>
      <c r="J134" s="48" t="s">
        <v>70</v>
      </c>
      <c r="K134" s="49" t="s">
        <v>88</v>
      </c>
      <c r="L134" s="47" t="s">
        <v>15</v>
      </c>
      <c r="M134" s="48" t="s">
        <v>3</v>
      </c>
      <c r="N134" s="49" t="s">
        <v>73</v>
      </c>
      <c r="P134" s="2">
        <f t="shared" si="8"/>
        <v>1400</v>
      </c>
      <c r="Q134" s="50"/>
      <c r="R134" s="2">
        <f t="shared" si="9"/>
        <v>200</v>
      </c>
      <c r="S134"/>
      <c r="T134" s="41" t="s">
        <v>15</v>
      </c>
      <c r="U134" s="41" t="s">
        <v>73</v>
      </c>
    </row>
    <row r="135" spans="2:21" x14ac:dyDescent="0.15">
      <c r="B135" s="41">
        <v>10</v>
      </c>
      <c r="C135" s="47" t="s">
        <v>92</v>
      </c>
      <c r="D135" s="48" t="s">
        <v>15</v>
      </c>
      <c r="E135" s="49" t="s">
        <v>71</v>
      </c>
      <c r="F135" s="47" t="s">
        <v>15</v>
      </c>
      <c r="G135" s="48" t="s">
        <v>73</v>
      </c>
      <c r="H135" s="48" t="s">
        <v>148</v>
      </c>
      <c r="I135" s="47" t="s">
        <v>79</v>
      </c>
      <c r="J135" s="48" t="s">
        <v>97</v>
      </c>
      <c r="K135" s="49" t="s">
        <v>73</v>
      </c>
      <c r="L135" s="47" t="s">
        <v>78</v>
      </c>
      <c r="M135" s="48" t="s">
        <v>75</v>
      </c>
      <c r="N135" s="49" t="s">
        <v>3</v>
      </c>
      <c r="P135" s="2">
        <f t="shared" si="8"/>
        <v>1200</v>
      </c>
      <c r="Q135" s="50">
        <v>0</v>
      </c>
      <c r="R135" s="2">
        <f t="shared" si="9"/>
        <v>300</v>
      </c>
      <c r="S135"/>
      <c r="T135" s="41" t="s">
        <v>73</v>
      </c>
      <c r="U135" s="41" t="s">
        <v>3</v>
      </c>
    </row>
    <row r="136" spans="2:21" x14ac:dyDescent="0.15">
      <c r="B136" s="41">
        <v>11</v>
      </c>
      <c r="C136" s="47" t="s">
        <v>70</v>
      </c>
      <c r="D136" s="48" t="s">
        <v>87</v>
      </c>
      <c r="E136" s="49" t="s">
        <v>71</v>
      </c>
      <c r="F136" s="47" t="s">
        <v>87</v>
      </c>
      <c r="G136" s="48" t="s">
        <v>15</v>
      </c>
      <c r="H136" s="49" t="s">
        <v>71</v>
      </c>
      <c r="I136" s="47" t="s">
        <v>92</v>
      </c>
      <c r="J136" s="48" t="s">
        <v>74</v>
      </c>
      <c r="K136" s="49" t="s">
        <v>88</v>
      </c>
      <c r="L136" s="47" t="s">
        <v>74</v>
      </c>
      <c r="M136" s="48" t="s">
        <v>15</v>
      </c>
      <c r="N136" s="49" t="s">
        <v>72</v>
      </c>
      <c r="P136" s="2">
        <f t="shared" si="8"/>
        <v>1000</v>
      </c>
      <c r="Q136" s="50"/>
      <c r="R136" s="2">
        <f t="shared" si="9"/>
        <v>200</v>
      </c>
      <c r="S136"/>
      <c r="T136" s="41" t="s">
        <v>15</v>
      </c>
      <c r="U136" s="41" t="s">
        <v>15</v>
      </c>
    </row>
    <row r="137" spans="2:21" x14ac:dyDescent="0.15">
      <c r="B137" s="41">
        <v>12</v>
      </c>
      <c r="C137" s="51" t="s">
        <v>73</v>
      </c>
      <c r="D137" s="52" t="s">
        <v>3</v>
      </c>
      <c r="E137" s="53" t="s">
        <v>88</v>
      </c>
      <c r="F137" s="51" t="s">
        <v>3</v>
      </c>
      <c r="G137" s="52" t="s">
        <v>73</v>
      </c>
      <c r="H137" s="53" t="s">
        <v>149</v>
      </c>
      <c r="I137" s="51" t="s">
        <v>76</v>
      </c>
      <c r="J137" s="54" t="s">
        <v>73</v>
      </c>
      <c r="K137" s="53" t="s">
        <v>3</v>
      </c>
      <c r="L137" s="51" t="s">
        <v>78</v>
      </c>
      <c r="M137" s="52" t="s">
        <v>3</v>
      </c>
      <c r="N137" s="53" t="s">
        <v>73</v>
      </c>
      <c r="P137" s="2">
        <f t="shared" si="8"/>
        <v>1800</v>
      </c>
      <c r="Q137" s="50"/>
      <c r="R137" s="2">
        <f t="shared" si="9"/>
        <v>200</v>
      </c>
      <c r="S137"/>
      <c r="T137" s="41" t="s">
        <v>15</v>
      </c>
      <c r="U137" s="41" t="s">
        <v>78</v>
      </c>
    </row>
    <row r="138" spans="2:21" x14ac:dyDescent="0.15">
      <c r="B138"/>
      <c r="C138"/>
      <c r="D138"/>
      <c r="E138"/>
      <c r="F138"/>
      <c r="G138"/>
      <c r="H138"/>
      <c r="I138"/>
      <c r="J138"/>
      <c r="K138"/>
      <c r="L138"/>
      <c r="M138"/>
      <c r="N138"/>
      <c r="P138" s="2">
        <f t="shared" si="8"/>
        <v>0</v>
      </c>
      <c r="Q138" s="50"/>
      <c r="R138" s="2">
        <f t="shared" si="9"/>
        <v>0</v>
      </c>
      <c r="S138"/>
      <c r="T138"/>
      <c r="U138"/>
    </row>
    <row r="139" spans="2:21" x14ac:dyDescent="0.15">
      <c r="B139" s="41" t="s">
        <v>35</v>
      </c>
      <c r="C139" s="42" t="s">
        <v>88</v>
      </c>
      <c r="D139" s="43" t="s">
        <v>88</v>
      </c>
      <c r="E139" s="44"/>
      <c r="F139" s="42"/>
      <c r="G139" s="43"/>
      <c r="H139" s="44"/>
      <c r="I139" s="42"/>
      <c r="J139" s="45"/>
      <c r="K139" s="44"/>
      <c r="L139" s="42"/>
      <c r="M139" s="45"/>
      <c r="N139" s="46"/>
      <c r="P139" s="2">
        <f t="shared" si="8"/>
        <v>0</v>
      </c>
      <c r="Q139" s="50"/>
      <c r="R139" s="2">
        <f t="shared" si="9"/>
        <v>0</v>
      </c>
      <c r="S139"/>
      <c r="T139"/>
      <c r="U139"/>
    </row>
    <row r="140" spans="2:21" x14ac:dyDescent="0.15">
      <c r="B140" s="41">
        <v>6</v>
      </c>
      <c r="C140" s="42"/>
      <c r="D140" s="43"/>
      <c r="E140" s="44"/>
      <c r="F140" s="42"/>
      <c r="G140" s="43"/>
      <c r="H140" s="44"/>
      <c r="I140" s="42"/>
      <c r="J140" s="45"/>
      <c r="K140" s="44"/>
      <c r="L140" s="42"/>
      <c r="M140" s="45"/>
      <c r="N140" s="44"/>
      <c r="P140" s="2">
        <f t="shared" si="8"/>
        <v>0</v>
      </c>
      <c r="Q140" s="50"/>
      <c r="R140" s="2">
        <f t="shared" si="9"/>
        <v>0</v>
      </c>
      <c r="S140"/>
      <c r="T140"/>
      <c r="U140"/>
    </row>
    <row r="141" spans="2:21" x14ac:dyDescent="0.15">
      <c r="B141" s="41">
        <v>7</v>
      </c>
      <c r="C141" s="47"/>
      <c r="D141" s="48"/>
      <c r="E141" s="49"/>
      <c r="F141" s="47"/>
      <c r="G141" s="48"/>
      <c r="H141" s="49"/>
      <c r="I141" s="47"/>
      <c r="J141" s="48"/>
      <c r="K141" s="49"/>
      <c r="L141" s="47"/>
      <c r="M141" s="48"/>
      <c r="N141" s="49"/>
      <c r="P141" s="2">
        <f t="shared" si="8"/>
        <v>0</v>
      </c>
      <c r="Q141" s="50"/>
      <c r="R141" s="2">
        <f t="shared" si="9"/>
        <v>0</v>
      </c>
      <c r="S141"/>
      <c r="T141"/>
      <c r="U141"/>
    </row>
    <row r="142" spans="2:21" x14ac:dyDescent="0.15">
      <c r="B142" s="41">
        <v>8</v>
      </c>
      <c r="C142" s="47"/>
      <c r="D142" s="48"/>
      <c r="E142" s="49"/>
      <c r="F142" s="48"/>
      <c r="G142" s="48"/>
      <c r="H142" s="48"/>
      <c r="I142" s="47"/>
      <c r="J142" s="48"/>
      <c r="K142" s="49"/>
      <c r="L142" s="47"/>
      <c r="M142" s="48"/>
      <c r="N142" s="49"/>
      <c r="P142" s="2">
        <f t="shared" si="8"/>
        <v>0</v>
      </c>
      <c r="Q142" s="50"/>
      <c r="R142" s="2">
        <f t="shared" si="9"/>
        <v>0</v>
      </c>
      <c r="S142"/>
      <c r="T142"/>
      <c r="U142"/>
    </row>
    <row r="143" spans="2:21" x14ac:dyDescent="0.15">
      <c r="B143" s="41">
        <v>9</v>
      </c>
      <c r="C143" s="47" t="s">
        <v>72</v>
      </c>
      <c r="D143" s="48" t="s">
        <v>70</v>
      </c>
      <c r="E143" s="49" t="s">
        <v>3</v>
      </c>
      <c r="F143" s="47" t="s">
        <v>72</v>
      </c>
      <c r="G143" s="48" t="s">
        <v>73</v>
      </c>
      <c r="H143" s="49" t="s">
        <v>150</v>
      </c>
      <c r="I143" s="47" t="s">
        <v>70</v>
      </c>
      <c r="J143" s="48" t="s">
        <v>72</v>
      </c>
      <c r="K143" s="49" t="s">
        <v>73</v>
      </c>
      <c r="L143" s="47" t="s">
        <v>3</v>
      </c>
      <c r="M143" s="48" t="s">
        <v>15</v>
      </c>
      <c r="N143" s="49" t="s">
        <v>73</v>
      </c>
      <c r="P143" s="2">
        <f t="shared" si="8"/>
        <v>1400</v>
      </c>
      <c r="Q143" s="50" t="s">
        <v>151</v>
      </c>
      <c r="R143" s="2">
        <f t="shared" si="9"/>
        <v>200</v>
      </c>
      <c r="S143"/>
      <c r="T143" s="41" t="s">
        <v>15</v>
      </c>
      <c r="U143" s="41" t="s">
        <v>73</v>
      </c>
    </row>
    <row r="144" spans="2:21" x14ac:dyDescent="0.15">
      <c r="B144" s="41">
        <v>10</v>
      </c>
      <c r="C144" s="47" t="s">
        <v>79</v>
      </c>
      <c r="D144" s="48" t="s">
        <v>73</v>
      </c>
      <c r="E144" s="49" t="s">
        <v>74</v>
      </c>
      <c r="F144" s="47" t="s">
        <v>79</v>
      </c>
      <c r="G144" s="48" t="s">
        <v>73</v>
      </c>
      <c r="H144" s="48" t="s">
        <v>72</v>
      </c>
      <c r="I144" s="47" t="s">
        <v>78</v>
      </c>
      <c r="J144" s="48" t="s">
        <v>73</v>
      </c>
      <c r="K144" s="49" t="s">
        <v>79</v>
      </c>
      <c r="L144" s="47" t="s">
        <v>74</v>
      </c>
      <c r="M144" s="48" t="s">
        <v>15</v>
      </c>
      <c r="N144" s="49" t="s">
        <v>3</v>
      </c>
      <c r="P144" s="2">
        <f t="shared" si="8"/>
        <v>1000</v>
      </c>
      <c r="Q144" s="50"/>
      <c r="R144" s="2">
        <f t="shared" si="9"/>
        <v>200</v>
      </c>
      <c r="S144"/>
      <c r="T144" s="41" t="s">
        <v>15</v>
      </c>
      <c r="U144" s="41" t="s">
        <v>15</v>
      </c>
    </row>
    <row r="145" spans="2:21" x14ac:dyDescent="0.15">
      <c r="B145" s="41">
        <v>11</v>
      </c>
      <c r="C145" s="47" t="s">
        <v>87</v>
      </c>
      <c r="D145" s="48" t="s">
        <v>75</v>
      </c>
      <c r="E145" s="49" t="s">
        <v>92</v>
      </c>
      <c r="F145" s="47" t="s">
        <v>87</v>
      </c>
      <c r="G145" s="48" t="s">
        <v>15</v>
      </c>
      <c r="H145" s="49" t="s">
        <v>148</v>
      </c>
      <c r="I145" s="47" t="s">
        <v>74</v>
      </c>
      <c r="J145" s="48" t="s">
        <v>72</v>
      </c>
      <c r="K145" s="49" t="s">
        <v>83</v>
      </c>
      <c r="L145" s="47" t="s">
        <v>74</v>
      </c>
      <c r="M145" s="48" t="s">
        <v>97</v>
      </c>
      <c r="N145" s="49" t="s">
        <v>83</v>
      </c>
      <c r="P145" s="2">
        <f t="shared" si="8"/>
        <v>1400</v>
      </c>
      <c r="Q145" s="50"/>
      <c r="R145" s="2">
        <f t="shared" si="9"/>
        <v>200</v>
      </c>
      <c r="S145"/>
      <c r="T145" s="41" t="s">
        <v>15</v>
      </c>
      <c r="U145" s="41" t="s">
        <v>73</v>
      </c>
    </row>
    <row r="146" spans="2:21" x14ac:dyDescent="0.15">
      <c r="B146" s="41">
        <v>12</v>
      </c>
      <c r="C146" s="51" t="s">
        <v>75</v>
      </c>
      <c r="D146" s="52" t="s">
        <v>3</v>
      </c>
      <c r="E146" s="53" t="s">
        <v>15</v>
      </c>
      <c r="F146" s="51" t="s">
        <v>75</v>
      </c>
      <c r="G146" s="52" t="s">
        <v>3</v>
      </c>
      <c r="H146" s="53" t="s">
        <v>152</v>
      </c>
      <c r="I146" s="51" t="s">
        <v>76</v>
      </c>
      <c r="J146" s="54" t="s">
        <v>92</v>
      </c>
      <c r="K146" s="53" t="s">
        <v>73</v>
      </c>
      <c r="L146" s="51" t="s">
        <v>75</v>
      </c>
      <c r="M146" s="52" t="s">
        <v>15</v>
      </c>
      <c r="N146" s="53" t="s">
        <v>78</v>
      </c>
      <c r="P146" s="2">
        <f t="shared" si="8"/>
        <v>2200</v>
      </c>
      <c r="Q146" s="50"/>
      <c r="R146" s="2">
        <f t="shared" si="9"/>
        <v>200</v>
      </c>
      <c r="S146"/>
      <c r="T146" s="41" t="s">
        <v>15</v>
      </c>
      <c r="U146" s="41" t="s">
        <v>74</v>
      </c>
    </row>
    <row r="147" spans="2:21" x14ac:dyDescent="0.15">
      <c r="B147"/>
      <c r="C147"/>
      <c r="D147"/>
      <c r="E147"/>
      <c r="F147"/>
      <c r="G147"/>
      <c r="H147"/>
      <c r="I147"/>
      <c r="J147"/>
      <c r="K147"/>
      <c r="L147"/>
      <c r="M147"/>
      <c r="N147"/>
      <c r="P147"/>
      <c r="Q147"/>
      <c r="R147"/>
      <c r="S147"/>
    </row>
    <row r="148" spans="2:21" x14ac:dyDescent="0.15">
      <c r="B148" s="41" t="s">
        <v>37</v>
      </c>
      <c r="C148" s="42" t="s">
        <v>3</v>
      </c>
      <c r="D148" s="43" t="s">
        <v>75</v>
      </c>
      <c r="E148" s="44"/>
      <c r="F148" s="42"/>
      <c r="G148" s="43"/>
      <c r="H148" s="44"/>
      <c r="I148" s="42"/>
      <c r="J148" s="45"/>
      <c r="K148" s="44"/>
      <c r="L148" s="42"/>
      <c r="M148" s="45"/>
      <c r="N148" s="46"/>
      <c r="P148"/>
      <c r="Q148"/>
      <c r="R148"/>
      <c r="S148"/>
    </row>
    <row r="149" spans="2:21" x14ac:dyDescent="0.15">
      <c r="B149" s="41">
        <v>6</v>
      </c>
      <c r="C149" s="42"/>
      <c r="D149" s="43"/>
      <c r="E149" s="44"/>
      <c r="F149" s="42"/>
      <c r="G149" s="43"/>
      <c r="H149" s="44"/>
      <c r="I149" s="42"/>
      <c r="J149" s="45"/>
      <c r="K149" s="44"/>
      <c r="L149" s="42"/>
      <c r="M149" s="45"/>
      <c r="N149" s="44"/>
      <c r="P149"/>
      <c r="Q149"/>
      <c r="R149"/>
      <c r="S149"/>
    </row>
    <row r="150" spans="2:21" x14ac:dyDescent="0.15">
      <c r="B150" s="41">
        <v>7</v>
      </c>
      <c r="C150" s="47"/>
      <c r="D150" s="48"/>
      <c r="E150" s="49"/>
      <c r="F150" s="47"/>
      <c r="G150" s="48"/>
      <c r="H150" s="49"/>
      <c r="I150" s="47"/>
      <c r="J150" s="48"/>
      <c r="K150" s="49"/>
      <c r="L150" s="47"/>
      <c r="M150" s="48"/>
      <c r="N150" s="49"/>
      <c r="P150"/>
      <c r="Q150"/>
      <c r="R150"/>
      <c r="S150"/>
    </row>
    <row r="151" spans="2:21" x14ac:dyDescent="0.15">
      <c r="B151" s="41">
        <v>8</v>
      </c>
      <c r="C151" s="47"/>
      <c r="D151" s="48"/>
      <c r="E151" s="49"/>
      <c r="F151" s="48"/>
      <c r="G151" s="48"/>
      <c r="H151" s="48"/>
      <c r="I151" s="47"/>
      <c r="J151" s="48"/>
      <c r="K151" s="49"/>
      <c r="L151" s="47"/>
      <c r="M151" s="48"/>
      <c r="N151" s="49"/>
      <c r="P151"/>
      <c r="Q151"/>
      <c r="R151"/>
      <c r="S151"/>
    </row>
    <row r="152" spans="2:21" x14ac:dyDescent="0.15">
      <c r="B152" s="41">
        <v>9</v>
      </c>
      <c r="C152" s="47" t="s">
        <v>87</v>
      </c>
      <c r="D152" s="48" t="s">
        <v>3</v>
      </c>
      <c r="E152" s="49" t="s">
        <v>73</v>
      </c>
      <c r="F152" s="47" t="s">
        <v>87</v>
      </c>
      <c r="G152" s="48" t="s">
        <v>3</v>
      </c>
      <c r="H152" s="49" t="s">
        <v>75</v>
      </c>
      <c r="I152" s="47" t="s">
        <v>78</v>
      </c>
      <c r="J152" s="48" t="s">
        <v>87</v>
      </c>
      <c r="K152" s="49" t="s">
        <v>88</v>
      </c>
      <c r="L152" s="47" t="s">
        <v>78</v>
      </c>
      <c r="M152" s="48" t="s">
        <v>3</v>
      </c>
      <c r="N152" s="49" t="s">
        <v>88</v>
      </c>
      <c r="P152"/>
      <c r="Q152"/>
      <c r="R152"/>
      <c r="S152"/>
    </row>
    <row r="153" spans="2:21" x14ac:dyDescent="0.15">
      <c r="B153" s="41">
        <v>10</v>
      </c>
      <c r="C153" s="47" t="s">
        <v>74</v>
      </c>
      <c r="D153" s="48" t="s">
        <v>70</v>
      </c>
      <c r="E153" s="49" t="s">
        <v>87</v>
      </c>
      <c r="F153" s="47" t="s">
        <v>74</v>
      </c>
      <c r="G153" s="48" t="s">
        <v>87</v>
      </c>
      <c r="H153" s="48" t="s">
        <v>70</v>
      </c>
      <c r="I153" s="47" t="s">
        <v>76</v>
      </c>
      <c r="J153" s="48" t="s">
        <v>81</v>
      </c>
      <c r="K153" s="49" t="s">
        <v>87</v>
      </c>
      <c r="L153" s="47" t="s">
        <v>92</v>
      </c>
      <c r="M153" s="48" t="s">
        <v>70</v>
      </c>
      <c r="N153" s="49" t="s">
        <v>3</v>
      </c>
      <c r="P153"/>
      <c r="Q153"/>
      <c r="R153"/>
      <c r="S153"/>
    </row>
    <row r="154" spans="2:21" x14ac:dyDescent="0.15">
      <c r="B154" s="41">
        <v>11</v>
      </c>
      <c r="C154" s="47" t="s">
        <v>3</v>
      </c>
      <c r="D154" s="48" t="s">
        <v>88</v>
      </c>
      <c r="E154" s="49" t="s">
        <v>73</v>
      </c>
      <c r="F154" s="47" t="s">
        <v>88</v>
      </c>
      <c r="G154" s="48" t="s">
        <v>3</v>
      </c>
      <c r="H154" s="49" t="s">
        <v>15</v>
      </c>
      <c r="I154" s="47" t="s">
        <v>88</v>
      </c>
      <c r="J154" s="48" t="s">
        <v>3</v>
      </c>
      <c r="K154" s="49" t="s">
        <v>70</v>
      </c>
      <c r="L154" s="47" t="s">
        <v>15</v>
      </c>
      <c r="M154" s="48" t="s">
        <v>3</v>
      </c>
      <c r="N154" s="49" t="s">
        <v>72</v>
      </c>
      <c r="P154"/>
      <c r="Q154" s="67" t="s">
        <v>151</v>
      </c>
      <c r="R154"/>
      <c r="S154"/>
    </row>
    <row r="155" spans="2:21" x14ac:dyDescent="0.15">
      <c r="B155" s="41">
        <v>12</v>
      </c>
      <c r="C155" s="51" t="s">
        <v>97</v>
      </c>
      <c r="D155" s="52" t="s">
        <v>75</v>
      </c>
      <c r="E155" s="53" t="s">
        <v>71</v>
      </c>
      <c r="F155" s="51" t="s">
        <v>153</v>
      </c>
      <c r="G155" s="52"/>
      <c r="H155" s="53" t="s">
        <v>71</v>
      </c>
      <c r="I155" s="51" t="s">
        <v>87</v>
      </c>
      <c r="J155" s="54" t="s">
        <v>15</v>
      </c>
      <c r="K155" s="53" t="s">
        <v>70</v>
      </c>
      <c r="L155" s="51" t="s">
        <v>97</v>
      </c>
      <c r="M155" s="52" t="s">
        <v>75</v>
      </c>
      <c r="N155" s="53" t="s">
        <v>73</v>
      </c>
      <c r="P155"/>
      <c r="Q155"/>
      <c r="R155"/>
      <c r="S155"/>
    </row>
    <row r="156" spans="2:21" x14ac:dyDescent="0.15">
      <c r="P156"/>
      <c r="Q156"/>
      <c r="R156"/>
      <c r="S156"/>
    </row>
    <row r="157" spans="2:21" x14ac:dyDescent="0.15">
      <c r="P157"/>
      <c r="Q157"/>
      <c r="R157"/>
      <c r="S157"/>
    </row>
    <row r="158" spans="2:21" x14ac:dyDescent="0.15">
      <c r="P158"/>
      <c r="Q158"/>
      <c r="R158"/>
      <c r="S158"/>
    </row>
    <row r="159" spans="2:21" x14ac:dyDescent="0.15">
      <c r="P159"/>
      <c r="Q159"/>
      <c r="R159"/>
      <c r="S159"/>
    </row>
    <row r="160" spans="2:21" x14ac:dyDescent="0.15">
      <c r="P160"/>
      <c r="Q160"/>
      <c r="R160"/>
      <c r="S160"/>
    </row>
    <row r="161" spans="16:19" x14ac:dyDescent="0.15">
      <c r="P161"/>
      <c r="Q161"/>
      <c r="R161"/>
      <c r="S161"/>
    </row>
    <row r="162" spans="16:19" x14ac:dyDescent="0.15">
      <c r="P162"/>
      <c r="Q162"/>
      <c r="R162"/>
      <c r="S162"/>
    </row>
    <row r="163" spans="16:19" x14ac:dyDescent="0.15">
      <c r="P163"/>
      <c r="Q163"/>
      <c r="R163"/>
      <c r="S163"/>
    </row>
    <row r="164" spans="16:19" x14ac:dyDescent="0.15">
      <c r="P164"/>
      <c r="Q164"/>
      <c r="R164"/>
      <c r="S164"/>
    </row>
    <row r="165" spans="16:19" x14ac:dyDescent="0.15">
      <c r="P165"/>
      <c r="Q165"/>
      <c r="R165"/>
      <c r="S165"/>
    </row>
    <row r="166" spans="16:19" x14ac:dyDescent="0.15">
      <c r="P166"/>
      <c r="Q166"/>
      <c r="R166"/>
      <c r="S166"/>
    </row>
    <row r="167" spans="16:19" x14ac:dyDescent="0.15">
      <c r="P167"/>
      <c r="Q167"/>
      <c r="R167"/>
      <c r="S167"/>
    </row>
    <row r="168" spans="16:19" x14ac:dyDescent="0.15">
      <c r="P168"/>
      <c r="Q168"/>
      <c r="R168"/>
      <c r="S168"/>
    </row>
    <row r="169" spans="16:19" x14ac:dyDescent="0.15">
      <c r="P169"/>
      <c r="Q169"/>
      <c r="R169"/>
      <c r="S169"/>
    </row>
    <row r="170" spans="16:19" x14ac:dyDescent="0.15">
      <c r="P170"/>
      <c r="Q170"/>
      <c r="R170"/>
      <c r="S170"/>
    </row>
    <row r="171" spans="16:19" x14ac:dyDescent="0.15">
      <c r="P171"/>
      <c r="Q171"/>
      <c r="R171"/>
      <c r="S171"/>
    </row>
    <row r="172" spans="16:19" x14ac:dyDescent="0.15">
      <c r="P172"/>
      <c r="Q172"/>
      <c r="R172"/>
      <c r="S172"/>
    </row>
    <row r="173" spans="16:19" x14ac:dyDescent="0.15">
      <c r="P173"/>
      <c r="Q173"/>
      <c r="R173"/>
      <c r="S173"/>
    </row>
    <row r="174" spans="16:19" x14ac:dyDescent="0.15">
      <c r="P174"/>
      <c r="Q174"/>
      <c r="R174"/>
      <c r="S174"/>
    </row>
    <row r="175" spans="16:19" x14ac:dyDescent="0.15">
      <c r="P175"/>
      <c r="Q175"/>
      <c r="R175"/>
      <c r="S175"/>
    </row>
    <row r="176" spans="16:19" x14ac:dyDescent="0.15">
      <c r="P176"/>
      <c r="Q176"/>
      <c r="R176"/>
      <c r="S176"/>
    </row>
    <row r="177" spans="16:19" x14ac:dyDescent="0.15">
      <c r="P177"/>
      <c r="Q177"/>
      <c r="R177"/>
      <c r="S177"/>
    </row>
    <row r="178" spans="16:19" x14ac:dyDescent="0.15">
      <c r="P178"/>
      <c r="Q178"/>
      <c r="R178"/>
      <c r="S178"/>
    </row>
    <row r="179" spans="16:19" x14ac:dyDescent="0.15">
      <c r="P179"/>
      <c r="Q179"/>
      <c r="R179"/>
      <c r="S179"/>
    </row>
    <row r="180" spans="16:19" x14ac:dyDescent="0.15">
      <c r="P180"/>
      <c r="Q180"/>
      <c r="R180"/>
      <c r="S180"/>
    </row>
    <row r="181" spans="16:19" x14ac:dyDescent="0.15">
      <c r="P181"/>
      <c r="Q181"/>
      <c r="R181"/>
      <c r="S181"/>
    </row>
    <row r="182" spans="16:19" x14ac:dyDescent="0.15">
      <c r="P182"/>
      <c r="Q182"/>
      <c r="R182"/>
      <c r="S182"/>
    </row>
    <row r="183" spans="16:19" x14ac:dyDescent="0.15">
      <c r="P183"/>
      <c r="Q183"/>
      <c r="R183"/>
      <c r="S183"/>
    </row>
    <row r="184" spans="16:19" x14ac:dyDescent="0.15">
      <c r="P184"/>
      <c r="Q184"/>
      <c r="R184"/>
      <c r="S184"/>
    </row>
    <row r="185" spans="16:19" x14ac:dyDescent="0.15">
      <c r="P185"/>
      <c r="Q185"/>
      <c r="R185"/>
      <c r="S185"/>
    </row>
    <row r="186" spans="16:19" x14ac:dyDescent="0.15">
      <c r="P186"/>
      <c r="Q186"/>
      <c r="R186"/>
      <c r="S186"/>
    </row>
    <row r="187" spans="16:19" x14ac:dyDescent="0.15">
      <c r="P187"/>
      <c r="Q187"/>
      <c r="R187"/>
      <c r="S187"/>
    </row>
    <row r="188" spans="16:19" x14ac:dyDescent="0.15">
      <c r="P188"/>
      <c r="Q188"/>
      <c r="R188"/>
      <c r="S188"/>
    </row>
    <row r="189" spans="16:19" x14ac:dyDescent="0.15">
      <c r="P189"/>
      <c r="Q189"/>
      <c r="R189"/>
      <c r="S189"/>
    </row>
    <row r="190" spans="16:19" x14ac:dyDescent="0.15">
      <c r="P190"/>
      <c r="Q190"/>
      <c r="R190"/>
      <c r="S190"/>
    </row>
    <row r="191" spans="16:19" x14ac:dyDescent="0.15">
      <c r="P191"/>
      <c r="Q191"/>
      <c r="R191"/>
      <c r="S191"/>
    </row>
    <row r="192" spans="16:19" x14ac:dyDescent="0.15">
      <c r="P192"/>
      <c r="Q192"/>
      <c r="R192"/>
      <c r="S192"/>
    </row>
    <row r="193" spans="16:19" x14ac:dyDescent="0.15">
      <c r="P193"/>
      <c r="Q193"/>
      <c r="R193"/>
      <c r="S193"/>
    </row>
    <row r="194" spans="16:19" x14ac:dyDescent="0.15">
      <c r="P194"/>
      <c r="Q194"/>
      <c r="R194"/>
      <c r="S194"/>
    </row>
    <row r="195" spans="16:19" x14ac:dyDescent="0.15">
      <c r="P195"/>
      <c r="Q195"/>
      <c r="R195"/>
      <c r="S195"/>
    </row>
    <row r="196" spans="16:19" x14ac:dyDescent="0.15">
      <c r="P196"/>
      <c r="Q196"/>
      <c r="R196"/>
      <c r="S196"/>
    </row>
    <row r="197" spans="16:19" x14ac:dyDescent="0.15">
      <c r="P197"/>
      <c r="Q197"/>
      <c r="R197"/>
      <c r="S197"/>
    </row>
    <row r="198" spans="16:19" x14ac:dyDescent="0.15">
      <c r="P198"/>
      <c r="Q198"/>
      <c r="R198"/>
      <c r="S198"/>
    </row>
    <row r="199" spans="16:19" x14ac:dyDescent="0.15">
      <c r="P199"/>
      <c r="Q199"/>
      <c r="R199"/>
      <c r="S199"/>
    </row>
    <row r="200" spans="16:19" x14ac:dyDescent="0.15">
      <c r="P200"/>
      <c r="Q200"/>
      <c r="R200"/>
      <c r="S200"/>
    </row>
    <row r="201" spans="16:19" x14ac:dyDescent="0.15">
      <c r="P201"/>
      <c r="Q201"/>
      <c r="R201"/>
      <c r="S201"/>
    </row>
    <row r="202" spans="16:19" x14ac:dyDescent="0.15">
      <c r="P202"/>
      <c r="Q202"/>
      <c r="R202"/>
      <c r="S202"/>
    </row>
    <row r="203" spans="16:19" x14ac:dyDescent="0.15">
      <c r="P203"/>
      <c r="Q203"/>
      <c r="R203"/>
      <c r="S203"/>
    </row>
    <row r="204" spans="16:19" x14ac:dyDescent="0.15">
      <c r="P204"/>
      <c r="Q204"/>
      <c r="R204"/>
      <c r="S204"/>
    </row>
    <row r="205" spans="16:19" x14ac:dyDescent="0.15">
      <c r="P205"/>
      <c r="Q205"/>
      <c r="R205"/>
      <c r="S205"/>
    </row>
    <row r="206" spans="16:19" x14ac:dyDescent="0.15">
      <c r="P206"/>
      <c r="Q206"/>
      <c r="R206"/>
      <c r="S206"/>
    </row>
    <row r="207" spans="16:19" x14ac:dyDescent="0.15">
      <c r="P207"/>
      <c r="Q207"/>
      <c r="R207"/>
      <c r="S207"/>
    </row>
    <row r="208" spans="16:19" x14ac:dyDescent="0.15">
      <c r="P208"/>
      <c r="Q208"/>
      <c r="R208"/>
      <c r="S208"/>
    </row>
    <row r="209" spans="16:19" x14ac:dyDescent="0.15">
      <c r="P209"/>
      <c r="Q209"/>
      <c r="R209"/>
      <c r="S209"/>
    </row>
    <row r="210" spans="16:19" x14ac:dyDescent="0.15">
      <c r="P210" s="68">
        <f>SUM(P1:P128)</f>
        <v>76600</v>
      </c>
      <c r="Q210" s="2">
        <f>SUM(Q1:Q128)</f>
        <v>76730</v>
      </c>
      <c r="R210" s="68">
        <f>SUM(R1:R128)</f>
        <v>11600</v>
      </c>
      <c r="S210" s="2">
        <f>SUM(S1:S128)</f>
        <v>22020</v>
      </c>
    </row>
    <row r="211" spans="16:19" x14ac:dyDescent="0.15">
      <c r="P211" s="2">
        <f>Q210/P210*100</f>
        <v>100.16971279373368</v>
      </c>
      <c r="R211" s="2">
        <f>S210/R210*100</f>
        <v>189.82758620689654</v>
      </c>
      <c r="S211"/>
    </row>
    <row r="212" spans="16:19" x14ac:dyDescent="0.15">
      <c r="R212"/>
      <c r="S212"/>
    </row>
    <row r="213" spans="16:19" x14ac:dyDescent="0.15">
      <c r="R213" s="2">
        <f>R210+P210</f>
        <v>88200</v>
      </c>
      <c r="S213" s="2">
        <f>S210+Q210</f>
        <v>98750</v>
      </c>
    </row>
    <row r="214" spans="16:19" x14ac:dyDescent="0.15">
      <c r="R214" s="2">
        <f>S213/R213*100</f>
        <v>111.96145124716553</v>
      </c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6"/>
  <sheetViews>
    <sheetView zoomScale="75" zoomScaleNormal="75" workbookViewId="0">
      <selection activeCell="N36" sqref="N36"/>
    </sheetView>
  </sheetViews>
  <sheetFormatPr defaultRowHeight="13.5" x14ac:dyDescent="0.15"/>
  <cols>
    <col min="1" max="1025" width="9.140625" style="2"/>
  </cols>
  <sheetData>
    <row r="1" spans="1:10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15">
      <c r="A2"/>
      <c r="B2" s="41" t="s">
        <v>32</v>
      </c>
      <c r="C2" s="42">
        <v>3</v>
      </c>
      <c r="D2" s="43" t="s">
        <v>3</v>
      </c>
      <c r="E2" s="44"/>
      <c r="F2" s="45"/>
      <c r="G2" s="45"/>
      <c r="H2" s="4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/>
      <c r="U2"/>
      <c r="V2"/>
      <c r="W2"/>
      <c r="X2" s="41" t="s">
        <v>118</v>
      </c>
      <c r="Y2" s="41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/>
      <c r="B3" s="41">
        <v>6</v>
      </c>
      <c r="C3" s="42"/>
      <c r="D3" s="43"/>
      <c r="E3" s="44"/>
      <c r="F3" s="45"/>
      <c r="G3" s="45"/>
      <c r="H3" s="42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ref="T3:T44" si="0">IF(X3=1,Y3*2*100,((Y3+X3-1)*X3+Y3*X3)*100)</f>
        <v>0</v>
      </c>
      <c r="U3"/>
      <c r="V3" s="2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1">
        <v>7</v>
      </c>
      <c r="C4" s="47"/>
      <c r="D4" s="48"/>
      <c r="E4" s="49"/>
      <c r="F4" s="48"/>
      <c r="G4" s="48"/>
      <c r="H4" s="47"/>
      <c r="I4" s="48"/>
      <c r="J4" s="49"/>
      <c r="K4" s="48"/>
      <c r="L4" s="48"/>
      <c r="M4" s="47"/>
      <c r="N4" s="48"/>
      <c r="O4" s="49"/>
      <c r="P4" s="47"/>
      <c r="Q4" s="48"/>
      <c r="R4" s="49"/>
      <c r="S4"/>
      <c r="T4" s="2">
        <f t="shared" si="0"/>
        <v>0</v>
      </c>
      <c r="U4"/>
      <c r="V4" s="2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1">
        <v>8</v>
      </c>
      <c r="C5" s="47">
        <v>7</v>
      </c>
      <c r="D5" s="50">
        <v>6</v>
      </c>
      <c r="E5" s="49" t="s">
        <v>70</v>
      </c>
      <c r="F5" s="48"/>
      <c r="G5" s="48"/>
      <c r="H5" s="48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2">
        <f t="shared" si="0"/>
        <v>1000</v>
      </c>
      <c r="U5"/>
      <c r="V5" s="2">
        <f t="shared" si="1"/>
        <v>100</v>
      </c>
      <c r="W5"/>
      <c r="X5" s="41" t="s">
        <v>3</v>
      </c>
      <c r="Y5" s="41" t="s">
        <v>74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1">
        <v>9</v>
      </c>
      <c r="C6" s="47">
        <v>9</v>
      </c>
      <c r="D6" s="41">
        <v>8</v>
      </c>
      <c r="E6" s="49">
        <v>7</v>
      </c>
      <c r="F6" s="48"/>
      <c r="G6" s="48"/>
      <c r="H6" s="47">
        <v>9</v>
      </c>
      <c r="I6" s="48">
        <v>7</v>
      </c>
      <c r="J6" s="49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2">
        <f t="shared" si="0"/>
        <v>1000</v>
      </c>
      <c r="U6" s="2">
        <v>4580</v>
      </c>
      <c r="V6" s="2">
        <f t="shared" si="1"/>
        <v>200</v>
      </c>
      <c r="W6" s="2">
        <v>430</v>
      </c>
      <c r="X6" s="41" t="s">
        <v>15</v>
      </c>
      <c r="Y6" s="41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1">
        <v>10</v>
      </c>
      <c r="C7" s="47"/>
      <c r="D7" s="48"/>
      <c r="E7" s="49"/>
      <c r="F7" s="48"/>
      <c r="G7" s="48"/>
      <c r="H7" s="47"/>
      <c r="I7" s="48"/>
      <c r="J7" s="48"/>
      <c r="K7" s="48"/>
      <c r="L7" s="48"/>
      <c r="M7" s="47"/>
      <c r="N7" s="48"/>
      <c r="O7" s="49"/>
      <c r="P7" s="47"/>
      <c r="Q7" s="48"/>
      <c r="R7" s="49"/>
      <c r="S7"/>
      <c r="T7" s="2">
        <f t="shared" si="0"/>
        <v>0</v>
      </c>
      <c r="U7"/>
      <c r="V7" s="2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 t="s">
        <v>147</v>
      </c>
      <c r="B8" s="41">
        <v>11</v>
      </c>
      <c r="C8" s="55" t="s">
        <v>73</v>
      </c>
      <c r="D8" s="56" t="s">
        <v>74</v>
      </c>
      <c r="E8" s="49" t="s">
        <v>70</v>
      </c>
      <c r="F8" s="48"/>
      <c r="G8" s="48"/>
      <c r="H8" s="57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2">
        <f t="shared" si="0"/>
        <v>1000</v>
      </c>
      <c r="U8"/>
      <c r="V8" s="2">
        <f t="shared" si="1"/>
        <v>200</v>
      </c>
      <c r="W8"/>
      <c r="X8" s="41" t="s">
        <v>15</v>
      </c>
      <c r="Y8" s="41" t="s">
        <v>15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/>
      <c r="B9" s="41">
        <v>12</v>
      </c>
      <c r="C9" s="51" t="s">
        <v>75</v>
      </c>
      <c r="D9" s="52" t="s">
        <v>3</v>
      </c>
      <c r="E9" s="53" t="s">
        <v>76</v>
      </c>
      <c r="F9" s="52"/>
      <c r="G9" s="52"/>
      <c r="H9" s="51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2">
        <f t="shared" si="0"/>
        <v>600</v>
      </c>
      <c r="U9"/>
      <c r="V9" s="2">
        <f t="shared" si="1"/>
        <v>300</v>
      </c>
      <c r="W9"/>
      <c r="X9" s="41" t="s">
        <v>73</v>
      </c>
      <c r="Y9" s="41" t="s">
        <v>120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s="2">
        <f t="shared" si="0"/>
        <v>0</v>
      </c>
      <c r="U11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/>
      <c r="B12" s="41" t="s">
        <v>32</v>
      </c>
      <c r="C12" s="42">
        <v>3</v>
      </c>
      <c r="D12" s="43" t="s">
        <v>15</v>
      </c>
      <c r="E12" s="44"/>
      <c r="F12" s="45"/>
      <c r="G12" s="45"/>
      <c r="H12" s="4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/>
      <c r="T12" s="2">
        <f t="shared" si="0"/>
        <v>0</v>
      </c>
      <c r="U12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/>
      <c r="B13" s="41">
        <v>6</v>
      </c>
      <c r="C13" s="42"/>
      <c r="D13" s="43"/>
      <c r="E13" s="44"/>
      <c r="F13" s="45"/>
      <c r="G13" s="45"/>
      <c r="H13" s="4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/>
      <c r="T13" s="2">
        <f t="shared" si="0"/>
        <v>0</v>
      </c>
      <c r="U13"/>
      <c r="V13" s="2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1">
        <v>7</v>
      </c>
      <c r="C14" s="47" t="s">
        <v>3</v>
      </c>
      <c r="D14" s="48" t="s">
        <v>70</v>
      </c>
      <c r="E14" s="49" t="s">
        <v>15</v>
      </c>
      <c r="F14" s="48"/>
      <c r="G14" s="48"/>
      <c r="H14" s="47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2">
        <f t="shared" si="0"/>
        <v>1000</v>
      </c>
      <c r="U14" s="2">
        <v>2630</v>
      </c>
      <c r="V14" s="2">
        <f t="shared" si="1"/>
        <v>200</v>
      </c>
      <c r="W14" s="2">
        <v>420</v>
      </c>
      <c r="X14" s="41" t="s">
        <v>15</v>
      </c>
      <c r="Y14" s="41" t="s">
        <v>15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1">
        <v>8</v>
      </c>
      <c r="C15" s="47" t="s">
        <v>78</v>
      </c>
      <c r="D15" s="48" t="s">
        <v>79</v>
      </c>
      <c r="E15" s="49" t="s">
        <v>72</v>
      </c>
      <c r="F15" s="48"/>
      <c r="G15" s="48"/>
      <c r="H15" s="48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2">
        <f t="shared" si="0"/>
        <v>1200</v>
      </c>
      <c r="U15"/>
      <c r="V15" s="2">
        <f t="shared" si="1"/>
        <v>300</v>
      </c>
      <c r="W15" s="2">
        <v>140</v>
      </c>
      <c r="X15" s="41" t="s">
        <v>73</v>
      </c>
      <c r="Y15" s="41" t="s">
        <v>3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1">
        <v>9</v>
      </c>
      <c r="C16" s="47"/>
      <c r="D16" s="48"/>
      <c r="E16" s="49"/>
      <c r="F16" s="48"/>
      <c r="G16" s="48"/>
      <c r="H16" s="47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/>
      <c r="T16" s="2">
        <f t="shared" si="0"/>
        <v>0</v>
      </c>
      <c r="U16"/>
      <c r="V16" s="2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1">
        <v>10</v>
      </c>
      <c r="C17" s="47" t="s">
        <v>75</v>
      </c>
      <c r="D17" s="48" t="s">
        <v>78</v>
      </c>
      <c r="E17" s="49" t="s">
        <v>81</v>
      </c>
      <c r="F17" s="48"/>
      <c r="G17" s="48"/>
      <c r="H17" s="47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2">
        <f t="shared" si="0"/>
        <v>1000</v>
      </c>
      <c r="U17"/>
      <c r="V17" s="2">
        <f t="shared" si="1"/>
        <v>200</v>
      </c>
      <c r="W17"/>
      <c r="X17" s="41" t="s">
        <v>15</v>
      </c>
      <c r="Y17" s="41" t="s">
        <v>15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1">
        <v>11</v>
      </c>
      <c r="C18" s="47" t="s">
        <v>75</v>
      </c>
      <c r="D18" s="48" t="s">
        <v>72</v>
      </c>
      <c r="E18" s="49" t="s">
        <v>83</v>
      </c>
      <c r="F18" s="48"/>
      <c r="G18" s="48"/>
      <c r="H18" s="47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2">
        <f t="shared" si="0"/>
        <v>1000</v>
      </c>
      <c r="U18"/>
      <c r="V18" s="2">
        <f t="shared" si="1"/>
        <v>200</v>
      </c>
      <c r="W18"/>
      <c r="X18" s="41" t="s">
        <v>15</v>
      </c>
      <c r="Y18" s="41" t="s">
        <v>15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15">
      <c r="A19"/>
      <c r="B19" s="41">
        <v>12</v>
      </c>
      <c r="C19" s="51" t="s">
        <v>76</v>
      </c>
      <c r="D19" s="52" t="s">
        <v>3</v>
      </c>
      <c r="E19" s="53" t="s">
        <v>72</v>
      </c>
      <c r="F19" s="52"/>
      <c r="G19" s="52"/>
      <c r="H19" s="51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2">
        <f t="shared" si="0"/>
        <v>1000</v>
      </c>
      <c r="U19" s="2">
        <v>2500</v>
      </c>
      <c r="V19" s="2">
        <f t="shared" si="1"/>
        <v>200</v>
      </c>
      <c r="W19" s="2">
        <v>480</v>
      </c>
      <c r="X19" s="41" t="s">
        <v>15</v>
      </c>
      <c r="Y19" s="41" t="s">
        <v>15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s="2">
        <f t="shared" si="0"/>
        <v>0</v>
      </c>
      <c r="U2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/>
      <c r="B21" s="41" t="s">
        <v>32</v>
      </c>
      <c r="C21" s="42">
        <v>3</v>
      </c>
      <c r="D21" s="43" t="s">
        <v>73</v>
      </c>
      <c r="E21" s="44"/>
      <c r="F21" s="45"/>
      <c r="G21" s="45"/>
      <c r="H21" s="4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/>
      <c r="T21" s="2">
        <f t="shared" si="0"/>
        <v>0</v>
      </c>
      <c r="U21"/>
      <c r="V21" s="2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/>
      <c r="B22" s="41">
        <v>6</v>
      </c>
      <c r="C22" s="42"/>
      <c r="D22" s="43"/>
      <c r="E22" s="44"/>
      <c r="F22" s="45"/>
      <c r="G22" s="45"/>
      <c r="H22" s="42"/>
      <c r="I22" s="43"/>
      <c r="J22" s="44"/>
      <c r="K22" s="45"/>
      <c r="L22" s="45"/>
      <c r="M22" s="42"/>
      <c r="N22" s="45"/>
      <c r="O22" s="44"/>
      <c r="P22" s="42"/>
      <c r="Q22" s="45"/>
      <c r="R22" s="44"/>
      <c r="S22"/>
      <c r="T22" s="2">
        <f t="shared" si="0"/>
        <v>0</v>
      </c>
      <c r="U22"/>
      <c r="V22" s="2">
        <f t="shared" si="1"/>
        <v>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1">
        <v>7</v>
      </c>
      <c r="C23" s="47" t="s">
        <v>71</v>
      </c>
      <c r="D23" s="48" t="s">
        <v>74</v>
      </c>
      <c r="E23" s="49" t="s">
        <v>70</v>
      </c>
      <c r="F23" s="48"/>
      <c r="G23" s="48"/>
      <c r="H23" s="47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2">
        <f t="shared" si="0"/>
        <v>0</v>
      </c>
      <c r="U23"/>
      <c r="V23" s="2">
        <f t="shared" si="1"/>
        <v>0</v>
      </c>
      <c r="W23"/>
      <c r="X23" s="41" t="s">
        <v>120</v>
      </c>
      <c r="Y23" s="41" t="s">
        <v>120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1">
        <v>8</v>
      </c>
      <c r="C24" s="47" t="s">
        <v>75</v>
      </c>
      <c r="D24" s="48" t="s">
        <v>87</v>
      </c>
      <c r="E24" s="49" t="s">
        <v>88</v>
      </c>
      <c r="F24" s="48"/>
      <c r="G24" s="48"/>
      <c r="H24" s="48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2">
        <f t="shared" si="0"/>
        <v>1000</v>
      </c>
      <c r="U24"/>
      <c r="V24" s="2">
        <f t="shared" si="1"/>
        <v>100</v>
      </c>
      <c r="W24"/>
      <c r="X24" s="41" t="s">
        <v>3</v>
      </c>
      <c r="Y24" s="41" t="s">
        <v>74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1">
        <v>9</v>
      </c>
      <c r="C25" s="47"/>
      <c r="D25" s="48"/>
      <c r="E25" s="49"/>
      <c r="F25" s="48"/>
      <c r="G25" s="48"/>
      <c r="H25" s="47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 s="2">
        <f t="shared" si="0"/>
        <v>2400</v>
      </c>
      <c r="U25"/>
      <c r="V25" s="2">
        <f t="shared" si="1"/>
        <v>300</v>
      </c>
      <c r="W25"/>
      <c r="X25" s="41" t="s">
        <v>73</v>
      </c>
      <c r="Y25" s="41" t="s">
        <v>73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1">
        <v>10</v>
      </c>
      <c r="C26" s="47" t="s">
        <v>88</v>
      </c>
      <c r="D26" s="48" t="s">
        <v>3</v>
      </c>
      <c r="E26" s="49" t="s">
        <v>78</v>
      </c>
      <c r="F26" s="48"/>
      <c r="G26" s="48"/>
      <c r="H26" s="47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2">
        <f t="shared" si="0"/>
        <v>1200</v>
      </c>
      <c r="U26"/>
      <c r="V26" s="2">
        <f t="shared" si="1"/>
        <v>100</v>
      </c>
      <c r="W26"/>
      <c r="X26" s="41" t="s">
        <v>3</v>
      </c>
      <c r="Y26" s="41" t="s">
        <v>75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1">
        <v>11</v>
      </c>
      <c r="C27" s="47" t="s">
        <v>87</v>
      </c>
      <c r="D27" s="48" t="s">
        <v>71</v>
      </c>
      <c r="E27" s="49" t="s">
        <v>73</v>
      </c>
      <c r="F27" s="48"/>
      <c r="G27" s="48"/>
      <c r="H27" s="47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2">
        <f t="shared" si="0"/>
        <v>0</v>
      </c>
      <c r="U27"/>
      <c r="V27" s="2">
        <f t="shared" si="1"/>
        <v>0</v>
      </c>
      <c r="W27"/>
      <c r="X27" s="41" t="s">
        <v>120</v>
      </c>
      <c r="Y27" s="41" t="s">
        <v>120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/>
      <c r="B28" s="41">
        <v>12</v>
      </c>
      <c r="C28" s="51" t="s">
        <v>78</v>
      </c>
      <c r="D28" s="52" t="s">
        <v>92</v>
      </c>
      <c r="E28" s="53" t="s">
        <v>88</v>
      </c>
      <c r="F28" s="52"/>
      <c r="G28" s="52"/>
      <c r="H28" s="51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2">
        <f t="shared" si="0"/>
        <v>1400</v>
      </c>
      <c r="U28"/>
      <c r="V28" s="2">
        <f t="shared" si="1"/>
        <v>200</v>
      </c>
      <c r="W28"/>
      <c r="X28" s="41" t="s">
        <v>15</v>
      </c>
      <c r="Y28" s="41" t="s">
        <v>73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s="2">
        <f t="shared" si="0"/>
        <v>0</v>
      </c>
      <c r="U29"/>
      <c r="V29" s="2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/>
      <c r="B30" s="41" t="s">
        <v>32</v>
      </c>
      <c r="C30" s="42">
        <v>3</v>
      </c>
      <c r="D30" s="43" t="s">
        <v>78</v>
      </c>
      <c r="E30" s="44"/>
      <c r="F30" s="45"/>
      <c r="G30" s="45"/>
      <c r="H30" s="4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/>
      <c r="T30" s="2">
        <f t="shared" si="0"/>
        <v>0</v>
      </c>
      <c r="U30"/>
      <c r="V30" s="2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/>
      <c r="B31" s="41">
        <v>6</v>
      </c>
      <c r="C31" s="42"/>
      <c r="D31" s="43"/>
      <c r="E31" s="44"/>
      <c r="F31" s="45"/>
      <c r="G31" s="45"/>
      <c r="H31" s="4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/>
      <c r="T31" s="2">
        <f t="shared" si="0"/>
        <v>0</v>
      </c>
      <c r="U31"/>
      <c r="V31" s="2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1">
        <v>7</v>
      </c>
      <c r="C32" s="47" t="s">
        <v>3</v>
      </c>
      <c r="D32" s="48" t="s">
        <v>92</v>
      </c>
      <c r="E32" s="49" t="s">
        <v>73</v>
      </c>
      <c r="F32" s="48"/>
      <c r="G32" s="48"/>
      <c r="H32" s="47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2">
        <f t="shared" si="0"/>
        <v>1400</v>
      </c>
      <c r="U32"/>
      <c r="V32" s="2">
        <f t="shared" si="1"/>
        <v>200</v>
      </c>
      <c r="W32"/>
      <c r="X32" s="41" t="s">
        <v>15</v>
      </c>
      <c r="Y32" s="41" t="s">
        <v>73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1">
        <v>8</v>
      </c>
      <c r="C33" s="47" t="s">
        <v>92</v>
      </c>
      <c r="D33" s="48" t="s">
        <v>74</v>
      </c>
      <c r="E33" s="49" t="s">
        <v>88</v>
      </c>
      <c r="F33" s="48"/>
      <c r="G33" s="48"/>
      <c r="H33" s="48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2">
        <f t="shared" si="0"/>
        <v>1000</v>
      </c>
      <c r="U33"/>
      <c r="V33" s="2">
        <f t="shared" si="1"/>
        <v>200</v>
      </c>
      <c r="W33"/>
      <c r="X33" s="41" t="s">
        <v>15</v>
      </c>
      <c r="Y33" s="41" t="s">
        <v>15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1">
        <v>9</v>
      </c>
      <c r="C34" s="47" t="s">
        <v>78</v>
      </c>
      <c r="D34" s="48" t="s">
        <v>70</v>
      </c>
      <c r="E34" s="49" t="s">
        <v>97</v>
      </c>
      <c r="F34" s="48"/>
      <c r="G34" s="48"/>
      <c r="H34" s="47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2">
        <f t="shared" si="0"/>
        <v>0</v>
      </c>
      <c r="U34"/>
      <c r="V34" s="2">
        <f t="shared" si="1"/>
        <v>0</v>
      </c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1">
        <v>10</v>
      </c>
      <c r="C35" s="47"/>
      <c r="D35" s="48"/>
      <c r="E35" s="49"/>
      <c r="F35" s="48"/>
      <c r="G35" s="48"/>
      <c r="H35" s="47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/>
      <c r="T35" s="2">
        <f t="shared" si="0"/>
        <v>0</v>
      </c>
      <c r="U35"/>
      <c r="V35" s="2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1">
        <v>11</v>
      </c>
      <c r="C36" s="47" t="s">
        <v>76</v>
      </c>
      <c r="D36" s="48" t="s">
        <v>3</v>
      </c>
      <c r="E36" s="49" t="s">
        <v>97</v>
      </c>
      <c r="F36" s="48"/>
      <c r="G36" s="48"/>
      <c r="H36" s="47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2">
        <f t="shared" si="0"/>
        <v>1400</v>
      </c>
      <c r="U36" s="2">
        <v>8480</v>
      </c>
      <c r="V36" s="2">
        <f t="shared" si="1"/>
        <v>200</v>
      </c>
      <c r="W36" s="2">
        <v>460</v>
      </c>
      <c r="X36" s="41" t="s">
        <v>15</v>
      </c>
      <c r="Y36" s="41" t="s">
        <v>73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 s="41">
        <v>12</v>
      </c>
      <c r="C37" s="51" t="s">
        <v>70</v>
      </c>
      <c r="D37" s="52" t="s">
        <v>76</v>
      </c>
      <c r="E37" s="53" t="s">
        <v>97</v>
      </c>
      <c r="F37" s="52"/>
      <c r="G37" s="52"/>
      <c r="H37" s="51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2">
        <f t="shared" si="0"/>
        <v>1000</v>
      </c>
      <c r="U37" s="2">
        <v>4370</v>
      </c>
      <c r="V37" s="2">
        <f t="shared" si="1"/>
        <v>100</v>
      </c>
      <c r="W37"/>
      <c r="X37" s="41" t="s">
        <v>3</v>
      </c>
      <c r="Y37" s="41" t="s">
        <v>74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 s="2">
        <f t="shared" si="0"/>
        <v>0</v>
      </c>
      <c r="U38"/>
      <c r="V38" s="2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/>
      <c r="B39" s="41" t="s">
        <v>32</v>
      </c>
      <c r="C39" s="42">
        <v>3</v>
      </c>
      <c r="D39" s="43" t="s">
        <v>74</v>
      </c>
      <c r="E39" s="44"/>
      <c r="F39" s="45"/>
      <c r="G39" s="45"/>
      <c r="H39" s="4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/>
      <c r="T39" s="2">
        <f t="shared" si="0"/>
        <v>0</v>
      </c>
      <c r="U39"/>
      <c r="V39" s="2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/>
      <c r="B40" s="41">
        <v>6</v>
      </c>
      <c r="C40" s="42"/>
      <c r="D40" s="43"/>
      <c r="E40" s="44"/>
      <c r="F40" s="45"/>
      <c r="G40" s="45"/>
      <c r="H40" s="4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/>
      <c r="T40" s="2">
        <f t="shared" si="0"/>
        <v>0</v>
      </c>
      <c r="U40"/>
      <c r="V40" s="2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1">
        <v>7</v>
      </c>
      <c r="C41" s="47" t="s">
        <v>70</v>
      </c>
      <c r="D41" s="48" t="s">
        <v>72</v>
      </c>
      <c r="E41" s="49" t="s">
        <v>73</v>
      </c>
      <c r="F41" s="48"/>
      <c r="G41" s="48"/>
      <c r="H41" s="47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2">
        <f t="shared" si="0"/>
        <v>1000</v>
      </c>
      <c r="U41" s="2">
        <v>13960</v>
      </c>
      <c r="V41" s="2">
        <f t="shared" si="1"/>
        <v>200</v>
      </c>
      <c r="W41"/>
      <c r="X41" s="41" t="s">
        <v>15</v>
      </c>
      <c r="Y41" s="41" t="s">
        <v>15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1">
        <v>8</v>
      </c>
      <c r="C42" s="47" t="s">
        <v>79</v>
      </c>
      <c r="D42" s="48" t="s">
        <v>97</v>
      </c>
      <c r="E42" s="49" t="s">
        <v>71</v>
      </c>
      <c r="F42" s="48"/>
      <c r="G42" s="48"/>
      <c r="H42" s="47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2">
        <f t="shared" si="0"/>
        <v>0</v>
      </c>
      <c r="U42"/>
      <c r="V42" s="2">
        <f t="shared" si="1"/>
        <v>0</v>
      </c>
      <c r="W42"/>
      <c r="X42" s="41" t="s">
        <v>120</v>
      </c>
      <c r="Y42" s="41" t="s">
        <v>120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1">
        <v>9</v>
      </c>
      <c r="C43" s="47" t="s">
        <v>76</v>
      </c>
      <c r="D43" s="48" t="s">
        <v>72</v>
      </c>
      <c r="E43" s="49" t="s">
        <v>75</v>
      </c>
      <c r="F43" s="48"/>
      <c r="G43" s="48"/>
      <c r="H43" s="47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2">
        <f t="shared" si="0"/>
        <v>1200</v>
      </c>
      <c r="U43"/>
      <c r="V43" s="2">
        <f t="shared" si="1"/>
        <v>100</v>
      </c>
      <c r="W43"/>
      <c r="X43" s="41" t="s">
        <v>3</v>
      </c>
      <c r="Y43" s="41" t="s">
        <v>75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1">
        <v>10</v>
      </c>
      <c r="C44" s="47" t="s">
        <v>75</v>
      </c>
      <c r="D44" s="48" t="s">
        <v>70</v>
      </c>
      <c r="E44" s="49" t="s">
        <v>3</v>
      </c>
      <c r="F44" s="48"/>
      <c r="G44" s="48"/>
      <c r="H44" s="47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2">
        <f t="shared" si="0"/>
        <v>1000</v>
      </c>
      <c r="U44"/>
      <c r="V44" s="2">
        <f t="shared" si="1"/>
        <v>200</v>
      </c>
      <c r="W44"/>
      <c r="X44" s="41" t="s">
        <v>15</v>
      </c>
      <c r="Y44" s="41" t="s">
        <v>15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1">
        <v>11</v>
      </c>
      <c r="C45" s="47"/>
      <c r="D45" s="48"/>
      <c r="E45" s="49"/>
      <c r="F45" s="48"/>
      <c r="G45" s="48"/>
      <c r="H45" s="47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/>
      <c r="B46" s="59">
        <v>12</v>
      </c>
      <c r="C46" s="60" t="s">
        <v>78</v>
      </c>
      <c r="D46" s="61" t="s">
        <v>88</v>
      </c>
      <c r="E46" s="62" t="s">
        <v>92</v>
      </c>
      <c r="F46" s="61"/>
      <c r="G46" s="61"/>
      <c r="H46" s="6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2">
        <f>IF(X46=1,Y46*2*100,((Y46+X46-1)*X46+Y46*X46)*100)</f>
        <v>1000</v>
      </c>
      <c r="U46"/>
      <c r="V46" s="2">
        <f t="shared" ref="V46:V77" si="2">X46*100</f>
        <v>200</v>
      </c>
      <c r="W46" s="2">
        <v>10510</v>
      </c>
      <c r="X46" s="41" t="s">
        <v>15</v>
      </c>
      <c r="Y46" s="41" t="s">
        <v>15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 s="2">
        <f>IF(X47=1,Y47*2*100,((Y47+X47-1)*X47+Y47*X47)*100)</f>
        <v>0</v>
      </c>
      <c r="U47"/>
      <c r="V47" s="2">
        <f t="shared" si="2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/>
      <c r="B48" s="41" t="s">
        <v>32</v>
      </c>
      <c r="C48" s="42">
        <v>3</v>
      </c>
      <c r="D48" s="43" t="s">
        <v>75</v>
      </c>
      <c r="E48" s="44"/>
      <c r="F48" s="45"/>
      <c r="G48" s="45"/>
      <c r="H48" s="4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/>
      <c r="T48" s="2">
        <f>IF(X48=1,Y48*2*100,((Y48+X48-1)*X48+Y48*X48)*100)</f>
        <v>0</v>
      </c>
      <c r="U48"/>
      <c r="V48" s="2">
        <f t="shared" si="2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/>
      <c r="B49" s="41">
        <v>6</v>
      </c>
      <c r="C49" s="42"/>
      <c r="D49" s="43"/>
      <c r="E49" s="44"/>
      <c r="F49" s="45"/>
      <c r="G49" s="45"/>
      <c r="H49" s="4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/>
      <c r="T49" s="2">
        <f>IF(X49=1,Y49*2*100,((Y49+X49-1)*X49+Y49*X49)*100)</f>
        <v>0</v>
      </c>
      <c r="U49"/>
      <c r="V49" s="2">
        <f t="shared" si="2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1">
        <v>7</v>
      </c>
      <c r="C50" s="47" t="s">
        <v>72</v>
      </c>
      <c r="D50" s="48" t="s">
        <v>74</v>
      </c>
      <c r="E50" s="49" t="s">
        <v>70</v>
      </c>
      <c r="F50" s="48"/>
      <c r="G50" s="48"/>
      <c r="H50" s="47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2">
        <f>IF(X50=1,Y50*2*100,((Y50+X50-1)*X50+Y50*X50)*100)</f>
        <v>600</v>
      </c>
      <c r="U50" s="2">
        <v>2380</v>
      </c>
      <c r="V50" s="2">
        <f t="shared" si="2"/>
        <v>300</v>
      </c>
      <c r="W50" s="2">
        <v>490</v>
      </c>
      <c r="X50" s="41" t="s">
        <v>73</v>
      </c>
      <c r="Y50" s="41" t="s">
        <v>120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1">
        <v>8</v>
      </c>
      <c r="C51" s="47"/>
      <c r="D51" s="48"/>
      <c r="E51" s="49"/>
      <c r="F51" s="48"/>
      <c r="G51" s="48"/>
      <c r="H51" s="48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/>
      <c r="T51"/>
      <c r="U51"/>
      <c r="V51" s="2">
        <f t="shared" si="2"/>
        <v>200</v>
      </c>
      <c r="W51"/>
      <c r="X51" s="41" t="s">
        <v>15</v>
      </c>
      <c r="Y51" s="41" t="s">
        <v>15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1">
        <v>9</v>
      </c>
      <c r="C52" s="47" t="s">
        <v>72</v>
      </c>
      <c r="D52" s="48" t="s">
        <v>73</v>
      </c>
      <c r="E52" s="49" t="s">
        <v>87</v>
      </c>
      <c r="F52" s="48"/>
      <c r="G52" s="48"/>
      <c r="H52" s="47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2">
        <f t="shared" ref="T52:T83" si="3">IF(X52=1,Y52*2*100,((Y52+X52-1)*X52+Y52*X52)*100)</f>
        <v>0</v>
      </c>
      <c r="U52"/>
      <c r="V52" s="2">
        <f t="shared" si="2"/>
        <v>0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1">
        <v>10</v>
      </c>
      <c r="C53" s="47" t="s">
        <v>88</v>
      </c>
      <c r="D53" s="48" t="s">
        <v>73</v>
      </c>
      <c r="E53" s="49" t="s">
        <v>72</v>
      </c>
      <c r="F53" s="48"/>
      <c r="G53" s="48"/>
      <c r="H53" s="47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2">
        <f t="shared" si="3"/>
        <v>1000</v>
      </c>
      <c r="U53"/>
      <c r="V53" s="2">
        <f t="shared" si="2"/>
        <v>200</v>
      </c>
      <c r="W53"/>
      <c r="X53" s="41" t="s">
        <v>15</v>
      </c>
      <c r="Y53" s="41" t="s">
        <v>15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1">
        <v>11</v>
      </c>
      <c r="C54" s="47" t="s">
        <v>76</v>
      </c>
      <c r="D54" s="48" t="s">
        <v>78</v>
      </c>
      <c r="E54" s="49" t="s">
        <v>72</v>
      </c>
      <c r="F54" s="48"/>
      <c r="G54" s="48"/>
      <c r="H54" s="47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2">
        <f t="shared" si="3"/>
        <v>1800</v>
      </c>
      <c r="U54"/>
      <c r="V54" s="2">
        <f t="shared" si="2"/>
        <v>200</v>
      </c>
      <c r="W54"/>
      <c r="X54" s="41" t="s">
        <v>15</v>
      </c>
      <c r="Y54" s="41" t="s">
        <v>78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15">
      <c r="A55"/>
      <c r="B55" s="41">
        <v>12</v>
      </c>
      <c r="C55" s="51" t="s">
        <v>97</v>
      </c>
      <c r="D55" s="52" t="s">
        <v>87</v>
      </c>
      <c r="E55" s="53" t="s">
        <v>15</v>
      </c>
      <c r="F55" s="52"/>
      <c r="G55" s="52"/>
      <c r="H55" s="51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2">
        <f t="shared" si="3"/>
        <v>1000</v>
      </c>
      <c r="U55"/>
      <c r="V55" s="2">
        <f t="shared" si="2"/>
        <v>200</v>
      </c>
      <c r="W55"/>
      <c r="X55" s="41" t="s">
        <v>15</v>
      </c>
      <c r="Y55" s="41" t="s">
        <v>15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 s="2">
        <f t="shared" si="3"/>
        <v>0</v>
      </c>
      <c r="U56"/>
      <c r="V56" s="2">
        <f t="shared" si="2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/>
      <c r="B57" s="41" t="s">
        <v>32</v>
      </c>
      <c r="C57" s="42">
        <v>3</v>
      </c>
      <c r="D57" s="43" t="s">
        <v>72</v>
      </c>
      <c r="E57" s="44"/>
      <c r="F57" s="45"/>
      <c r="G57" s="45"/>
      <c r="H57" s="4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/>
      <c r="T57" s="2">
        <f t="shared" si="3"/>
        <v>0</v>
      </c>
      <c r="U57"/>
      <c r="V57" s="2">
        <f t="shared" si="2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/>
      <c r="B58" s="41">
        <v>6</v>
      </c>
      <c r="C58" s="42"/>
      <c r="D58" s="43"/>
      <c r="E58" s="44"/>
      <c r="F58" s="45"/>
      <c r="G58" s="45"/>
      <c r="H58" s="4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/>
      <c r="T58" s="2">
        <f t="shared" si="3"/>
        <v>0</v>
      </c>
      <c r="U58"/>
      <c r="V58" s="2">
        <f t="shared" si="2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1">
        <v>7</v>
      </c>
      <c r="C59" s="47"/>
      <c r="D59" s="48"/>
      <c r="E59" s="49"/>
      <c r="F59" s="48"/>
      <c r="G59" s="48"/>
      <c r="H59" s="47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/>
      <c r="T59" s="2">
        <f t="shared" si="3"/>
        <v>0</v>
      </c>
      <c r="U59"/>
      <c r="V59" s="2">
        <f t="shared" si="2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1">
        <v>8</v>
      </c>
      <c r="C60" s="47" t="s">
        <v>92</v>
      </c>
      <c r="D60" s="48" t="s">
        <v>79</v>
      </c>
      <c r="E60" s="49" t="s">
        <v>97</v>
      </c>
      <c r="F60" s="48"/>
      <c r="G60" s="48"/>
      <c r="H60" s="48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2">
        <f t="shared" si="3"/>
        <v>1000</v>
      </c>
      <c r="U60"/>
      <c r="V60" s="2">
        <f t="shared" si="2"/>
        <v>100</v>
      </c>
      <c r="W60" s="2">
        <v>230</v>
      </c>
      <c r="X60" s="41" t="s">
        <v>3</v>
      </c>
      <c r="Y60" s="41" t="s">
        <v>74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1">
        <v>9</v>
      </c>
      <c r="C61" s="47" t="s">
        <v>70</v>
      </c>
      <c r="D61" s="48" t="s">
        <v>73</v>
      </c>
      <c r="E61" s="49" t="s">
        <v>79</v>
      </c>
      <c r="F61" s="48"/>
      <c r="G61" s="48"/>
      <c r="H61" s="47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2">
        <f t="shared" si="3"/>
        <v>1400</v>
      </c>
      <c r="U61" s="2">
        <v>11630</v>
      </c>
      <c r="V61" s="2">
        <f t="shared" si="2"/>
        <v>200</v>
      </c>
      <c r="W61" s="2">
        <v>860</v>
      </c>
      <c r="X61" s="41" t="s">
        <v>15</v>
      </c>
      <c r="Y61" s="41" t="s">
        <v>73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1">
        <v>10</v>
      </c>
      <c r="C62" s="47" t="s">
        <v>72</v>
      </c>
      <c r="D62" s="48" t="s">
        <v>74</v>
      </c>
      <c r="E62" s="49" t="s">
        <v>88</v>
      </c>
      <c r="F62" s="48"/>
      <c r="G62" s="48"/>
      <c r="H62" s="47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2">
        <f t="shared" si="3"/>
        <v>1800</v>
      </c>
      <c r="U62" s="2">
        <v>1950</v>
      </c>
      <c r="V62" s="2">
        <f t="shared" si="2"/>
        <v>200</v>
      </c>
      <c r="W62"/>
      <c r="X62" s="41" t="s">
        <v>15</v>
      </c>
      <c r="Y62" s="41" t="s">
        <v>78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1">
        <v>11</v>
      </c>
      <c r="C63" s="47" t="s">
        <v>92</v>
      </c>
      <c r="D63" s="48" t="s">
        <v>74</v>
      </c>
      <c r="E63" s="49" t="s">
        <v>15</v>
      </c>
      <c r="F63" s="48"/>
      <c r="G63" s="48"/>
      <c r="H63" s="47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2">
        <f t="shared" si="3"/>
        <v>1800</v>
      </c>
      <c r="U63" s="2">
        <v>550</v>
      </c>
      <c r="V63" s="2">
        <f t="shared" si="2"/>
        <v>200</v>
      </c>
      <c r="W63" s="2">
        <v>210</v>
      </c>
      <c r="X63" s="41" t="s">
        <v>15</v>
      </c>
      <c r="Y63" s="41" t="s">
        <v>78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/>
      <c r="B64" s="41">
        <v>12</v>
      </c>
      <c r="C64" s="51" t="s">
        <v>88</v>
      </c>
      <c r="D64" s="52" t="s">
        <v>79</v>
      </c>
      <c r="E64" s="53" t="s">
        <v>72</v>
      </c>
      <c r="F64" s="52"/>
      <c r="G64" s="52"/>
      <c r="H64" s="51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2">
        <f t="shared" si="3"/>
        <v>3000</v>
      </c>
      <c r="U64" s="2">
        <v>2390</v>
      </c>
      <c r="V64" s="2">
        <f t="shared" si="2"/>
        <v>300</v>
      </c>
      <c r="W64"/>
      <c r="X64" s="41" t="s">
        <v>73</v>
      </c>
      <c r="Y64" s="41" t="s">
        <v>78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 s="2">
        <f t="shared" si="3"/>
        <v>0</v>
      </c>
      <c r="U65"/>
      <c r="V65" s="2">
        <f t="shared" si="2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 s="2">
        <f t="shared" si="3"/>
        <v>0</v>
      </c>
      <c r="U66"/>
      <c r="V66" s="2">
        <f t="shared" si="2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/>
      <c r="B67" s="41" t="s">
        <v>32</v>
      </c>
      <c r="C67" s="42">
        <v>3</v>
      </c>
      <c r="D67" s="43" t="s">
        <v>88</v>
      </c>
      <c r="E67" s="44"/>
      <c r="F67" s="45"/>
      <c r="G67" s="45"/>
      <c r="H67" s="4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/>
      <c r="T67" s="2">
        <f t="shared" si="3"/>
        <v>0</v>
      </c>
      <c r="U67"/>
      <c r="V67" s="2">
        <f t="shared" si="2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/>
      <c r="B68" s="41">
        <v>6</v>
      </c>
      <c r="C68" s="42"/>
      <c r="D68" s="43"/>
      <c r="E68" s="44"/>
      <c r="F68" s="45"/>
      <c r="G68" s="45"/>
      <c r="H68" s="4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/>
      <c r="T68" s="2">
        <f t="shared" si="3"/>
        <v>0</v>
      </c>
      <c r="U68"/>
      <c r="V68" s="2">
        <f t="shared" si="2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1">
        <v>7</v>
      </c>
      <c r="C69" s="47" t="s">
        <v>97</v>
      </c>
      <c r="D69" s="48" t="s">
        <v>15</v>
      </c>
      <c r="E69" s="49" t="s">
        <v>78</v>
      </c>
      <c r="F69" s="48"/>
      <c r="G69" s="48"/>
      <c r="H69" s="47" t="s">
        <v>81</v>
      </c>
      <c r="I69" s="48" t="s">
        <v>111</v>
      </c>
      <c r="J69" s="49"/>
      <c r="K69" s="48"/>
      <c r="L69" s="48"/>
      <c r="M69" s="47" t="s">
        <v>3</v>
      </c>
      <c r="N69" s="48" t="s">
        <v>74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2">
        <f t="shared" si="3"/>
        <v>800</v>
      </c>
      <c r="U69"/>
      <c r="V69" s="2">
        <f t="shared" si="2"/>
        <v>100</v>
      </c>
      <c r="W69"/>
      <c r="X69" s="41" t="s">
        <v>3</v>
      </c>
      <c r="Y69" s="41" t="s">
        <v>78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1">
        <v>8</v>
      </c>
      <c r="C70" s="47" t="s">
        <v>75</v>
      </c>
      <c r="D70" s="48" t="s">
        <v>88</v>
      </c>
      <c r="E70" s="49" t="s">
        <v>97</v>
      </c>
      <c r="F70" s="48"/>
      <c r="G70" s="48"/>
      <c r="H70" s="48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2">
        <f t="shared" si="3"/>
        <v>1000</v>
      </c>
      <c r="U70"/>
      <c r="V70" s="2">
        <f t="shared" si="2"/>
        <v>200</v>
      </c>
      <c r="W70"/>
      <c r="X70" s="41" t="s">
        <v>15</v>
      </c>
      <c r="Y70" s="41" t="s">
        <v>15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1">
        <v>9</v>
      </c>
      <c r="C71" s="47" t="s">
        <v>88</v>
      </c>
      <c r="D71" s="48" t="s">
        <v>15</v>
      </c>
      <c r="E71" s="49" t="s">
        <v>75</v>
      </c>
      <c r="F71" s="48"/>
      <c r="G71" s="48"/>
      <c r="H71" s="48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2">
        <f t="shared" si="3"/>
        <v>1000</v>
      </c>
      <c r="U71"/>
      <c r="V71" s="2">
        <f t="shared" si="2"/>
        <v>200</v>
      </c>
      <c r="W71" s="2">
        <v>370</v>
      </c>
      <c r="X71" s="41" t="s">
        <v>15</v>
      </c>
      <c r="Y71" s="41" t="s">
        <v>15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1">
        <v>10</v>
      </c>
      <c r="C72" s="47"/>
      <c r="D72" s="48"/>
      <c r="E72" s="49"/>
      <c r="F72" s="48"/>
      <c r="G72" s="48"/>
      <c r="H72" s="47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/>
      <c r="T72" s="2">
        <f t="shared" si="3"/>
        <v>0</v>
      </c>
      <c r="U72"/>
      <c r="V72" s="2">
        <f t="shared" si="2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1">
        <v>11</v>
      </c>
      <c r="C73" s="47" t="s">
        <v>76</v>
      </c>
      <c r="D73" s="48" t="s">
        <v>70</v>
      </c>
      <c r="E73" s="49" t="s">
        <v>74</v>
      </c>
      <c r="F73" s="48"/>
      <c r="G73" s="48"/>
      <c r="H73" s="47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2">
        <f t="shared" si="3"/>
        <v>800</v>
      </c>
      <c r="U73"/>
      <c r="V73" s="2">
        <f t="shared" si="2"/>
        <v>100</v>
      </c>
      <c r="W73"/>
      <c r="X73" s="41" t="s">
        <v>3</v>
      </c>
      <c r="Y73" s="41" t="s">
        <v>78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/>
      <c r="B74" s="41">
        <v>12</v>
      </c>
      <c r="C74" s="51" t="s">
        <v>74</v>
      </c>
      <c r="D74" s="52" t="s">
        <v>92</v>
      </c>
      <c r="E74" s="53" t="s">
        <v>75</v>
      </c>
      <c r="F74" s="52"/>
      <c r="G74" s="52"/>
      <c r="H74" s="51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2">
        <f t="shared" si="3"/>
        <v>1000</v>
      </c>
      <c r="U74"/>
      <c r="V74" s="2">
        <f t="shared" si="2"/>
        <v>200</v>
      </c>
      <c r="W74" s="2">
        <v>200</v>
      </c>
      <c r="X74" s="41" t="s">
        <v>15</v>
      </c>
      <c r="Y74" s="41" t="s">
        <v>15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s="2">
        <f t="shared" si="3"/>
        <v>0</v>
      </c>
      <c r="U75"/>
      <c r="V75" s="2">
        <f t="shared" si="2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/>
      <c r="B76" s="41" t="s">
        <v>32</v>
      </c>
      <c r="C76" s="42">
        <v>3</v>
      </c>
      <c r="D76" s="43" t="s">
        <v>79</v>
      </c>
      <c r="E76" s="44"/>
      <c r="F76" s="45"/>
      <c r="G76" s="45"/>
      <c r="H76" s="4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/>
      <c r="T76" s="2">
        <f t="shared" si="3"/>
        <v>0</v>
      </c>
      <c r="U76"/>
      <c r="V76" s="2">
        <f t="shared" si="2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6</v>
      </c>
      <c r="C77" s="42"/>
      <c r="D77" s="43"/>
      <c r="E77" s="44"/>
      <c r="F77" s="45"/>
      <c r="G77" s="45"/>
      <c r="H77" s="4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/>
      <c r="T77" s="2">
        <f t="shared" si="3"/>
        <v>0</v>
      </c>
      <c r="U77"/>
      <c r="V77" s="2">
        <f t="shared" si="2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7</v>
      </c>
      <c r="C78" s="47" t="s">
        <v>71</v>
      </c>
      <c r="D78" s="48" t="s">
        <v>3</v>
      </c>
      <c r="E78" s="49" t="s">
        <v>73</v>
      </c>
      <c r="F78" s="48"/>
      <c r="G78" s="48"/>
      <c r="H78" s="47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2">
        <f t="shared" si="3"/>
        <v>1000</v>
      </c>
      <c r="U78"/>
      <c r="V78" s="2">
        <f t="shared" ref="V78:V97" si="4">X78*100</f>
        <v>100</v>
      </c>
      <c r="W78"/>
      <c r="X78" s="41" t="s">
        <v>3</v>
      </c>
      <c r="Y78" s="41" t="s">
        <v>74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8</v>
      </c>
      <c r="C79" s="47" t="s">
        <v>3</v>
      </c>
      <c r="D79" s="48" t="s">
        <v>72</v>
      </c>
      <c r="E79" s="49" t="s">
        <v>92</v>
      </c>
      <c r="F79" s="48"/>
      <c r="G79" s="48"/>
      <c r="H79" s="48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2">
        <f t="shared" si="3"/>
        <v>800</v>
      </c>
      <c r="U79"/>
      <c r="V79" s="2">
        <f t="shared" si="4"/>
        <v>100</v>
      </c>
      <c r="W79" s="2">
        <v>960</v>
      </c>
      <c r="X79" s="41" t="s">
        <v>3</v>
      </c>
      <c r="Y79" s="41" t="s">
        <v>78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9</v>
      </c>
      <c r="C80" s="47"/>
      <c r="D80" s="48"/>
      <c r="E80" s="49"/>
      <c r="F80" s="48"/>
      <c r="G80" s="48"/>
      <c r="H80" s="47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/>
      <c r="T80" s="2">
        <f t="shared" si="3"/>
        <v>0</v>
      </c>
      <c r="U80"/>
      <c r="V80" s="2">
        <f t="shared" si="4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1">
        <v>10</v>
      </c>
      <c r="C81" s="47" t="s">
        <v>70</v>
      </c>
      <c r="D81" s="48" t="s">
        <v>71</v>
      </c>
      <c r="E81" s="49" t="s">
        <v>76</v>
      </c>
      <c r="F81" s="48"/>
      <c r="G81" s="48"/>
      <c r="H81" s="47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2">
        <f t="shared" si="3"/>
        <v>0</v>
      </c>
      <c r="U81"/>
      <c r="V81" s="2">
        <f t="shared" si="4"/>
        <v>0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1">
        <v>11</v>
      </c>
      <c r="C82" s="47" t="s">
        <v>92</v>
      </c>
      <c r="D82" s="48" t="s">
        <v>73</v>
      </c>
      <c r="E82" s="49" t="s">
        <v>3</v>
      </c>
      <c r="F82" s="48"/>
      <c r="G82" s="48"/>
      <c r="H82" s="47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2">
        <f t="shared" si="3"/>
        <v>1200</v>
      </c>
      <c r="U82"/>
      <c r="V82" s="2">
        <f t="shared" si="4"/>
        <v>100</v>
      </c>
      <c r="W82"/>
      <c r="X82" s="41" t="s">
        <v>3</v>
      </c>
      <c r="Y82" s="41" t="s">
        <v>75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/>
      <c r="B83" s="41">
        <v>12</v>
      </c>
      <c r="C83" s="51" t="s">
        <v>72</v>
      </c>
      <c r="D83" s="52" t="s">
        <v>75</v>
      </c>
      <c r="E83" s="53" t="s">
        <v>74</v>
      </c>
      <c r="F83" s="52"/>
      <c r="G83" s="52"/>
      <c r="H83" s="51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2">
        <f t="shared" si="3"/>
        <v>1000</v>
      </c>
      <c r="U83"/>
      <c r="V83" s="2">
        <f t="shared" si="4"/>
        <v>200</v>
      </c>
      <c r="W83"/>
      <c r="X83" s="41" t="s">
        <v>15</v>
      </c>
      <c r="Y83" s="41" t="s">
        <v>15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2">
        <f t="shared" si="4"/>
        <v>0</v>
      </c>
      <c r="W84"/>
      <c r="X84" s="2">
        <f>SUM(X1:X83)</f>
        <v>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1" customFormat="1" x14ac:dyDescent="0.15">
      <c r="T85" s="2">
        <f t="shared" ref="T85:T97" si="5">IF(X85=1,Y85*2*100,((Y85+X85-1)*X85+Y85*X85)*100)</f>
        <v>0</v>
      </c>
      <c r="U85" s="2"/>
      <c r="V85" s="2">
        <f t="shared" si="4"/>
        <v>0</v>
      </c>
      <c r="W85" s="2"/>
    </row>
    <row r="86" spans="1:1024" s="41" customFormat="1" x14ac:dyDescent="0.15">
      <c r="T86" s="2">
        <f t="shared" si="5"/>
        <v>0</v>
      </c>
      <c r="U86" s="2"/>
      <c r="V86" s="2">
        <f t="shared" si="4"/>
        <v>0</v>
      </c>
      <c r="W86" s="2"/>
    </row>
    <row r="87" spans="1:1024" s="41" customFormat="1" x14ac:dyDescent="0.15">
      <c r="B87" s="41" t="s">
        <v>32</v>
      </c>
      <c r="C87" s="42" t="s">
        <v>73</v>
      </c>
      <c r="D87" s="43" t="s">
        <v>70</v>
      </c>
      <c r="E87" s="44"/>
      <c r="F87" s="45"/>
      <c r="G87" s="45"/>
      <c r="H87" s="42"/>
      <c r="I87" s="43"/>
      <c r="J87" s="44"/>
      <c r="K87" s="45"/>
      <c r="L87" s="45"/>
      <c r="M87" s="42"/>
      <c r="N87" s="45"/>
      <c r="O87" s="44"/>
      <c r="P87" s="42"/>
      <c r="Q87" s="45"/>
      <c r="R87" s="46"/>
      <c r="T87" s="2">
        <f t="shared" si="5"/>
        <v>0</v>
      </c>
      <c r="U87"/>
      <c r="V87" s="2">
        <f t="shared" si="4"/>
        <v>0</v>
      </c>
      <c r="W87" s="2"/>
    </row>
    <row r="88" spans="1:1024" s="41" customFormat="1" x14ac:dyDescent="0.15">
      <c r="B88" s="41">
        <v>6</v>
      </c>
      <c r="C88" s="42"/>
      <c r="D88" s="43"/>
      <c r="E88" s="44"/>
      <c r="F88" s="45"/>
      <c r="G88" s="45"/>
      <c r="H88" s="42"/>
      <c r="I88" s="43"/>
      <c r="J88" s="44"/>
      <c r="K88" s="45"/>
      <c r="L88" s="45"/>
      <c r="M88" s="42"/>
      <c r="N88" s="45"/>
      <c r="O88" s="44"/>
      <c r="P88" s="42"/>
      <c r="Q88" s="45"/>
      <c r="R88" s="44"/>
      <c r="T88" s="2">
        <f t="shared" si="5"/>
        <v>0</v>
      </c>
      <c r="U88"/>
      <c r="V88" s="2">
        <f t="shared" si="4"/>
        <v>0</v>
      </c>
      <c r="W88" s="2"/>
    </row>
    <row r="89" spans="1:1024" s="41" customFormat="1" x14ac:dyDescent="0.15">
      <c r="B89" s="41">
        <v>7</v>
      </c>
      <c r="C89" s="47" t="s">
        <v>75</v>
      </c>
      <c r="D89" s="48" t="s">
        <v>81</v>
      </c>
      <c r="E89" s="49" t="s">
        <v>92</v>
      </c>
      <c r="F89" s="48"/>
      <c r="G89" s="48"/>
      <c r="H89" s="47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T89" s="2">
        <f t="shared" si="5"/>
        <v>1400</v>
      </c>
      <c r="U89" s="2"/>
      <c r="V89" s="2">
        <f t="shared" si="4"/>
        <v>200</v>
      </c>
      <c r="W89" s="2"/>
      <c r="X89" s="41" t="s">
        <v>15</v>
      </c>
      <c r="Y89" s="41" t="s">
        <v>73</v>
      </c>
      <c r="Z89" s="41" t="s">
        <v>75</v>
      </c>
      <c r="AA89" s="41" t="s">
        <v>81</v>
      </c>
    </row>
    <row r="90" spans="1:1024" s="41" customFormat="1" x14ac:dyDescent="0.15">
      <c r="B90" s="41">
        <v>8</v>
      </c>
      <c r="C90" s="47" t="s">
        <v>79</v>
      </c>
      <c r="D90" s="48" t="s">
        <v>3</v>
      </c>
      <c r="E90" s="49" t="s">
        <v>73</v>
      </c>
      <c r="F90" s="48"/>
      <c r="G90" s="48"/>
      <c r="H90" s="48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T90" s="2">
        <f t="shared" si="5"/>
        <v>1200</v>
      </c>
      <c r="U90" s="2"/>
      <c r="V90" s="2">
        <f t="shared" si="4"/>
        <v>300</v>
      </c>
      <c r="W90" s="2"/>
      <c r="X90" s="41" t="s">
        <v>73</v>
      </c>
      <c r="Y90" s="41" t="s">
        <v>3</v>
      </c>
      <c r="Z90"/>
      <c r="AA90"/>
    </row>
    <row r="91" spans="1:1024" s="41" customFormat="1" x14ac:dyDescent="0.15">
      <c r="B91" s="41">
        <v>9</v>
      </c>
      <c r="C91" s="47" t="s">
        <v>78</v>
      </c>
      <c r="D91" s="48" t="s">
        <v>75</v>
      </c>
      <c r="E91" s="49" t="s">
        <v>3</v>
      </c>
      <c r="F91" s="48"/>
      <c r="G91" s="48"/>
      <c r="H91" s="47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T91" s="2">
        <f t="shared" si="5"/>
        <v>800</v>
      </c>
      <c r="U91" s="2">
        <v>880</v>
      </c>
      <c r="V91" s="2">
        <f t="shared" si="4"/>
        <v>100</v>
      </c>
      <c r="W91" s="2"/>
      <c r="X91" s="41" t="s">
        <v>3</v>
      </c>
      <c r="Y91" s="41" t="s">
        <v>78</v>
      </c>
      <c r="Z91"/>
      <c r="AA91"/>
    </row>
    <row r="92" spans="1:1024" s="41" customFormat="1" x14ac:dyDescent="0.15">
      <c r="B92" s="41">
        <v>10</v>
      </c>
      <c r="C92" s="47"/>
      <c r="D92" s="48"/>
      <c r="E92" s="49"/>
      <c r="F92" s="48"/>
      <c r="G92" s="48"/>
      <c r="H92" s="47"/>
      <c r="I92" s="48"/>
      <c r="J92" s="48"/>
      <c r="K92" s="48"/>
      <c r="L92" s="48"/>
      <c r="M92" s="47"/>
      <c r="N92" s="48"/>
      <c r="O92" s="49"/>
      <c r="P92" s="47"/>
      <c r="Q92" s="48"/>
      <c r="R92" s="49"/>
      <c r="T92" s="2">
        <f t="shared" si="5"/>
        <v>0</v>
      </c>
      <c r="U92" s="2"/>
      <c r="V92" s="2">
        <f t="shared" si="4"/>
        <v>0</v>
      </c>
      <c r="W92" s="2"/>
      <c r="X92"/>
      <c r="Y92"/>
      <c r="Z92"/>
      <c r="AA92"/>
    </row>
    <row r="93" spans="1:1024" s="41" customFormat="1" x14ac:dyDescent="0.15">
      <c r="B93" s="41">
        <v>11</v>
      </c>
      <c r="C93" s="47" t="s">
        <v>74</v>
      </c>
      <c r="D93" s="48" t="s">
        <v>78</v>
      </c>
      <c r="E93" s="49" t="s">
        <v>97</v>
      </c>
      <c r="F93" s="48"/>
      <c r="G93" s="48"/>
      <c r="H93" s="47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T93" s="2">
        <f t="shared" si="5"/>
        <v>1000</v>
      </c>
      <c r="U93" s="2"/>
      <c r="V93" s="2">
        <f t="shared" si="4"/>
        <v>100</v>
      </c>
      <c r="W93" s="2"/>
      <c r="X93" s="41" t="s">
        <v>3</v>
      </c>
      <c r="Y93" s="41" t="s">
        <v>74</v>
      </c>
      <c r="Z93"/>
      <c r="AA93"/>
    </row>
    <row r="94" spans="1:1024" s="41" customFormat="1" x14ac:dyDescent="0.15">
      <c r="B94" s="41">
        <v>12</v>
      </c>
      <c r="C94" s="51" t="s">
        <v>78</v>
      </c>
      <c r="D94" s="52" t="s">
        <v>88</v>
      </c>
      <c r="E94" s="53" t="s">
        <v>72</v>
      </c>
      <c r="F94" s="52"/>
      <c r="G94" s="52"/>
      <c r="H94" s="51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T94" s="2">
        <f t="shared" si="5"/>
        <v>800</v>
      </c>
      <c r="U94" s="2"/>
      <c r="V94" s="2">
        <f t="shared" si="4"/>
        <v>100</v>
      </c>
      <c r="W94" s="2"/>
      <c r="X94" s="41" t="s">
        <v>3</v>
      </c>
      <c r="Y94" s="41" t="s">
        <v>78</v>
      </c>
      <c r="Z94"/>
      <c r="AA94"/>
    </row>
    <row r="95" spans="1:1024" s="41" customFormat="1" x14ac:dyDescent="0.15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T95" s="2">
        <f t="shared" si="5"/>
        <v>0</v>
      </c>
      <c r="U95" s="2"/>
      <c r="V95" s="2">
        <f t="shared" si="4"/>
        <v>0</v>
      </c>
      <c r="W95" s="2"/>
      <c r="X95"/>
      <c r="Y95"/>
      <c r="Z95"/>
      <c r="AA95"/>
    </row>
    <row r="96" spans="1:1024" x14ac:dyDescent="0.15">
      <c r="A96" s="41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s="41"/>
      <c r="T96" s="2">
        <f t="shared" si="5"/>
        <v>0</v>
      </c>
      <c r="V96" s="2">
        <f t="shared" si="4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1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s="41"/>
      <c r="T97" s="2">
        <f t="shared" si="5"/>
        <v>0</v>
      </c>
      <c r="U97" s="50"/>
      <c r="V97" s="2">
        <f t="shared" si="4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41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s="41"/>
      <c r="T98"/>
      <c r="U98" s="67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 s="41"/>
      <c r="B99" s="41" t="s">
        <v>37</v>
      </c>
      <c r="C99" s="42" t="s">
        <v>3</v>
      </c>
      <c r="D99" s="43" t="s">
        <v>75</v>
      </c>
      <c r="E99" s="44"/>
      <c r="F99" s="45"/>
      <c r="G99" s="45"/>
      <c r="H99" s="42"/>
      <c r="I99" s="43"/>
      <c r="J99" s="44"/>
      <c r="K99" s="45"/>
      <c r="L99" s="45"/>
      <c r="M99" s="42"/>
      <c r="N99" s="45"/>
      <c r="O99" s="44"/>
      <c r="P99" s="42"/>
      <c r="Q99" s="45"/>
      <c r="R99" s="46"/>
      <c r="S99"/>
      <c r="T99"/>
      <c r="U99" s="67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 s="41"/>
      <c r="B100" s="41">
        <v>6</v>
      </c>
      <c r="C100" s="42"/>
      <c r="D100" s="43"/>
      <c r="E100" s="44"/>
      <c r="F100" s="45"/>
      <c r="G100" s="45"/>
      <c r="H100" s="42"/>
      <c r="I100" s="43"/>
      <c r="J100" s="44"/>
      <c r="K100" s="45"/>
      <c r="L100" s="45"/>
      <c r="M100" s="42"/>
      <c r="N100" s="45"/>
      <c r="O100" s="44"/>
      <c r="P100" s="42"/>
      <c r="Q100" s="45"/>
      <c r="R100" s="44"/>
      <c r="S100"/>
      <c r="T100"/>
      <c r="U100" s="67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41"/>
      <c r="B101" s="41">
        <v>7</v>
      </c>
      <c r="C101" s="47"/>
      <c r="D101" s="48"/>
      <c r="E101" s="49"/>
      <c r="F101" s="48"/>
      <c r="G101" s="48"/>
      <c r="H101" s="47"/>
      <c r="I101" s="48"/>
      <c r="J101" s="49"/>
      <c r="K101" s="48"/>
      <c r="L101" s="48"/>
      <c r="M101" s="47"/>
      <c r="N101" s="48"/>
      <c r="O101" s="49"/>
      <c r="P101" s="47"/>
      <c r="Q101" s="48"/>
      <c r="R101" s="49"/>
      <c r="S101"/>
      <c r="T101"/>
      <c r="U101" s="67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41"/>
      <c r="B102" s="41">
        <v>8</v>
      </c>
      <c r="C102" s="47"/>
      <c r="D102" s="48"/>
      <c r="E102" s="49"/>
      <c r="F102" s="48"/>
      <c r="G102" s="48"/>
      <c r="H102" s="48"/>
      <c r="I102" s="48"/>
      <c r="J102" s="48"/>
      <c r="K102" s="48"/>
      <c r="L102" s="48"/>
      <c r="M102" s="47"/>
      <c r="N102" s="48"/>
      <c r="O102" s="49"/>
      <c r="P102" s="47"/>
      <c r="Q102" s="48"/>
      <c r="R102" s="49"/>
      <c r="S102"/>
      <c r="T102"/>
      <c r="U102" s="67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41"/>
      <c r="B103" s="41">
        <v>9</v>
      </c>
      <c r="C103" s="47" t="s">
        <v>87</v>
      </c>
      <c r="D103" s="48" t="s">
        <v>3</v>
      </c>
      <c r="E103" s="49" t="s">
        <v>73</v>
      </c>
      <c r="F103" s="48" t="s">
        <v>71</v>
      </c>
      <c r="G103" s="48" t="s">
        <v>75</v>
      </c>
      <c r="H103" s="47" t="s">
        <v>87</v>
      </c>
      <c r="I103" s="48" t="s">
        <v>3</v>
      </c>
      <c r="J103" s="49" t="s">
        <v>75</v>
      </c>
      <c r="K103" s="48"/>
      <c r="L103" s="48"/>
      <c r="M103" s="47" t="s">
        <v>78</v>
      </c>
      <c r="N103" s="48" t="s">
        <v>87</v>
      </c>
      <c r="O103" s="49" t="s">
        <v>88</v>
      </c>
      <c r="P103" s="47" t="s">
        <v>78</v>
      </c>
      <c r="Q103" s="48" t="s">
        <v>3</v>
      </c>
      <c r="R103" s="49" t="s">
        <v>88</v>
      </c>
      <c r="S103"/>
      <c r="T103"/>
      <c r="U103" s="67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41"/>
      <c r="B104" s="41">
        <v>10</v>
      </c>
      <c r="C104" s="47" t="s">
        <v>74</v>
      </c>
      <c r="D104" s="48" t="s">
        <v>70</v>
      </c>
      <c r="E104" s="49" t="s">
        <v>87</v>
      </c>
      <c r="F104" s="48" t="s">
        <v>72</v>
      </c>
      <c r="G104" s="48" t="s">
        <v>79</v>
      </c>
      <c r="H104" s="47" t="s">
        <v>74</v>
      </c>
      <c r="I104" s="48" t="s">
        <v>87</v>
      </c>
      <c r="J104" s="48" t="s">
        <v>70</v>
      </c>
      <c r="K104" s="48"/>
      <c r="L104" s="48"/>
      <c r="M104" s="47" t="s">
        <v>76</v>
      </c>
      <c r="N104" s="48" t="s">
        <v>81</v>
      </c>
      <c r="O104" s="49" t="s">
        <v>87</v>
      </c>
      <c r="P104" s="47" t="s">
        <v>92</v>
      </c>
      <c r="Q104" s="48" t="s">
        <v>70</v>
      </c>
      <c r="R104" s="49" t="s">
        <v>3</v>
      </c>
      <c r="S104"/>
      <c r="T104"/>
      <c r="U104" s="67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41"/>
      <c r="B105" s="41">
        <v>11</v>
      </c>
      <c r="C105" s="47" t="s">
        <v>3</v>
      </c>
      <c r="D105" s="48" t="s">
        <v>88</v>
      </c>
      <c r="E105" s="49" t="s">
        <v>73</v>
      </c>
      <c r="F105" s="48" t="s">
        <v>92</v>
      </c>
      <c r="G105" s="48" t="s">
        <v>79</v>
      </c>
      <c r="H105" s="47" t="s">
        <v>88</v>
      </c>
      <c r="I105" s="48" t="s">
        <v>3</v>
      </c>
      <c r="J105" s="49" t="s">
        <v>15</v>
      </c>
      <c r="K105" s="48"/>
      <c r="L105" s="48"/>
      <c r="M105" s="47" t="s">
        <v>88</v>
      </c>
      <c r="N105" s="48" t="s">
        <v>3</v>
      </c>
      <c r="O105" s="49" t="s">
        <v>70</v>
      </c>
      <c r="P105" s="47" t="s">
        <v>15</v>
      </c>
      <c r="Q105" s="48" t="s">
        <v>3</v>
      </c>
      <c r="R105" s="49" t="s">
        <v>72</v>
      </c>
      <c r="S105"/>
      <c r="T105"/>
      <c r="U105" s="67" t="s">
        <v>151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41"/>
      <c r="B106" s="41">
        <v>12</v>
      </c>
      <c r="C106" s="51" t="s">
        <v>97</v>
      </c>
      <c r="D106" s="52" t="s">
        <v>75</v>
      </c>
      <c r="E106" s="53" t="s">
        <v>71</v>
      </c>
      <c r="F106" s="52" t="s">
        <v>70</v>
      </c>
      <c r="G106" s="52" t="s">
        <v>3</v>
      </c>
      <c r="H106" s="51" t="s">
        <v>153</v>
      </c>
      <c r="I106" s="52"/>
      <c r="J106" s="53" t="s">
        <v>71</v>
      </c>
      <c r="K106" s="52"/>
      <c r="L106" s="52"/>
      <c r="M106" s="51" t="s">
        <v>87</v>
      </c>
      <c r="N106" s="54" t="s">
        <v>15</v>
      </c>
      <c r="O106" s="53" t="s">
        <v>70</v>
      </c>
      <c r="P106" s="51" t="s">
        <v>97</v>
      </c>
      <c r="Q106" s="52" t="s">
        <v>75</v>
      </c>
      <c r="R106" s="53" t="s">
        <v>73</v>
      </c>
      <c r="S106"/>
      <c r="T106"/>
      <c r="U106" s="67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41"/>
      <c r="B107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1"/>
      <c r="O107" s="70"/>
      <c r="P107" s="70"/>
      <c r="Q107" s="70"/>
      <c r="R107" s="70"/>
      <c r="S107"/>
      <c r="T107"/>
      <c r="U107" s="6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 s="41"/>
      <c r="B108" s="41" t="s">
        <v>37</v>
      </c>
      <c r="C108" s="42" t="s">
        <v>3</v>
      </c>
      <c r="D108" s="43" t="s">
        <v>72</v>
      </c>
      <c r="E108" s="44"/>
      <c r="F108" s="45"/>
      <c r="G108" s="45"/>
      <c r="H108" s="42"/>
      <c r="I108" s="43"/>
      <c r="J108" s="44"/>
      <c r="K108" s="45"/>
      <c r="L108" s="45"/>
      <c r="M108" s="42"/>
      <c r="N108" s="45"/>
      <c r="O108" s="44"/>
      <c r="P108" s="42"/>
      <c r="Q108" s="45"/>
      <c r="R108" s="46"/>
      <c r="S108" s="41"/>
      <c r="T108" s="2">
        <f t="shared" ref="T108:T115" si="6">IF(X108=1,Y108*2*100,((Y108+X108-1)*X108+Y108*X108)*100)</f>
        <v>0</v>
      </c>
      <c r="U108"/>
      <c r="V108" s="2">
        <f t="shared" ref="V108:V115" si="7">X108*100</f>
        <v>0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 s="41"/>
      <c r="B109" s="41">
        <v>6</v>
      </c>
      <c r="C109" s="42"/>
      <c r="D109" s="43"/>
      <c r="E109" s="44"/>
      <c r="F109" s="45"/>
      <c r="G109" s="45"/>
      <c r="H109" s="42"/>
      <c r="I109" s="43"/>
      <c r="J109" s="44"/>
      <c r="K109" s="45"/>
      <c r="L109" s="45"/>
      <c r="M109" s="42"/>
      <c r="N109" s="45"/>
      <c r="O109" s="44"/>
      <c r="P109" s="42"/>
      <c r="Q109" s="45"/>
      <c r="R109" s="44"/>
      <c r="S109" s="41"/>
      <c r="T109" s="2">
        <f t="shared" si="6"/>
        <v>0</v>
      </c>
      <c r="U109"/>
      <c r="V109" s="2">
        <f t="shared" si="7"/>
        <v>0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41"/>
      <c r="B110" s="41">
        <v>7</v>
      </c>
      <c r="C110" s="47" t="s">
        <v>97</v>
      </c>
      <c r="D110" s="48" t="s">
        <v>70</v>
      </c>
      <c r="E110" s="49" t="s">
        <v>92</v>
      </c>
      <c r="F110" s="48"/>
      <c r="G110" s="48"/>
      <c r="H110" s="47" t="s">
        <v>71</v>
      </c>
      <c r="I110" s="48" t="s">
        <v>92</v>
      </c>
      <c r="J110" s="49" t="s">
        <v>72</v>
      </c>
      <c r="K110" s="48"/>
      <c r="L110" s="48"/>
      <c r="M110" s="47" t="s">
        <v>92</v>
      </c>
      <c r="N110" s="48" t="s">
        <v>71</v>
      </c>
      <c r="O110" s="49" t="s">
        <v>87</v>
      </c>
      <c r="P110" s="47" t="s">
        <v>3</v>
      </c>
      <c r="Q110" s="48" t="s">
        <v>72</v>
      </c>
      <c r="R110" s="49" t="s">
        <v>78</v>
      </c>
      <c r="S110" s="41" t="s">
        <v>92</v>
      </c>
      <c r="T110" s="2">
        <f t="shared" si="6"/>
        <v>800</v>
      </c>
      <c r="U110" s="2">
        <v>4650</v>
      </c>
      <c r="V110" s="2">
        <f t="shared" si="7"/>
        <v>100</v>
      </c>
      <c r="W110" s="2">
        <v>330</v>
      </c>
      <c r="X110" s="41" t="s">
        <v>3</v>
      </c>
      <c r="Y110" s="41" t="s">
        <v>78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41"/>
      <c r="B111" s="41">
        <v>8</v>
      </c>
      <c r="C111" s="47" t="s">
        <v>81</v>
      </c>
      <c r="D111" s="48" t="s">
        <v>97</v>
      </c>
      <c r="E111" s="49" t="s">
        <v>71</v>
      </c>
      <c r="F111" s="48"/>
      <c r="G111" s="48"/>
      <c r="H111" s="48" t="s">
        <v>92</v>
      </c>
      <c r="I111" s="48" t="s">
        <v>81</v>
      </c>
      <c r="J111" s="48" t="s">
        <v>97</v>
      </c>
      <c r="K111" s="48"/>
      <c r="L111" s="48"/>
      <c r="M111" s="47" t="s">
        <v>81</v>
      </c>
      <c r="N111" s="48" t="s">
        <v>97</v>
      </c>
      <c r="O111" s="49" t="s">
        <v>76</v>
      </c>
      <c r="P111" s="47" t="s">
        <v>3</v>
      </c>
      <c r="Q111" s="48" t="s">
        <v>15</v>
      </c>
      <c r="R111" s="49" t="s">
        <v>78</v>
      </c>
      <c r="S111" s="41" t="s">
        <v>131</v>
      </c>
      <c r="T111" s="2">
        <f t="shared" si="6"/>
        <v>1000</v>
      </c>
      <c r="U111" s="2">
        <v>570</v>
      </c>
      <c r="V111" s="2">
        <f t="shared" si="7"/>
        <v>200</v>
      </c>
      <c r="W111" s="2">
        <v>190</v>
      </c>
      <c r="X111" s="41" t="s">
        <v>15</v>
      </c>
      <c r="Y111" s="41" t="s">
        <v>15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41"/>
      <c r="B112" s="41">
        <v>9</v>
      </c>
      <c r="C112" s="47" t="s">
        <v>88</v>
      </c>
      <c r="D112" s="48" t="s">
        <v>87</v>
      </c>
      <c r="E112" s="49" t="s">
        <v>74</v>
      </c>
      <c r="F112" s="48"/>
      <c r="G112" s="48"/>
      <c r="H112" s="47" t="s">
        <v>88</v>
      </c>
      <c r="I112" s="48" t="s">
        <v>78</v>
      </c>
      <c r="J112" s="49" t="s">
        <v>66</v>
      </c>
      <c r="K112" s="48"/>
      <c r="L112" s="48"/>
      <c r="M112" s="47" t="s">
        <v>3</v>
      </c>
      <c r="N112" s="48" t="s">
        <v>73</v>
      </c>
      <c r="O112" s="49" t="s">
        <v>70</v>
      </c>
      <c r="P112" s="47" t="s">
        <v>78</v>
      </c>
      <c r="Q112" s="48" t="s">
        <v>72</v>
      </c>
      <c r="R112" s="49" t="s">
        <v>75</v>
      </c>
      <c r="S112" s="41" t="s">
        <v>132</v>
      </c>
      <c r="T112" s="2">
        <f t="shared" si="6"/>
        <v>1400</v>
      </c>
      <c r="U112"/>
      <c r="V112" s="2">
        <f t="shared" si="7"/>
        <v>200</v>
      </c>
      <c r="W112"/>
      <c r="X112" s="41" t="s">
        <v>15</v>
      </c>
      <c r="Y112" s="41" t="s">
        <v>73</v>
      </c>
      <c r="Z112" s="2">
        <f>4*2</f>
        <v>8</v>
      </c>
      <c r="AA112" s="41" t="s">
        <v>75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41"/>
      <c r="B113" s="41">
        <v>10</v>
      </c>
      <c r="C113" s="47"/>
      <c r="D113" s="48"/>
      <c r="E113" s="49"/>
      <c r="F113" s="48"/>
      <c r="G113" s="48"/>
      <c r="H113" s="47"/>
      <c r="I113" s="48"/>
      <c r="J113" s="48"/>
      <c r="K113" s="48"/>
      <c r="L113" s="48"/>
      <c r="M113" s="47"/>
      <c r="N113" s="48"/>
      <c r="O113" s="49"/>
      <c r="P113" s="47"/>
      <c r="Q113" s="48"/>
      <c r="R113" s="49"/>
      <c r="S113"/>
      <c r="T113" s="2">
        <f t="shared" si="6"/>
        <v>0</v>
      </c>
      <c r="U113"/>
      <c r="V113" s="2">
        <f t="shared" si="7"/>
        <v>0</v>
      </c>
      <c r="W113"/>
      <c r="X113"/>
      <c r="Y113"/>
      <c r="Z113"/>
      <c r="AA113"/>
      <c r="AB113" s="41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41"/>
      <c r="B114" s="41">
        <v>11</v>
      </c>
      <c r="C114" s="47" t="s">
        <v>71</v>
      </c>
      <c r="D114" s="48" t="s">
        <v>75</v>
      </c>
      <c r="E114" s="49" t="s">
        <v>92</v>
      </c>
      <c r="F114" s="48"/>
      <c r="G114" s="48"/>
      <c r="H114" s="47" t="s">
        <v>133</v>
      </c>
      <c r="I114" s="48"/>
      <c r="J114" s="49" t="s">
        <v>134</v>
      </c>
      <c r="K114" s="48"/>
      <c r="L114" s="48"/>
      <c r="M114" s="47" t="s">
        <v>88</v>
      </c>
      <c r="N114" s="48" t="s">
        <v>70</v>
      </c>
      <c r="O114" s="49" t="s">
        <v>78</v>
      </c>
      <c r="P114" s="47" t="s">
        <v>75</v>
      </c>
      <c r="Q114" s="48" t="s">
        <v>74</v>
      </c>
      <c r="R114" s="49" t="s">
        <v>88</v>
      </c>
      <c r="S114" s="41" t="s">
        <v>135</v>
      </c>
      <c r="T114" s="2">
        <f t="shared" si="6"/>
        <v>2400</v>
      </c>
      <c r="U114"/>
      <c r="V114" s="2">
        <f t="shared" si="7"/>
        <v>300</v>
      </c>
      <c r="W114"/>
      <c r="X114" s="41" t="s">
        <v>73</v>
      </c>
      <c r="Y114" s="41" t="s">
        <v>73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41"/>
      <c r="B115" s="41">
        <v>12</v>
      </c>
      <c r="C115" s="51" t="s">
        <v>97</v>
      </c>
      <c r="D115" s="52" t="s">
        <v>72</v>
      </c>
      <c r="E115" s="53" t="s">
        <v>76</v>
      </c>
      <c r="F115" s="52"/>
      <c r="G115" s="52"/>
      <c r="H115" s="51" t="s">
        <v>97</v>
      </c>
      <c r="I115" s="52" t="s">
        <v>78</v>
      </c>
      <c r="J115" s="53" t="s">
        <v>15</v>
      </c>
      <c r="K115" s="52"/>
      <c r="L115" s="52"/>
      <c r="M115" s="51" t="s">
        <v>15</v>
      </c>
      <c r="N115" s="54" t="s">
        <v>81</v>
      </c>
      <c r="O115" s="53" t="s">
        <v>76</v>
      </c>
      <c r="P115" s="51" t="s">
        <v>74</v>
      </c>
      <c r="Q115" s="52" t="s">
        <v>92</v>
      </c>
      <c r="R115" s="53" t="s">
        <v>73</v>
      </c>
      <c r="S115" s="41" t="s">
        <v>97</v>
      </c>
      <c r="T115" s="2">
        <f t="shared" si="6"/>
        <v>800</v>
      </c>
      <c r="U115"/>
      <c r="V115" s="2">
        <f t="shared" si="7"/>
        <v>100</v>
      </c>
      <c r="W115"/>
      <c r="X115" s="41" t="s">
        <v>3</v>
      </c>
      <c r="Y115" s="41" t="s">
        <v>78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41"/>
      <c r="B116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1"/>
      <c r="O116" s="70"/>
      <c r="P116" s="70"/>
      <c r="Q116" s="70"/>
      <c r="R116" s="70"/>
      <c r="S116"/>
      <c r="T116"/>
      <c r="U116" s="67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 s="41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 s="41"/>
      <c r="B118" s="41" t="s">
        <v>37</v>
      </c>
      <c r="C118" s="42" t="s">
        <v>3</v>
      </c>
      <c r="D118" s="43" t="s">
        <v>88</v>
      </c>
      <c r="E118" s="44"/>
      <c r="F118" s="45"/>
      <c r="G118" s="45"/>
      <c r="H118" s="42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S118"/>
      <c r="T118" s="2">
        <f t="shared" ref="T118:T125" si="8">IF(X118=1,Y118*2*100,((Y118+X118-1)*X118+Y118*X118)*100)</f>
        <v>0</v>
      </c>
      <c r="V118" s="2">
        <f t="shared" ref="V118:V125" si="9">X118*100</f>
        <v>0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41"/>
      <c r="B119" s="41">
        <v>6</v>
      </c>
      <c r="C119" s="42" t="s">
        <v>15</v>
      </c>
      <c r="D119" s="43" t="s">
        <v>97</v>
      </c>
      <c r="E119" s="44" t="s">
        <v>79</v>
      </c>
      <c r="F119" s="45"/>
      <c r="G119" s="45"/>
      <c r="H119" s="42" t="s">
        <v>74</v>
      </c>
      <c r="I119" s="43" t="s">
        <v>88</v>
      </c>
      <c r="J119" s="44" t="s">
        <v>15</v>
      </c>
      <c r="K119" s="45"/>
      <c r="L119" s="45"/>
      <c r="M119" s="42" t="s">
        <v>74</v>
      </c>
      <c r="N119" s="45" t="s">
        <v>73</v>
      </c>
      <c r="O119" s="44" t="s">
        <v>71</v>
      </c>
      <c r="P119" s="42" t="s">
        <v>75</v>
      </c>
      <c r="Q119" s="45" t="s">
        <v>92</v>
      </c>
      <c r="R119" s="44" t="s">
        <v>74</v>
      </c>
      <c r="S119"/>
      <c r="T119" s="2">
        <f t="shared" si="8"/>
        <v>800</v>
      </c>
      <c r="V119" s="2">
        <f t="shared" si="9"/>
        <v>100</v>
      </c>
      <c r="W119" s="2">
        <v>1450</v>
      </c>
      <c r="X119" s="41" t="s">
        <v>3</v>
      </c>
      <c r="Y119" s="41" t="s">
        <v>78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41"/>
      <c r="B120" s="41">
        <v>7</v>
      </c>
      <c r="C120" s="47" t="s">
        <v>76</v>
      </c>
      <c r="D120" s="48" t="s">
        <v>72</v>
      </c>
      <c r="E120" s="49" t="s">
        <v>81</v>
      </c>
      <c r="F120" s="48"/>
      <c r="G120" s="48"/>
      <c r="H120" s="47" t="s">
        <v>140</v>
      </c>
      <c r="I120" s="48"/>
      <c r="J120" s="49" t="s">
        <v>81</v>
      </c>
      <c r="K120" s="48"/>
      <c r="L120" s="48"/>
      <c r="M120" s="47" t="s">
        <v>76</v>
      </c>
      <c r="N120" s="48" t="s">
        <v>72</v>
      </c>
      <c r="O120" s="49" t="s">
        <v>87</v>
      </c>
      <c r="P120" s="47" t="s">
        <v>15</v>
      </c>
      <c r="Q120" s="48" t="s">
        <v>3</v>
      </c>
      <c r="R120" s="49" t="s">
        <v>92</v>
      </c>
      <c r="S120"/>
      <c r="T120" s="2">
        <f t="shared" si="8"/>
        <v>1000</v>
      </c>
      <c r="U120" s="2">
        <v>1350</v>
      </c>
      <c r="V120" s="2">
        <f t="shared" si="9"/>
        <v>200</v>
      </c>
      <c r="W120"/>
      <c r="X120" s="41" t="s">
        <v>15</v>
      </c>
      <c r="Y120" s="41" t="s">
        <v>15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41"/>
      <c r="B121" s="41">
        <v>8</v>
      </c>
      <c r="C121" s="47" t="s">
        <v>75</v>
      </c>
      <c r="D121" s="48" t="s">
        <v>76</v>
      </c>
      <c r="E121" s="49" t="s">
        <v>92</v>
      </c>
      <c r="F121" s="48"/>
      <c r="G121" s="48"/>
      <c r="H121" s="48" t="s">
        <v>72</v>
      </c>
      <c r="I121" s="48" t="s">
        <v>74</v>
      </c>
      <c r="J121" s="48" t="s">
        <v>18</v>
      </c>
      <c r="K121" s="48"/>
      <c r="L121" s="48"/>
      <c r="M121" s="47" t="s">
        <v>74</v>
      </c>
      <c r="N121" s="48" t="s">
        <v>3</v>
      </c>
      <c r="O121" s="49" t="s">
        <v>97</v>
      </c>
      <c r="P121" s="47" t="s">
        <v>74</v>
      </c>
      <c r="Q121" s="48" t="s">
        <v>73</v>
      </c>
      <c r="R121" s="49" t="s">
        <v>79</v>
      </c>
      <c r="S121"/>
      <c r="T121" s="2">
        <f t="shared" si="8"/>
        <v>1000</v>
      </c>
      <c r="V121" s="2">
        <f t="shared" si="9"/>
        <v>100</v>
      </c>
      <c r="W121"/>
      <c r="X121" s="41" t="s">
        <v>3</v>
      </c>
      <c r="Y121" s="41" t="s">
        <v>74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41"/>
      <c r="B122" s="41">
        <v>9</v>
      </c>
      <c r="C122" s="47" t="s">
        <v>92</v>
      </c>
      <c r="D122" s="48" t="s">
        <v>97</v>
      </c>
      <c r="E122" s="49" t="s">
        <v>71</v>
      </c>
      <c r="F122" s="48"/>
      <c r="G122" s="48"/>
      <c r="H122" s="47" t="s">
        <v>74</v>
      </c>
      <c r="I122" s="48" t="s">
        <v>15</v>
      </c>
      <c r="J122" s="49" t="s">
        <v>141</v>
      </c>
      <c r="K122" s="48"/>
      <c r="L122" s="48"/>
      <c r="M122" s="47" t="s">
        <v>3</v>
      </c>
      <c r="N122" s="48" t="s">
        <v>79</v>
      </c>
      <c r="O122" s="49" t="s">
        <v>97</v>
      </c>
      <c r="P122" s="47" t="s">
        <v>71</v>
      </c>
      <c r="Q122" s="48" t="s">
        <v>75</v>
      </c>
      <c r="R122" s="49" t="s">
        <v>3</v>
      </c>
      <c r="S122"/>
      <c r="T122" s="2">
        <f t="shared" si="8"/>
        <v>1800</v>
      </c>
      <c r="V122" s="2">
        <f t="shared" si="9"/>
        <v>200</v>
      </c>
      <c r="W122"/>
      <c r="X122" s="41" t="s">
        <v>15</v>
      </c>
      <c r="Y122" s="41" t="s">
        <v>78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41"/>
      <c r="B123" s="41">
        <v>10</v>
      </c>
      <c r="C123" s="47" t="s">
        <v>92</v>
      </c>
      <c r="D123" s="48" t="s">
        <v>70</v>
      </c>
      <c r="E123" s="49" t="s">
        <v>87</v>
      </c>
      <c r="F123" s="48"/>
      <c r="G123" s="48"/>
      <c r="H123" s="47" t="s">
        <v>71</v>
      </c>
      <c r="I123" s="48" t="s">
        <v>92</v>
      </c>
      <c r="J123" s="48" t="s">
        <v>142</v>
      </c>
      <c r="K123" s="48"/>
      <c r="L123" s="48"/>
      <c r="M123" s="47" t="s">
        <v>70</v>
      </c>
      <c r="N123" s="48" t="s">
        <v>78</v>
      </c>
      <c r="O123" s="49" t="s">
        <v>15</v>
      </c>
      <c r="P123" s="47" t="s">
        <v>74</v>
      </c>
      <c r="Q123" s="48" t="s">
        <v>73</v>
      </c>
      <c r="R123" s="49" t="s">
        <v>70</v>
      </c>
      <c r="S123"/>
      <c r="T123" s="2">
        <f t="shared" si="8"/>
        <v>1200</v>
      </c>
      <c r="V123" s="2">
        <f t="shared" si="9"/>
        <v>100</v>
      </c>
      <c r="W123"/>
      <c r="X123" s="41" t="s">
        <v>3</v>
      </c>
      <c r="Y123" s="41" t="s">
        <v>75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41"/>
      <c r="B124" s="41">
        <v>11</v>
      </c>
      <c r="C124" s="47" t="s">
        <v>72</v>
      </c>
      <c r="D124" s="48" t="s">
        <v>71</v>
      </c>
      <c r="E124" s="49" t="s">
        <v>15</v>
      </c>
      <c r="F124" s="48"/>
      <c r="G124" s="48"/>
      <c r="H124" s="47" t="s">
        <v>143</v>
      </c>
      <c r="I124" s="48"/>
      <c r="J124" s="49"/>
      <c r="K124" s="48"/>
      <c r="L124" s="48"/>
      <c r="M124" s="47" t="s">
        <v>74</v>
      </c>
      <c r="N124" s="48" t="s">
        <v>75</v>
      </c>
      <c r="O124" s="49" t="s">
        <v>76</v>
      </c>
      <c r="P124" s="47" t="s">
        <v>87</v>
      </c>
      <c r="Q124" s="48" t="s">
        <v>3</v>
      </c>
      <c r="R124" s="49" t="s">
        <v>74</v>
      </c>
      <c r="S124"/>
      <c r="T124" s="2">
        <f t="shared" si="8"/>
        <v>1000</v>
      </c>
      <c r="V124" s="2">
        <f t="shared" si="9"/>
        <v>200</v>
      </c>
      <c r="W124"/>
      <c r="X124" s="41" t="s">
        <v>15</v>
      </c>
      <c r="Y124" s="41" t="s">
        <v>15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41"/>
      <c r="B125" s="41">
        <v>12</v>
      </c>
      <c r="C125" s="51" t="s">
        <v>79</v>
      </c>
      <c r="D125" s="52" t="s">
        <v>92</v>
      </c>
      <c r="E125" s="53" t="s">
        <v>3</v>
      </c>
      <c r="F125" s="52"/>
      <c r="G125" s="52"/>
      <c r="H125" s="51" t="s">
        <v>76</v>
      </c>
      <c r="I125" s="52" t="s">
        <v>144</v>
      </c>
      <c r="J125" s="53"/>
      <c r="K125" s="52"/>
      <c r="L125" s="52"/>
      <c r="M125" s="51" t="s">
        <v>88</v>
      </c>
      <c r="N125" s="54" t="s">
        <v>73</v>
      </c>
      <c r="O125" s="53" t="s">
        <v>87</v>
      </c>
      <c r="P125" s="51" t="s">
        <v>92</v>
      </c>
      <c r="Q125" s="52" t="s">
        <v>79</v>
      </c>
      <c r="R125" s="53" t="s">
        <v>71</v>
      </c>
      <c r="S125"/>
      <c r="T125" s="2">
        <f t="shared" si="8"/>
        <v>1800</v>
      </c>
      <c r="V125" s="2">
        <f t="shared" si="9"/>
        <v>300</v>
      </c>
      <c r="W125"/>
      <c r="X125" s="41" t="s">
        <v>73</v>
      </c>
      <c r="Y125" s="41" t="s">
        <v>15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7" spans="1:1024" s="41" customFormat="1" x14ac:dyDescent="0.15">
      <c r="B127" s="41" t="s">
        <v>35</v>
      </c>
      <c r="C127" s="42" t="s">
        <v>15</v>
      </c>
      <c r="D127" s="43" t="s">
        <v>72</v>
      </c>
      <c r="E127" s="44"/>
      <c r="F127" s="45"/>
      <c r="G127" s="45"/>
      <c r="H127" s="42"/>
      <c r="I127" s="43"/>
      <c r="J127" s="44"/>
      <c r="K127" s="45"/>
      <c r="L127" s="45"/>
      <c r="M127" s="42"/>
      <c r="N127" s="45"/>
      <c r="O127" s="44"/>
      <c r="P127" s="42"/>
      <c r="Q127" s="45"/>
      <c r="R127" s="46"/>
      <c r="T127" s="2">
        <f t="shared" ref="T127:T143" si="10">IF(X127=1,Y127*2*100,((Y127+X127-1)*X127+Y127*X127)*100)</f>
        <v>0</v>
      </c>
      <c r="U127" s="50"/>
      <c r="V127" s="2">
        <f t="shared" ref="V127:V143" si="11">X127*100</f>
        <v>0</v>
      </c>
    </row>
    <row r="128" spans="1:1024" s="41" customFormat="1" x14ac:dyDescent="0.15">
      <c r="B128" s="41">
        <v>6</v>
      </c>
      <c r="C128" s="42"/>
      <c r="D128" s="43"/>
      <c r="E128" s="44"/>
      <c r="F128" s="45"/>
      <c r="G128" s="45"/>
      <c r="H128" s="42"/>
      <c r="I128" s="43"/>
      <c r="J128" s="44"/>
      <c r="K128" s="45"/>
      <c r="L128" s="45"/>
      <c r="M128" s="42"/>
      <c r="N128" s="45"/>
      <c r="O128" s="44"/>
      <c r="P128" s="42"/>
      <c r="Q128" s="45"/>
      <c r="R128" s="44"/>
      <c r="T128" s="2">
        <f t="shared" si="10"/>
        <v>0</v>
      </c>
      <c r="U128" s="50"/>
      <c r="V128" s="2">
        <f t="shared" si="11"/>
        <v>0</v>
      </c>
    </row>
    <row r="129" spans="1:1024" s="41" customFormat="1" x14ac:dyDescent="0.15">
      <c r="B129" s="41">
        <v>7</v>
      </c>
      <c r="C129" s="47"/>
      <c r="D129" s="48"/>
      <c r="E129" s="49"/>
      <c r="F129" s="48"/>
      <c r="G129" s="48"/>
      <c r="H129" s="47"/>
      <c r="I129" s="48"/>
      <c r="J129" s="49"/>
      <c r="K129" s="48"/>
      <c r="L129" s="48"/>
      <c r="M129" s="47"/>
      <c r="N129" s="48"/>
      <c r="O129" s="49"/>
      <c r="P129" s="47"/>
      <c r="Q129" s="48"/>
      <c r="R129" s="49"/>
      <c r="T129" s="2">
        <f t="shared" si="10"/>
        <v>0</v>
      </c>
      <c r="U129" s="50"/>
      <c r="V129" s="2">
        <f t="shared" si="11"/>
        <v>0</v>
      </c>
    </row>
    <row r="130" spans="1:1024" s="41" customFormat="1" x14ac:dyDescent="0.15">
      <c r="B130" s="41">
        <v>8</v>
      </c>
      <c r="C130" s="47"/>
      <c r="D130" s="48"/>
      <c r="E130" s="49"/>
      <c r="F130" s="48"/>
      <c r="G130" s="48"/>
      <c r="H130" s="48"/>
      <c r="I130" s="48"/>
      <c r="J130" s="48"/>
      <c r="K130" s="48"/>
      <c r="L130" s="48"/>
      <c r="M130" s="47"/>
      <c r="N130" s="48"/>
      <c r="O130" s="49"/>
      <c r="P130" s="47"/>
      <c r="Q130" s="48"/>
      <c r="R130" s="49"/>
      <c r="T130" s="2">
        <f t="shared" si="10"/>
        <v>0</v>
      </c>
      <c r="U130" s="50"/>
      <c r="V130" s="2">
        <f t="shared" si="11"/>
        <v>0</v>
      </c>
    </row>
    <row r="131" spans="1:1024" s="41" customFormat="1" x14ac:dyDescent="0.15">
      <c r="B131" s="41">
        <v>9</v>
      </c>
      <c r="C131" s="47" t="s">
        <v>75</v>
      </c>
      <c r="D131" s="48" t="s">
        <v>73</v>
      </c>
      <c r="E131" s="49" t="s">
        <v>70</v>
      </c>
      <c r="F131" s="48"/>
      <c r="G131" s="48"/>
      <c r="H131" s="47" t="s">
        <v>15</v>
      </c>
      <c r="I131" s="48" t="s">
        <v>70</v>
      </c>
      <c r="J131" s="49" t="s">
        <v>123</v>
      </c>
      <c r="K131" s="48"/>
      <c r="L131" s="48"/>
      <c r="M131" s="47" t="s">
        <v>75</v>
      </c>
      <c r="N131" s="48" t="s">
        <v>70</v>
      </c>
      <c r="O131" s="49" t="s">
        <v>88</v>
      </c>
      <c r="P131" s="47" t="s">
        <v>15</v>
      </c>
      <c r="Q131" s="48" t="s">
        <v>3</v>
      </c>
      <c r="R131" s="49" t="s">
        <v>73</v>
      </c>
      <c r="T131" s="2">
        <f t="shared" si="10"/>
        <v>1400</v>
      </c>
      <c r="U131" s="50"/>
      <c r="V131" s="2">
        <f t="shared" si="11"/>
        <v>200</v>
      </c>
      <c r="X131" s="41" t="s">
        <v>15</v>
      </c>
      <c r="Y131" s="41" t="s">
        <v>73</v>
      </c>
    </row>
    <row r="132" spans="1:1024" s="41" customFormat="1" x14ac:dyDescent="0.15">
      <c r="B132" s="41">
        <v>10</v>
      </c>
      <c r="C132" s="47" t="s">
        <v>92</v>
      </c>
      <c r="D132" s="48" t="s">
        <v>15</v>
      </c>
      <c r="E132" s="49" t="s">
        <v>71</v>
      </c>
      <c r="F132" s="48"/>
      <c r="G132" s="48"/>
      <c r="H132" s="47" t="s">
        <v>15</v>
      </c>
      <c r="I132" s="48" t="s">
        <v>73</v>
      </c>
      <c r="J132" s="48" t="s">
        <v>148</v>
      </c>
      <c r="K132" s="48"/>
      <c r="L132" s="48"/>
      <c r="M132" s="47" t="s">
        <v>79</v>
      </c>
      <c r="N132" s="48" t="s">
        <v>97</v>
      </c>
      <c r="O132" s="49" t="s">
        <v>73</v>
      </c>
      <c r="P132" s="47" t="s">
        <v>78</v>
      </c>
      <c r="Q132" s="48" t="s">
        <v>75</v>
      </c>
      <c r="R132" s="49" t="s">
        <v>3</v>
      </c>
      <c r="T132" s="2">
        <f t="shared" si="10"/>
        <v>1200</v>
      </c>
      <c r="U132" s="50">
        <v>0</v>
      </c>
      <c r="V132" s="2">
        <f t="shared" si="11"/>
        <v>300</v>
      </c>
      <c r="X132" s="41" t="s">
        <v>73</v>
      </c>
      <c r="Y132" s="41" t="s">
        <v>3</v>
      </c>
    </row>
    <row r="133" spans="1:1024" s="41" customFormat="1" x14ac:dyDescent="0.15">
      <c r="B133" s="41">
        <v>11</v>
      </c>
      <c r="C133" s="47" t="s">
        <v>70</v>
      </c>
      <c r="D133" s="48" t="s">
        <v>87</v>
      </c>
      <c r="E133" s="49" t="s">
        <v>71</v>
      </c>
      <c r="F133" s="48"/>
      <c r="G133" s="48"/>
      <c r="H133" s="47" t="s">
        <v>87</v>
      </c>
      <c r="I133" s="48" t="s">
        <v>15</v>
      </c>
      <c r="J133" s="49" t="s">
        <v>71</v>
      </c>
      <c r="K133" s="48"/>
      <c r="L133" s="48"/>
      <c r="M133" s="47" t="s">
        <v>92</v>
      </c>
      <c r="N133" s="48" t="s">
        <v>74</v>
      </c>
      <c r="O133" s="49" t="s">
        <v>88</v>
      </c>
      <c r="P133" s="47" t="s">
        <v>74</v>
      </c>
      <c r="Q133" s="48" t="s">
        <v>15</v>
      </c>
      <c r="R133" s="49" t="s">
        <v>72</v>
      </c>
      <c r="T133" s="2">
        <f t="shared" si="10"/>
        <v>1000</v>
      </c>
      <c r="U133" s="50"/>
      <c r="V133" s="2">
        <f t="shared" si="11"/>
        <v>200</v>
      </c>
      <c r="X133" s="41" t="s">
        <v>15</v>
      </c>
      <c r="Y133" s="41" t="s">
        <v>15</v>
      </c>
    </row>
    <row r="134" spans="1:1024" s="41" customFormat="1" x14ac:dyDescent="0.15">
      <c r="B134" s="41">
        <v>12</v>
      </c>
      <c r="C134" s="51" t="s">
        <v>73</v>
      </c>
      <c r="D134" s="52" t="s">
        <v>3</v>
      </c>
      <c r="E134" s="53" t="s">
        <v>88</v>
      </c>
      <c r="F134" s="52"/>
      <c r="G134" s="52"/>
      <c r="H134" s="51" t="s">
        <v>3</v>
      </c>
      <c r="I134" s="52" t="s">
        <v>73</v>
      </c>
      <c r="J134" s="53" t="s">
        <v>149</v>
      </c>
      <c r="K134" s="52"/>
      <c r="L134" s="52"/>
      <c r="M134" s="51" t="s">
        <v>76</v>
      </c>
      <c r="N134" s="54" t="s">
        <v>73</v>
      </c>
      <c r="O134" s="53" t="s">
        <v>3</v>
      </c>
      <c r="P134" s="51" t="s">
        <v>78</v>
      </c>
      <c r="Q134" s="52" t="s">
        <v>3</v>
      </c>
      <c r="R134" s="53" t="s">
        <v>73</v>
      </c>
      <c r="T134" s="2">
        <f t="shared" si="10"/>
        <v>1800</v>
      </c>
      <c r="U134" s="50"/>
      <c r="V134" s="2">
        <f t="shared" si="11"/>
        <v>200</v>
      </c>
      <c r="X134" s="41" t="s">
        <v>15</v>
      </c>
      <c r="Y134" s="41" t="s">
        <v>78</v>
      </c>
    </row>
    <row r="135" spans="1:1024" s="41" customFormat="1" x14ac:dyDescent="0.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T135" s="2">
        <f t="shared" si="10"/>
        <v>0</v>
      </c>
      <c r="U135" s="50"/>
      <c r="V135" s="2">
        <f t="shared" si="11"/>
        <v>0</v>
      </c>
      <c r="X135"/>
      <c r="Y135"/>
    </row>
    <row r="136" spans="1:1024" x14ac:dyDescent="0.15">
      <c r="A136" s="41"/>
      <c r="B136" s="41" t="s">
        <v>35</v>
      </c>
      <c r="C136" s="42" t="s">
        <v>15</v>
      </c>
      <c r="D136" s="43" t="s">
        <v>88</v>
      </c>
      <c r="E136" s="44"/>
      <c r="F136" s="45"/>
      <c r="G136" s="45"/>
      <c r="H136" s="42"/>
      <c r="I136" s="43"/>
      <c r="J136" s="44"/>
      <c r="K136" s="45"/>
      <c r="L136" s="45"/>
      <c r="M136" s="42"/>
      <c r="N136" s="45"/>
      <c r="O136" s="44"/>
      <c r="P136" s="42"/>
      <c r="Q136" s="45"/>
      <c r="R136" s="46"/>
      <c r="S136"/>
      <c r="T136" s="2">
        <f t="shared" si="10"/>
        <v>0</v>
      </c>
      <c r="U136" s="50"/>
      <c r="V136" s="2">
        <f t="shared" si="11"/>
        <v>0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41"/>
      <c r="B137" s="41">
        <v>6</v>
      </c>
      <c r="C137" s="42"/>
      <c r="D137" s="43"/>
      <c r="E137" s="44"/>
      <c r="F137" s="45"/>
      <c r="G137" s="45"/>
      <c r="H137" s="42"/>
      <c r="I137" s="43"/>
      <c r="J137" s="44"/>
      <c r="K137" s="45"/>
      <c r="L137" s="45"/>
      <c r="M137" s="42"/>
      <c r="N137" s="45"/>
      <c r="O137" s="44"/>
      <c r="P137" s="42"/>
      <c r="Q137" s="45"/>
      <c r="R137" s="44"/>
      <c r="S137"/>
      <c r="T137" s="2">
        <f t="shared" si="10"/>
        <v>0</v>
      </c>
      <c r="U137" s="50"/>
      <c r="V137" s="2">
        <f t="shared" si="11"/>
        <v>0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41"/>
      <c r="B138" s="41">
        <v>7</v>
      </c>
      <c r="C138" s="47"/>
      <c r="D138" s="48"/>
      <c r="E138" s="49"/>
      <c r="F138" s="48"/>
      <c r="G138" s="48"/>
      <c r="H138" s="47"/>
      <c r="I138" s="48"/>
      <c r="J138" s="49"/>
      <c r="K138" s="48"/>
      <c r="L138" s="48"/>
      <c r="M138" s="47"/>
      <c r="N138" s="48"/>
      <c r="O138" s="49"/>
      <c r="P138" s="47"/>
      <c r="Q138" s="48"/>
      <c r="R138" s="49"/>
      <c r="S138"/>
      <c r="T138" s="2">
        <f t="shared" si="10"/>
        <v>0</v>
      </c>
      <c r="U138" s="50"/>
      <c r="V138" s="2">
        <f t="shared" si="11"/>
        <v>0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41"/>
      <c r="B139" s="41">
        <v>8</v>
      </c>
      <c r="C139" s="47"/>
      <c r="D139" s="48"/>
      <c r="E139" s="49"/>
      <c r="F139" s="48"/>
      <c r="G139" s="48"/>
      <c r="H139" s="48"/>
      <c r="I139" s="48"/>
      <c r="J139" s="48"/>
      <c r="K139" s="48"/>
      <c r="L139" s="48"/>
      <c r="M139" s="47"/>
      <c r="N139" s="48"/>
      <c r="O139" s="49"/>
      <c r="P139" s="47"/>
      <c r="Q139" s="48"/>
      <c r="R139" s="49"/>
      <c r="S139"/>
      <c r="T139" s="2">
        <f t="shared" si="10"/>
        <v>0</v>
      </c>
      <c r="U139" s="50"/>
      <c r="V139" s="2">
        <f t="shared" si="11"/>
        <v>0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41"/>
      <c r="B140" s="41">
        <v>9</v>
      </c>
      <c r="C140" s="47" t="s">
        <v>72</v>
      </c>
      <c r="D140" s="48" t="s">
        <v>70</v>
      </c>
      <c r="E140" s="49" t="s">
        <v>3</v>
      </c>
      <c r="F140" s="48"/>
      <c r="G140" s="48"/>
      <c r="H140" s="47" t="s">
        <v>72</v>
      </c>
      <c r="I140" s="48" t="s">
        <v>73</v>
      </c>
      <c r="J140" s="49" t="s">
        <v>150</v>
      </c>
      <c r="K140" s="48"/>
      <c r="L140" s="48"/>
      <c r="M140" s="47" t="s">
        <v>70</v>
      </c>
      <c r="N140" s="48" t="s">
        <v>72</v>
      </c>
      <c r="O140" s="49" t="s">
        <v>73</v>
      </c>
      <c r="P140" s="47" t="s">
        <v>3</v>
      </c>
      <c r="Q140" s="48" t="s">
        <v>15</v>
      </c>
      <c r="R140" s="49" t="s">
        <v>73</v>
      </c>
      <c r="S140"/>
      <c r="T140" s="2">
        <f t="shared" si="10"/>
        <v>1400</v>
      </c>
      <c r="U140" s="50" t="s">
        <v>151</v>
      </c>
      <c r="V140" s="2">
        <f t="shared" si="11"/>
        <v>200</v>
      </c>
      <c r="W140"/>
      <c r="X140" s="41" t="s">
        <v>15</v>
      </c>
      <c r="Y140" s="41" t="s">
        <v>73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41"/>
      <c r="B141" s="41">
        <v>10</v>
      </c>
      <c r="C141" s="47" t="s">
        <v>79</v>
      </c>
      <c r="D141" s="48" t="s">
        <v>73</v>
      </c>
      <c r="E141" s="49" t="s">
        <v>74</v>
      </c>
      <c r="F141" s="48"/>
      <c r="G141" s="48"/>
      <c r="H141" s="47" t="s">
        <v>79</v>
      </c>
      <c r="I141" s="48" t="s">
        <v>73</v>
      </c>
      <c r="J141" s="48" t="s">
        <v>72</v>
      </c>
      <c r="K141" s="48"/>
      <c r="L141" s="48"/>
      <c r="M141" s="47" t="s">
        <v>78</v>
      </c>
      <c r="N141" s="48" t="s">
        <v>73</v>
      </c>
      <c r="O141" s="49" t="s">
        <v>79</v>
      </c>
      <c r="P141" s="47" t="s">
        <v>74</v>
      </c>
      <c r="Q141" s="48" t="s">
        <v>15</v>
      </c>
      <c r="R141" s="49" t="s">
        <v>3</v>
      </c>
      <c r="S141"/>
      <c r="T141" s="2">
        <f t="shared" si="10"/>
        <v>1000</v>
      </c>
      <c r="U141" s="50"/>
      <c r="V141" s="2">
        <f t="shared" si="11"/>
        <v>200</v>
      </c>
      <c r="W141"/>
      <c r="X141" s="41" t="s">
        <v>15</v>
      </c>
      <c r="Y141" s="41" t="s">
        <v>15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41"/>
      <c r="B142" s="41">
        <v>11</v>
      </c>
      <c r="C142" s="47" t="s">
        <v>87</v>
      </c>
      <c r="D142" s="48" t="s">
        <v>75</v>
      </c>
      <c r="E142" s="49" t="s">
        <v>92</v>
      </c>
      <c r="F142" s="48"/>
      <c r="G142" s="48"/>
      <c r="H142" s="47" t="s">
        <v>87</v>
      </c>
      <c r="I142" s="48" t="s">
        <v>15</v>
      </c>
      <c r="J142" s="49" t="s">
        <v>148</v>
      </c>
      <c r="K142" s="48"/>
      <c r="L142" s="48"/>
      <c r="M142" s="47" t="s">
        <v>74</v>
      </c>
      <c r="N142" s="48" t="s">
        <v>72</v>
      </c>
      <c r="O142" s="49" t="s">
        <v>83</v>
      </c>
      <c r="P142" s="47" t="s">
        <v>74</v>
      </c>
      <c r="Q142" s="48" t="s">
        <v>97</v>
      </c>
      <c r="R142" s="49" t="s">
        <v>83</v>
      </c>
      <c r="S142"/>
      <c r="T142" s="2">
        <f t="shared" si="10"/>
        <v>1400</v>
      </c>
      <c r="U142" s="50"/>
      <c r="V142" s="2">
        <f t="shared" si="11"/>
        <v>200</v>
      </c>
      <c r="W142"/>
      <c r="X142" s="41" t="s">
        <v>15</v>
      </c>
      <c r="Y142" s="41" t="s">
        <v>73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41"/>
      <c r="B143" s="41">
        <v>12</v>
      </c>
      <c r="C143" s="51" t="s">
        <v>75</v>
      </c>
      <c r="D143" s="52" t="s">
        <v>3</v>
      </c>
      <c r="E143" s="53" t="s">
        <v>15</v>
      </c>
      <c r="F143" s="52"/>
      <c r="G143" s="52"/>
      <c r="H143" s="51" t="s">
        <v>75</v>
      </c>
      <c r="I143" s="52" t="s">
        <v>3</v>
      </c>
      <c r="J143" s="53" t="s">
        <v>152</v>
      </c>
      <c r="K143" s="52"/>
      <c r="L143" s="52"/>
      <c r="M143" s="51" t="s">
        <v>76</v>
      </c>
      <c r="N143" s="54" t="s">
        <v>92</v>
      </c>
      <c r="O143" s="53" t="s">
        <v>73</v>
      </c>
      <c r="P143" s="51" t="s">
        <v>75</v>
      </c>
      <c r="Q143" s="52" t="s">
        <v>15</v>
      </c>
      <c r="R143" s="53" t="s">
        <v>78</v>
      </c>
      <c r="S143"/>
      <c r="T143" s="2">
        <f t="shared" si="10"/>
        <v>2200</v>
      </c>
      <c r="U143" s="50"/>
      <c r="V143" s="2">
        <f t="shared" si="11"/>
        <v>200</v>
      </c>
      <c r="W143"/>
      <c r="X143" s="41" t="s">
        <v>15</v>
      </c>
      <c r="Y143" s="41" t="s">
        <v>74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5" spans="1:1024" s="41" customFormat="1" x14ac:dyDescent="0.15">
      <c r="B145" s="41" t="s">
        <v>35</v>
      </c>
      <c r="C145" s="42" t="s">
        <v>73</v>
      </c>
      <c r="D145" s="43" t="s">
        <v>79</v>
      </c>
      <c r="E145" s="44"/>
      <c r="F145" s="45"/>
      <c r="G145" s="45"/>
      <c r="H145" s="42"/>
      <c r="I145" s="43"/>
      <c r="J145" s="44"/>
      <c r="K145" s="45"/>
      <c r="L145" s="45"/>
      <c r="M145" s="42"/>
      <c r="N145" s="45"/>
      <c r="O145" s="44"/>
      <c r="P145" s="42"/>
      <c r="Q145" s="45"/>
      <c r="R145" s="46"/>
      <c r="V145" s="2">
        <f t="shared" ref="V145:V152" si="12">X145*100</f>
        <v>0</v>
      </c>
      <c r="W145" s="2"/>
    </row>
    <row r="146" spans="1:1024" x14ac:dyDescent="0.15">
      <c r="A146" s="41"/>
      <c r="B146" s="41">
        <v>6</v>
      </c>
      <c r="C146" s="42"/>
      <c r="D146" s="43"/>
      <c r="E146" s="44"/>
      <c r="F146" s="45"/>
      <c r="G146" s="45"/>
      <c r="H146" s="42"/>
      <c r="I146" s="43"/>
      <c r="J146" s="44"/>
      <c r="K146" s="45"/>
      <c r="L146" s="45"/>
      <c r="M146" s="42"/>
      <c r="N146" s="45"/>
      <c r="O146" s="44"/>
      <c r="P146" s="42"/>
      <c r="Q146" s="45"/>
      <c r="R146" s="44"/>
      <c r="S146"/>
      <c r="T146"/>
      <c r="U146"/>
      <c r="V146" s="2">
        <f t="shared" si="12"/>
        <v>0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41"/>
      <c r="B147" s="41">
        <v>7</v>
      </c>
      <c r="C147" s="47" t="s">
        <v>88</v>
      </c>
      <c r="D147" s="48" t="s">
        <v>76</v>
      </c>
      <c r="E147" s="49" t="s">
        <v>15</v>
      </c>
      <c r="F147" s="48"/>
      <c r="G147" s="48"/>
      <c r="H147" s="47" t="s">
        <v>88</v>
      </c>
      <c r="I147" s="48" t="s">
        <v>124</v>
      </c>
      <c r="J147" s="49"/>
      <c r="K147" s="48"/>
      <c r="L147" s="48"/>
      <c r="M147" s="47" t="s">
        <v>78</v>
      </c>
      <c r="N147" s="48" t="s">
        <v>76</v>
      </c>
      <c r="O147" s="49" t="s">
        <v>73</v>
      </c>
      <c r="P147" s="47" t="s">
        <v>15</v>
      </c>
      <c r="Q147" s="48" t="s">
        <v>3</v>
      </c>
      <c r="R147" s="49" t="s">
        <v>74</v>
      </c>
      <c r="S147"/>
      <c r="T147" s="2">
        <f t="shared" ref="T147:T152" si="13">IF(X147=1,Y147*2*100,((Y147+X147-1)*X147+Y147*X147)*100)</f>
        <v>800</v>
      </c>
      <c r="U147"/>
      <c r="V147" s="2">
        <f t="shared" si="12"/>
        <v>100</v>
      </c>
      <c r="W147"/>
      <c r="X147" s="41" t="s">
        <v>3</v>
      </c>
      <c r="Y147" s="41" t="s">
        <v>78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59"/>
      <c r="B148" s="59">
        <v>8</v>
      </c>
      <c r="C148" s="64" t="s">
        <v>88</v>
      </c>
      <c r="D148" s="65" t="s">
        <v>15</v>
      </c>
      <c r="E148" s="66" t="s">
        <v>3</v>
      </c>
      <c r="F148" s="65"/>
      <c r="G148" s="65"/>
      <c r="H148" s="65" t="s">
        <v>88</v>
      </c>
      <c r="I148" s="65" t="s">
        <v>125</v>
      </c>
      <c r="J148" s="65"/>
      <c r="K148" s="65"/>
      <c r="L148" s="65"/>
      <c r="M148" s="64" t="s">
        <v>3</v>
      </c>
      <c r="N148" s="65" t="s">
        <v>88</v>
      </c>
      <c r="O148" s="66" t="s">
        <v>97</v>
      </c>
      <c r="P148" s="64" t="s">
        <v>70</v>
      </c>
      <c r="Q148" s="65" t="s">
        <v>3</v>
      </c>
      <c r="R148" s="66" t="s">
        <v>88</v>
      </c>
      <c r="S148" s="41" t="s">
        <v>126</v>
      </c>
      <c r="T148" s="2">
        <f t="shared" si="13"/>
        <v>1400</v>
      </c>
      <c r="U148" s="2">
        <v>15210</v>
      </c>
      <c r="V148" s="2">
        <f t="shared" si="12"/>
        <v>200</v>
      </c>
      <c r="W148" s="2">
        <v>4290</v>
      </c>
      <c r="X148" s="41" t="s">
        <v>15</v>
      </c>
      <c r="Y148" s="41" t="s">
        <v>73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/>
      <c r="B149" s="41">
        <v>9</v>
      </c>
      <c r="C149" s="47"/>
      <c r="D149" s="48"/>
      <c r="E149" s="49"/>
      <c r="F149" s="48"/>
      <c r="G149" s="48"/>
      <c r="H149" s="47"/>
      <c r="I149" s="48"/>
      <c r="J149" s="49"/>
      <c r="K149" s="48"/>
      <c r="L149" s="48"/>
      <c r="M149" s="47"/>
      <c r="N149" s="48"/>
      <c r="O149" s="49"/>
      <c r="P149" s="47"/>
      <c r="Q149" s="48"/>
      <c r="R149" s="49"/>
      <c r="S149"/>
      <c r="T149" s="2">
        <f t="shared" si="13"/>
        <v>0</v>
      </c>
      <c r="U149"/>
      <c r="V149" s="2">
        <f t="shared" si="12"/>
        <v>0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/>
      <c r="B150" s="41">
        <v>10</v>
      </c>
      <c r="C150" s="47" t="s">
        <v>74</v>
      </c>
      <c r="D150" s="48" t="s">
        <v>72</v>
      </c>
      <c r="E150" s="49" t="s">
        <v>15</v>
      </c>
      <c r="F150" s="48"/>
      <c r="G150" s="48"/>
      <c r="H150" s="47" t="s">
        <v>128</v>
      </c>
      <c r="I150" s="48"/>
      <c r="J150" s="48"/>
      <c r="K150" s="48"/>
      <c r="L150" s="48"/>
      <c r="M150" s="47" t="s">
        <v>78</v>
      </c>
      <c r="N150" s="48" t="s">
        <v>75</v>
      </c>
      <c r="O150" s="49" t="s">
        <v>74</v>
      </c>
      <c r="P150" s="47" t="s">
        <v>73</v>
      </c>
      <c r="Q150" s="48" t="s">
        <v>75</v>
      </c>
      <c r="R150" s="49" t="s">
        <v>15</v>
      </c>
      <c r="S150" s="41" t="s">
        <v>3</v>
      </c>
      <c r="T150" s="2">
        <f t="shared" si="13"/>
        <v>800</v>
      </c>
      <c r="U150"/>
      <c r="V150" s="2">
        <f t="shared" si="12"/>
        <v>100</v>
      </c>
      <c r="W150"/>
      <c r="X150" s="41" t="s">
        <v>3</v>
      </c>
      <c r="Y150" s="41" t="s">
        <v>78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/>
      <c r="B151" s="41">
        <v>11</v>
      </c>
      <c r="C151" s="47" t="s">
        <v>81</v>
      </c>
      <c r="D151" s="48" t="s">
        <v>74</v>
      </c>
      <c r="E151" s="49" t="s">
        <v>88</v>
      </c>
      <c r="F151" s="48"/>
      <c r="G151" s="48"/>
      <c r="H151" s="47" t="s">
        <v>79</v>
      </c>
      <c r="I151" s="48" t="s">
        <v>92</v>
      </c>
      <c r="J151" s="49" t="s">
        <v>129</v>
      </c>
      <c r="K151" s="48"/>
      <c r="L151" s="48"/>
      <c r="M151" s="47" t="s">
        <v>83</v>
      </c>
      <c r="N151" s="48" t="s">
        <v>97</v>
      </c>
      <c r="O151" s="49" t="s">
        <v>72</v>
      </c>
      <c r="P151" s="47" t="s">
        <v>3</v>
      </c>
      <c r="Q151" s="48" t="s">
        <v>71</v>
      </c>
      <c r="R151" s="49" t="s">
        <v>92</v>
      </c>
      <c r="S151" s="41" t="s">
        <v>74</v>
      </c>
      <c r="T151" s="2">
        <f t="shared" si="13"/>
        <v>1000</v>
      </c>
      <c r="U151"/>
      <c r="V151" s="2">
        <f t="shared" si="12"/>
        <v>100</v>
      </c>
      <c r="W151"/>
      <c r="X151" s="41" t="s">
        <v>3</v>
      </c>
      <c r="Y151" s="41" t="s">
        <v>74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/>
      <c r="B152" s="41">
        <v>12</v>
      </c>
      <c r="C152" s="51" t="s">
        <v>3</v>
      </c>
      <c r="D152" s="52" t="s">
        <v>76</v>
      </c>
      <c r="E152" s="53" t="s">
        <v>75</v>
      </c>
      <c r="F152" s="52"/>
      <c r="G152" s="52"/>
      <c r="H152" s="51" t="s">
        <v>83</v>
      </c>
      <c r="I152" s="52" t="s">
        <v>75</v>
      </c>
      <c r="J152" s="53" t="s">
        <v>130</v>
      </c>
      <c r="K152" s="52"/>
      <c r="L152" s="52"/>
      <c r="M152" s="51" t="s">
        <v>3</v>
      </c>
      <c r="N152" s="54" t="s">
        <v>70</v>
      </c>
      <c r="O152" s="53" t="s">
        <v>75</v>
      </c>
      <c r="P152" s="51" t="s">
        <v>3</v>
      </c>
      <c r="Q152" s="52" t="s">
        <v>15</v>
      </c>
      <c r="R152" s="53" t="s">
        <v>78</v>
      </c>
      <c r="S152" s="41" t="s">
        <v>75</v>
      </c>
      <c r="T152" s="2">
        <f t="shared" si="13"/>
        <v>1400</v>
      </c>
      <c r="U152"/>
      <c r="V152" s="2">
        <f t="shared" si="12"/>
        <v>100</v>
      </c>
      <c r="W152"/>
      <c r="X152" s="41" t="s">
        <v>3</v>
      </c>
      <c r="Y152" s="41" t="s">
        <v>72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4" spans="1:1024" s="41" customFormat="1" x14ac:dyDescent="0.15">
      <c r="B154" s="41" t="s">
        <v>35</v>
      </c>
      <c r="C154" s="42" t="s">
        <v>15</v>
      </c>
      <c r="D154" s="43" t="s">
        <v>70</v>
      </c>
      <c r="E154" s="44"/>
      <c r="F154" s="45"/>
      <c r="G154" s="45"/>
      <c r="H154" s="42"/>
      <c r="I154" s="43"/>
      <c r="J154" s="44"/>
      <c r="K154" s="45"/>
      <c r="L154" s="45"/>
      <c r="M154" s="42"/>
      <c r="N154" s="45"/>
      <c r="O154" s="44"/>
      <c r="P154" s="42"/>
      <c r="Q154" s="45"/>
      <c r="R154" s="46"/>
      <c r="T154" s="2">
        <f t="shared" ref="T154:T161" si="14">IF(X154=1,Y154*2*100,((Y154+X154-1)*X154+Y154*X154)*100)</f>
        <v>0</v>
      </c>
      <c r="U154" s="2"/>
      <c r="V154" s="2">
        <f t="shared" ref="V154:V161" si="15">X154*100</f>
        <v>0</v>
      </c>
      <c r="W154" s="2"/>
    </row>
    <row r="155" spans="1:1024" x14ac:dyDescent="0.15">
      <c r="A155" s="41"/>
      <c r="B155" s="41">
        <v>6</v>
      </c>
      <c r="C155" s="42"/>
      <c r="D155" s="43"/>
      <c r="E155" s="44"/>
      <c r="F155" s="45"/>
      <c r="G155" s="45"/>
      <c r="H155" s="42"/>
      <c r="I155" s="43"/>
      <c r="J155" s="44"/>
      <c r="K155" s="45"/>
      <c r="L155" s="45"/>
      <c r="M155" s="42"/>
      <c r="N155" s="45"/>
      <c r="O155" s="44"/>
      <c r="P155" s="42"/>
      <c r="Q155" s="45"/>
      <c r="R155" s="44"/>
      <c r="S155"/>
      <c r="T155" s="2">
        <f t="shared" si="14"/>
        <v>0</v>
      </c>
      <c r="V155" s="2">
        <f t="shared" si="15"/>
        <v>0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41"/>
      <c r="B156" s="41">
        <v>7</v>
      </c>
      <c r="C156" s="47" t="s">
        <v>72</v>
      </c>
      <c r="D156" s="48" t="s">
        <v>81</v>
      </c>
      <c r="E156" s="49" t="s">
        <v>73</v>
      </c>
      <c r="F156" s="48"/>
      <c r="G156" s="48"/>
      <c r="H156" s="47" t="s">
        <v>3</v>
      </c>
      <c r="I156" s="48" t="s">
        <v>145</v>
      </c>
      <c r="J156" s="49"/>
      <c r="K156" s="48"/>
      <c r="L156" s="48"/>
      <c r="M156" s="47" t="s">
        <v>72</v>
      </c>
      <c r="N156" s="48" t="s">
        <v>81</v>
      </c>
      <c r="O156" s="49" t="s">
        <v>83</v>
      </c>
      <c r="P156" s="47" t="s">
        <v>3</v>
      </c>
      <c r="Q156" s="48" t="s">
        <v>74</v>
      </c>
      <c r="R156" s="49" t="s">
        <v>75</v>
      </c>
      <c r="S156"/>
      <c r="T156" s="2">
        <f t="shared" si="14"/>
        <v>0</v>
      </c>
      <c r="V156" s="2">
        <f t="shared" si="15"/>
        <v>0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72"/>
      <c r="B157" s="72">
        <v>8</v>
      </c>
      <c r="C157" s="73" t="s">
        <v>79</v>
      </c>
      <c r="D157" s="74" t="s">
        <v>75</v>
      </c>
      <c r="E157" s="75" t="s">
        <v>88</v>
      </c>
      <c r="F157" s="74"/>
      <c r="G157" s="74"/>
      <c r="H157" s="74" t="s">
        <v>3</v>
      </c>
      <c r="I157" s="74" t="s">
        <v>88</v>
      </c>
      <c r="J157" s="74" t="s">
        <v>146</v>
      </c>
      <c r="K157" s="74"/>
      <c r="L157" s="74"/>
      <c r="M157" s="73" t="s">
        <v>75</v>
      </c>
      <c r="N157" s="74" t="s">
        <v>73</v>
      </c>
      <c r="O157" s="75" t="s">
        <v>74</v>
      </c>
      <c r="P157" s="73" t="s">
        <v>70</v>
      </c>
      <c r="Q157" s="74" t="s">
        <v>88</v>
      </c>
      <c r="R157" s="75" t="s">
        <v>3</v>
      </c>
      <c r="S157"/>
      <c r="T157" s="2">
        <f t="shared" si="14"/>
        <v>1200</v>
      </c>
      <c r="V157" s="2">
        <f t="shared" si="15"/>
        <v>100</v>
      </c>
      <c r="W157"/>
      <c r="X157" s="41" t="s">
        <v>3</v>
      </c>
      <c r="Y157" s="41" t="s">
        <v>75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/>
      <c r="B158" s="41">
        <v>9</v>
      </c>
      <c r="C158" s="47" t="s">
        <v>70</v>
      </c>
      <c r="D158" s="48" t="s">
        <v>75</v>
      </c>
      <c r="E158" s="49" t="s">
        <v>72</v>
      </c>
      <c r="F158" s="48" t="s">
        <v>92</v>
      </c>
      <c r="G158" s="48" t="s">
        <v>15</v>
      </c>
      <c r="H158" s="47" t="s">
        <v>75</v>
      </c>
      <c r="I158" s="48" t="s">
        <v>72</v>
      </c>
      <c r="J158" s="49" t="s">
        <v>88</v>
      </c>
      <c r="K158" s="48"/>
      <c r="L158" s="48"/>
      <c r="M158" s="47" t="s">
        <v>15</v>
      </c>
      <c r="N158" s="48" t="s">
        <v>92</v>
      </c>
      <c r="O158" s="49" t="s">
        <v>79</v>
      </c>
      <c r="P158" s="47" t="s">
        <v>74</v>
      </c>
      <c r="Q158" s="48" t="s">
        <v>75</v>
      </c>
      <c r="R158" s="49" t="s">
        <v>78</v>
      </c>
      <c r="S158"/>
      <c r="T158" s="2">
        <f t="shared" si="14"/>
        <v>1000</v>
      </c>
      <c r="V158" s="2">
        <f t="shared" si="15"/>
        <v>200</v>
      </c>
      <c r="W158"/>
      <c r="X158" s="41" t="s">
        <v>15</v>
      </c>
      <c r="Y158" s="41" t="s">
        <v>15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/>
      <c r="B159" s="41">
        <v>10</v>
      </c>
      <c r="C159" s="47" t="s">
        <v>97</v>
      </c>
      <c r="D159" s="48" t="s">
        <v>75</v>
      </c>
      <c r="E159" s="49" t="s">
        <v>92</v>
      </c>
      <c r="F159" s="48"/>
      <c r="G159" s="48"/>
      <c r="H159" s="47" t="s">
        <v>92</v>
      </c>
      <c r="I159" s="48" t="s">
        <v>78</v>
      </c>
      <c r="J159" s="48" t="s">
        <v>97</v>
      </c>
      <c r="K159" s="48"/>
      <c r="L159" s="48"/>
      <c r="M159" s="47" t="s">
        <v>75</v>
      </c>
      <c r="N159" s="48" t="s">
        <v>73</v>
      </c>
      <c r="O159" s="49" t="s">
        <v>92</v>
      </c>
      <c r="P159" s="47" t="s">
        <v>15</v>
      </c>
      <c r="Q159" s="48" t="s">
        <v>75</v>
      </c>
      <c r="R159" s="49" t="s">
        <v>78</v>
      </c>
      <c r="S159"/>
      <c r="T159" s="2">
        <f t="shared" si="14"/>
        <v>1000</v>
      </c>
      <c r="V159" s="2">
        <f t="shared" si="15"/>
        <v>200</v>
      </c>
      <c r="W159"/>
      <c r="X159" s="41" t="s">
        <v>15</v>
      </c>
      <c r="Y159" s="41" t="s">
        <v>15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/>
      <c r="B160" s="41">
        <v>11</v>
      </c>
      <c r="C160" s="47"/>
      <c r="D160" s="48"/>
      <c r="E160" s="49"/>
      <c r="F160" s="48"/>
      <c r="G160" s="48"/>
      <c r="H160" s="47"/>
      <c r="I160" s="48"/>
      <c r="J160" s="49"/>
      <c r="K160" s="48"/>
      <c r="L160" s="48"/>
      <c r="M160" s="47"/>
      <c r="N160" s="48"/>
      <c r="O160" s="49"/>
      <c r="P160" s="47"/>
      <c r="Q160" s="48"/>
      <c r="R160" s="49"/>
      <c r="S160"/>
      <c r="T160" s="2">
        <f t="shared" si="14"/>
        <v>0</v>
      </c>
      <c r="V160" s="2">
        <f t="shared" si="15"/>
        <v>0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/>
      <c r="B161" s="41">
        <v>12</v>
      </c>
      <c r="C161" s="51" t="s">
        <v>75</v>
      </c>
      <c r="D161" s="52" t="s">
        <v>97</v>
      </c>
      <c r="E161" s="53" t="s">
        <v>92</v>
      </c>
      <c r="F161" s="52"/>
      <c r="G161" s="52"/>
      <c r="H161" s="51" t="s">
        <v>76</v>
      </c>
      <c r="I161" s="52" t="s">
        <v>26</v>
      </c>
      <c r="J161" s="53"/>
      <c r="K161" s="52"/>
      <c r="L161" s="52"/>
      <c r="M161" s="51" t="s">
        <v>92</v>
      </c>
      <c r="N161" s="54" t="s">
        <v>97</v>
      </c>
      <c r="O161" s="53" t="s">
        <v>81</v>
      </c>
      <c r="P161" s="51" t="s">
        <v>3</v>
      </c>
      <c r="Q161" s="52" t="s">
        <v>78</v>
      </c>
      <c r="R161" s="53" t="s">
        <v>72</v>
      </c>
      <c r="S161"/>
      <c r="T161" s="2">
        <f t="shared" si="14"/>
        <v>0</v>
      </c>
      <c r="V161" s="2">
        <f t="shared" si="15"/>
        <v>0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212" spans="1:1024" s="41" customFormat="1" x14ac:dyDescent="0.15">
      <c r="T212" s="68">
        <f>SUM(T1:T161)</f>
        <v>86000</v>
      </c>
      <c r="U212" s="2">
        <f>SUM(U1:U161)</f>
        <v>78080</v>
      </c>
      <c r="V212" s="68">
        <f>SUM(V1:V161)</f>
        <v>13100</v>
      </c>
      <c r="W212" s="2">
        <f>SUM(W1:W161)</f>
        <v>22020</v>
      </c>
    </row>
    <row r="213" spans="1:1024" x14ac:dyDescent="0.1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2">
        <f>U212/T212*100</f>
        <v>90.79069767441861</v>
      </c>
      <c r="U213"/>
      <c r="V213" s="2">
        <f>W212/V212*100</f>
        <v>168.09160305343511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5" spans="1:1024" s="41" customFormat="1" x14ac:dyDescent="0.15">
      <c r="T215" s="2"/>
      <c r="U215" s="2"/>
      <c r="V215" s="2">
        <f>V212+T212</f>
        <v>99100</v>
      </c>
      <c r="W215" s="2">
        <f>W212+U212</f>
        <v>100100</v>
      </c>
    </row>
    <row r="216" spans="1:1024" s="41" customFormat="1" x14ac:dyDescent="0.15">
      <c r="T216" s="2"/>
      <c r="U216" s="2"/>
      <c r="V216" s="2">
        <f>W215/V215*100</f>
        <v>101.00908173562058</v>
      </c>
      <c r="W216" s="2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216"/>
  <sheetViews>
    <sheetView topLeftCell="A88" zoomScale="75" zoomScaleNormal="75" workbookViewId="0">
      <selection activeCell="G125" sqref="G125"/>
    </sheetView>
  </sheetViews>
  <sheetFormatPr defaultRowHeight="13.5" x14ac:dyDescent="0.15"/>
  <cols>
    <col min="1" max="3" width="9.140625" style="2"/>
    <col min="4" max="4" width="15.42578125" style="2"/>
    <col min="5" max="5" width="17" style="2"/>
    <col min="6" max="6" width="23.42578125" style="2"/>
    <col min="7" max="1025" width="9.140625" style="2"/>
  </cols>
  <sheetData>
    <row r="1" spans="1:1024" x14ac:dyDescent="0.15">
      <c r="A1"/>
      <c r="B1"/>
      <c r="C1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x14ac:dyDescent="0.15">
      <c r="A2"/>
      <c r="B2" s="41" t="s">
        <v>32</v>
      </c>
      <c r="C2" s="42" t="s">
        <v>180</v>
      </c>
      <c r="D2" s="43" t="s">
        <v>181</v>
      </c>
      <c r="E2" s="44" t="s">
        <v>182</v>
      </c>
      <c r="F2" s="45"/>
      <c r="G2" s="45"/>
      <c r="H2" s="4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/>
      <c r="U2"/>
      <c r="V2"/>
      <c r="W2"/>
      <c r="X2" s="41" t="s">
        <v>118</v>
      </c>
      <c r="Y2" s="41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x14ac:dyDescent="0.15">
      <c r="A3"/>
      <c r="B3" s="41">
        <v>6</v>
      </c>
      <c r="C3" s="42"/>
      <c r="D3" s="43"/>
      <c r="E3" s="44"/>
      <c r="F3" s="45"/>
      <c r="G3" s="45"/>
      <c r="H3" s="42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ref="T3:T24" si="0">IF(X3=1,Y3*2*100,((Y3+X3-1)*X3+Y3*X3)*100)</f>
        <v>0</v>
      </c>
      <c r="U3"/>
      <c r="V3" s="2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1">
        <v>7</v>
      </c>
      <c r="C4" s="47"/>
      <c r="D4" s="48"/>
      <c r="E4" s="49"/>
      <c r="F4" s="48"/>
      <c r="G4" s="48"/>
      <c r="H4" s="47"/>
      <c r="I4" s="48"/>
      <c r="J4" s="49"/>
      <c r="K4" s="48"/>
      <c r="L4" s="48"/>
      <c r="M4" s="47"/>
      <c r="N4" s="48"/>
      <c r="O4" s="49"/>
      <c r="P4" s="47"/>
      <c r="Q4" s="48"/>
      <c r="R4" s="49"/>
      <c r="S4"/>
      <c r="T4" s="2">
        <f t="shared" si="0"/>
        <v>0</v>
      </c>
      <c r="U4"/>
      <c r="V4" s="2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1">
        <v>8</v>
      </c>
      <c r="C5" s="47" t="s">
        <v>140</v>
      </c>
      <c r="D5" s="50" t="s">
        <v>183</v>
      </c>
      <c r="E5" s="49" t="s">
        <v>184</v>
      </c>
      <c r="F5" s="48"/>
      <c r="G5" s="48"/>
      <c r="H5" s="48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2">
        <f t="shared" si="0"/>
        <v>4200</v>
      </c>
      <c r="U5" s="2">
        <v>13390</v>
      </c>
      <c r="V5" s="2">
        <f t="shared" si="1"/>
        <v>300</v>
      </c>
      <c r="W5"/>
      <c r="X5" s="41" t="s">
        <v>73</v>
      </c>
      <c r="Y5" s="41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1">
        <v>9</v>
      </c>
      <c r="C6" s="47" t="s">
        <v>79</v>
      </c>
      <c r="D6" s="41" t="s">
        <v>20</v>
      </c>
      <c r="E6" s="49" t="s">
        <v>185</v>
      </c>
      <c r="F6" s="48"/>
      <c r="G6" s="48"/>
      <c r="H6" s="47">
        <v>9</v>
      </c>
      <c r="I6" s="48">
        <v>7</v>
      </c>
      <c r="J6" s="49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2">
        <f t="shared" si="0"/>
        <v>1000</v>
      </c>
      <c r="U6" s="2">
        <v>4580</v>
      </c>
      <c r="V6" s="2">
        <f t="shared" si="1"/>
        <v>200</v>
      </c>
      <c r="W6" s="2">
        <v>430</v>
      </c>
      <c r="X6" s="41" t="s">
        <v>15</v>
      </c>
      <c r="Y6" s="41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1">
        <v>10</v>
      </c>
      <c r="C7" s="47"/>
      <c r="D7" s="48"/>
      <c r="E7" s="49"/>
      <c r="F7" s="48"/>
      <c r="G7" s="48"/>
      <c r="H7" s="47"/>
      <c r="I7" s="48"/>
      <c r="J7" s="48"/>
      <c r="K7" s="48"/>
      <c r="L7" s="48"/>
      <c r="M7" s="47"/>
      <c r="N7" s="48"/>
      <c r="O7" s="49"/>
      <c r="P7" s="47"/>
      <c r="Q7" s="48"/>
      <c r="R7" s="49"/>
      <c r="S7"/>
      <c r="T7" s="2">
        <f t="shared" si="0"/>
        <v>0</v>
      </c>
      <c r="U7"/>
      <c r="V7" s="2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55" t="s">
        <v>186</v>
      </c>
      <c r="D8" s="56" t="s">
        <v>78</v>
      </c>
      <c r="E8" s="49" t="s">
        <v>91</v>
      </c>
      <c r="F8" s="48"/>
      <c r="G8" s="48"/>
      <c r="H8" s="57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2">
        <f t="shared" si="0"/>
        <v>2400</v>
      </c>
      <c r="U8"/>
      <c r="V8" s="2">
        <f t="shared" si="1"/>
        <v>300</v>
      </c>
      <c r="W8"/>
      <c r="X8" s="41" t="s">
        <v>73</v>
      </c>
      <c r="Y8" s="41" t="s">
        <v>73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/>
      <c r="B9" s="41">
        <v>12</v>
      </c>
      <c r="C9" s="51" t="s">
        <v>75</v>
      </c>
      <c r="D9" s="52" t="s">
        <v>187</v>
      </c>
      <c r="E9" s="53" t="s">
        <v>188</v>
      </c>
      <c r="F9" s="52"/>
      <c r="G9" s="52"/>
      <c r="H9" s="51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2">
        <f t="shared" si="0"/>
        <v>6800</v>
      </c>
      <c r="U9" s="2">
        <v>4400</v>
      </c>
      <c r="V9" s="2">
        <f t="shared" si="1"/>
        <v>400</v>
      </c>
      <c r="W9"/>
      <c r="X9" s="41" t="s">
        <v>78</v>
      </c>
      <c r="Y9" s="41" t="s">
        <v>72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/>
      <c r="B10"/>
      <c r="C10"/>
      <c r="D10"/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/>
      <c r="B11"/>
      <c r="C11"/>
      <c r="D11"/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 s="2">
        <f t="shared" si="0"/>
        <v>0</v>
      </c>
      <c r="U11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x14ac:dyDescent="0.15">
      <c r="A12"/>
      <c r="B12" s="41" t="s">
        <v>32</v>
      </c>
      <c r="C12" s="42">
        <v>3</v>
      </c>
      <c r="D12" s="43" t="s">
        <v>15</v>
      </c>
      <c r="E12" s="44"/>
      <c r="F12" s="45"/>
      <c r="G12" s="45"/>
      <c r="H12" s="4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/>
      <c r="T12" s="2">
        <f t="shared" si="0"/>
        <v>0</v>
      </c>
      <c r="U12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/>
      <c r="B13" s="41">
        <v>6</v>
      </c>
      <c r="C13" s="42"/>
      <c r="D13" s="43"/>
      <c r="E13" s="44"/>
      <c r="F13" s="45"/>
      <c r="G13" s="45"/>
      <c r="H13" s="4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/>
      <c r="T13" s="2">
        <f t="shared" si="0"/>
        <v>0</v>
      </c>
      <c r="U13"/>
      <c r="V13" s="2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1">
        <v>7</v>
      </c>
      <c r="C14" s="47" t="s">
        <v>3</v>
      </c>
      <c r="D14" s="48" t="s">
        <v>70</v>
      </c>
      <c r="E14" s="49" t="s">
        <v>189</v>
      </c>
      <c r="F14" s="48"/>
      <c r="G14" s="48"/>
      <c r="H14" s="47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2">
        <f t="shared" si="0"/>
        <v>1800</v>
      </c>
      <c r="U14" s="2">
        <v>2630</v>
      </c>
      <c r="V14" s="2">
        <f t="shared" si="1"/>
        <v>200</v>
      </c>
      <c r="W14" s="2">
        <v>420</v>
      </c>
      <c r="X14" s="41" t="s">
        <v>15</v>
      </c>
      <c r="Y14" s="41" t="s">
        <v>78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1">
        <v>8</v>
      </c>
      <c r="C15" s="47" t="s">
        <v>78</v>
      </c>
      <c r="D15" s="48" t="s">
        <v>79</v>
      </c>
      <c r="E15" s="49" t="s">
        <v>190</v>
      </c>
      <c r="F15" s="48"/>
      <c r="G15" s="48"/>
      <c r="H15" s="48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2">
        <f t="shared" si="0"/>
        <v>1800</v>
      </c>
      <c r="U15" s="2">
        <v>1200</v>
      </c>
      <c r="V15" s="2">
        <f t="shared" si="1"/>
        <v>300</v>
      </c>
      <c r="W15" s="2">
        <v>140</v>
      </c>
      <c r="X15" s="41" t="s">
        <v>73</v>
      </c>
      <c r="Y15" s="41" t="s">
        <v>15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1">
        <v>9</v>
      </c>
      <c r="C16" s="47"/>
      <c r="D16" s="48"/>
      <c r="E16" s="49"/>
      <c r="F16" s="48"/>
      <c r="G16" s="48"/>
      <c r="H16" s="47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/>
      <c r="T16" s="2">
        <f t="shared" si="0"/>
        <v>0</v>
      </c>
      <c r="U16"/>
      <c r="V16" s="2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1">
        <v>10</v>
      </c>
      <c r="C17" s="47" t="s">
        <v>75</v>
      </c>
      <c r="D17" s="48" t="s">
        <v>191</v>
      </c>
      <c r="E17" s="49" t="s">
        <v>192</v>
      </c>
      <c r="F17" s="48"/>
      <c r="G17" s="48"/>
      <c r="H17" s="47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2">
        <f t="shared" si="0"/>
        <v>3600</v>
      </c>
      <c r="U17"/>
      <c r="V17" s="2">
        <f t="shared" si="1"/>
        <v>300</v>
      </c>
      <c r="W17"/>
      <c r="X17" s="41" t="s">
        <v>73</v>
      </c>
      <c r="Y17" s="41" t="s">
        <v>74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1">
        <v>11</v>
      </c>
      <c r="C18" s="47" t="s">
        <v>75</v>
      </c>
      <c r="D18" s="48" t="s">
        <v>193</v>
      </c>
      <c r="E18" s="49" t="s">
        <v>194</v>
      </c>
      <c r="F18" s="48"/>
      <c r="G18" s="48"/>
      <c r="H18" s="47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2">
        <f t="shared" si="0"/>
        <v>1600</v>
      </c>
      <c r="U18"/>
      <c r="V18" s="2">
        <f t="shared" si="1"/>
        <v>100</v>
      </c>
      <c r="W18"/>
      <c r="X18" s="41" t="s">
        <v>3</v>
      </c>
      <c r="Y18" s="41" t="s">
        <v>88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x14ac:dyDescent="0.15">
      <c r="A19"/>
      <c r="B19" s="41">
        <v>12</v>
      </c>
      <c r="C19" s="51" t="s">
        <v>76</v>
      </c>
      <c r="D19" s="52" t="s">
        <v>195</v>
      </c>
      <c r="E19" s="53" t="s">
        <v>196</v>
      </c>
      <c r="F19" s="52"/>
      <c r="G19" s="52"/>
      <c r="H19" s="51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2">
        <f t="shared" si="0"/>
        <v>3000</v>
      </c>
      <c r="U19" s="2">
        <v>2500</v>
      </c>
      <c r="V19" s="2">
        <f t="shared" si="1"/>
        <v>300</v>
      </c>
      <c r="W19" s="2">
        <v>480</v>
      </c>
      <c r="X19" s="41" t="s">
        <v>73</v>
      </c>
      <c r="Y19" s="41" t="s">
        <v>78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x14ac:dyDescent="0.15">
      <c r="A20"/>
      <c r="B20"/>
      <c r="C20"/>
      <c r="D20"/>
      <c r="E20"/>
      <c r="F20"/>
      <c r="G20"/>
      <c r="H20"/>
      <c r="I20"/>
      <c r="J20"/>
      <c r="K20"/>
      <c r="L20"/>
      <c r="M20"/>
      <c r="N20"/>
      <c r="O20"/>
      <c r="P20"/>
      <c r="Q20"/>
      <c r="R20"/>
      <c r="S20"/>
      <c r="T20" s="2">
        <f t="shared" si="0"/>
        <v>0</v>
      </c>
      <c r="U2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/>
      <c r="B21" s="41" t="s">
        <v>32</v>
      </c>
      <c r="C21" s="42">
        <v>3</v>
      </c>
      <c r="D21" s="43" t="s">
        <v>73</v>
      </c>
      <c r="E21" s="44"/>
      <c r="F21" s="45"/>
      <c r="G21" s="45"/>
      <c r="H21" s="4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/>
      <c r="T21" s="2">
        <f t="shared" si="0"/>
        <v>0</v>
      </c>
      <c r="U21"/>
      <c r="V21" s="2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/>
      <c r="B22" s="41">
        <v>6</v>
      </c>
      <c r="C22" s="42"/>
      <c r="D22" s="43"/>
      <c r="E22" s="44"/>
      <c r="F22" s="45"/>
      <c r="G22" s="45"/>
      <c r="H22" s="42"/>
      <c r="I22" s="43"/>
      <c r="J22" s="44"/>
      <c r="K22" s="45"/>
      <c r="L22" s="45"/>
      <c r="M22" s="42"/>
      <c r="N22" s="45"/>
      <c r="O22" s="44"/>
      <c r="P22" s="42"/>
      <c r="Q22" s="45"/>
      <c r="R22" s="44"/>
      <c r="S22"/>
      <c r="T22" s="2">
        <f t="shared" si="0"/>
        <v>0</v>
      </c>
      <c r="U22"/>
      <c r="V22" s="2">
        <f t="shared" si="1"/>
        <v>0</v>
      </c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1">
        <v>7</v>
      </c>
      <c r="C23" s="47" t="s">
        <v>3</v>
      </c>
      <c r="D23" s="48" t="s">
        <v>197</v>
      </c>
      <c r="E23" s="49" t="s">
        <v>198</v>
      </c>
      <c r="F23" s="48"/>
      <c r="G23" s="48"/>
      <c r="H23" s="47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2">
        <f t="shared" si="0"/>
        <v>3400</v>
      </c>
      <c r="U23"/>
      <c r="V23" s="2">
        <f t="shared" si="1"/>
        <v>200</v>
      </c>
      <c r="W23"/>
      <c r="X23" s="41" t="s">
        <v>15</v>
      </c>
      <c r="Y23" s="41" t="s">
        <v>88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1">
        <v>8</v>
      </c>
      <c r="C24" s="47" t="s">
        <v>87</v>
      </c>
      <c r="D24" s="48" t="s">
        <v>199</v>
      </c>
      <c r="E24" s="49" t="s">
        <v>76</v>
      </c>
      <c r="F24" s="48"/>
      <c r="G24" s="48"/>
      <c r="H24" s="48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2">
        <f t="shared" si="0"/>
        <v>3600</v>
      </c>
      <c r="U24"/>
      <c r="V24" s="2">
        <f t="shared" si="1"/>
        <v>300</v>
      </c>
      <c r="W24"/>
      <c r="X24" s="41" t="s">
        <v>73</v>
      </c>
      <c r="Y24" s="41" t="s">
        <v>74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1">
        <v>9</v>
      </c>
      <c r="C25" s="47"/>
      <c r="D25" s="48"/>
      <c r="E25" s="49"/>
      <c r="F25" s="48"/>
      <c r="G25" s="48"/>
      <c r="H25" s="47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/>
      <c r="U25"/>
      <c r="V25" s="2">
        <f t="shared" si="1"/>
        <v>0</v>
      </c>
      <c r="W25"/>
      <c r="X25" s="41"/>
      <c r="Y25" s="41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1">
        <v>10</v>
      </c>
      <c r="C26" s="47" t="s">
        <v>200</v>
      </c>
      <c r="D26" s="48" t="s">
        <v>201</v>
      </c>
      <c r="E26" s="49"/>
      <c r="F26" s="48"/>
      <c r="G26" s="48"/>
      <c r="H26" s="47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2">
        <f t="shared" ref="T26:T37" si="2">IF(X26=1,Y26*2*100,((Y26+X26-1)*X26+Y26*X26)*100)</f>
        <v>2200</v>
      </c>
      <c r="U26"/>
      <c r="V26" s="2">
        <f t="shared" si="1"/>
        <v>200</v>
      </c>
      <c r="W26"/>
      <c r="X26" s="41" t="s">
        <v>15</v>
      </c>
      <c r="Y26" s="41" t="s">
        <v>74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1">
        <v>11</v>
      </c>
      <c r="C27" s="47"/>
      <c r="D27" s="48"/>
      <c r="E27" s="49"/>
      <c r="F27" s="48"/>
      <c r="G27" s="48"/>
      <c r="H27" s="47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2">
        <f t="shared" si="2"/>
        <v>0</v>
      </c>
      <c r="U27"/>
      <c r="V27" s="2">
        <f t="shared" si="1"/>
        <v>0</v>
      </c>
      <c r="W27"/>
      <c r="X27" s="41" t="s">
        <v>120</v>
      </c>
      <c r="Y27" s="41" t="s">
        <v>120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/>
      <c r="B28" s="41">
        <v>12</v>
      </c>
      <c r="C28" s="51" t="s">
        <v>202</v>
      </c>
      <c r="D28" s="52" t="s">
        <v>88</v>
      </c>
      <c r="E28" s="53" t="s">
        <v>203</v>
      </c>
      <c r="F28" s="52"/>
      <c r="G28" s="52"/>
      <c r="H28" s="51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2">
        <f t="shared" si="2"/>
        <v>3600</v>
      </c>
      <c r="U28"/>
      <c r="V28" s="2">
        <f t="shared" si="1"/>
        <v>400</v>
      </c>
      <c r="W28"/>
      <c r="X28" s="41" t="s">
        <v>78</v>
      </c>
      <c r="Y28" s="41" t="s">
        <v>73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x14ac:dyDescent="0.15">
      <c r="A29"/>
      <c r="B29"/>
      <c r="C29"/>
      <c r="D29"/>
      <c r="E29"/>
      <c r="F29"/>
      <c r="G29"/>
      <c r="H29"/>
      <c r="I29"/>
      <c r="J29"/>
      <c r="K29"/>
      <c r="L29"/>
      <c r="M29"/>
      <c r="N29"/>
      <c r="O29"/>
      <c r="P29"/>
      <c r="Q29"/>
      <c r="R29"/>
      <c r="S29"/>
      <c r="T29" s="2">
        <f t="shared" si="2"/>
        <v>0</v>
      </c>
      <c r="U29"/>
      <c r="V29" s="2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/>
      <c r="B30" s="41" t="s">
        <v>32</v>
      </c>
      <c r="C30" s="42">
        <v>3</v>
      </c>
      <c r="D30" s="43" t="s">
        <v>78</v>
      </c>
      <c r="E30" s="44"/>
      <c r="F30" s="45"/>
      <c r="G30" s="45"/>
      <c r="H30" s="4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/>
      <c r="T30" s="2">
        <f t="shared" si="2"/>
        <v>0</v>
      </c>
      <c r="U30"/>
      <c r="V30" s="2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/>
      <c r="B31" s="41">
        <v>6</v>
      </c>
      <c r="C31" s="42"/>
      <c r="D31" s="43"/>
      <c r="E31" s="44"/>
      <c r="F31" s="45"/>
      <c r="G31" s="45"/>
      <c r="H31" s="4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/>
      <c r="T31" s="2">
        <f t="shared" si="2"/>
        <v>0</v>
      </c>
      <c r="U31"/>
      <c r="V31" s="2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1">
        <v>7</v>
      </c>
      <c r="C32" s="47" t="s">
        <v>204</v>
      </c>
      <c r="D32" s="48" t="s">
        <v>205</v>
      </c>
      <c r="E32" s="49" t="s">
        <v>70</v>
      </c>
      <c r="F32" s="48"/>
      <c r="G32" s="48"/>
      <c r="H32" s="47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2">
        <f t="shared" si="2"/>
        <v>3600</v>
      </c>
      <c r="U32" s="2">
        <v>20230</v>
      </c>
      <c r="V32" s="2">
        <f t="shared" si="1"/>
        <v>400</v>
      </c>
      <c r="W32"/>
      <c r="X32" s="41" t="s">
        <v>78</v>
      </c>
      <c r="Y32" s="41" t="s">
        <v>73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1">
        <v>8</v>
      </c>
      <c r="C33" s="47" t="s">
        <v>92</v>
      </c>
      <c r="D33" s="48" t="s">
        <v>74</v>
      </c>
      <c r="E33" s="49" t="s">
        <v>206</v>
      </c>
      <c r="F33" s="48"/>
      <c r="G33" s="48"/>
      <c r="H33" s="48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2">
        <f t="shared" si="2"/>
        <v>1800</v>
      </c>
      <c r="U33"/>
      <c r="V33" s="2">
        <f t="shared" si="1"/>
        <v>200</v>
      </c>
      <c r="W33"/>
      <c r="X33" s="41" t="s">
        <v>15</v>
      </c>
      <c r="Y33" s="41" t="s">
        <v>78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1">
        <v>9</v>
      </c>
      <c r="C34" s="47" t="s">
        <v>78</v>
      </c>
      <c r="D34" s="48" t="s">
        <v>97</v>
      </c>
      <c r="E34" s="49" t="s">
        <v>207</v>
      </c>
      <c r="F34" s="48"/>
      <c r="G34" s="48"/>
      <c r="H34" s="47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2">
        <f t="shared" si="2"/>
        <v>1400</v>
      </c>
      <c r="U34"/>
      <c r="V34" s="2">
        <f t="shared" si="1"/>
        <v>100</v>
      </c>
      <c r="W34"/>
      <c r="X34">
        <v>1</v>
      </c>
      <c r="Y34">
        <v>7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1">
        <v>10</v>
      </c>
      <c r="C35" s="47"/>
      <c r="D35" s="48"/>
      <c r="E35" s="49"/>
      <c r="F35" s="48"/>
      <c r="G35" s="48"/>
      <c r="H35" s="47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/>
      <c r="T35" s="2">
        <f t="shared" si="2"/>
        <v>0</v>
      </c>
      <c r="U35"/>
      <c r="V35" s="2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1">
        <v>11</v>
      </c>
      <c r="C36" s="47" t="s">
        <v>76</v>
      </c>
      <c r="D36" s="48" t="s">
        <v>208</v>
      </c>
      <c r="E36" s="49" t="s">
        <v>117</v>
      </c>
      <c r="F36" s="48"/>
      <c r="G36" s="48"/>
      <c r="H36" s="47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2">
        <f t="shared" si="2"/>
        <v>2200</v>
      </c>
      <c r="U36"/>
      <c r="V36" s="2">
        <f t="shared" si="1"/>
        <v>200</v>
      </c>
      <c r="W36" s="2">
        <v>460</v>
      </c>
      <c r="X36" s="41" t="s">
        <v>15</v>
      </c>
      <c r="Y36" s="41" t="s">
        <v>74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 s="41">
        <v>12</v>
      </c>
      <c r="C37" s="51" t="s">
        <v>70</v>
      </c>
      <c r="D37" s="52" t="s">
        <v>209</v>
      </c>
      <c r="E37" s="53" t="s">
        <v>210</v>
      </c>
      <c r="F37" s="52"/>
      <c r="G37" s="52"/>
      <c r="H37" s="51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2">
        <f t="shared" si="2"/>
        <v>2200</v>
      </c>
      <c r="U37" s="2">
        <v>4370</v>
      </c>
      <c r="V37" s="2">
        <f t="shared" si="1"/>
        <v>200</v>
      </c>
      <c r="W37"/>
      <c r="X37" s="41" t="s">
        <v>15</v>
      </c>
      <c r="Y37" s="41" t="s">
        <v>74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x14ac:dyDescent="0.15">
      <c r="A38"/>
      <c r="B38"/>
      <c r="C38"/>
      <c r="D38"/>
      <c r="E38"/>
      <c r="F38"/>
      <c r="G38"/>
      <c r="H38"/>
      <c r="I38"/>
      <c r="J38"/>
      <c r="K38"/>
      <c r="L38"/>
      <c r="M38"/>
      <c r="N38"/>
      <c r="O38"/>
      <c r="P38"/>
      <c r="Q38"/>
      <c r="R38"/>
      <c r="S38"/>
      <c r="T38" s="2">
        <f>SUM(T3:T37)</f>
        <v>50200</v>
      </c>
      <c r="U38" s="2">
        <f>SUM(U3:U37)</f>
        <v>53300</v>
      </c>
      <c r="V38" s="2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x14ac:dyDescent="0.15">
      <c r="A39"/>
      <c r="B39" s="41" t="s">
        <v>32</v>
      </c>
      <c r="C39" s="42">
        <v>3</v>
      </c>
      <c r="D39" s="43" t="s">
        <v>74</v>
      </c>
      <c r="E39" s="44"/>
      <c r="F39" s="45"/>
      <c r="G39" s="45"/>
      <c r="H39" s="4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/>
      <c r="T39" s="2">
        <f t="shared" ref="T39:T44" si="3">IF(X39=1,Y39*2*100,((Y39+X39-1)*X39+Y39*X39)*100)</f>
        <v>0</v>
      </c>
      <c r="U39"/>
      <c r="V39" s="2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/>
      <c r="B40" s="41">
        <v>6</v>
      </c>
      <c r="C40" s="42"/>
      <c r="D40" s="43"/>
      <c r="E40" s="44"/>
      <c r="F40" s="45"/>
      <c r="G40" s="45"/>
      <c r="H40" s="4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/>
      <c r="T40" s="2">
        <f t="shared" si="3"/>
        <v>0</v>
      </c>
      <c r="U40"/>
      <c r="V40" s="2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1">
        <v>7</v>
      </c>
      <c r="C41" s="47" t="s">
        <v>70</v>
      </c>
      <c r="D41" s="48" t="s">
        <v>72</v>
      </c>
      <c r="E41" s="49" t="s">
        <v>211</v>
      </c>
      <c r="F41" s="48"/>
      <c r="G41" s="48"/>
      <c r="H41" s="47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2">
        <f t="shared" si="3"/>
        <v>1400</v>
      </c>
      <c r="U41" s="2">
        <v>13960</v>
      </c>
      <c r="V41" s="2">
        <f t="shared" si="1"/>
        <v>200</v>
      </c>
      <c r="W41"/>
      <c r="X41" s="41" t="s">
        <v>15</v>
      </c>
      <c r="Y41" s="41" t="s">
        <v>73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1">
        <v>8</v>
      </c>
      <c r="C42" s="47" t="s">
        <v>212</v>
      </c>
      <c r="D42" s="48" t="s">
        <v>71</v>
      </c>
      <c r="E42" s="49" t="s">
        <v>213</v>
      </c>
      <c r="F42" s="48"/>
      <c r="G42" s="48"/>
      <c r="H42" s="47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2">
        <f t="shared" si="3"/>
        <v>3000</v>
      </c>
      <c r="U42"/>
      <c r="V42" s="2">
        <f t="shared" si="1"/>
        <v>200</v>
      </c>
      <c r="W42"/>
      <c r="X42" s="41" t="s">
        <v>15</v>
      </c>
      <c r="Y42" s="41" t="s">
        <v>72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1">
        <v>9</v>
      </c>
      <c r="C43" s="47" t="s">
        <v>214</v>
      </c>
      <c r="D43" s="48" t="s">
        <v>215</v>
      </c>
      <c r="E43" s="49" t="s">
        <v>216</v>
      </c>
      <c r="F43" s="48"/>
      <c r="G43" s="48"/>
      <c r="H43" s="47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2">
        <f t="shared" si="3"/>
        <v>4000</v>
      </c>
      <c r="U43" s="2">
        <v>10370</v>
      </c>
      <c r="V43" s="2">
        <f t="shared" si="1"/>
        <v>500</v>
      </c>
      <c r="W43"/>
      <c r="X43" s="41" t="s">
        <v>74</v>
      </c>
      <c r="Y43" s="41" t="s">
        <v>15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1">
        <v>10</v>
      </c>
      <c r="C44" s="47"/>
      <c r="D44" s="48"/>
      <c r="E44" s="49"/>
      <c r="F44" s="48"/>
      <c r="G44" s="48"/>
      <c r="H44" s="47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2">
        <f t="shared" si="3"/>
        <v>1000</v>
      </c>
      <c r="U44"/>
      <c r="V44" s="2">
        <f t="shared" si="1"/>
        <v>200</v>
      </c>
      <c r="W44"/>
      <c r="X44" s="41" t="s">
        <v>15</v>
      </c>
      <c r="Y44" s="41" t="s">
        <v>15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1">
        <v>11</v>
      </c>
      <c r="C45" s="47"/>
      <c r="D45" s="48"/>
      <c r="E45" s="49"/>
      <c r="F45" s="48"/>
      <c r="G45" s="48"/>
      <c r="H45" s="47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/>
      <c r="B46" s="59">
        <v>12</v>
      </c>
      <c r="C46" s="60"/>
      <c r="D46" s="61"/>
      <c r="E46" s="62"/>
      <c r="F46" s="61"/>
      <c r="G46" s="61"/>
      <c r="H46" s="6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2">
        <f>IF(X46=1,Y46*2*100,((Y46+X46-1)*X46+Y46*X46)*100)</f>
        <v>1000</v>
      </c>
      <c r="U46"/>
      <c r="V46" s="2">
        <f t="shared" ref="V46:V77" si="4">X46*100</f>
        <v>200</v>
      </c>
      <c r="W46" s="2">
        <v>10510</v>
      </c>
      <c r="X46" s="41" t="s">
        <v>15</v>
      </c>
      <c r="Y46" s="41" t="s">
        <v>15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/>
      <c r="B47"/>
      <c r="C47"/>
      <c r="D47"/>
      <c r="E47"/>
      <c r="F47"/>
      <c r="G47"/>
      <c r="H47"/>
      <c r="I47"/>
      <c r="J47"/>
      <c r="K47"/>
      <c r="L47"/>
      <c r="M47"/>
      <c r="N47"/>
      <c r="O47"/>
      <c r="P47"/>
      <c r="Q47"/>
      <c r="R47"/>
      <c r="S47"/>
      <c r="T47" s="2">
        <f>IF(X47=1,Y47*2*100,((Y47+X47-1)*X47+Y47*X47)*100)</f>
        <v>0</v>
      </c>
      <c r="U47"/>
      <c r="V47" s="2">
        <f t="shared" si="4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x14ac:dyDescent="0.15">
      <c r="A48"/>
      <c r="B48" s="41" t="s">
        <v>32</v>
      </c>
      <c r="C48" s="42">
        <v>3</v>
      </c>
      <c r="D48" s="43" t="s">
        <v>75</v>
      </c>
      <c r="E48" s="44"/>
      <c r="F48" s="45"/>
      <c r="G48" s="45"/>
      <c r="H48" s="4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/>
      <c r="T48" s="2">
        <f>IF(X48=1,Y48*2*100,((Y48+X48-1)*X48+Y48*X48)*100)</f>
        <v>0</v>
      </c>
      <c r="U48"/>
      <c r="V48" s="2">
        <f t="shared" si="4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/>
      <c r="B49" s="41">
        <v>6</v>
      </c>
      <c r="C49" s="42"/>
      <c r="D49" s="43"/>
      <c r="E49" s="44"/>
      <c r="F49" s="45"/>
      <c r="G49" s="45"/>
      <c r="H49" s="4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/>
      <c r="T49" s="2">
        <f>IF(X49=1,Y49*2*100,((Y49+X49-1)*X49+Y49*X49)*100)</f>
        <v>0</v>
      </c>
      <c r="U49"/>
      <c r="V49" s="2">
        <f t="shared" si="4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1">
        <v>7</v>
      </c>
      <c r="C50" s="47" t="s">
        <v>72</v>
      </c>
      <c r="D50" s="48" t="s">
        <v>74</v>
      </c>
      <c r="E50" s="49" t="s">
        <v>70</v>
      </c>
      <c r="F50" s="48"/>
      <c r="G50" s="48"/>
      <c r="H50" s="47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2">
        <f>IF(X50=1,Y50*2*100,((Y50+X50-1)*X50+Y50*X50)*100)</f>
        <v>600</v>
      </c>
      <c r="U50" s="2">
        <v>2380</v>
      </c>
      <c r="V50" s="2">
        <f t="shared" si="4"/>
        <v>300</v>
      </c>
      <c r="W50" s="2">
        <v>490</v>
      </c>
      <c r="X50" s="41" t="s">
        <v>73</v>
      </c>
      <c r="Y50" s="41" t="s">
        <v>120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1">
        <v>8</v>
      </c>
      <c r="C51" s="47"/>
      <c r="D51" s="48"/>
      <c r="E51" s="49"/>
      <c r="F51" s="48"/>
      <c r="G51" s="48"/>
      <c r="H51" s="48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/>
      <c r="T51"/>
      <c r="U51"/>
      <c r="V51" s="2">
        <f t="shared" si="4"/>
        <v>200</v>
      </c>
      <c r="W51"/>
      <c r="X51" s="41" t="s">
        <v>15</v>
      </c>
      <c r="Y51" s="41" t="s">
        <v>15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1">
        <v>9</v>
      </c>
      <c r="C52" s="47" t="s">
        <v>72</v>
      </c>
      <c r="D52" s="48" t="s">
        <v>73</v>
      </c>
      <c r="E52" s="49" t="s">
        <v>87</v>
      </c>
      <c r="F52" s="48"/>
      <c r="G52" s="48"/>
      <c r="H52" s="47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2">
        <f t="shared" ref="T52:T83" si="5">IF(X52=1,Y52*2*100,((Y52+X52-1)*X52+Y52*X52)*100)</f>
        <v>0</v>
      </c>
      <c r="U52"/>
      <c r="V52" s="2">
        <f t="shared" si="4"/>
        <v>0</v>
      </c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1">
        <v>10</v>
      </c>
      <c r="C53" s="47" t="s">
        <v>88</v>
      </c>
      <c r="D53" s="48" t="s">
        <v>73</v>
      </c>
      <c r="E53" s="49" t="s">
        <v>72</v>
      </c>
      <c r="F53" s="48"/>
      <c r="G53" s="48"/>
      <c r="H53" s="47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2">
        <f t="shared" si="5"/>
        <v>1000</v>
      </c>
      <c r="U53"/>
      <c r="V53" s="2">
        <f t="shared" si="4"/>
        <v>200</v>
      </c>
      <c r="W53"/>
      <c r="X53" s="41" t="s">
        <v>15</v>
      </c>
      <c r="Y53" s="41" t="s">
        <v>15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1">
        <v>11</v>
      </c>
      <c r="C54" s="47" t="s">
        <v>76</v>
      </c>
      <c r="D54" s="48" t="s">
        <v>78</v>
      </c>
      <c r="E54" s="49" t="s">
        <v>72</v>
      </c>
      <c r="F54" s="48"/>
      <c r="G54" s="48"/>
      <c r="H54" s="47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2">
        <f t="shared" si="5"/>
        <v>1800</v>
      </c>
      <c r="U54"/>
      <c r="V54" s="2">
        <f t="shared" si="4"/>
        <v>200</v>
      </c>
      <c r="W54"/>
      <c r="X54" s="41" t="s">
        <v>15</v>
      </c>
      <c r="Y54" s="41" t="s">
        <v>78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x14ac:dyDescent="0.15">
      <c r="A55"/>
      <c r="B55" s="41">
        <v>12</v>
      </c>
      <c r="C55" s="51" t="s">
        <v>97</v>
      </c>
      <c r="D55" s="52" t="s">
        <v>87</v>
      </c>
      <c r="E55" s="53" t="s">
        <v>15</v>
      </c>
      <c r="F55" s="52"/>
      <c r="G55" s="52"/>
      <c r="H55" s="51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2">
        <f t="shared" si="5"/>
        <v>1000</v>
      </c>
      <c r="U55"/>
      <c r="V55" s="2">
        <f t="shared" si="4"/>
        <v>200</v>
      </c>
      <c r="W55"/>
      <c r="X55" s="41" t="s">
        <v>15</v>
      </c>
      <c r="Y55" s="41" t="s">
        <v>15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x14ac:dyDescent="0.15">
      <c r="A56"/>
      <c r="B56"/>
      <c r="C56"/>
      <c r="D56"/>
      <c r="E56"/>
      <c r="F56"/>
      <c r="G56"/>
      <c r="H56"/>
      <c r="I56"/>
      <c r="J56"/>
      <c r="K56"/>
      <c r="L56"/>
      <c r="M56"/>
      <c r="N56"/>
      <c r="O56"/>
      <c r="P56"/>
      <c r="Q56"/>
      <c r="R56"/>
      <c r="S56"/>
      <c r="T56" s="2">
        <f t="shared" si="5"/>
        <v>0</v>
      </c>
      <c r="U56"/>
      <c r="V56" s="2">
        <f t="shared" si="4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/>
      <c r="B57" s="41" t="s">
        <v>32</v>
      </c>
      <c r="C57" s="42">
        <v>3</v>
      </c>
      <c r="D57" s="43" t="s">
        <v>72</v>
      </c>
      <c r="E57" s="44"/>
      <c r="F57" s="45"/>
      <c r="G57" s="45"/>
      <c r="H57" s="4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/>
      <c r="T57" s="2">
        <f t="shared" si="5"/>
        <v>0</v>
      </c>
      <c r="U57"/>
      <c r="V57" s="2">
        <f t="shared" si="4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/>
      <c r="B58" s="41">
        <v>6</v>
      </c>
      <c r="C58" s="42"/>
      <c r="D58" s="43"/>
      <c r="E58" s="44"/>
      <c r="F58" s="45"/>
      <c r="G58" s="45"/>
      <c r="H58" s="4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/>
      <c r="T58" s="2">
        <f t="shared" si="5"/>
        <v>0</v>
      </c>
      <c r="U58"/>
      <c r="V58" s="2">
        <f t="shared" si="4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1">
        <v>7</v>
      </c>
      <c r="C59" s="47"/>
      <c r="D59" s="48"/>
      <c r="E59" s="49"/>
      <c r="F59" s="48"/>
      <c r="G59" s="48"/>
      <c r="H59" s="47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/>
      <c r="T59" s="2">
        <f t="shared" si="5"/>
        <v>0</v>
      </c>
      <c r="U59"/>
      <c r="V59" s="2">
        <f t="shared" si="4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1">
        <v>8</v>
      </c>
      <c r="C60" s="47" t="s">
        <v>92</v>
      </c>
      <c r="D60" s="48" t="s">
        <v>79</v>
      </c>
      <c r="E60" s="49" t="s">
        <v>97</v>
      </c>
      <c r="F60" s="48"/>
      <c r="G60" s="48"/>
      <c r="H60" s="48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2">
        <f t="shared" si="5"/>
        <v>1000</v>
      </c>
      <c r="U60"/>
      <c r="V60" s="2">
        <f t="shared" si="4"/>
        <v>100</v>
      </c>
      <c r="W60" s="2">
        <v>230</v>
      </c>
      <c r="X60" s="41" t="s">
        <v>3</v>
      </c>
      <c r="Y60" s="41" t="s">
        <v>74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1">
        <v>9</v>
      </c>
      <c r="C61" s="47" t="s">
        <v>70</v>
      </c>
      <c r="D61" s="48" t="s">
        <v>73</v>
      </c>
      <c r="E61" s="49" t="s">
        <v>79</v>
      </c>
      <c r="F61" s="48"/>
      <c r="G61" s="48"/>
      <c r="H61" s="47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2">
        <f t="shared" si="5"/>
        <v>1400</v>
      </c>
      <c r="U61" s="2">
        <v>11630</v>
      </c>
      <c r="V61" s="2">
        <f t="shared" si="4"/>
        <v>200</v>
      </c>
      <c r="W61" s="2">
        <v>860</v>
      </c>
      <c r="X61" s="41" t="s">
        <v>15</v>
      </c>
      <c r="Y61" s="41" t="s">
        <v>73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1">
        <v>10</v>
      </c>
      <c r="C62" s="47" t="s">
        <v>72</v>
      </c>
      <c r="D62" s="48" t="s">
        <v>74</v>
      </c>
      <c r="E62" s="49" t="s">
        <v>88</v>
      </c>
      <c r="F62" s="48"/>
      <c r="G62" s="48"/>
      <c r="H62" s="47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2">
        <f t="shared" si="5"/>
        <v>1800</v>
      </c>
      <c r="U62" s="2">
        <v>1950</v>
      </c>
      <c r="V62" s="2">
        <f t="shared" si="4"/>
        <v>200</v>
      </c>
      <c r="W62"/>
      <c r="X62" s="41" t="s">
        <v>15</v>
      </c>
      <c r="Y62" s="41" t="s">
        <v>78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1">
        <v>11</v>
      </c>
      <c r="C63" s="47" t="s">
        <v>92</v>
      </c>
      <c r="D63" s="48" t="s">
        <v>74</v>
      </c>
      <c r="E63" s="49" t="s">
        <v>15</v>
      </c>
      <c r="F63" s="48"/>
      <c r="G63" s="48"/>
      <c r="H63" s="47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2">
        <f t="shared" si="5"/>
        <v>1800</v>
      </c>
      <c r="U63" s="2">
        <v>550</v>
      </c>
      <c r="V63" s="2">
        <f t="shared" si="4"/>
        <v>200</v>
      </c>
      <c r="W63" s="2">
        <v>210</v>
      </c>
      <c r="X63" s="41" t="s">
        <v>15</v>
      </c>
      <c r="Y63" s="41" t="s">
        <v>78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/>
      <c r="B64" s="41">
        <v>12</v>
      </c>
      <c r="C64" s="51" t="s">
        <v>88</v>
      </c>
      <c r="D64" s="52" t="s">
        <v>79</v>
      </c>
      <c r="E64" s="53" t="s">
        <v>72</v>
      </c>
      <c r="F64" s="52"/>
      <c r="G64" s="52"/>
      <c r="H64" s="51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2">
        <f t="shared" si="5"/>
        <v>3000</v>
      </c>
      <c r="U64" s="2">
        <v>2390</v>
      </c>
      <c r="V64" s="2">
        <f t="shared" si="4"/>
        <v>300</v>
      </c>
      <c r="W64"/>
      <c r="X64" s="41" t="s">
        <v>73</v>
      </c>
      <c r="Y64" s="41" t="s">
        <v>78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x14ac:dyDescent="0.15">
      <c r="A65"/>
      <c r="B65"/>
      <c r="C65"/>
      <c r="D65"/>
      <c r="E65"/>
      <c r="F65"/>
      <c r="G65"/>
      <c r="H65"/>
      <c r="I65"/>
      <c r="J65"/>
      <c r="K65"/>
      <c r="L65"/>
      <c r="M65"/>
      <c r="N65"/>
      <c r="O65"/>
      <c r="P65"/>
      <c r="Q65"/>
      <c r="R65"/>
      <c r="S65"/>
      <c r="T65" s="2">
        <f t="shared" si="5"/>
        <v>0</v>
      </c>
      <c r="U65"/>
      <c r="V65" s="2">
        <f t="shared" si="4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/>
      <c r="B66"/>
      <c r="C66"/>
      <c r="D66"/>
      <c r="E66"/>
      <c r="F66"/>
      <c r="G66"/>
      <c r="H66"/>
      <c r="I66"/>
      <c r="J66"/>
      <c r="K66"/>
      <c r="L66"/>
      <c r="M66"/>
      <c r="N66"/>
      <c r="O66"/>
      <c r="P66"/>
      <c r="Q66"/>
      <c r="R66"/>
      <c r="S66"/>
      <c r="T66" s="2">
        <f t="shared" si="5"/>
        <v>0</v>
      </c>
      <c r="U66"/>
      <c r="V66" s="2">
        <f t="shared" si="4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/>
      <c r="B67" s="41" t="s">
        <v>32</v>
      </c>
      <c r="C67" s="42">
        <v>3</v>
      </c>
      <c r="D67" s="43" t="s">
        <v>88</v>
      </c>
      <c r="E67" s="44"/>
      <c r="F67" s="45"/>
      <c r="G67" s="45"/>
      <c r="H67" s="4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/>
      <c r="T67" s="2">
        <f t="shared" si="5"/>
        <v>0</v>
      </c>
      <c r="U67"/>
      <c r="V67" s="2">
        <f t="shared" si="4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/>
      <c r="B68" s="41">
        <v>6</v>
      </c>
      <c r="C68" s="42"/>
      <c r="D68" s="43"/>
      <c r="E68" s="44"/>
      <c r="F68" s="45"/>
      <c r="G68" s="45"/>
      <c r="H68" s="4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/>
      <c r="T68" s="2">
        <f t="shared" si="5"/>
        <v>0</v>
      </c>
      <c r="U68"/>
      <c r="V68" s="2">
        <f t="shared" si="4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1">
        <v>7</v>
      </c>
      <c r="C69" s="47" t="s">
        <v>97</v>
      </c>
      <c r="D69" s="48" t="s">
        <v>15</v>
      </c>
      <c r="E69" s="49" t="s">
        <v>78</v>
      </c>
      <c r="F69" s="48"/>
      <c r="G69" s="48"/>
      <c r="H69" s="47" t="s">
        <v>81</v>
      </c>
      <c r="I69" s="48" t="s">
        <v>111</v>
      </c>
      <c r="J69" s="49"/>
      <c r="K69" s="48"/>
      <c r="L69" s="48"/>
      <c r="M69" s="47" t="s">
        <v>3</v>
      </c>
      <c r="N69" s="48" t="s">
        <v>74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2">
        <f t="shared" si="5"/>
        <v>800</v>
      </c>
      <c r="U69"/>
      <c r="V69" s="2">
        <f t="shared" si="4"/>
        <v>100</v>
      </c>
      <c r="W69"/>
      <c r="X69" s="41" t="s">
        <v>3</v>
      </c>
      <c r="Y69" s="41" t="s">
        <v>78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1">
        <v>8</v>
      </c>
      <c r="C70" s="47" t="s">
        <v>75</v>
      </c>
      <c r="D70" s="48" t="s">
        <v>88</v>
      </c>
      <c r="E70" s="49" t="s">
        <v>97</v>
      </c>
      <c r="F70" s="48"/>
      <c r="G70" s="48"/>
      <c r="H70" s="48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2">
        <f t="shared" si="5"/>
        <v>1000</v>
      </c>
      <c r="U70"/>
      <c r="V70" s="2">
        <f t="shared" si="4"/>
        <v>200</v>
      </c>
      <c r="W70"/>
      <c r="X70" s="41" t="s">
        <v>15</v>
      </c>
      <c r="Y70" s="41" t="s">
        <v>15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1">
        <v>9</v>
      </c>
      <c r="C71" s="47" t="s">
        <v>88</v>
      </c>
      <c r="D71" s="48" t="s">
        <v>15</v>
      </c>
      <c r="E71" s="49" t="s">
        <v>75</v>
      </c>
      <c r="F71" s="48"/>
      <c r="G71" s="48"/>
      <c r="H71" s="48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2">
        <f t="shared" si="5"/>
        <v>1000</v>
      </c>
      <c r="U71"/>
      <c r="V71" s="2">
        <f t="shared" si="4"/>
        <v>200</v>
      </c>
      <c r="W71" s="2">
        <v>370</v>
      </c>
      <c r="X71" s="41" t="s">
        <v>15</v>
      </c>
      <c r="Y71" s="41" t="s">
        <v>15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1">
        <v>10</v>
      </c>
      <c r="C72" s="47"/>
      <c r="D72" s="48"/>
      <c r="E72" s="49"/>
      <c r="F72" s="48"/>
      <c r="G72" s="48"/>
      <c r="H72" s="47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/>
      <c r="T72" s="2">
        <f t="shared" si="5"/>
        <v>0</v>
      </c>
      <c r="U72"/>
      <c r="V72" s="2">
        <f t="shared" si="4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1">
        <v>11</v>
      </c>
      <c r="C73" s="47" t="s">
        <v>76</v>
      </c>
      <c r="D73" s="48" t="s">
        <v>70</v>
      </c>
      <c r="E73" s="49" t="s">
        <v>74</v>
      </c>
      <c r="F73" s="48"/>
      <c r="G73" s="48"/>
      <c r="H73" s="47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2">
        <f t="shared" si="5"/>
        <v>800</v>
      </c>
      <c r="U73"/>
      <c r="V73" s="2">
        <f t="shared" si="4"/>
        <v>100</v>
      </c>
      <c r="W73"/>
      <c r="X73" s="41" t="s">
        <v>3</v>
      </c>
      <c r="Y73" s="41" t="s">
        <v>78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x14ac:dyDescent="0.15">
      <c r="A74"/>
      <c r="B74" s="41">
        <v>12</v>
      </c>
      <c r="C74" s="51" t="s">
        <v>74</v>
      </c>
      <c r="D74" s="52" t="s">
        <v>92</v>
      </c>
      <c r="E74" s="53" t="s">
        <v>75</v>
      </c>
      <c r="F74" s="52"/>
      <c r="G74" s="52"/>
      <c r="H74" s="51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2">
        <f t="shared" si="5"/>
        <v>1000</v>
      </c>
      <c r="U74"/>
      <c r="V74" s="2">
        <f t="shared" si="4"/>
        <v>200</v>
      </c>
      <c r="W74" s="2">
        <v>200</v>
      </c>
      <c r="X74" s="41" t="s">
        <v>15</v>
      </c>
      <c r="Y74" s="41" t="s">
        <v>15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x14ac:dyDescent="0.15">
      <c r="A75"/>
      <c r="B75"/>
      <c r="C75"/>
      <c r="D75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s="2">
        <f t="shared" si="5"/>
        <v>0</v>
      </c>
      <c r="U75"/>
      <c r="V75" s="2">
        <f t="shared" si="4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/>
      <c r="B76" s="41" t="s">
        <v>32</v>
      </c>
      <c r="C76" s="42">
        <v>3</v>
      </c>
      <c r="D76" s="43" t="s">
        <v>79</v>
      </c>
      <c r="E76" s="44"/>
      <c r="F76" s="45"/>
      <c r="G76" s="45"/>
      <c r="H76" s="4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/>
      <c r="T76" s="2">
        <f t="shared" si="5"/>
        <v>0</v>
      </c>
      <c r="U76"/>
      <c r="V76" s="2">
        <f t="shared" si="4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6</v>
      </c>
      <c r="C77" s="42"/>
      <c r="D77" s="43"/>
      <c r="E77" s="44"/>
      <c r="F77" s="45"/>
      <c r="G77" s="45"/>
      <c r="H77" s="4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/>
      <c r="T77" s="2">
        <f t="shared" si="5"/>
        <v>0</v>
      </c>
      <c r="U77"/>
      <c r="V77" s="2">
        <f t="shared" si="4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7</v>
      </c>
      <c r="C78" s="47" t="s">
        <v>71</v>
      </c>
      <c r="D78" s="48" t="s">
        <v>3</v>
      </c>
      <c r="E78" s="49" t="s">
        <v>73</v>
      </c>
      <c r="F78" s="48"/>
      <c r="G78" s="48"/>
      <c r="H78" s="47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2">
        <f t="shared" si="5"/>
        <v>1000</v>
      </c>
      <c r="U78"/>
      <c r="V78" s="2">
        <f t="shared" ref="V78:V97" si="6">X78*100</f>
        <v>100</v>
      </c>
      <c r="W78"/>
      <c r="X78" s="41" t="s">
        <v>3</v>
      </c>
      <c r="Y78" s="41" t="s">
        <v>74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8</v>
      </c>
      <c r="C79" s="47" t="s">
        <v>3</v>
      </c>
      <c r="D79" s="48" t="s">
        <v>72</v>
      </c>
      <c r="E79" s="49" t="s">
        <v>92</v>
      </c>
      <c r="F79" s="48"/>
      <c r="G79" s="48"/>
      <c r="H79" s="48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2">
        <f t="shared" si="5"/>
        <v>800</v>
      </c>
      <c r="U79"/>
      <c r="V79" s="2">
        <f t="shared" si="6"/>
        <v>100</v>
      </c>
      <c r="W79" s="2">
        <v>960</v>
      </c>
      <c r="X79" s="41" t="s">
        <v>3</v>
      </c>
      <c r="Y79" s="41" t="s">
        <v>78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9</v>
      </c>
      <c r="C80" s="47"/>
      <c r="D80" s="48"/>
      <c r="E80" s="49"/>
      <c r="F80" s="48"/>
      <c r="G80" s="48"/>
      <c r="H80" s="47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/>
      <c r="T80" s="2">
        <f t="shared" si="5"/>
        <v>0</v>
      </c>
      <c r="U80"/>
      <c r="V80" s="2">
        <f t="shared" si="6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1">
        <v>10</v>
      </c>
      <c r="C81" s="47" t="s">
        <v>70</v>
      </c>
      <c r="D81" s="48" t="s">
        <v>71</v>
      </c>
      <c r="E81" s="49" t="s">
        <v>76</v>
      </c>
      <c r="F81" s="48"/>
      <c r="G81" s="48"/>
      <c r="H81" s="47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2">
        <f t="shared" si="5"/>
        <v>0</v>
      </c>
      <c r="U81"/>
      <c r="V81" s="2">
        <f t="shared" si="6"/>
        <v>0</v>
      </c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1">
        <v>11</v>
      </c>
      <c r="C82" s="47" t="s">
        <v>92</v>
      </c>
      <c r="D82" s="48" t="s">
        <v>73</v>
      </c>
      <c r="E82" s="49" t="s">
        <v>3</v>
      </c>
      <c r="F82" s="48"/>
      <c r="G82" s="48"/>
      <c r="H82" s="47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2">
        <f t="shared" si="5"/>
        <v>1200</v>
      </c>
      <c r="U82"/>
      <c r="V82" s="2">
        <f t="shared" si="6"/>
        <v>100</v>
      </c>
      <c r="W82"/>
      <c r="X82" s="41" t="s">
        <v>3</v>
      </c>
      <c r="Y82" s="41" t="s">
        <v>75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x14ac:dyDescent="0.15">
      <c r="A83"/>
      <c r="B83" s="41">
        <v>12</v>
      </c>
      <c r="C83" s="51" t="s">
        <v>72</v>
      </c>
      <c r="D83" s="52" t="s">
        <v>75</v>
      </c>
      <c r="E83" s="53" t="s">
        <v>74</v>
      </c>
      <c r="F83" s="52"/>
      <c r="G83" s="52"/>
      <c r="H83" s="51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2">
        <f t="shared" si="5"/>
        <v>1000</v>
      </c>
      <c r="U83"/>
      <c r="V83" s="2">
        <f t="shared" si="6"/>
        <v>200</v>
      </c>
      <c r="W83"/>
      <c r="X83" s="41" t="s">
        <v>15</v>
      </c>
      <c r="Y83" s="41" t="s">
        <v>15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x14ac:dyDescent="0.15">
      <c r="A84"/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 s="2">
        <f t="shared" si="6"/>
        <v>100</v>
      </c>
      <c r="W84"/>
      <c r="X84" s="2">
        <f>SUM(X1:X83)</f>
        <v>1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1" customFormat="1" x14ac:dyDescent="0.15">
      <c r="T85" s="2">
        <f t="shared" ref="T85:T97" si="7">IF(X85=1,Y85*2*100,((Y85+X85-1)*X85+Y85*X85)*100)</f>
        <v>0</v>
      </c>
      <c r="U85" s="2"/>
      <c r="V85" s="2">
        <f t="shared" si="6"/>
        <v>0</v>
      </c>
      <c r="W85" s="2"/>
    </row>
    <row r="86" spans="1:1024" s="41" customFormat="1" x14ac:dyDescent="0.15">
      <c r="T86" s="2">
        <f t="shared" si="7"/>
        <v>0</v>
      </c>
      <c r="U86" s="2"/>
      <c r="V86" s="2">
        <f t="shared" si="6"/>
        <v>0</v>
      </c>
      <c r="W86" s="2"/>
    </row>
    <row r="87" spans="1:1024" s="41" customFormat="1" x14ac:dyDescent="0.15">
      <c r="B87" s="41" t="s">
        <v>32</v>
      </c>
      <c r="C87" s="42" t="s">
        <v>73</v>
      </c>
      <c r="D87" s="43" t="s">
        <v>70</v>
      </c>
      <c r="E87" s="44"/>
      <c r="F87" s="45"/>
      <c r="G87" s="45"/>
      <c r="H87" s="42"/>
      <c r="I87" s="43"/>
      <c r="J87" s="44"/>
      <c r="K87" s="45"/>
      <c r="L87" s="45"/>
      <c r="M87" s="42"/>
      <c r="N87" s="45"/>
      <c r="O87" s="44"/>
      <c r="P87" s="42"/>
      <c r="Q87" s="45"/>
      <c r="R87" s="46"/>
      <c r="T87" s="2">
        <f t="shared" si="7"/>
        <v>0</v>
      </c>
      <c r="U87"/>
      <c r="V87" s="2">
        <f t="shared" si="6"/>
        <v>0</v>
      </c>
      <c r="W87" s="2"/>
    </row>
    <row r="88" spans="1:1024" s="41" customFormat="1" x14ac:dyDescent="0.15">
      <c r="B88" s="41">
        <v>6</v>
      </c>
      <c r="C88" s="42"/>
      <c r="D88" s="43"/>
      <c r="E88" s="44"/>
      <c r="F88" s="45"/>
      <c r="G88" s="45"/>
      <c r="H88" s="42"/>
      <c r="I88" s="43"/>
      <c r="J88" s="44"/>
      <c r="K88" s="45"/>
      <c r="L88" s="45"/>
      <c r="M88" s="42"/>
      <c r="N88" s="45"/>
      <c r="O88" s="44"/>
      <c r="P88" s="42"/>
      <c r="Q88" s="45"/>
      <c r="R88" s="44"/>
      <c r="T88" s="2">
        <f t="shared" si="7"/>
        <v>0</v>
      </c>
      <c r="U88"/>
      <c r="V88" s="2">
        <f t="shared" si="6"/>
        <v>0</v>
      </c>
      <c r="W88" s="2"/>
    </row>
    <row r="89" spans="1:1024" x14ac:dyDescent="0.15">
      <c r="A89" s="41"/>
      <c r="B89" s="41">
        <v>7</v>
      </c>
      <c r="C89" s="47" t="s">
        <v>75</v>
      </c>
      <c r="D89" s="48" t="s">
        <v>81</v>
      </c>
      <c r="E89" s="49" t="s">
        <v>92</v>
      </c>
      <c r="F89" s="48"/>
      <c r="G89" s="48"/>
      <c r="H89" s="47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 s="41"/>
      <c r="T89" s="2">
        <f t="shared" si="7"/>
        <v>1400</v>
      </c>
      <c r="V89" s="2">
        <f t="shared" si="6"/>
        <v>200</v>
      </c>
      <c r="X89" s="41" t="s">
        <v>15</v>
      </c>
      <c r="Y89" s="41" t="s">
        <v>73</v>
      </c>
      <c r="Z89" s="41" t="s">
        <v>75</v>
      </c>
      <c r="AA89" s="41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1"/>
      <c r="B90" s="41">
        <v>8</v>
      </c>
      <c r="C90" s="47" t="s">
        <v>79</v>
      </c>
      <c r="D90" s="48" t="s">
        <v>3</v>
      </c>
      <c r="E90" s="49" t="s">
        <v>73</v>
      </c>
      <c r="F90" s="48"/>
      <c r="G90" s="48"/>
      <c r="H90" s="48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 s="41"/>
      <c r="T90" s="2">
        <f t="shared" si="7"/>
        <v>1200</v>
      </c>
      <c r="V90" s="2">
        <f t="shared" si="6"/>
        <v>300</v>
      </c>
      <c r="X90" s="41" t="s">
        <v>73</v>
      </c>
      <c r="Y90" s="41" t="s">
        <v>3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1"/>
      <c r="B91" s="41">
        <v>9</v>
      </c>
      <c r="C91" s="47" t="s">
        <v>78</v>
      </c>
      <c r="D91" s="48" t="s">
        <v>75</v>
      </c>
      <c r="E91" s="49" t="s">
        <v>3</v>
      </c>
      <c r="F91" s="48"/>
      <c r="G91" s="48"/>
      <c r="H91" s="47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 s="41"/>
      <c r="T91" s="2">
        <f t="shared" si="7"/>
        <v>800</v>
      </c>
      <c r="U91" s="2">
        <v>880</v>
      </c>
      <c r="V91" s="2">
        <f t="shared" si="6"/>
        <v>100</v>
      </c>
      <c r="X91" s="41" t="s">
        <v>3</v>
      </c>
      <c r="Y91" s="41" t="s">
        <v>78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1"/>
      <c r="B92" s="41">
        <v>10</v>
      </c>
      <c r="C92" s="47"/>
      <c r="D92" s="48"/>
      <c r="E92" s="49"/>
      <c r="F92" s="48"/>
      <c r="G92" s="48"/>
      <c r="H92" s="47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 s="41"/>
      <c r="T92" s="2">
        <f t="shared" si="7"/>
        <v>0</v>
      </c>
      <c r="V92" s="2">
        <f t="shared" si="6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1"/>
      <c r="B93" s="41">
        <v>11</v>
      </c>
      <c r="C93" s="47" t="s">
        <v>74</v>
      </c>
      <c r="D93" s="48" t="s">
        <v>78</v>
      </c>
      <c r="E93" s="49" t="s">
        <v>97</v>
      </c>
      <c r="F93" s="48"/>
      <c r="G93" s="48"/>
      <c r="H93" s="47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 s="41"/>
      <c r="T93" s="2">
        <f t="shared" si="7"/>
        <v>1000</v>
      </c>
      <c r="V93" s="2">
        <f t="shared" si="6"/>
        <v>100</v>
      </c>
      <c r="X93" s="41" t="s">
        <v>3</v>
      </c>
      <c r="Y93" s="41" t="s">
        <v>74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 s="41"/>
      <c r="B94" s="41">
        <v>12</v>
      </c>
      <c r="C94" s="51" t="s">
        <v>78</v>
      </c>
      <c r="D94" s="52" t="s">
        <v>88</v>
      </c>
      <c r="E94" s="53" t="s">
        <v>72</v>
      </c>
      <c r="F94" s="52"/>
      <c r="G94" s="52"/>
      <c r="H94" s="51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 s="41"/>
      <c r="T94" s="2">
        <f t="shared" si="7"/>
        <v>800</v>
      </c>
      <c r="V94" s="2">
        <f t="shared" si="6"/>
        <v>100</v>
      </c>
      <c r="X94" s="41" t="s">
        <v>3</v>
      </c>
      <c r="Y94" s="41" t="s">
        <v>78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 s="41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 s="41"/>
      <c r="T95" s="2">
        <f t="shared" si="7"/>
        <v>0</v>
      </c>
      <c r="V95" s="2">
        <f t="shared" si="6"/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1"/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 s="41"/>
      <c r="T96" s="2">
        <f t="shared" si="7"/>
        <v>0</v>
      </c>
      <c r="V96" s="2">
        <f t="shared" si="6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1"/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 s="41"/>
      <c r="T97" s="2">
        <f t="shared" si="7"/>
        <v>0</v>
      </c>
      <c r="U97" s="50"/>
      <c r="V97" s="2">
        <f t="shared" si="6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 s="41"/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 s="41"/>
      <c r="T98"/>
      <c r="U98" s="67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 s="41"/>
      <c r="B99" s="41" t="s">
        <v>37</v>
      </c>
      <c r="C99" s="42" t="s">
        <v>3</v>
      </c>
      <c r="D99" s="43" t="s">
        <v>75</v>
      </c>
      <c r="E99" s="44"/>
      <c r="F99" s="45"/>
      <c r="G99" s="45"/>
      <c r="H99" s="42"/>
      <c r="I99" s="43"/>
      <c r="J99" s="44"/>
      <c r="K99" s="45"/>
      <c r="L99" s="45"/>
      <c r="M99" s="42"/>
      <c r="N99" s="45"/>
      <c r="O99" s="44"/>
      <c r="P99" s="42"/>
      <c r="Q99" s="45"/>
      <c r="R99" s="46"/>
      <c r="S99"/>
      <c r="T99"/>
      <c r="U99" s="67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 s="41"/>
      <c r="B100" s="41">
        <v>6</v>
      </c>
      <c r="C100" s="42"/>
      <c r="D100" s="43"/>
      <c r="E100" s="44"/>
      <c r="F100" s="45"/>
      <c r="G100" s="45"/>
      <c r="H100" s="42"/>
      <c r="I100" s="43"/>
      <c r="J100" s="44"/>
      <c r="K100" s="45"/>
      <c r="L100" s="45"/>
      <c r="M100" s="42"/>
      <c r="N100" s="45"/>
      <c r="O100" s="44"/>
      <c r="P100" s="42"/>
      <c r="Q100" s="45"/>
      <c r="R100" s="44"/>
      <c r="S100"/>
      <c r="T100"/>
      <c r="U100" s="67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 s="41"/>
      <c r="B101" s="41">
        <v>7</v>
      </c>
      <c r="C101" s="47"/>
      <c r="D101" s="48"/>
      <c r="E101" s="49"/>
      <c r="F101" s="48"/>
      <c r="G101" s="48"/>
      <c r="H101" s="47"/>
      <c r="I101" s="48"/>
      <c r="J101" s="49"/>
      <c r="K101" s="48"/>
      <c r="L101" s="48"/>
      <c r="M101" s="47"/>
      <c r="N101" s="48"/>
      <c r="O101" s="49"/>
      <c r="P101" s="47"/>
      <c r="Q101" s="48"/>
      <c r="R101" s="49"/>
      <c r="S101"/>
      <c r="T101"/>
      <c r="U101" s="67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 s="41"/>
      <c r="B102" s="41">
        <v>8</v>
      </c>
      <c r="C102" s="47"/>
      <c r="D102" s="48"/>
      <c r="E102" s="49"/>
      <c r="F102" s="48"/>
      <c r="G102" s="48"/>
      <c r="H102" s="48"/>
      <c r="I102" s="48"/>
      <c r="J102" s="48"/>
      <c r="K102" s="48"/>
      <c r="L102" s="48"/>
      <c r="M102" s="47"/>
      <c r="N102" s="48"/>
      <c r="O102" s="49"/>
      <c r="P102" s="47"/>
      <c r="Q102" s="48"/>
      <c r="R102" s="49"/>
      <c r="S102"/>
      <c r="T102"/>
      <c r="U102" s="67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 s="41"/>
      <c r="B103" s="41">
        <v>9</v>
      </c>
      <c r="C103" s="47" t="s">
        <v>87</v>
      </c>
      <c r="D103" s="48" t="s">
        <v>3</v>
      </c>
      <c r="E103" s="49" t="s">
        <v>73</v>
      </c>
      <c r="F103" s="48" t="s">
        <v>71</v>
      </c>
      <c r="G103" s="48" t="s">
        <v>75</v>
      </c>
      <c r="H103" s="47" t="s">
        <v>87</v>
      </c>
      <c r="I103" s="48" t="s">
        <v>3</v>
      </c>
      <c r="J103" s="49" t="s">
        <v>75</v>
      </c>
      <c r="K103" s="48"/>
      <c r="L103" s="48"/>
      <c r="M103" s="47" t="s">
        <v>78</v>
      </c>
      <c r="N103" s="48" t="s">
        <v>87</v>
      </c>
      <c r="O103" s="49" t="s">
        <v>88</v>
      </c>
      <c r="P103" s="47" t="s">
        <v>78</v>
      </c>
      <c r="Q103" s="48" t="s">
        <v>3</v>
      </c>
      <c r="R103" s="49" t="s">
        <v>88</v>
      </c>
      <c r="S103"/>
      <c r="T103"/>
      <c r="U103" s="67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 s="41"/>
      <c r="B104" s="41">
        <v>10</v>
      </c>
      <c r="C104" s="47" t="s">
        <v>74</v>
      </c>
      <c r="D104" s="48" t="s">
        <v>70</v>
      </c>
      <c r="E104" s="49" t="s">
        <v>87</v>
      </c>
      <c r="F104" s="48" t="s">
        <v>72</v>
      </c>
      <c r="G104" s="48" t="s">
        <v>79</v>
      </c>
      <c r="H104" s="47" t="s">
        <v>74</v>
      </c>
      <c r="I104" s="48" t="s">
        <v>87</v>
      </c>
      <c r="J104" s="48" t="s">
        <v>70</v>
      </c>
      <c r="K104" s="48"/>
      <c r="L104" s="48"/>
      <c r="M104" s="47" t="s">
        <v>76</v>
      </c>
      <c r="N104" s="48" t="s">
        <v>81</v>
      </c>
      <c r="O104" s="49" t="s">
        <v>87</v>
      </c>
      <c r="P104" s="47" t="s">
        <v>92</v>
      </c>
      <c r="Q104" s="48" t="s">
        <v>70</v>
      </c>
      <c r="R104" s="49" t="s">
        <v>3</v>
      </c>
      <c r="S104"/>
      <c r="T104"/>
      <c r="U104" s="67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 s="41"/>
      <c r="B105" s="41">
        <v>11</v>
      </c>
      <c r="C105" s="47" t="s">
        <v>3</v>
      </c>
      <c r="D105" s="48" t="s">
        <v>88</v>
      </c>
      <c r="E105" s="49" t="s">
        <v>73</v>
      </c>
      <c r="F105" s="48" t="s">
        <v>92</v>
      </c>
      <c r="G105" s="48" t="s">
        <v>79</v>
      </c>
      <c r="H105" s="47" t="s">
        <v>88</v>
      </c>
      <c r="I105" s="48" t="s">
        <v>3</v>
      </c>
      <c r="J105" s="49" t="s">
        <v>15</v>
      </c>
      <c r="K105" s="48"/>
      <c r="L105" s="48"/>
      <c r="M105" s="47" t="s">
        <v>88</v>
      </c>
      <c r="N105" s="48" t="s">
        <v>3</v>
      </c>
      <c r="O105" s="49" t="s">
        <v>70</v>
      </c>
      <c r="P105" s="47" t="s">
        <v>15</v>
      </c>
      <c r="Q105" s="48" t="s">
        <v>3</v>
      </c>
      <c r="R105" s="49" t="s">
        <v>72</v>
      </c>
      <c r="S105"/>
      <c r="T105"/>
      <c r="U105" s="67" t="s">
        <v>151</v>
      </c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 s="41"/>
      <c r="B106" s="41">
        <v>12</v>
      </c>
      <c r="C106" s="51" t="s">
        <v>97</v>
      </c>
      <c r="D106" s="52" t="s">
        <v>75</v>
      </c>
      <c r="E106" s="53" t="s">
        <v>71</v>
      </c>
      <c r="F106" s="52" t="s">
        <v>70</v>
      </c>
      <c r="G106" s="52" t="s">
        <v>3</v>
      </c>
      <c r="H106" s="51" t="s">
        <v>153</v>
      </c>
      <c r="I106" s="52"/>
      <c r="J106" s="53" t="s">
        <v>71</v>
      </c>
      <c r="K106" s="52"/>
      <c r="L106" s="52"/>
      <c r="M106" s="51" t="s">
        <v>87</v>
      </c>
      <c r="N106" s="54" t="s">
        <v>15</v>
      </c>
      <c r="O106" s="53" t="s">
        <v>70</v>
      </c>
      <c r="P106" s="51" t="s">
        <v>97</v>
      </c>
      <c r="Q106" s="52" t="s">
        <v>75</v>
      </c>
      <c r="R106" s="53" t="s">
        <v>73</v>
      </c>
      <c r="S106"/>
      <c r="T106"/>
      <c r="U106" s="67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 s="41"/>
      <c r="B107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1"/>
      <c r="O107" s="70"/>
      <c r="P107" s="70"/>
      <c r="Q107" s="70"/>
      <c r="R107" s="70"/>
      <c r="S107"/>
      <c r="T107"/>
      <c r="U107" s="6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 s="41"/>
      <c r="B108" s="41" t="s">
        <v>37</v>
      </c>
      <c r="C108" s="42" t="s">
        <v>3</v>
      </c>
      <c r="D108" s="43" t="s">
        <v>72</v>
      </c>
      <c r="E108" s="44"/>
      <c r="F108" s="45"/>
      <c r="G108" s="45"/>
      <c r="H108" s="42"/>
      <c r="I108" s="43"/>
      <c r="J108" s="44"/>
      <c r="K108" s="45"/>
      <c r="L108" s="45"/>
      <c r="M108" s="42"/>
      <c r="N108" s="45"/>
      <c r="O108" s="44"/>
      <c r="P108" s="42"/>
      <c r="Q108" s="45"/>
      <c r="R108" s="46"/>
      <c r="S108" s="41"/>
      <c r="T108" s="2">
        <f t="shared" ref="T108:T115" si="8">IF(X108=1,Y108*2*100,((Y108+X108-1)*X108+Y108*X108)*100)</f>
        <v>0</v>
      </c>
      <c r="U108"/>
      <c r="V108" s="2">
        <f t="shared" ref="V108:V115" si="9">X108*100</f>
        <v>0</v>
      </c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 s="41"/>
      <c r="B109" s="41">
        <v>6</v>
      </c>
      <c r="C109" s="42"/>
      <c r="D109" s="43"/>
      <c r="E109" s="44"/>
      <c r="F109" s="45"/>
      <c r="G109" s="45"/>
      <c r="H109" s="42"/>
      <c r="I109" s="43"/>
      <c r="J109" s="44"/>
      <c r="K109" s="45"/>
      <c r="L109" s="45"/>
      <c r="M109" s="42"/>
      <c r="N109" s="45"/>
      <c r="O109" s="44"/>
      <c r="P109" s="42"/>
      <c r="Q109" s="45"/>
      <c r="R109" s="44"/>
      <c r="S109" s="41"/>
      <c r="T109" s="2">
        <f t="shared" si="8"/>
        <v>0</v>
      </c>
      <c r="U109"/>
      <c r="V109" s="2">
        <f t="shared" si="9"/>
        <v>0</v>
      </c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 s="41"/>
      <c r="B110" s="41">
        <v>7</v>
      </c>
      <c r="C110" s="47" t="s">
        <v>97</v>
      </c>
      <c r="D110" s="48" t="s">
        <v>70</v>
      </c>
      <c r="E110" s="49" t="s">
        <v>92</v>
      </c>
      <c r="F110" s="48"/>
      <c r="G110" s="48"/>
      <c r="H110" s="47" t="s">
        <v>71</v>
      </c>
      <c r="I110" s="48" t="s">
        <v>92</v>
      </c>
      <c r="J110" s="49" t="s">
        <v>72</v>
      </c>
      <c r="K110" s="48"/>
      <c r="L110" s="48"/>
      <c r="M110" s="47" t="s">
        <v>92</v>
      </c>
      <c r="N110" s="48" t="s">
        <v>71</v>
      </c>
      <c r="O110" s="49" t="s">
        <v>87</v>
      </c>
      <c r="P110" s="47" t="s">
        <v>3</v>
      </c>
      <c r="Q110" s="48" t="s">
        <v>72</v>
      </c>
      <c r="R110" s="49" t="s">
        <v>78</v>
      </c>
      <c r="S110" s="41" t="s">
        <v>92</v>
      </c>
      <c r="T110" s="2">
        <f t="shared" si="8"/>
        <v>800</v>
      </c>
      <c r="U110" s="2">
        <v>4650</v>
      </c>
      <c r="V110" s="2">
        <f t="shared" si="9"/>
        <v>100</v>
      </c>
      <c r="W110" s="2">
        <v>330</v>
      </c>
      <c r="X110" s="41" t="s">
        <v>3</v>
      </c>
      <c r="Y110" s="41" t="s">
        <v>78</v>
      </c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 s="41"/>
      <c r="B111" s="41">
        <v>8</v>
      </c>
      <c r="C111" s="47" t="s">
        <v>81</v>
      </c>
      <c r="D111" s="48" t="s">
        <v>97</v>
      </c>
      <c r="E111" s="49" t="s">
        <v>71</v>
      </c>
      <c r="F111" s="48"/>
      <c r="G111" s="48"/>
      <c r="H111" s="48" t="s">
        <v>92</v>
      </c>
      <c r="I111" s="48" t="s">
        <v>81</v>
      </c>
      <c r="J111" s="48" t="s">
        <v>97</v>
      </c>
      <c r="K111" s="48"/>
      <c r="L111" s="48"/>
      <c r="M111" s="47" t="s">
        <v>81</v>
      </c>
      <c r="N111" s="48" t="s">
        <v>97</v>
      </c>
      <c r="O111" s="49" t="s">
        <v>76</v>
      </c>
      <c r="P111" s="47" t="s">
        <v>3</v>
      </c>
      <c r="Q111" s="48" t="s">
        <v>15</v>
      </c>
      <c r="R111" s="49" t="s">
        <v>78</v>
      </c>
      <c r="S111" s="41" t="s">
        <v>131</v>
      </c>
      <c r="T111" s="2">
        <f t="shared" si="8"/>
        <v>1000</v>
      </c>
      <c r="U111" s="2">
        <v>570</v>
      </c>
      <c r="V111" s="2">
        <f t="shared" si="9"/>
        <v>200</v>
      </c>
      <c r="W111" s="2">
        <v>190</v>
      </c>
      <c r="X111" s="41" t="s">
        <v>15</v>
      </c>
      <c r="Y111" s="41" t="s">
        <v>15</v>
      </c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 s="41"/>
      <c r="B112" s="41">
        <v>9</v>
      </c>
      <c r="C112" s="47" t="s">
        <v>88</v>
      </c>
      <c r="D112" s="48" t="s">
        <v>87</v>
      </c>
      <c r="E112" s="49" t="s">
        <v>74</v>
      </c>
      <c r="F112" s="48"/>
      <c r="G112" s="48"/>
      <c r="H112" s="47" t="s">
        <v>88</v>
      </c>
      <c r="I112" s="48" t="s">
        <v>78</v>
      </c>
      <c r="J112" s="49" t="s">
        <v>66</v>
      </c>
      <c r="K112" s="48"/>
      <c r="L112" s="48"/>
      <c r="M112" s="47" t="s">
        <v>3</v>
      </c>
      <c r="N112" s="48" t="s">
        <v>73</v>
      </c>
      <c r="O112" s="49" t="s">
        <v>70</v>
      </c>
      <c r="P112" s="47" t="s">
        <v>78</v>
      </c>
      <c r="Q112" s="48" t="s">
        <v>72</v>
      </c>
      <c r="R112" s="49" t="s">
        <v>75</v>
      </c>
      <c r="S112" s="41" t="s">
        <v>132</v>
      </c>
      <c r="T112" s="2">
        <f t="shared" si="8"/>
        <v>1400</v>
      </c>
      <c r="U112"/>
      <c r="V112" s="2">
        <f t="shared" si="9"/>
        <v>200</v>
      </c>
      <c r="W112"/>
      <c r="X112" s="41" t="s">
        <v>15</v>
      </c>
      <c r="Y112" s="41" t="s">
        <v>73</v>
      </c>
      <c r="Z112" s="2">
        <f>4*2</f>
        <v>8</v>
      </c>
      <c r="AA112" s="41" t="s">
        <v>75</v>
      </c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 s="41"/>
      <c r="B113" s="41">
        <v>10</v>
      </c>
      <c r="C113" s="47"/>
      <c r="D113" s="48"/>
      <c r="E113" s="49"/>
      <c r="F113" s="48"/>
      <c r="G113" s="48"/>
      <c r="H113" s="47"/>
      <c r="I113" s="48"/>
      <c r="J113" s="48"/>
      <c r="K113" s="48"/>
      <c r="L113" s="48"/>
      <c r="M113" s="47"/>
      <c r="N113" s="48"/>
      <c r="O113" s="49"/>
      <c r="P113" s="47"/>
      <c r="Q113" s="48"/>
      <c r="R113" s="49"/>
      <c r="S113"/>
      <c r="T113" s="2">
        <f t="shared" si="8"/>
        <v>0</v>
      </c>
      <c r="U113"/>
      <c r="V113" s="2">
        <f t="shared" si="9"/>
        <v>0</v>
      </c>
      <c r="W113"/>
      <c r="X113"/>
      <c r="Y113"/>
      <c r="Z113"/>
      <c r="AA113"/>
      <c r="AB113" s="41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 s="41"/>
      <c r="B114" s="41">
        <v>11</v>
      </c>
      <c r="C114" s="47" t="s">
        <v>71</v>
      </c>
      <c r="D114" s="48" t="s">
        <v>75</v>
      </c>
      <c r="E114" s="49" t="s">
        <v>92</v>
      </c>
      <c r="F114" s="48"/>
      <c r="G114" s="48"/>
      <c r="H114" s="47" t="s">
        <v>133</v>
      </c>
      <c r="I114" s="48"/>
      <c r="J114" s="49" t="s">
        <v>134</v>
      </c>
      <c r="K114" s="48"/>
      <c r="L114" s="48"/>
      <c r="M114" s="47" t="s">
        <v>88</v>
      </c>
      <c r="N114" s="48" t="s">
        <v>70</v>
      </c>
      <c r="O114" s="49" t="s">
        <v>78</v>
      </c>
      <c r="P114" s="47" t="s">
        <v>75</v>
      </c>
      <c r="Q114" s="48" t="s">
        <v>74</v>
      </c>
      <c r="R114" s="49" t="s">
        <v>88</v>
      </c>
      <c r="S114" s="41" t="s">
        <v>135</v>
      </c>
      <c r="T114" s="2">
        <f t="shared" si="8"/>
        <v>2400</v>
      </c>
      <c r="U114"/>
      <c r="V114" s="2">
        <f t="shared" si="9"/>
        <v>300</v>
      </c>
      <c r="W114"/>
      <c r="X114" s="41" t="s">
        <v>73</v>
      </c>
      <c r="Y114" s="41" t="s">
        <v>73</v>
      </c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 s="41"/>
      <c r="B115" s="41">
        <v>12</v>
      </c>
      <c r="C115" s="51" t="s">
        <v>97</v>
      </c>
      <c r="D115" s="52" t="s">
        <v>72</v>
      </c>
      <c r="E115" s="53" t="s">
        <v>76</v>
      </c>
      <c r="F115" s="52"/>
      <c r="G115" s="52"/>
      <c r="H115" s="51" t="s">
        <v>97</v>
      </c>
      <c r="I115" s="52" t="s">
        <v>78</v>
      </c>
      <c r="J115" s="53" t="s">
        <v>15</v>
      </c>
      <c r="K115" s="52"/>
      <c r="L115" s="52"/>
      <c r="M115" s="51" t="s">
        <v>15</v>
      </c>
      <c r="N115" s="54" t="s">
        <v>81</v>
      </c>
      <c r="O115" s="53" t="s">
        <v>76</v>
      </c>
      <c r="P115" s="51" t="s">
        <v>74</v>
      </c>
      <c r="Q115" s="52" t="s">
        <v>92</v>
      </c>
      <c r="R115" s="53" t="s">
        <v>73</v>
      </c>
      <c r="S115" s="41" t="s">
        <v>97</v>
      </c>
      <c r="T115" s="2">
        <f t="shared" si="8"/>
        <v>800</v>
      </c>
      <c r="U115"/>
      <c r="V115" s="2">
        <f t="shared" si="9"/>
        <v>100</v>
      </c>
      <c r="W115"/>
      <c r="X115" s="41" t="s">
        <v>3</v>
      </c>
      <c r="Y115" s="41" t="s">
        <v>78</v>
      </c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 s="41"/>
      <c r="B116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1"/>
      <c r="O116" s="70"/>
      <c r="P116" s="70"/>
      <c r="Q116" s="70"/>
      <c r="R116" s="70"/>
      <c r="S116"/>
      <c r="T116"/>
      <c r="U116" s="67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 s="41"/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 s="6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 s="41"/>
      <c r="B118" s="41" t="s">
        <v>37</v>
      </c>
      <c r="C118" s="42" t="s">
        <v>3</v>
      </c>
      <c r="D118" s="43" t="s">
        <v>88</v>
      </c>
      <c r="E118" s="44"/>
      <c r="F118" s="45"/>
      <c r="G118" s="45"/>
      <c r="H118" s="42"/>
      <c r="I118" s="43"/>
      <c r="J118" s="44"/>
      <c r="K118" s="45"/>
      <c r="L118" s="45"/>
      <c r="M118" s="42"/>
      <c r="N118" s="45"/>
      <c r="O118" s="44"/>
      <c r="P118" s="42"/>
      <c r="Q118" s="45"/>
      <c r="R118" s="46"/>
      <c r="S118"/>
      <c r="T118" s="2">
        <f t="shared" ref="T118:T125" si="10">IF(X118=1,Y118*2*100,((Y118+X118-1)*X118+Y118*X118)*100)</f>
        <v>0</v>
      </c>
      <c r="U118"/>
      <c r="V118" s="2">
        <f t="shared" ref="V118:V125" si="11">X118*100</f>
        <v>0</v>
      </c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 s="41"/>
      <c r="B119" s="41">
        <v>6</v>
      </c>
      <c r="C119" s="42" t="s">
        <v>15</v>
      </c>
      <c r="D119" s="43" t="s">
        <v>97</v>
      </c>
      <c r="E119" s="44" t="s">
        <v>79</v>
      </c>
      <c r="F119" s="45"/>
      <c r="G119" s="45"/>
      <c r="H119" s="42" t="s">
        <v>74</v>
      </c>
      <c r="I119" s="43" t="s">
        <v>88</v>
      </c>
      <c r="J119" s="44" t="s">
        <v>15</v>
      </c>
      <c r="K119" s="45"/>
      <c r="L119" s="45"/>
      <c r="M119" s="42" t="s">
        <v>74</v>
      </c>
      <c r="N119" s="45" t="s">
        <v>73</v>
      </c>
      <c r="O119" s="44" t="s">
        <v>71</v>
      </c>
      <c r="P119" s="42" t="s">
        <v>75</v>
      </c>
      <c r="Q119" s="45" t="s">
        <v>92</v>
      </c>
      <c r="R119" s="44" t="s">
        <v>74</v>
      </c>
      <c r="S119"/>
      <c r="T119" s="2">
        <f t="shared" si="10"/>
        <v>800</v>
      </c>
      <c r="U119"/>
      <c r="V119" s="2">
        <f t="shared" si="11"/>
        <v>100</v>
      </c>
      <c r="W119" s="2">
        <v>1450</v>
      </c>
      <c r="X119" s="41" t="s">
        <v>3</v>
      </c>
      <c r="Y119" s="41" t="s">
        <v>78</v>
      </c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 s="41"/>
      <c r="B120" s="41">
        <v>7</v>
      </c>
      <c r="C120" s="47" t="s">
        <v>76</v>
      </c>
      <c r="D120" s="48" t="s">
        <v>72</v>
      </c>
      <c r="E120" s="49" t="s">
        <v>81</v>
      </c>
      <c r="F120" s="48"/>
      <c r="G120" s="48"/>
      <c r="H120" s="47" t="s">
        <v>140</v>
      </c>
      <c r="I120" s="48"/>
      <c r="J120" s="49" t="s">
        <v>81</v>
      </c>
      <c r="K120" s="48"/>
      <c r="L120" s="48"/>
      <c r="M120" s="47" t="s">
        <v>76</v>
      </c>
      <c r="N120" s="48" t="s">
        <v>72</v>
      </c>
      <c r="O120" s="49" t="s">
        <v>87</v>
      </c>
      <c r="P120" s="47" t="s">
        <v>15</v>
      </c>
      <c r="Q120" s="48" t="s">
        <v>3</v>
      </c>
      <c r="R120" s="49" t="s">
        <v>92</v>
      </c>
      <c r="S120"/>
      <c r="T120" s="2">
        <f t="shared" si="10"/>
        <v>1000</v>
      </c>
      <c r="U120" s="2">
        <v>1350</v>
      </c>
      <c r="V120" s="2">
        <f t="shared" si="11"/>
        <v>200</v>
      </c>
      <c r="W120"/>
      <c r="X120" s="41" t="s">
        <v>15</v>
      </c>
      <c r="Y120" s="41" t="s">
        <v>15</v>
      </c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 s="41"/>
      <c r="B121" s="41">
        <v>8</v>
      </c>
      <c r="C121" s="47" t="s">
        <v>75</v>
      </c>
      <c r="D121" s="48" t="s">
        <v>76</v>
      </c>
      <c r="E121" s="49" t="s">
        <v>92</v>
      </c>
      <c r="F121" s="48"/>
      <c r="G121" s="48"/>
      <c r="H121" s="48" t="s">
        <v>72</v>
      </c>
      <c r="I121" s="48" t="s">
        <v>74</v>
      </c>
      <c r="J121" s="48" t="s">
        <v>18</v>
      </c>
      <c r="K121" s="48"/>
      <c r="L121" s="48"/>
      <c r="M121" s="47" t="s">
        <v>74</v>
      </c>
      <c r="N121" s="48" t="s">
        <v>3</v>
      </c>
      <c r="O121" s="49" t="s">
        <v>97</v>
      </c>
      <c r="P121" s="47" t="s">
        <v>74</v>
      </c>
      <c r="Q121" s="48" t="s">
        <v>73</v>
      </c>
      <c r="R121" s="49" t="s">
        <v>79</v>
      </c>
      <c r="S121"/>
      <c r="T121" s="2">
        <f t="shared" si="10"/>
        <v>1000</v>
      </c>
      <c r="U121"/>
      <c r="V121" s="2">
        <f t="shared" si="11"/>
        <v>100</v>
      </c>
      <c r="W121"/>
      <c r="X121" s="41" t="s">
        <v>3</v>
      </c>
      <c r="Y121" s="41" t="s">
        <v>74</v>
      </c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 s="41"/>
      <c r="B122" s="41">
        <v>9</v>
      </c>
      <c r="C122" s="47" t="s">
        <v>92</v>
      </c>
      <c r="D122" s="48" t="s">
        <v>97</v>
      </c>
      <c r="E122" s="49" t="s">
        <v>71</v>
      </c>
      <c r="F122" s="48"/>
      <c r="G122" s="48"/>
      <c r="H122" s="47" t="s">
        <v>74</v>
      </c>
      <c r="I122" s="48" t="s">
        <v>15</v>
      </c>
      <c r="J122" s="49" t="s">
        <v>141</v>
      </c>
      <c r="K122" s="48"/>
      <c r="L122" s="48"/>
      <c r="M122" s="47" t="s">
        <v>3</v>
      </c>
      <c r="N122" s="48" t="s">
        <v>79</v>
      </c>
      <c r="O122" s="49" t="s">
        <v>97</v>
      </c>
      <c r="P122" s="47" t="s">
        <v>71</v>
      </c>
      <c r="Q122" s="48" t="s">
        <v>75</v>
      </c>
      <c r="R122" s="49" t="s">
        <v>3</v>
      </c>
      <c r="S122"/>
      <c r="T122" s="2">
        <f t="shared" si="10"/>
        <v>1800</v>
      </c>
      <c r="U122"/>
      <c r="V122" s="2">
        <f t="shared" si="11"/>
        <v>200</v>
      </c>
      <c r="W122"/>
      <c r="X122" s="41" t="s">
        <v>15</v>
      </c>
      <c r="Y122" s="41" t="s">
        <v>78</v>
      </c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 s="41"/>
      <c r="B123" s="41">
        <v>10</v>
      </c>
      <c r="C123" s="47" t="s">
        <v>92</v>
      </c>
      <c r="D123" s="48" t="s">
        <v>70</v>
      </c>
      <c r="E123" s="49" t="s">
        <v>87</v>
      </c>
      <c r="F123" s="48"/>
      <c r="G123" s="48"/>
      <c r="H123" s="47" t="s">
        <v>71</v>
      </c>
      <c r="I123" s="48" t="s">
        <v>92</v>
      </c>
      <c r="J123" s="48" t="s">
        <v>142</v>
      </c>
      <c r="K123" s="48"/>
      <c r="L123" s="48"/>
      <c r="M123" s="47" t="s">
        <v>70</v>
      </c>
      <c r="N123" s="48" t="s">
        <v>78</v>
      </c>
      <c r="O123" s="49" t="s">
        <v>15</v>
      </c>
      <c r="P123" s="47" t="s">
        <v>74</v>
      </c>
      <c r="Q123" s="48" t="s">
        <v>73</v>
      </c>
      <c r="R123" s="49" t="s">
        <v>70</v>
      </c>
      <c r="S123"/>
      <c r="T123" s="2">
        <f t="shared" si="10"/>
        <v>1200</v>
      </c>
      <c r="U123"/>
      <c r="V123" s="2">
        <f t="shared" si="11"/>
        <v>100</v>
      </c>
      <c r="W123"/>
      <c r="X123" s="41" t="s">
        <v>3</v>
      </c>
      <c r="Y123" s="41" t="s">
        <v>75</v>
      </c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 s="41"/>
      <c r="B124" s="41">
        <v>11</v>
      </c>
      <c r="C124" s="47" t="s">
        <v>72</v>
      </c>
      <c r="D124" s="48" t="s">
        <v>71</v>
      </c>
      <c r="E124" s="49" t="s">
        <v>15</v>
      </c>
      <c r="F124" s="48"/>
      <c r="G124" s="48"/>
      <c r="H124" s="47" t="s">
        <v>143</v>
      </c>
      <c r="I124" s="48"/>
      <c r="J124" s="49"/>
      <c r="K124" s="48"/>
      <c r="L124" s="48"/>
      <c r="M124" s="47" t="s">
        <v>74</v>
      </c>
      <c r="N124" s="48" t="s">
        <v>75</v>
      </c>
      <c r="O124" s="49" t="s">
        <v>76</v>
      </c>
      <c r="P124" s="47" t="s">
        <v>87</v>
      </c>
      <c r="Q124" s="48" t="s">
        <v>3</v>
      </c>
      <c r="R124" s="49" t="s">
        <v>74</v>
      </c>
      <c r="S124"/>
      <c r="T124" s="2">
        <f t="shared" si="10"/>
        <v>1000</v>
      </c>
      <c r="U124"/>
      <c r="V124" s="2">
        <f t="shared" si="11"/>
        <v>200</v>
      </c>
      <c r="W124"/>
      <c r="X124" s="41" t="s">
        <v>15</v>
      </c>
      <c r="Y124" s="41" t="s">
        <v>15</v>
      </c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 s="41"/>
      <c r="B125" s="41">
        <v>12</v>
      </c>
      <c r="C125" s="51" t="s">
        <v>79</v>
      </c>
      <c r="D125" s="52" t="s">
        <v>92</v>
      </c>
      <c r="E125" s="53" t="s">
        <v>3</v>
      </c>
      <c r="F125" s="52"/>
      <c r="G125" s="52"/>
      <c r="H125" s="51" t="s">
        <v>76</v>
      </c>
      <c r="I125" s="52" t="s">
        <v>144</v>
      </c>
      <c r="J125" s="53"/>
      <c r="K125" s="52"/>
      <c r="L125" s="52"/>
      <c r="M125" s="51" t="s">
        <v>88</v>
      </c>
      <c r="N125" s="54" t="s">
        <v>73</v>
      </c>
      <c r="O125" s="53" t="s">
        <v>87</v>
      </c>
      <c r="P125" s="51" t="s">
        <v>92</v>
      </c>
      <c r="Q125" s="52" t="s">
        <v>79</v>
      </c>
      <c r="R125" s="53" t="s">
        <v>71</v>
      </c>
      <c r="S125"/>
      <c r="T125" s="2">
        <f t="shared" si="10"/>
        <v>1800</v>
      </c>
      <c r="U125"/>
      <c r="V125" s="2">
        <f t="shared" si="11"/>
        <v>300</v>
      </c>
      <c r="W125"/>
      <c r="X125" s="41" t="s">
        <v>73</v>
      </c>
      <c r="Y125" s="41" t="s">
        <v>15</v>
      </c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s="41" customFormat="1" x14ac:dyDescent="0.15">
      <c r="B127" s="41" t="s">
        <v>35</v>
      </c>
      <c r="C127" s="42" t="s">
        <v>15</v>
      </c>
      <c r="D127" s="43" t="s">
        <v>72</v>
      </c>
      <c r="E127" s="44"/>
      <c r="F127" s="45"/>
      <c r="G127" s="45"/>
      <c r="H127" s="42"/>
      <c r="I127" s="43"/>
      <c r="J127" s="44"/>
      <c r="K127" s="45"/>
      <c r="L127" s="45"/>
      <c r="M127" s="42"/>
      <c r="N127" s="45"/>
      <c r="O127" s="44"/>
      <c r="P127" s="42"/>
      <c r="Q127" s="45"/>
      <c r="R127" s="46"/>
      <c r="T127" s="2">
        <f t="shared" ref="T127:T143" si="12">IF(X127=1,Y127*2*100,((Y127+X127-1)*X127+Y127*X127)*100)</f>
        <v>0</v>
      </c>
      <c r="U127" s="50"/>
      <c r="V127" s="2">
        <f t="shared" ref="V127:V143" si="13">X127*100</f>
        <v>0</v>
      </c>
    </row>
    <row r="128" spans="1:1024" s="41" customFormat="1" x14ac:dyDescent="0.15">
      <c r="B128" s="41">
        <v>6</v>
      </c>
      <c r="C128" s="42"/>
      <c r="D128" s="43"/>
      <c r="E128" s="44"/>
      <c r="F128" s="45"/>
      <c r="G128" s="45"/>
      <c r="H128" s="42"/>
      <c r="I128" s="43"/>
      <c r="J128" s="44"/>
      <c r="K128" s="45"/>
      <c r="L128" s="45"/>
      <c r="M128" s="42"/>
      <c r="N128" s="45"/>
      <c r="O128" s="44"/>
      <c r="P128" s="42"/>
      <c r="Q128" s="45"/>
      <c r="R128" s="44"/>
      <c r="T128" s="2">
        <f t="shared" si="12"/>
        <v>0</v>
      </c>
      <c r="U128" s="50"/>
      <c r="V128" s="2">
        <f t="shared" si="13"/>
        <v>0</v>
      </c>
    </row>
    <row r="129" spans="1:1024" s="41" customFormat="1" x14ac:dyDescent="0.15">
      <c r="B129" s="41">
        <v>7</v>
      </c>
      <c r="C129" s="47"/>
      <c r="D129" s="48"/>
      <c r="E129" s="49"/>
      <c r="F129" s="48"/>
      <c r="G129" s="48"/>
      <c r="H129" s="47"/>
      <c r="I129" s="48"/>
      <c r="J129" s="49"/>
      <c r="K129" s="48"/>
      <c r="L129" s="48"/>
      <c r="M129" s="47"/>
      <c r="N129" s="48"/>
      <c r="O129" s="49"/>
      <c r="P129" s="47"/>
      <c r="Q129" s="48"/>
      <c r="R129" s="49"/>
      <c r="T129" s="2">
        <f t="shared" si="12"/>
        <v>0</v>
      </c>
      <c r="U129" s="50"/>
      <c r="V129" s="2">
        <f t="shared" si="13"/>
        <v>0</v>
      </c>
    </row>
    <row r="130" spans="1:1024" s="41" customFormat="1" x14ac:dyDescent="0.15">
      <c r="B130" s="41">
        <v>8</v>
      </c>
      <c r="C130" s="47"/>
      <c r="D130" s="48"/>
      <c r="E130" s="49"/>
      <c r="F130" s="48"/>
      <c r="G130" s="48"/>
      <c r="H130" s="48"/>
      <c r="I130" s="48"/>
      <c r="J130" s="48"/>
      <c r="K130" s="48"/>
      <c r="L130" s="48"/>
      <c r="M130" s="47"/>
      <c r="N130" s="48"/>
      <c r="O130" s="49"/>
      <c r="P130" s="47"/>
      <c r="Q130" s="48"/>
      <c r="R130" s="49"/>
      <c r="T130" s="2">
        <f t="shared" si="12"/>
        <v>0</v>
      </c>
      <c r="U130" s="50"/>
      <c r="V130" s="2">
        <f t="shared" si="13"/>
        <v>0</v>
      </c>
    </row>
    <row r="131" spans="1:1024" s="41" customFormat="1" x14ac:dyDescent="0.15">
      <c r="B131" s="41">
        <v>9</v>
      </c>
      <c r="C131" s="47" t="s">
        <v>75</v>
      </c>
      <c r="D131" s="48" t="s">
        <v>73</v>
      </c>
      <c r="E131" s="49" t="s">
        <v>70</v>
      </c>
      <c r="F131" s="48"/>
      <c r="G131" s="48"/>
      <c r="H131" s="47" t="s">
        <v>15</v>
      </c>
      <c r="I131" s="48" t="s">
        <v>70</v>
      </c>
      <c r="J131" s="49" t="s">
        <v>123</v>
      </c>
      <c r="K131" s="48"/>
      <c r="L131" s="48"/>
      <c r="M131" s="47" t="s">
        <v>75</v>
      </c>
      <c r="N131" s="48" t="s">
        <v>70</v>
      </c>
      <c r="O131" s="49" t="s">
        <v>88</v>
      </c>
      <c r="P131" s="47" t="s">
        <v>15</v>
      </c>
      <c r="Q131" s="48" t="s">
        <v>3</v>
      </c>
      <c r="R131" s="49" t="s">
        <v>73</v>
      </c>
      <c r="T131" s="2">
        <f t="shared" si="12"/>
        <v>1400</v>
      </c>
      <c r="U131" s="50"/>
      <c r="V131" s="2">
        <f t="shared" si="13"/>
        <v>200</v>
      </c>
      <c r="X131" s="41" t="s">
        <v>15</v>
      </c>
      <c r="Y131" s="41" t="s">
        <v>73</v>
      </c>
    </row>
    <row r="132" spans="1:1024" s="41" customFormat="1" x14ac:dyDescent="0.15">
      <c r="B132" s="41">
        <v>10</v>
      </c>
      <c r="C132" s="47" t="s">
        <v>92</v>
      </c>
      <c r="D132" s="48" t="s">
        <v>15</v>
      </c>
      <c r="E132" s="49" t="s">
        <v>71</v>
      </c>
      <c r="F132" s="48"/>
      <c r="G132" s="48"/>
      <c r="H132" s="47" t="s">
        <v>15</v>
      </c>
      <c r="I132" s="48" t="s">
        <v>73</v>
      </c>
      <c r="J132" s="48" t="s">
        <v>148</v>
      </c>
      <c r="K132" s="48"/>
      <c r="L132" s="48"/>
      <c r="M132" s="47" t="s">
        <v>79</v>
      </c>
      <c r="N132" s="48" t="s">
        <v>97</v>
      </c>
      <c r="O132" s="49" t="s">
        <v>73</v>
      </c>
      <c r="P132" s="47" t="s">
        <v>78</v>
      </c>
      <c r="Q132" s="48" t="s">
        <v>75</v>
      </c>
      <c r="R132" s="49" t="s">
        <v>3</v>
      </c>
      <c r="T132" s="2">
        <f t="shared" si="12"/>
        <v>1200</v>
      </c>
      <c r="U132" s="50">
        <v>0</v>
      </c>
      <c r="V132" s="2">
        <f t="shared" si="13"/>
        <v>300</v>
      </c>
      <c r="X132" s="41" t="s">
        <v>73</v>
      </c>
      <c r="Y132" s="41" t="s">
        <v>3</v>
      </c>
    </row>
    <row r="133" spans="1:1024" s="41" customFormat="1" x14ac:dyDescent="0.15">
      <c r="B133" s="41">
        <v>11</v>
      </c>
      <c r="C133" s="47" t="s">
        <v>70</v>
      </c>
      <c r="D133" s="48" t="s">
        <v>87</v>
      </c>
      <c r="E133" s="49" t="s">
        <v>71</v>
      </c>
      <c r="F133" s="48"/>
      <c r="G133" s="48"/>
      <c r="H133" s="47" t="s">
        <v>87</v>
      </c>
      <c r="I133" s="48" t="s">
        <v>15</v>
      </c>
      <c r="J133" s="49" t="s">
        <v>71</v>
      </c>
      <c r="K133" s="48"/>
      <c r="L133" s="48"/>
      <c r="M133" s="47" t="s">
        <v>92</v>
      </c>
      <c r="N133" s="48" t="s">
        <v>74</v>
      </c>
      <c r="O133" s="49" t="s">
        <v>88</v>
      </c>
      <c r="P133" s="47" t="s">
        <v>74</v>
      </c>
      <c r="Q133" s="48" t="s">
        <v>15</v>
      </c>
      <c r="R133" s="49" t="s">
        <v>72</v>
      </c>
      <c r="T133" s="2">
        <f t="shared" si="12"/>
        <v>1000</v>
      </c>
      <c r="U133" s="50"/>
      <c r="V133" s="2">
        <f t="shared" si="13"/>
        <v>200</v>
      </c>
      <c r="X133" s="41" t="s">
        <v>15</v>
      </c>
      <c r="Y133" s="41" t="s">
        <v>15</v>
      </c>
    </row>
    <row r="134" spans="1:1024" s="41" customFormat="1" x14ac:dyDescent="0.15">
      <c r="B134" s="41">
        <v>12</v>
      </c>
      <c r="C134" s="51" t="s">
        <v>73</v>
      </c>
      <c r="D134" s="52" t="s">
        <v>3</v>
      </c>
      <c r="E134" s="53" t="s">
        <v>88</v>
      </c>
      <c r="F134" s="52"/>
      <c r="G134" s="52"/>
      <c r="H134" s="51" t="s">
        <v>3</v>
      </c>
      <c r="I134" s="52" t="s">
        <v>73</v>
      </c>
      <c r="J134" s="53" t="s">
        <v>149</v>
      </c>
      <c r="K134" s="52"/>
      <c r="L134" s="52"/>
      <c r="M134" s="51" t="s">
        <v>76</v>
      </c>
      <c r="N134" s="54" t="s">
        <v>73</v>
      </c>
      <c r="O134" s="53" t="s">
        <v>3</v>
      </c>
      <c r="P134" s="51" t="s">
        <v>78</v>
      </c>
      <c r="Q134" s="52" t="s">
        <v>3</v>
      </c>
      <c r="R134" s="53" t="s">
        <v>73</v>
      </c>
      <c r="T134" s="2">
        <f t="shared" si="12"/>
        <v>1800</v>
      </c>
      <c r="U134" s="50"/>
      <c r="V134" s="2">
        <f t="shared" si="13"/>
        <v>200</v>
      </c>
      <c r="X134" s="41" t="s">
        <v>15</v>
      </c>
      <c r="Y134" s="41" t="s">
        <v>78</v>
      </c>
    </row>
    <row r="135" spans="1:1024" s="41" customFormat="1" x14ac:dyDescent="0.15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T135" s="2">
        <f t="shared" si="12"/>
        <v>0</v>
      </c>
      <c r="U135" s="50"/>
      <c r="V135" s="2">
        <f t="shared" si="13"/>
        <v>0</v>
      </c>
      <c r="X135"/>
      <c r="Y135"/>
    </row>
    <row r="136" spans="1:1024" x14ac:dyDescent="0.15">
      <c r="A136" s="41"/>
      <c r="B136" s="41" t="s">
        <v>35</v>
      </c>
      <c r="C136" s="42" t="s">
        <v>15</v>
      </c>
      <c r="D136" s="43" t="s">
        <v>88</v>
      </c>
      <c r="E136" s="44"/>
      <c r="F136" s="45"/>
      <c r="G136" s="45"/>
      <c r="H136" s="42"/>
      <c r="I136" s="43"/>
      <c r="J136" s="44"/>
      <c r="K136" s="45"/>
      <c r="L136" s="45"/>
      <c r="M136" s="42"/>
      <c r="N136" s="45"/>
      <c r="O136" s="44"/>
      <c r="P136" s="42"/>
      <c r="Q136" s="45"/>
      <c r="R136" s="46"/>
      <c r="S136"/>
      <c r="T136" s="2">
        <f t="shared" si="12"/>
        <v>0</v>
      </c>
      <c r="U136" s="50"/>
      <c r="V136" s="2">
        <f t="shared" si="13"/>
        <v>0</v>
      </c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 s="41"/>
      <c r="B137" s="41">
        <v>6</v>
      </c>
      <c r="C137" s="42"/>
      <c r="D137" s="43"/>
      <c r="E137" s="44"/>
      <c r="F137" s="45"/>
      <c r="G137" s="45"/>
      <c r="H137" s="42"/>
      <c r="I137" s="43"/>
      <c r="J137" s="44"/>
      <c r="K137" s="45"/>
      <c r="L137" s="45"/>
      <c r="M137" s="42"/>
      <c r="N137" s="45"/>
      <c r="O137" s="44"/>
      <c r="P137" s="42"/>
      <c r="Q137" s="45"/>
      <c r="R137" s="44"/>
      <c r="S137"/>
      <c r="T137" s="2">
        <f t="shared" si="12"/>
        <v>0</v>
      </c>
      <c r="U137" s="50"/>
      <c r="V137" s="2">
        <f t="shared" si="13"/>
        <v>0</v>
      </c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 s="41"/>
      <c r="B138" s="41">
        <v>7</v>
      </c>
      <c r="C138" s="47"/>
      <c r="D138" s="48"/>
      <c r="E138" s="49"/>
      <c r="F138" s="48"/>
      <c r="G138" s="48"/>
      <c r="H138" s="47"/>
      <c r="I138" s="48"/>
      <c r="J138" s="49"/>
      <c r="K138" s="48"/>
      <c r="L138" s="48"/>
      <c r="M138" s="47"/>
      <c r="N138" s="48"/>
      <c r="O138" s="49"/>
      <c r="P138" s="47"/>
      <c r="Q138" s="48"/>
      <c r="R138" s="49"/>
      <c r="S138"/>
      <c r="T138" s="2">
        <f t="shared" si="12"/>
        <v>0</v>
      </c>
      <c r="U138" s="50"/>
      <c r="V138" s="2">
        <f t="shared" si="13"/>
        <v>0</v>
      </c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 s="41"/>
      <c r="B139" s="41">
        <v>8</v>
      </c>
      <c r="C139" s="47"/>
      <c r="D139" s="48"/>
      <c r="E139" s="49"/>
      <c r="F139" s="48"/>
      <c r="G139" s="48"/>
      <c r="H139" s="48"/>
      <c r="I139" s="48"/>
      <c r="J139" s="48"/>
      <c r="K139" s="48"/>
      <c r="L139" s="48"/>
      <c r="M139" s="47"/>
      <c r="N139" s="48"/>
      <c r="O139" s="49"/>
      <c r="P139" s="47"/>
      <c r="Q139" s="48"/>
      <c r="R139" s="49"/>
      <c r="S139"/>
      <c r="T139" s="2">
        <f t="shared" si="12"/>
        <v>0</v>
      </c>
      <c r="U139" s="50"/>
      <c r="V139" s="2">
        <f t="shared" si="13"/>
        <v>0</v>
      </c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x14ac:dyDescent="0.15">
      <c r="A140" s="41"/>
      <c r="B140" s="41">
        <v>9</v>
      </c>
      <c r="C140" s="47" t="s">
        <v>72</v>
      </c>
      <c r="D140" s="48" t="s">
        <v>70</v>
      </c>
      <c r="E140" s="49" t="s">
        <v>3</v>
      </c>
      <c r="F140" s="48"/>
      <c r="G140" s="48"/>
      <c r="H140" s="47" t="s">
        <v>72</v>
      </c>
      <c r="I140" s="48" t="s">
        <v>73</v>
      </c>
      <c r="J140" s="49" t="s">
        <v>150</v>
      </c>
      <c r="K140" s="48"/>
      <c r="L140" s="48"/>
      <c r="M140" s="47" t="s">
        <v>70</v>
      </c>
      <c r="N140" s="48" t="s">
        <v>72</v>
      </c>
      <c r="O140" s="49" t="s">
        <v>73</v>
      </c>
      <c r="P140" s="47" t="s">
        <v>3</v>
      </c>
      <c r="Q140" s="48" t="s">
        <v>15</v>
      </c>
      <c r="R140" s="49" t="s">
        <v>73</v>
      </c>
      <c r="S140"/>
      <c r="T140" s="2">
        <f t="shared" si="12"/>
        <v>1400</v>
      </c>
      <c r="U140" s="50" t="s">
        <v>151</v>
      </c>
      <c r="V140" s="2">
        <f t="shared" si="13"/>
        <v>200</v>
      </c>
      <c r="W140"/>
      <c r="X140" s="41" t="s">
        <v>15</v>
      </c>
      <c r="Y140" s="41" t="s">
        <v>73</v>
      </c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  <c r="AGN140"/>
      <c r="AGO140"/>
      <c r="AGP140"/>
      <c r="AGQ140"/>
      <c r="AGR140"/>
      <c r="AGS140"/>
      <c r="AGT140"/>
      <c r="AGU140"/>
      <c r="AGV140"/>
      <c r="AGW140"/>
      <c r="AGX140"/>
      <c r="AGY140"/>
      <c r="AGZ140"/>
      <c r="AHA140"/>
      <c r="AHB140"/>
      <c r="AHC140"/>
      <c r="AHD140"/>
      <c r="AHE140"/>
      <c r="AHF140"/>
      <c r="AHG140"/>
      <c r="AHH140"/>
      <c r="AHI140"/>
      <c r="AHJ140"/>
      <c r="AHK140"/>
      <c r="AHL140"/>
      <c r="AHM140"/>
      <c r="AHN140"/>
      <c r="AHO140"/>
      <c r="AHP140"/>
      <c r="AHQ140"/>
      <c r="AHR140"/>
      <c r="AHS140"/>
      <c r="AHT140"/>
      <c r="AHU140"/>
      <c r="AHV140"/>
      <c r="AHW140"/>
      <c r="AHX140"/>
      <c r="AHY140"/>
      <c r="AHZ140"/>
      <c r="AIA140"/>
      <c r="AIB140"/>
      <c r="AIC140"/>
      <c r="AID140"/>
      <c r="AIE140"/>
      <c r="AIF140"/>
      <c r="AIG140"/>
      <c r="AIH140"/>
      <c r="AII140"/>
      <c r="AIJ140"/>
      <c r="AIK140"/>
      <c r="AIL140"/>
      <c r="AIM140"/>
      <c r="AIN140"/>
      <c r="AIO140"/>
      <c r="AIP140"/>
      <c r="AIQ140"/>
      <c r="AIR140"/>
      <c r="AIS140"/>
      <c r="AIT140"/>
      <c r="AIU140"/>
      <c r="AIV140"/>
      <c r="AIW140"/>
      <c r="AIX140"/>
      <c r="AIY140"/>
      <c r="AIZ140"/>
      <c r="AJA140"/>
      <c r="AJB140"/>
      <c r="AJC140"/>
      <c r="AJD140"/>
      <c r="AJE140"/>
      <c r="AJF140"/>
      <c r="AJG140"/>
      <c r="AJH140"/>
      <c r="AJI140"/>
      <c r="AJJ140"/>
      <c r="AJK140"/>
      <c r="AJL140"/>
      <c r="AJM140"/>
      <c r="AJN140"/>
      <c r="AJO140"/>
      <c r="AJP140"/>
      <c r="AJQ140"/>
      <c r="AJR140"/>
      <c r="AJS140"/>
      <c r="AJT140"/>
      <c r="AJU140"/>
      <c r="AJV140"/>
      <c r="AJW140"/>
      <c r="AJX140"/>
      <c r="AJY140"/>
      <c r="AJZ140"/>
      <c r="AKA140"/>
      <c r="AKB140"/>
      <c r="AKC140"/>
      <c r="AKD140"/>
      <c r="AKE140"/>
      <c r="AKF140"/>
      <c r="AKG140"/>
      <c r="AKH140"/>
      <c r="AKI140"/>
      <c r="AKJ140"/>
      <c r="AKK140"/>
      <c r="AKL140"/>
      <c r="AKM140"/>
      <c r="AKN140"/>
      <c r="AKO140"/>
      <c r="AKP140"/>
      <c r="AKQ140"/>
      <c r="AKR140"/>
      <c r="AKS140"/>
      <c r="AKT140"/>
      <c r="AKU140"/>
      <c r="AKV140"/>
      <c r="AKW140"/>
      <c r="AKX140"/>
      <c r="AKY140"/>
      <c r="AKZ140"/>
      <c r="ALA140"/>
      <c r="ALB140"/>
      <c r="ALC140"/>
      <c r="ALD140"/>
      <c r="ALE140"/>
      <c r="ALF140"/>
      <c r="ALG140"/>
      <c r="ALH140"/>
      <c r="ALI140"/>
      <c r="ALJ140"/>
      <c r="ALK140"/>
      <c r="ALL140"/>
      <c r="ALM140"/>
      <c r="ALN140"/>
      <c r="ALO140"/>
      <c r="ALP140"/>
      <c r="ALQ140"/>
      <c r="ALR140"/>
      <c r="ALS140"/>
      <c r="ALT140"/>
      <c r="ALU140"/>
      <c r="ALV140"/>
      <c r="ALW140"/>
      <c r="ALX140"/>
      <c r="ALY140"/>
      <c r="ALZ140"/>
      <c r="AMA140"/>
      <c r="AMB140"/>
      <c r="AMC140"/>
      <c r="AMD140"/>
      <c r="AME140"/>
      <c r="AMF140"/>
      <c r="AMG140"/>
      <c r="AMH140"/>
      <c r="AMI140"/>
      <c r="AMJ140"/>
    </row>
    <row r="141" spans="1:1024" x14ac:dyDescent="0.15">
      <c r="A141" s="41"/>
      <c r="B141" s="41">
        <v>10</v>
      </c>
      <c r="C141" s="47" t="s">
        <v>79</v>
      </c>
      <c r="D141" s="48" t="s">
        <v>73</v>
      </c>
      <c r="E141" s="49" t="s">
        <v>74</v>
      </c>
      <c r="F141" s="48"/>
      <c r="G141" s="48"/>
      <c r="H141" s="47" t="s">
        <v>79</v>
      </c>
      <c r="I141" s="48" t="s">
        <v>73</v>
      </c>
      <c r="J141" s="48" t="s">
        <v>72</v>
      </c>
      <c r="K141" s="48"/>
      <c r="L141" s="48"/>
      <c r="M141" s="47" t="s">
        <v>78</v>
      </c>
      <c r="N141" s="48" t="s">
        <v>73</v>
      </c>
      <c r="O141" s="49" t="s">
        <v>79</v>
      </c>
      <c r="P141" s="47" t="s">
        <v>74</v>
      </c>
      <c r="Q141" s="48" t="s">
        <v>15</v>
      </c>
      <c r="R141" s="49" t="s">
        <v>3</v>
      </c>
      <c r="S141"/>
      <c r="T141" s="2">
        <f t="shared" si="12"/>
        <v>1000</v>
      </c>
      <c r="U141" s="50"/>
      <c r="V141" s="2">
        <f t="shared" si="13"/>
        <v>200</v>
      </c>
      <c r="W141"/>
      <c r="X141" s="41" t="s">
        <v>15</v>
      </c>
      <c r="Y141" s="41" t="s">
        <v>15</v>
      </c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  <c r="AGN141"/>
      <c r="AGO141"/>
      <c r="AGP141"/>
      <c r="AGQ141"/>
      <c r="AGR141"/>
      <c r="AGS141"/>
      <c r="AGT141"/>
      <c r="AGU141"/>
      <c r="AGV141"/>
      <c r="AGW141"/>
      <c r="AGX141"/>
      <c r="AGY141"/>
      <c r="AGZ141"/>
      <c r="AHA141"/>
      <c r="AHB141"/>
      <c r="AHC141"/>
      <c r="AHD141"/>
      <c r="AHE141"/>
      <c r="AHF141"/>
      <c r="AHG141"/>
      <c r="AHH141"/>
      <c r="AHI141"/>
      <c r="AHJ141"/>
      <c r="AHK141"/>
      <c r="AHL141"/>
      <c r="AHM141"/>
      <c r="AHN141"/>
      <c r="AHO141"/>
      <c r="AHP141"/>
      <c r="AHQ141"/>
      <c r="AHR141"/>
      <c r="AHS141"/>
      <c r="AHT141"/>
      <c r="AHU141"/>
      <c r="AHV141"/>
      <c r="AHW141"/>
      <c r="AHX141"/>
      <c r="AHY141"/>
      <c r="AHZ141"/>
      <c r="AIA141"/>
      <c r="AIB141"/>
      <c r="AIC141"/>
      <c r="AID141"/>
      <c r="AIE141"/>
      <c r="AIF141"/>
      <c r="AIG141"/>
      <c r="AIH141"/>
      <c r="AII141"/>
      <c r="AIJ141"/>
      <c r="AIK141"/>
      <c r="AIL141"/>
      <c r="AIM141"/>
      <c r="AIN141"/>
      <c r="AIO141"/>
      <c r="AIP141"/>
      <c r="AIQ141"/>
      <c r="AIR141"/>
      <c r="AIS141"/>
      <c r="AIT141"/>
      <c r="AIU141"/>
      <c r="AIV141"/>
      <c r="AIW141"/>
      <c r="AIX141"/>
      <c r="AIY141"/>
      <c r="AIZ141"/>
      <c r="AJA141"/>
      <c r="AJB141"/>
      <c r="AJC141"/>
      <c r="AJD141"/>
      <c r="AJE141"/>
      <c r="AJF141"/>
      <c r="AJG141"/>
      <c r="AJH141"/>
      <c r="AJI141"/>
      <c r="AJJ141"/>
      <c r="AJK141"/>
      <c r="AJL141"/>
      <c r="AJM141"/>
      <c r="AJN141"/>
      <c r="AJO141"/>
      <c r="AJP141"/>
      <c r="AJQ141"/>
      <c r="AJR141"/>
      <c r="AJS141"/>
      <c r="AJT141"/>
      <c r="AJU141"/>
      <c r="AJV141"/>
      <c r="AJW141"/>
      <c r="AJX141"/>
      <c r="AJY141"/>
      <c r="AJZ141"/>
      <c r="AKA141"/>
      <c r="AKB141"/>
      <c r="AKC141"/>
      <c r="AKD141"/>
      <c r="AKE141"/>
      <c r="AKF141"/>
      <c r="AKG141"/>
      <c r="AKH141"/>
      <c r="AKI141"/>
      <c r="AKJ141"/>
      <c r="AKK141"/>
      <c r="AKL141"/>
      <c r="AKM141"/>
      <c r="AKN141"/>
      <c r="AKO141"/>
      <c r="AKP141"/>
      <c r="AKQ141"/>
      <c r="AKR141"/>
      <c r="AKS141"/>
      <c r="AKT141"/>
      <c r="AKU141"/>
      <c r="AKV141"/>
      <c r="AKW141"/>
      <c r="AKX141"/>
      <c r="AKY141"/>
      <c r="AKZ141"/>
      <c r="ALA141"/>
      <c r="ALB141"/>
      <c r="ALC141"/>
      <c r="ALD141"/>
      <c r="ALE141"/>
      <c r="ALF141"/>
      <c r="ALG141"/>
      <c r="ALH141"/>
      <c r="ALI141"/>
      <c r="ALJ141"/>
      <c r="ALK141"/>
      <c r="ALL141"/>
      <c r="ALM141"/>
      <c r="ALN141"/>
      <c r="ALO141"/>
      <c r="ALP141"/>
      <c r="ALQ141"/>
      <c r="ALR141"/>
      <c r="ALS141"/>
      <c r="ALT141"/>
      <c r="ALU141"/>
      <c r="ALV141"/>
      <c r="ALW141"/>
      <c r="ALX141"/>
      <c r="ALY141"/>
      <c r="ALZ141"/>
      <c r="AMA141"/>
      <c r="AMB141"/>
      <c r="AMC141"/>
      <c r="AMD141"/>
      <c r="AME141"/>
      <c r="AMF141"/>
      <c r="AMG141"/>
      <c r="AMH141"/>
      <c r="AMI141"/>
      <c r="AMJ141"/>
    </row>
    <row r="142" spans="1:1024" x14ac:dyDescent="0.15">
      <c r="A142" s="41"/>
      <c r="B142" s="41">
        <v>11</v>
      </c>
      <c r="C142" s="47" t="s">
        <v>87</v>
      </c>
      <c r="D142" s="48" t="s">
        <v>75</v>
      </c>
      <c r="E142" s="49" t="s">
        <v>92</v>
      </c>
      <c r="F142" s="48"/>
      <c r="G142" s="48"/>
      <c r="H142" s="47" t="s">
        <v>87</v>
      </c>
      <c r="I142" s="48" t="s">
        <v>15</v>
      </c>
      <c r="J142" s="49" t="s">
        <v>148</v>
      </c>
      <c r="K142" s="48"/>
      <c r="L142" s="48"/>
      <c r="M142" s="47" t="s">
        <v>74</v>
      </c>
      <c r="N142" s="48" t="s">
        <v>72</v>
      </c>
      <c r="O142" s="49" t="s">
        <v>83</v>
      </c>
      <c r="P142" s="47" t="s">
        <v>74</v>
      </c>
      <c r="Q142" s="48" t="s">
        <v>97</v>
      </c>
      <c r="R142" s="49" t="s">
        <v>83</v>
      </c>
      <c r="S142"/>
      <c r="T142" s="2">
        <f t="shared" si="12"/>
        <v>1400</v>
      </c>
      <c r="U142" s="50"/>
      <c r="V142" s="2">
        <f t="shared" si="13"/>
        <v>200</v>
      </c>
      <c r="W142"/>
      <c r="X142" s="41" t="s">
        <v>15</v>
      </c>
      <c r="Y142" s="41" t="s">
        <v>73</v>
      </c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x14ac:dyDescent="0.15">
      <c r="A143" s="41"/>
      <c r="B143" s="41">
        <v>12</v>
      </c>
      <c r="C143" s="51" t="s">
        <v>75</v>
      </c>
      <c r="D143" s="52" t="s">
        <v>3</v>
      </c>
      <c r="E143" s="53" t="s">
        <v>15</v>
      </c>
      <c r="F143" s="52"/>
      <c r="G143" s="52"/>
      <c r="H143" s="51" t="s">
        <v>75</v>
      </c>
      <c r="I143" s="52" t="s">
        <v>3</v>
      </c>
      <c r="J143" s="53" t="s">
        <v>152</v>
      </c>
      <c r="K143" s="52"/>
      <c r="L143" s="52"/>
      <c r="M143" s="51" t="s">
        <v>76</v>
      </c>
      <c r="N143" s="54" t="s">
        <v>92</v>
      </c>
      <c r="O143" s="53" t="s">
        <v>73</v>
      </c>
      <c r="P143" s="51" t="s">
        <v>75</v>
      </c>
      <c r="Q143" s="52" t="s">
        <v>15</v>
      </c>
      <c r="R143" s="53" t="s">
        <v>78</v>
      </c>
      <c r="S143"/>
      <c r="T143" s="2">
        <f t="shared" si="12"/>
        <v>2200</v>
      </c>
      <c r="U143" s="50"/>
      <c r="V143" s="2">
        <f t="shared" si="13"/>
        <v>200</v>
      </c>
      <c r="W143"/>
      <c r="X143" s="41" t="s">
        <v>15</v>
      </c>
      <c r="Y143" s="41" t="s">
        <v>74</v>
      </c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  <c r="AGN143"/>
      <c r="AGO143"/>
      <c r="AGP143"/>
      <c r="AGQ143"/>
      <c r="AGR143"/>
      <c r="AGS143"/>
      <c r="AGT143"/>
      <c r="AGU143"/>
      <c r="AGV143"/>
      <c r="AGW143"/>
      <c r="AGX143"/>
      <c r="AGY143"/>
      <c r="AGZ143"/>
      <c r="AHA143"/>
      <c r="AHB143"/>
      <c r="AHC143"/>
      <c r="AHD143"/>
      <c r="AHE143"/>
      <c r="AHF143"/>
      <c r="AHG143"/>
      <c r="AHH143"/>
      <c r="AHI143"/>
      <c r="AHJ143"/>
      <c r="AHK143"/>
      <c r="AHL143"/>
      <c r="AHM143"/>
      <c r="AHN143"/>
      <c r="AHO143"/>
      <c r="AHP143"/>
      <c r="AHQ143"/>
      <c r="AHR143"/>
      <c r="AHS143"/>
      <c r="AHT143"/>
      <c r="AHU143"/>
      <c r="AHV143"/>
      <c r="AHW143"/>
      <c r="AHX143"/>
      <c r="AHY143"/>
      <c r="AHZ143"/>
      <c r="AIA143"/>
      <c r="AIB143"/>
      <c r="AIC143"/>
      <c r="AID143"/>
      <c r="AIE143"/>
      <c r="AIF143"/>
      <c r="AIG143"/>
      <c r="AIH143"/>
      <c r="AII143"/>
      <c r="AIJ143"/>
      <c r="AIK143"/>
      <c r="AIL143"/>
      <c r="AIM143"/>
      <c r="AIN143"/>
      <c r="AIO143"/>
      <c r="AIP143"/>
      <c r="AIQ143"/>
      <c r="AIR143"/>
      <c r="AIS143"/>
      <c r="AIT143"/>
      <c r="AIU143"/>
      <c r="AIV143"/>
      <c r="AIW143"/>
      <c r="AIX143"/>
      <c r="AIY143"/>
      <c r="AIZ143"/>
      <c r="AJA143"/>
      <c r="AJB143"/>
      <c r="AJC143"/>
      <c r="AJD143"/>
      <c r="AJE143"/>
      <c r="AJF143"/>
      <c r="AJG143"/>
      <c r="AJH143"/>
      <c r="AJI143"/>
      <c r="AJJ143"/>
      <c r="AJK143"/>
      <c r="AJL143"/>
      <c r="AJM143"/>
      <c r="AJN143"/>
      <c r="AJO143"/>
      <c r="AJP143"/>
      <c r="AJQ143"/>
      <c r="AJR143"/>
      <c r="AJS143"/>
      <c r="AJT143"/>
      <c r="AJU143"/>
      <c r="AJV143"/>
      <c r="AJW143"/>
      <c r="AJX143"/>
      <c r="AJY143"/>
      <c r="AJZ143"/>
      <c r="AKA143"/>
      <c r="AKB143"/>
      <c r="AKC143"/>
      <c r="AKD143"/>
      <c r="AKE143"/>
      <c r="AKF143"/>
      <c r="AKG143"/>
      <c r="AKH143"/>
      <c r="AKI143"/>
      <c r="AKJ143"/>
      <c r="AKK143"/>
      <c r="AKL143"/>
      <c r="AKM143"/>
      <c r="AKN143"/>
      <c r="AKO143"/>
      <c r="AKP143"/>
      <c r="AKQ143"/>
      <c r="AKR143"/>
      <c r="AKS143"/>
      <c r="AKT143"/>
      <c r="AKU143"/>
      <c r="AKV143"/>
      <c r="AKW143"/>
      <c r="AKX143"/>
      <c r="AKY143"/>
      <c r="AKZ143"/>
      <c r="ALA143"/>
      <c r="ALB143"/>
      <c r="ALC143"/>
      <c r="ALD143"/>
      <c r="ALE143"/>
      <c r="ALF143"/>
      <c r="ALG143"/>
      <c r="ALH143"/>
      <c r="ALI143"/>
      <c r="ALJ143"/>
      <c r="ALK143"/>
      <c r="ALL143"/>
      <c r="ALM143"/>
      <c r="ALN143"/>
      <c r="ALO143"/>
      <c r="ALP143"/>
      <c r="ALQ143"/>
      <c r="ALR143"/>
      <c r="ALS143"/>
      <c r="ALT143"/>
      <c r="ALU143"/>
      <c r="ALV143"/>
      <c r="ALW143"/>
      <c r="ALX143"/>
      <c r="ALY143"/>
      <c r="ALZ143"/>
      <c r="AMA143"/>
      <c r="AMB143"/>
      <c r="AMC143"/>
      <c r="AMD143"/>
      <c r="AME143"/>
      <c r="AMF143"/>
      <c r="AMG143"/>
      <c r="AMH143"/>
      <c r="AMI143"/>
      <c r="AMJ143"/>
    </row>
    <row r="144" spans="1:1024" x14ac:dyDescent="0.15">
      <c r="A144"/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  <c r="S144"/>
      <c r="T144"/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  <c r="AGN144"/>
      <c r="AGO144"/>
      <c r="AGP144"/>
      <c r="AGQ144"/>
      <c r="AGR144"/>
      <c r="AGS144"/>
      <c r="AGT144"/>
      <c r="AGU144"/>
      <c r="AGV144"/>
      <c r="AGW144"/>
      <c r="AGX144"/>
      <c r="AGY144"/>
      <c r="AGZ144"/>
      <c r="AHA144"/>
      <c r="AHB144"/>
      <c r="AHC144"/>
      <c r="AHD144"/>
      <c r="AHE144"/>
      <c r="AHF144"/>
      <c r="AHG144"/>
      <c r="AHH144"/>
      <c r="AHI144"/>
      <c r="AHJ144"/>
      <c r="AHK144"/>
      <c r="AHL144"/>
      <c r="AHM144"/>
      <c r="AHN144"/>
      <c r="AHO144"/>
      <c r="AHP144"/>
      <c r="AHQ144"/>
      <c r="AHR144"/>
      <c r="AHS144"/>
      <c r="AHT144"/>
      <c r="AHU144"/>
      <c r="AHV144"/>
      <c r="AHW144"/>
      <c r="AHX144"/>
      <c r="AHY144"/>
      <c r="AHZ144"/>
      <c r="AIA144"/>
      <c r="AIB144"/>
      <c r="AIC144"/>
      <c r="AID144"/>
      <c r="AIE144"/>
      <c r="AIF144"/>
      <c r="AIG144"/>
      <c r="AIH144"/>
      <c r="AII144"/>
      <c r="AIJ144"/>
      <c r="AIK144"/>
      <c r="AIL144"/>
      <c r="AIM144"/>
      <c r="AIN144"/>
      <c r="AIO144"/>
      <c r="AIP144"/>
      <c r="AIQ144"/>
      <c r="AIR144"/>
      <c r="AIS144"/>
      <c r="AIT144"/>
      <c r="AIU144"/>
      <c r="AIV144"/>
      <c r="AIW144"/>
      <c r="AIX144"/>
      <c r="AIY144"/>
      <c r="AIZ144"/>
      <c r="AJA144"/>
      <c r="AJB144"/>
      <c r="AJC144"/>
      <c r="AJD144"/>
      <c r="AJE144"/>
      <c r="AJF144"/>
      <c r="AJG144"/>
      <c r="AJH144"/>
      <c r="AJI144"/>
      <c r="AJJ144"/>
      <c r="AJK144"/>
      <c r="AJL144"/>
      <c r="AJM144"/>
      <c r="AJN144"/>
      <c r="AJO144"/>
      <c r="AJP144"/>
      <c r="AJQ144"/>
      <c r="AJR144"/>
      <c r="AJS144"/>
      <c r="AJT144"/>
      <c r="AJU144"/>
      <c r="AJV144"/>
      <c r="AJW144"/>
      <c r="AJX144"/>
      <c r="AJY144"/>
      <c r="AJZ144"/>
      <c r="AKA144"/>
      <c r="AKB144"/>
      <c r="AKC144"/>
      <c r="AKD144"/>
      <c r="AKE144"/>
      <c r="AKF144"/>
      <c r="AKG144"/>
      <c r="AKH144"/>
      <c r="AKI144"/>
      <c r="AKJ144"/>
      <c r="AKK144"/>
      <c r="AKL144"/>
      <c r="AKM144"/>
      <c r="AKN144"/>
      <c r="AKO144"/>
      <c r="AKP144"/>
      <c r="AKQ144"/>
      <c r="AKR144"/>
      <c r="AKS144"/>
      <c r="AKT144"/>
      <c r="AKU144"/>
      <c r="AKV144"/>
      <c r="AKW144"/>
      <c r="AKX144"/>
      <c r="AKY144"/>
      <c r="AKZ144"/>
      <c r="ALA144"/>
      <c r="ALB144"/>
      <c r="ALC144"/>
      <c r="ALD144"/>
      <c r="ALE144"/>
      <c r="ALF144"/>
      <c r="ALG144"/>
      <c r="ALH144"/>
      <c r="ALI144"/>
      <c r="ALJ144"/>
      <c r="ALK144"/>
      <c r="ALL144"/>
      <c r="ALM144"/>
      <c r="ALN144"/>
      <c r="ALO144"/>
      <c r="ALP144"/>
      <c r="ALQ144"/>
      <c r="ALR144"/>
      <c r="ALS144"/>
      <c r="ALT144"/>
      <c r="ALU144"/>
      <c r="ALV144"/>
      <c r="ALW144"/>
      <c r="ALX144"/>
      <c r="ALY144"/>
      <c r="ALZ144"/>
      <c r="AMA144"/>
      <c r="AMB144"/>
      <c r="AMC144"/>
      <c r="AMD144"/>
      <c r="AME144"/>
      <c r="AMF144"/>
      <c r="AMG144"/>
      <c r="AMH144"/>
      <c r="AMI144"/>
      <c r="AMJ144"/>
    </row>
    <row r="145" spans="1:1024" s="41" customFormat="1" x14ac:dyDescent="0.15">
      <c r="B145" s="41" t="s">
        <v>35</v>
      </c>
      <c r="C145" s="42" t="s">
        <v>73</v>
      </c>
      <c r="D145" s="43" t="s">
        <v>79</v>
      </c>
      <c r="E145" s="44"/>
      <c r="F145" s="45"/>
      <c r="G145" s="45"/>
      <c r="H145" s="42"/>
      <c r="I145" s="43"/>
      <c r="J145" s="44"/>
      <c r="K145" s="45"/>
      <c r="L145" s="45"/>
      <c r="M145" s="42"/>
      <c r="N145" s="45"/>
      <c r="O145" s="44"/>
      <c r="P145" s="42"/>
      <c r="Q145" s="45"/>
      <c r="R145" s="46"/>
      <c r="V145" s="2">
        <f t="shared" ref="V145:V152" si="14">X145*100</f>
        <v>0</v>
      </c>
      <c r="W145" s="2"/>
    </row>
    <row r="146" spans="1:1024" x14ac:dyDescent="0.15">
      <c r="A146" s="41"/>
      <c r="B146" s="41">
        <v>6</v>
      </c>
      <c r="C146" s="42"/>
      <c r="D146" s="43"/>
      <c r="E146" s="44"/>
      <c r="F146" s="45"/>
      <c r="G146" s="45"/>
      <c r="H146" s="42"/>
      <c r="I146" s="43"/>
      <c r="J146" s="44"/>
      <c r="K146" s="45"/>
      <c r="L146" s="45"/>
      <c r="M146" s="42"/>
      <c r="N146" s="45"/>
      <c r="O146" s="44"/>
      <c r="P146" s="42"/>
      <c r="Q146" s="45"/>
      <c r="R146" s="44"/>
      <c r="S146"/>
      <c r="T146"/>
      <c r="U146"/>
      <c r="V146" s="2">
        <f t="shared" si="14"/>
        <v>0</v>
      </c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  <c r="AGN146"/>
      <c r="AGO146"/>
      <c r="AGP146"/>
      <c r="AGQ146"/>
      <c r="AGR146"/>
      <c r="AGS146"/>
      <c r="AGT146"/>
      <c r="AGU146"/>
      <c r="AGV146"/>
      <c r="AGW146"/>
      <c r="AGX146"/>
      <c r="AGY146"/>
      <c r="AGZ146"/>
      <c r="AHA146"/>
      <c r="AHB146"/>
      <c r="AHC146"/>
      <c r="AHD146"/>
      <c r="AHE146"/>
      <c r="AHF146"/>
      <c r="AHG146"/>
      <c r="AHH146"/>
      <c r="AHI146"/>
      <c r="AHJ146"/>
      <c r="AHK146"/>
      <c r="AHL146"/>
      <c r="AHM146"/>
      <c r="AHN146"/>
      <c r="AHO146"/>
      <c r="AHP146"/>
      <c r="AHQ146"/>
      <c r="AHR146"/>
      <c r="AHS146"/>
      <c r="AHT146"/>
      <c r="AHU146"/>
      <c r="AHV146"/>
      <c r="AHW146"/>
      <c r="AHX146"/>
      <c r="AHY146"/>
      <c r="AHZ146"/>
      <c r="AIA146"/>
      <c r="AIB146"/>
      <c r="AIC146"/>
      <c r="AID146"/>
      <c r="AIE146"/>
      <c r="AIF146"/>
      <c r="AIG146"/>
      <c r="AIH146"/>
      <c r="AII146"/>
      <c r="AIJ146"/>
      <c r="AIK146"/>
      <c r="AIL146"/>
      <c r="AIM146"/>
      <c r="AIN146"/>
      <c r="AIO146"/>
      <c r="AIP146"/>
      <c r="AIQ146"/>
      <c r="AIR146"/>
      <c r="AIS146"/>
      <c r="AIT146"/>
      <c r="AIU146"/>
      <c r="AIV146"/>
      <c r="AIW146"/>
      <c r="AIX146"/>
      <c r="AIY146"/>
      <c r="AIZ146"/>
      <c r="AJA146"/>
      <c r="AJB146"/>
      <c r="AJC146"/>
      <c r="AJD146"/>
      <c r="AJE146"/>
      <c r="AJF146"/>
      <c r="AJG146"/>
      <c r="AJH146"/>
      <c r="AJI146"/>
      <c r="AJJ146"/>
      <c r="AJK146"/>
      <c r="AJL146"/>
      <c r="AJM146"/>
      <c r="AJN146"/>
      <c r="AJO146"/>
      <c r="AJP146"/>
      <c r="AJQ146"/>
      <c r="AJR146"/>
      <c r="AJS146"/>
      <c r="AJT146"/>
      <c r="AJU146"/>
      <c r="AJV146"/>
      <c r="AJW146"/>
      <c r="AJX146"/>
      <c r="AJY146"/>
      <c r="AJZ146"/>
      <c r="AKA146"/>
      <c r="AKB146"/>
      <c r="AKC146"/>
      <c r="AKD146"/>
      <c r="AKE146"/>
      <c r="AKF146"/>
      <c r="AKG146"/>
      <c r="AKH146"/>
      <c r="AKI146"/>
      <c r="AKJ146"/>
      <c r="AKK146"/>
      <c r="AKL146"/>
      <c r="AKM146"/>
      <c r="AKN146"/>
      <c r="AKO146"/>
      <c r="AKP146"/>
      <c r="AKQ146"/>
      <c r="AKR146"/>
      <c r="AKS146"/>
      <c r="AKT146"/>
      <c r="AKU146"/>
      <c r="AKV146"/>
      <c r="AKW146"/>
      <c r="AKX146"/>
      <c r="AKY146"/>
      <c r="AKZ146"/>
      <c r="ALA146"/>
      <c r="ALB146"/>
      <c r="ALC146"/>
      <c r="ALD146"/>
      <c r="ALE146"/>
      <c r="ALF146"/>
      <c r="ALG146"/>
      <c r="ALH146"/>
      <c r="ALI146"/>
      <c r="ALJ146"/>
      <c r="ALK146"/>
      <c r="ALL146"/>
      <c r="ALM146"/>
      <c r="ALN146"/>
      <c r="ALO146"/>
      <c r="ALP146"/>
      <c r="ALQ146"/>
      <c r="ALR146"/>
      <c r="ALS146"/>
      <c r="ALT146"/>
      <c r="ALU146"/>
      <c r="ALV146"/>
      <c r="ALW146"/>
      <c r="ALX146"/>
      <c r="ALY146"/>
      <c r="ALZ146"/>
      <c r="AMA146"/>
      <c r="AMB146"/>
      <c r="AMC146"/>
      <c r="AMD146"/>
      <c r="AME146"/>
      <c r="AMF146"/>
      <c r="AMG146"/>
      <c r="AMH146"/>
      <c r="AMI146"/>
      <c r="AMJ146"/>
    </row>
    <row r="147" spans="1:1024" x14ac:dyDescent="0.15">
      <c r="A147" s="41"/>
      <c r="B147" s="41">
        <v>7</v>
      </c>
      <c r="C147" s="47" t="s">
        <v>88</v>
      </c>
      <c r="D147" s="48" t="s">
        <v>76</v>
      </c>
      <c r="E147" s="49" t="s">
        <v>15</v>
      </c>
      <c r="F147" s="48"/>
      <c r="G147" s="48"/>
      <c r="H147" s="47" t="s">
        <v>88</v>
      </c>
      <c r="I147" s="48" t="s">
        <v>124</v>
      </c>
      <c r="J147" s="49"/>
      <c r="K147" s="48"/>
      <c r="L147" s="48"/>
      <c r="M147" s="47" t="s">
        <v>78</v>
      </c>
      <c r="N147" s="48" t="s">
        <v>76</v>
      </c>
      <c r="O147" s="49" t="s">
        <v>73</v>
      </c>
      <c r="P147" s="47" t="s">
        <v>15</v>
      </c>
      <c r="Q147" s="48" t="s">
        <v>3</v>
      </c>
      <c r="R147" s="49" t="s">
        <v>74</v>
      </c>
      <c r="S147"/>
      <c r="T147" s="2">
        <f t="shared" ref="T147:T152" si="15">IF(X147=1,Y147*2*100,((Y147+X147-1)*X147+Y147*X147)*100)</f>
        <v>800</v>
      </c>
      <c r="U147"/>
      <c r="V147" s="2">
        <f t="shared" si="14"/>
        <v>100</v>
      </c>
      <c r="W147"/>
      <c r="X147" s="41" t="s">
        <v>3</v>
      </c>
      <c r="Y147" s="41" t="s">
        <v>78</v>
      </c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  <c r="AGN147"/>
      <c r="AGO147"/>
      <c r="AGP147"/>
      <c r="AGQ147"/>
      <c r="AGR147"/>
      <c r="AGS147"/>
      <c r="AGT147"/>
      <c r="AGU147"/>
      <c r="AGV147"/>
      <c r="AGW147"/>
      <c r="AGX147"/>
      <c r="AGY147"/>
      <c r="AGZ147"/>
      <c r="AHA147"/>
      <c r="AHB147"/>
      <c r="AHC147"/>
      <c r="AHD147"/>
      <c r="AHE147"/>
      <c r="AHF147"/>
      <c r="AHG147"/>
      <c r="AHH147"/>
      <c r="AHI147"/>
      <c r="AHJ147"/>
      <c r="AHK147"/>
      <c r="AHL147"/>
      <c r="AHM147"/>
      <c r="AHN147"/>
      <c r="AHO147"/>
      <c r="AHP147"/>
      <c r="AHQ147"/>
      <c r="AHR147"/>
      <c r="AHS147"/>
      <c r="AHT147"/>
      <c r="AHU147"/>
      <c r="AHV147"/>
      <c r="AHW147"/>
      <c r="AHX147"/>
      <c r="AHY147"/>
      <c r="AHZ147"/>
      <c r="AIA147"/>
      <c r="AIB147"/>
      <c r="AIC147"/>
      <c r="AID147"/>
      <c r="AIE147"/>
      <c r="AIF147"/>
      <c r="AIG147"/>
      <c r="AIH147"/>
      <c r="AII147"/>
      <c r="AIJ147"/>
      <c r="AIK147"/>
      <c r="AIL147"/>
      <c r="AIM147"/>
      <c r="AIN147"/>
      <c r="AIO147"/>
      <c r="AIP147"/>
      <c r="AIQ147"/>
      <c r="AIR147"/>
      <c r="AIS147"/>
      <c r="AIT147"/>
      <c r="AIU147"/>
      <c r="AIV147"/>
      <c r="AIW147"/>
      <c r="AIX147"/>
      <c r="AIY147"/>
      <c r="AIZ147"/>
      <c r="AJA147"/>
      <c r="AJB147"/>
      <c r="AJC147"/>
      <c r="AJD147"/>
      <c r="AJE147"/>
      <c r="AJF147"/>
      <c r="AJG147"/>
      <c r="AJH147"/>
      <c r="AJI147"/>
      <c r="AJJ147"/>
      <c r="AJK147"/>
      <c r="AJL147"/>
      <c r="AJM147"/>
      <c r="AJN147"/>
      <c r="AJO147"/>
      <c r="AJP147"/>
      <c r="AJQ147"/>
      <c r="AJR147"/>
      <c r="AJS147"/>
      <c r="AJT147"/>
      <c r="AJU147"/>
      <c r="AJV147"/>
      <c r="AJW147"/>
      <c r="AJX147"/>
      <c r="AJY147"/>
      <c r="AJZ147"/>
      <c r="AKA147"/>
      <c r="AKB147"/>
      <c r="AKC147"/>
      <c r="AKD147"/>
      <c r="AKE147"/>
      <c r="AKF147"/>
      <c r="AKG147"/>
      <c r="AKH147"/>
      <c r="AKI147"/>
      <c r="AKJ147"/>
      <c r="AKK147"/>
      <c r="AKL147"/>
      <c r="AKM147"/>
      <c r="AKN147"/>
      <c r="AKO147"/>
      <c r="AKP147"/>
      <c r="AKQ147"/>
      <c r="AKR147"/>
      <c r="AKS147"/>
      <c r="AKT147"/>
      <c r="AKU147"/>
      <c r="AKV147"/>
      <c r="AKW147"/>
      <c r="AKX147"/>
      <c r="AKY147"/>
      <c r="AKZ147"/>
      <c r="ALA147"/>
      <c r="ALB147"/>
      <c r="ALC147"/>
      <c r="ALD147"/>
      <c r="ALE147"/>
      <c r="ALF147"/>
      <c r="ALG147"/>
      <c r="ALH147"/>
      <c r="ALI147"/>
      <c r="ALJ147"/>
      <c r="ALK147"/>
      <c r="ALL147"/>
      <c r="ALM147"/>
      <c r="ALN147"/>
      <c r="ALO147"/>
      <c r="ALP147"/>
      <c r="ALQ147"/>
      <c r="ALR147"/>
      <c r="ALS147"/>
      <c r="ALT147"/>
      <c r="ALU147"/>
      <c r="ALV147"/>
      <c r="ALW147"/>
      <c r="ALX147"/>
      <c r="ALY147"/>
      <c r="ALZ147"/>
      <c r="AMA147"/>
      <c r="AMB147"/>
      <c r="AMC147"/>
      <c r="AMD147"/>
      <c r="AME147"/>
      <c r="AMF147"/>
      <c r="AMG147"/>
      <c r="AMH147"/>
      <c r="AMI147"/>
      <c r="AMJ147"/>
    </row>
    <row r="148" spans="1:1024" x14ac:dyDescent="0.15">
      <c r="A148" s="59"/>
      <c r="B148" s="59">
        <v>8</v>
      </c>
      <c r="C148" s="64" t="s">
        <v>88</v>
      </c>
      <c r="D148" s="65" t="s">
        <v>15</v>
      </c>
      <c r="E148" s="66" t="s">
        <v>3</v>
      </c>
      <c r="F148" s="65"/>
      <c r="G148" s="65"/>
      <c r="H148" s="65" t="s">
        <v>88</v>
      </c>
      <c r="I148" s="65" t="s">
        <v>125</v>
      </c>
      <c r="J148" s="65"/>
      <c r="K148" s="65"/>
      <c r="L148" s="65"/>
      <c r="M148" s="64" t="s">
        <v>3</v>
      </c>
      <c r="N148" s="65" t="s">
        <v>88</v>
      </c>
      <c r="O148" s="66" t="s">
        <v>97</v>
      </c>
      <c r="P148" s="64" t="s">
        <v>70</v>
      </c>
      <c r="Q148" s="65" t="s">
        <v>3</v>
      </c>
      <c r="R148" s="66" t="s">
        <v>88</v>
      </c>
      <c r="S148" s="41" t="s">
        <v>126</v>
      </c>
      <c r="T148" s="2">
        <f t="shared" si="15"/>
        <v>1400</v>
      </c>
      <c r="U148" s="2">
        <v>15210</v>
      </c>
      <c r="V148" s="2">
        <f t="shared" si="14"/>
        <v>200</v>
      </c>
      <c r="W148" s="2">
        <v>4290</v>
      </c>
      <c r="X148" s="41" t="s">
        <v>15</v>
      </c>
      <c r="Y148" s="41" t="s">
        <v>73</v>
      </c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  <c r="AGN148"/>
      <c r="AGO148"/>
      <c r="AGP148"/>
      <c r="AGQ148"/>
      <c r="AGR148"/>
      <c r="AGS148"/>
      <c r="AGT148"/>
      <c r="AGU148"/>
      <c r="AGV148"/>
      <c r="AGW148"/>
      <c r="AGX148"/>
      <c r="AGY148"/>
      <c r="AGZ148"/>
      <c r="AHA148"/>
      <c r="AHB148"/>
      <c r="AHC148"/>
      <c r="AHD148"/>
      <c r="AHE148"/>
      <c r="AHF148"/>
      <c r="AHG148"/>
      <c r="AHH148"/>
      <c r="AHI148"/>
      <c r="AHJ148"/>
      <c r="AHK148"/>
      <c r="AHL148"/>
      <c r="AHM148"/>
      <c r="AHN148"/>
      <c r="AHO148"/>
      <c r="AHP148"/>
      <c r="AHQ148"/>
      <c r="AHR148"/>
      <c r="AHS148"/>
      <c r="AHT148"/>
      <c r="AHU148"/>
      <c r="AHV148"/>
      <c r="AHW148"/>
      <c r="AHX148"/>
      <c r="AHY148"/>
      <c r="AHZ148"/>
      <c r="AIA148"/>
      <c r="AIB148"/>
      <c r="AIC148"/>
      <c r="AID148"/>
      <c r="AIE148"/>
      <c r="AIF148"/>
      <c r="AIG148"/>
      <c r="AIH148"/>
      <c r="AII148"/>
      <c r="AIJ148"/>
      <c r="AIK148"/>
      <c r="AIL148"/>
      <c r="AIM148"/>
      <c r="AIN148"/>
      <c r="AIO148"/>
      <c r="AIP148"/>
      <c r="AIQ148"/>
      <c r="AIR148"/>
      <c r="AIS148"/>
      <c r="AIT148"/>
      <c r="AIU148"/>
      <c r="AIV148"/>
      <c r="AIW148"/>
      <c r="AIX148"/>
      <c r="AIY148"/>
      <c r="AIZ148"/>
      <c r="AJA148"/>
      <c r="AJB148"/>
      <c r="AJC148"/>
      <c r="AJD148"/>
      <c r="AJE148"/>
      <c r="AJF148"/>
      <c r="AJG148"/>
      <c r="AJH148"/>
      <c r="AJI148"/>
      <c r="AJJ148"/>
      <c r="AJK148"/>
      <c r="AJL148"/>
      <c r="AJM148"/>
      <c r="AJN148"/>
      <c r="AJO148"/>
      <c r="AJP148"/>
      <c r="AJQ148"/>
      <c r="AJR148"/>
      <c r="AJS148"/>
      <c r="AJT148"/>
      <c r="AJU148"/>
      <c r="AJV148"/>
      <c r="AJW148"/>
      <c r="AJX148"/>
      <c r="AJY148"/>
      <c r="AJZ148"/>
      <c r="AKA148"/>
      <c r="AKB148"/>
      <c r="AKC148"/>
      <c r="AKD148"/>
      <c r="AKE148"/>
      <c r="AKF148"/>
      <c r="AKG148"/>
      <c r="AKH148"/>
      <c r="AKI148"/>
      <c r="AKJ148"/>
      <c r="AKK148"/>
      <c r="AKL148"/>
      <c r="AKM148"/>
      <c r="AKN148"/>
      <c r="AKO148"/>
      <c r="AKP148"/>
      <c r="AKQ148"/>
      <c r="AKR148"/>
      <c r="AKS148"/>
      <c r="AKT148"/>
      <c r="AKU148"/>
      <c r="AKV148"/>
      <c r="AKW148"/>
      <c r="AKX148"/>
      <c r="AKY148"/>
      <c r="AKZ148"/>
      <c r="ALA148"/>
      <c r="ALB148"/>
      <c r="ALC148"/>
      <c r="ALD148"/>
      <c r="ALE148"/>
      <c r="ALF148"/>
      <c r="ALG148"/>
      <c r="ALH148"/>
      <c r="ALI148"/>
      <c r="ALJ148"/>
      <c r="ALK148"/>
      <c r="ALL148"/>
      <c r="ALM148"/>
      <c r="ALN148"/>
      <c r="ALO148"/>
      <c r="ALP148"/>
      <c r="ALQ148"/>
      <c r="ALR148"/>
      <c r="ALS148"/>
      <c r="ALT148"/>
      <c r="ALU148"/>
      <c r="ALV148"/>
      <c r="ALW148"/>
      <c r="ALX148"/>
      <c r="ALY148"/>
      <c r="ALZ148"/>
      <c r="AMA148"/>
      <c r="AMB148"/>
      <c r="AMC148"/>
      <c r="AMD148"/>
      <c r="AME148"/>
      <c r="AMF148"/>
      <c r="AMG148"/>
      <c r="AMH148"/>
      <c r="AMI148"/>
      <c r="AMJ148"/>
    </row>
    <row r="149" spans="1:1024" x14ac:dyDescent="0.15">
      <c r="A149"/>
      <c r="B149" s="41">
        <v>9</v>
      </c>
      <c r="C149" s="47"/>
      <c r="D149" s="48"/>
      <c r="E149" s="49"/>
      <c r="F149" s="48"/>
      <c r="G149" s="48"/>
      <c r="H149" s="47"/>
      <c r="I149" s="48"/>
      <c r="J149" s="49"/>
      <c r="K149" s="48"/>
      <c r="L149" s="48"/>
      <c r="M149" s="47"/>
      <c r="N149" s="48"/>
      <c r="O149" s="49"/>
      <c r="P149" s="47"/>
      <c r="Q149" s="48"/>
      <c r="R149" s="49"/>
      <c r="S149"/>
      <c r="T149" s="2">
        <f t="shared" si="15"/>
        <v>0</v>
      </c>
      <c r="U149"/>
      <c r="V149" s="2">
        <f t="shared" si="14"/>
        <v>0</v>
      </c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  <c r="AGN149"/>
      <c r="AGO149"/>
      <c r="AGP149"/>
      <c r="AGQ149"/>
      <c r="AGR149"/>
      <c r="AGS149"/>
      <c r="AGT149"/>
      <c r="AGU149"/>
      <c r="AGV149"/>
      <c r="AGW149"/>
      <c r="AGX149"/>
      <c r="AGY149"/>
      <c r="AGZ149"/>
      <c r="AHA149"/>
      <c r="AHB149"/>
      <c r="AHC149"/>
      <c r="AHD149"/>
      <c r="AHE149"/>
      <c r="AHF149"/>
      <c r="AHG149"/>
      <c r="AHH149"/>
      <c r="AHI149"/>
      <c r="AHJ149"/>
      <c r="AHK149"/>
      <c r="AHL149"/>
      <c r="AHM149"/>
      <c r="AHN149"/>
      <c r="AHO149"/>
      <c r="AHP149"/>
      <c r="AHQ149"/>
      <c r="AHR149"/>
      <c r="AHS149"/>
      <c r="AHT149"/>
      <c r="AHU149"/>
      <c r="AHV149"/>
      <c r="AHW149"/>
      <c r="AHX149"/>
      <c r="AHY149"/>
      <c r="AHZ149"/>
      <c r="AIA149"/>
      <c r="AIB149"/>
      <c r="AIC149"/>
      <c r="AID149"/>
      <c r="AIE149"/>
      <c r="AIF149"/>
      <c r="AIG149"/>
      <c r="AIH149"/>
      <c r="AII149"/>
      <c r="AIJ149"/>
      <c r="AIK149"/>
      <c r="AIL149"/>
      <c r="AIM149"/>
      <c r="AIN149"/>
      <c r="AIO149"/>
      <c r="AIP149"/>
      <c r="AIQ149"/>
      <c r="AIR149"/>
      <c r="AIS149"/>
      <c r="AIT149"/>
      <c r="AIU149"/>
      <c r="AIV149"/>
      <c r="AIW149"/>
      <c r="AIX149"/>
      <c r="AIY149"/>
      <c r="AIZ149"/>
      <c r="AJA149"/>
      <c r="AJB149"/>
      <c r="AJC149"/>
      <c r="AJD149"/>
      <c r="AJE149"/>
      <c r="AJF149"/>
      <c r="AJG149"/>
      <c r="AJH149"/>
      <c r="AJI149"/>
      <c r="AJJ149"/>
      <c r="AJK149"/>
      <c r="AJL149"/>
      <c r="AJM149"/>
      <c r="AJN149"/>
      <c r="AJO149"/>
      <c r="AJP149"/>
      <c r="AJQ149"/>
      <c r="AJR149"/>
      <c r="AJS149"/>
      <c r="AJT149"/>
      <c r="AJU149"/>
      <c r="AJV149"/>
      <c r="AJW149"/>
      <c r="AJX149"/>
      <c r="AJY149"/>
      <c r="AJZ149"/>
      <c r="AKA149"/>
      <c r="AKB149"/>
      <c r="AKC149"/>
      <c r="AKD149"/>
      <c r="AKE149"/>
      <c r="AKF149"/>
      <c r="AKG149"/>
      <c r="AKH149"/>
      <c r="AKI149"/>
      <c r="AKJ149"/>
      <c r="AKK149"/>
      <c r="AKL149"/>
      <c r="AKM149"/>
      <c r="AKN149"/>
      <c r="AKO149"/>
      <c r="AKP149"/>
      <c r="AKQ149"/>
      <c r="AKR149"/>
      <c r="AKS149"/>
      <c r="AKT149"/>
      <c r="AKU149"/>
      <c r="AKV149"/>
      <c r="AKW149"/>
      <c r="AKX149"/>
      <c r="AKY149"/>
      <c r="AKZ149"/>
      <c r="ALA149"/>
      <c r="ALB149"/>
      <c r="ALC149"/>
      <c r="ALD149"/>
      <c r="ALE149"/>
      <c r="ALF149"/>
      <c r="ALG149"/>
      <c r="ALH149"/>
      <c r="ALI149"/>
      <c r="ALJ149"/>
      <c r="ALK149"/>
      <c r="ALL149"/>
      <c r="ALM149"/>
      <c r="ALN149"/>
      <c r="ALO149"/>
      <c r="ALP149"/>
      <c r="ALQ149"/>
      <c r="ALR149"/>
      <c r="ALS149"/>
      <c r="ALT149"/>
      <c r="ALU149"/>
      <c r="ALV149"/>
      <c r="ALW149"/>
      <c r="ALX149"/>
      <c r="ALY149"/>
      <c r="ALZ149"/>
      <c r="AMA149"/>
      <c r="AMB149"/>
      <c r="AMC149"/>
      <c r="AMD149"/>
      <c r="AME149"/>
      <c r="AMF149"/>
      <c r="AMG149"/>
      <c r="AMH149"/>
      <c r="AMI149"/>
      <c r="AMJ149"/>
    </row>
    <row r="150" spans="1:1024" x14ac:dyDescent="0.15">
      <c r="A150"/>
      <c r="B150" s="41">
        <v>10</v>
      </c>
      <c r="C150" s="47" t="s">
        <v>74</v>
      </c>
      <c r="D150" s="48" t="s">
        <v>72</v>
      </c>
      <c r="E150" s="49" t="s">
        <v>15</v>
      </c>
      <c r="F150" s="48"/>
      <c r="G150" s="48"/>
      <c r="H150" s="47" t="s">
        <v>128</v>
      </c>
      <c r="I150" s="48"/>
      <c r="J150" s="48"/>
      <c r="K150" s="48"/>
      <c r="L150" s="48"/>
      <c r="M150" s="47" t="s">
        <v>78</v>
      </c>
      <c r="N150" s="48" t="s">
        <v>75</v>
      </c>
      <c r="O150" s="49" t="s">
        <v>74</v>
      </c>
      <c r="P150" s="47" t="s">
        <v>73</v>
      </c>
      <c r="Q150" s="48" t="s">
        <v>75</v>
      </c>
      <c r="R150" s="49" t="s">
        <v>15</v>
      </c>
      <c r="S150" s="41" t="s">
        <v>3</v>
      </c>
      <c r="T150" s="2">
        <f t="shared" si="15"/>
        <v>800</v>
      </c>
      <c r="U150"/>
      <c r="V150" s="2">
        <f t="shared" si="14"/>
        <v>100</v>
      </c>
      <c r="W150"/>
      <c r="X150" s="41" t="s">
        <v>3</v>
      </c>
      <c r="Y150" s="41" t="s">
        <v>78</v>
      </c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  <c r="AGN150"/>
      <c r="AGO150"/>
      <c r="AGP150"/>
      <c r="AGQ150"/>
      <c r="AGR150"/>
      <c r="AGS150"/>
      <c r="AGT150"/>
      <c r="AGU150"/>
      <c r="AGV150"/>
      <c r="AGW150"/>
      <c r="AGX150"/>
      <c r="AGY150"/>
      <c r="AGZ150"/>
      <c r="AHA150"/>
      <c r="AHB150"/>
      <c r="AHC150"/>
      <c r="AHD150"/>
      <c r="AHE150"/>
      <c r="AHF150"/>
      <c r="AHG150"/>
      <c r="AHH150"/>
      <c r="AHI150"/>
      <c r="AHJ150"/>
      <c r="AHK150"/>
      <c r="AHL150"/>
      <c r="AHM150"/>
      <c r="AHN150"/>
      <c r="AHO150"/>
      <c r="AHP150"/>
      <c r="AHQ150"/>
      <c r="AHR150"/>
      <c r="AHS150"/>
      <c r="AHT150"/>
      <c r="AHU150"/>
      <c r="AHV150"/>
      <c r="AHW150"/>
      <c r="AHX150"/>
      <c r="AHY150"/>
      <c r="AHZ150"/>
      <c r="AIA150"/>
      <c r="AIB150"/>
      <c r="AIC150"/>
      <c r="AID150"/>
      <c r="AIE150"/>
      <c r="AIF150"/>
      <c r="AIG150"/>
      <c r="AIH150"/>
      <c r="AII150"/>
      <c r="AIJ150"/>
      <c r="AIK150"/>
      <c r="AIL150"/>
      <c r="AIM150"/>
      <c r="AIN150"/>
      <c r="AIO150"/>
      <c r="AIP150"/>
      <c r="AIQ150"/>
      <c r="AIR150"/>
      <c r="AIS150"/>
      <c r="AIT150"/>
      <c r="AIU150"/>
      <c r="AIV150"/>
      <c r="AIW150"/>
      <c r="AIX150"/>
      <c r="AIY150"/>
      <c r="AIZ150"/>
      <c r="AJA150"/>
      <c r="AJB150"/>
      <c r="AJC150"/>
      <c r="AJD150"/>
      <c r="AJE150"/>
      <c r="AJF150"/>
      <c r="AJG150"/>
      <c r="AJH150"/>
      <c r="AJI150"/>
      <c r="AJJ150"/>
      <c r="AJK150"/>
      <c r="AJL150"/>
      <c r="AJM150"/>
      <c r="AJN150"/>
      <c r="AJO150"/>
      <c r="AJP150"/>
      <c r="AJQ150"/>
      <c r="AJR150"/>
      <c r="AJS150"/>
      <c r="AJT150"/>
      <c r="AJU150"/>
      <c r="AJV150"/>
      <c r="AJW150"/>
      <c r="AJX150"/>
      <c r="AJY150"/>
      <c r="AJZ150"/>
      <c r="AKA150"/>
      <c r="AKB150"/>
      <c r="AKC150"/>
      <c r="AKD150"/>
      <c r="AKE150"/>
      <c r="AKF150"/>
      <c r="AKG150"/>
      <c r="AKH150"/>
      <c r="AKI150"/>
      <c r="AKJ150"/>
      <c r="AKK150"/>
      <c r="AKL150"/>
      <c r="AKM150"/>
      <c r="AKN150"/>
      <c r="AKO150"/>
      <c r="AKP150"/>
      <c r="AKQ150"/>
      <c r="AKR150"/>
      <c r="AKS150"/>
      <c r="AKT150"/>
      <c r="AKU150"/>
      <c r="AKV150"/>
      <c r="AKW150"/>
      <c r="AKX150"/>
      <c r="AKY150"/>
      <c r="AKZ150"/>
      <c r="ALA150"/>
      <c r="ALB150"/>
      <c r="ALC150"/>
      <c r="ALD150"/>
      <c r="ALE150"/>
      <c r="ALF150"/>
      <c r="ALG150"/>
      <c r="ALH150"/>
      <c r="ALI150"/>
      <c r="ALJ150"/>
      <c r="ALK150"/>
      <c r="ALL150"/>
      <c r="ALM150"/>
      <c r="ALN150"/>
      <c r="ALO150"/>
      <c r="ALP150"/>
      <c r="ALQ150"/>
      <c r="ALR150"/>
      <c r="ALS150"/>
      <c r="ALT150"/>
      <c r="ALU150"/>
      <c r="ALV150"/>
      <c r="ALW150"/>
      <c r="ALX150"/>
      <c r="ALY150"/>
      <c r="ALZ150"/>
      <c r="AMA150"/>
      <c r="AMB150"/>
      <c r="AMC150"/>
      <c r="AMD150"/>
      <c r="AME150"/>
      <c r="AMF150"/>
      <c r="AMG150"/>
      <c r="AMH150"/>
      <c r="AMI150"/>
      <c r="AMJ150"/>
    </row>
    <row r="151" spans="1:1024" x14ac:dyDescent="0.15">
      <c r="A151"/>
      <c r="B151" s="41">
        <v>11</v>
      </c>
      <c r="C151" s="47" t="s">
        <v>81</v>
      </c>
      <c r="D151" s="48" t="s">
        <v>74</v>
      </c>
      <c r="E151" s="49" t="s">
        <v>88</v>
      </c>
      <c r="F151" s="48"/>
      <c r="G151" s="48"/>
      <c r="H151" s="47" t="s">
        <v>79</v>
      </c>
      <c r="I151" s="48" t="s">
        <v>92</v>
      </c>
      <c r="J151" s="49" t="s">
        <v>129</v>
      </c>
      <c r="K151" s="48"/>
      <c r="L151" s="48"/>
      <c r="M151" s="47" t="s">
        <v>83</v>
      </c>
      <c r="N151" s="48" t="s">
        <v>97</v>
      </c>
      <c r="O151" s="49" t="s">
        <v>72</v>
      </c>
      <c r="P151" s="47" t="s">
        <v>3</v>
      </c>
      <c r="Q151" s="48" t="s">
        <v>71</v>
      </c>
      <c r="R151" s="49" t="s">
        <v>92</v>
      </c>
      <c r="S151" s="41" t="s">
        <v>74</v>
      </c>
      <c r="T151" s="2">
        <f t="shared" si="15"/>
        <v>1000</v>
      </c>
      <c r="U151"/>
      <c r="V151" s="2">
        <f t="shared" si="14"/>
        <v>100</v>
      </c>
      <c r="W151"/>
      <c r="X151" s="41" t="s">
        <v>3</v>
      </c>
      <c r="Y151" s="41" t="s">
        <v>74</v>
      </c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  <c r="AGN151"/>
      <c r="AGO151"/>
      <c r="AGP151"/>
      <c r="AGQ151"/>
      <c r="AGR151"/>
      <c r="AGS151"/>
      <c r="AGT151"/>
      <c r="AGU151"/>
      <c r="AGV151"/>
      <c r="AGW151"/>
      <c r="AGX151"/>
      <c r="AGY151"/>
      <c r="AGZ151"/>
      <c r="AHA151"/>
      <c r="AHB151"/>
      <c r="AHC151"/>
      <c r="AHD151"/>
      <c r="AHE151"/>
      <c r="AHF151"/>
      <c r="AHG151"/>
      <c r="AHH151"/>
      <c r="AHI151"/>
      <c r="AHJ151"/>
      <c r="AHK151"/>
      <c r="AHL151"/>
      <c r="AHM151"/>
      <c r="AHN151"/>
      <c r="AHO151"/>
      <c r="AHP151"/>
      <c r="AHQ151"/>
      <c r="AHR151"/>
      <c r="AHS151"/>
      <c r="AHT151"/>
      <c r="AHU151"/>
      <c r="AHV151"/>
      <c r="AHW151"/>
      <c r="AHX151"/>
      <c r="AHY151"/>
      <c r="AHZ151"/>
      <c r="AIA151"/>
      <c r="AIB151"/>
      <c r="AIC151"/>
      <c r="AID151"/>
      <c r="AIE151"/>
      <c r="AIF151"/>
      <c r="AIG151"/>
      <c r="AIH151"/>
      <c r="AII151"/>
      <c r="AIJ151"/>
      <c r="AIK151"/>
      <c r="AIL151"/>
      <c r="AIM151"/>
      <c r="AIN151"/>
      <c r="AIO151"/>
      <c r="AIP151"/>
      <c r="AIQ151"/>
      <c r="AIR151"/>
      <c r="AIS151"/>
      <c r="AIT151"/>
      <c r="AIU151"/>
      <c r="AIV151"/>
      <c r="AIW151"/>
      <c r="AIX151"/>
      <c r="AIY151"/>
      <c r="AIZ151"/>
      <c r="AJA151"/>
      <c r="AJB151"/>
      <c r="AJC151"/>
      <c r="AJD151"/>
      <c r="AJE151"/>
      <c r="AJF151"/>
      <c r="AJG151"/>
      <c r="AJH151"/>
      <c r="AJI151"/>
      <c r="AJJ151"/>
      <c r="AJK151"/>
      <c r="AJL151"/>
      <c r="AJM151"/>
      <c r="AJN151"/>
      <c r="AJO151"/>
      <c r="AJP151"/>
      <c r="AJQ151"/>
      <c r="AJR151"/>
      <c r="AJS151"/>
      <c r="AJT151"/>
      <c r="AJU151"/>
      <c r="AJV151"/>
      <c r="AJW151"/>
      <c r="AJX151"/>
      <c r="AJY151"/>
      <c r="AJZ151"/>
      <c r="AKA151"/>
      <c r="AKB151"/>
      <c r="AKC151"/>
      <c r="AKD151"/>
      <c r="AKE151"/>
      <c r="AKF151"/>
      <c r="AKG151"/>
      <c r="AKH151"/>
      <c r="AKI151"/>
      <c r="AKJ151"/>
      <c r="AKK151"/>
      <c r="AKL151"/>
      <c r="AKM151"/>
      <c r="AKN151"/>
      <c r="AKO151"/>
      <c r="AKP151"/>
      <c r="AKQ151"/>
      <c r="AKR151"/>
      <c r="AKS151"/>
      <c r="AKT151"/>
      <c r="AKU151"/>
      <c r="AKV151"/>
      <c r="AKW151"/>
      <c r="AKX151"/>
      <c r="AKY151"/>
      <c r="AKZ151"/>
      <c r="ALA151"/>
      <c r="ALB151"/>
      <c r="ALC151"/>
      <c r="ALD151"/>
      <c r="ALE151"/>
      <c r="ALF151"/>
      <c r="ALG151"/>
      <c r="ALH151"/>
      <c r="ALI151"/>
      <c r="ALJ151"/>
      <c r="ALK151"/>
      <c r="ALL151"/>
      <c r="ALM151"/>
      <c r="ALN151"/>
      <c r="ALO151"/>
      <c r="ALP151"/>
      <c r="ALQ151"/>
      <c r="ALR151"/>
      <c r="ALS151"/>
      <c r="ALT151"/>
      <c r="ALU151"/>
      <c r="ALV151"/>
      <c r="ALW151"/>
      <c r="ALX151"/>
      <c r="ALY151"/>
      <c r="ALZ151"/>
      <c r="AMA151"/>
      <c r="AMB151"/>
      <c r="AMC151"/>
      <c r="AMD151"/>
      <c r="AME151"/>
      <c r="AMF151"/>
      <c r="AMG151"/>
      <c r="AMH151"/>
      <c r="AMI151"/>
      <c r="AMJ151"/>
    </row>
    <row r="152" spans="1:1024" x14ac:dyDescent="0.15">
      <c r="A152"/>
      <c r="B152" s="41">
        <v>12</v>
      </c>
      <c r="C152" s="51" t="s">
        <v>3</v>
      </c>
      <c r="D152" s="52" t="s">
        <v>76</v>
      </c>
      <c r="E152" s="53" t="s">
        <v>75</v>
      </c>
      <c r="F152" s="52"/>
      <c r="G152" s="52"/>
      <c r="H152" s="51" t="s">
        <v>83</v>
      </c>
      <c r="I152" s="52" t="s">
        <v>75</v>
      </c>
      <c r="J152" s="53" t="s">
        <v>130</v>
      </c>
      <c r="K152" s="52"/>
      <c r="L152" s="52"/>
      <c r="M152" s="51" t="s">
        <v>3</v>
      </c>
      <c r="N152" s="54" t="s">
        <v>70</v>
      </c>
      <c r="O152" s="53" t="s">
        <v>75</v>
      </c>
      <c r="P152" s="51" t="s">
        <v>3</v>
      </c>
      <c r="Q152" s="52" t="s">
        <v>15</v>
      </c>
      <c r="R152" s="53" t="s">
        <v>78</v>
      </c>
      <c r="S152" s="41" t="s">
        <v>75</v>
      </c>
      <c r="T152" s="2">
        <f t="shared" si="15"/>
        <v>1400</v>
      </c>
      <c r="U152"/>
      <c r="V152" s="2">
        <f t="shared" si="14"/>
        <v>100</v>
      </c>
      <c r="W152"/>
      <c r="X152" s="41" t="s">
        <v>3</v>
      </c>
      <c r="Y152" s="41" t="s">
        <v>72</v>
      </c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  <c r="AGN152"/>
      <c r="AGO152"/>
      <c r="AGP152"/>
      <c r="AGQ152"/>
      <c r="AGR152"/>
      <c r="AGS152"/>
      <c r="AGT152"/>
      <c r="AGU152"/>
      <c r="AGV152"/>
      <c r="AGW152"/>
      <c r="AGX152"/>
      <c r="AGY152"/>
      <c r="AGZ152"/>
      <c r="AHA152"/>
      <c r="AHB152"/>
      <c r="AHC152"/>
      <c r="AHD152"/>
      <c r="AHE152"/>
      <c r="AHF152"/>
      <c r="AHG152"/>
      <c r="AHH152"/>
      <c r="AHI152"/>
      <c r="AHJ152"/>
      <c r="AHK152"/>
      <c r="AHL152"/>
      <c r="AHM152"/>
      <c r="AHN152"/>
      <c r="AHO152"/>
      <c r="AHP152"/>
      <c r="AHQ152"/>
      <c r="AHR152"/>
      <c r="AHS152"/>
      <c r="AHT152"/>
      <c r="AHU152"/>
      <c r="AHV152"/>
      <c r="AHW152"/>
      <c r="AHX152"/>
      <c r="AHY152"/>
      <c r="AHZ152"/>
      <c r="AIA152"/>
      <c r="AIB152"/>
      <c r="AIC152"/>
      <c r="AID152"/>
      <c r="AIE152"/>
      <c r="AIF152"/>
      <c r="AIG152"/>
      <c r="AIH152"/>
      <c r="AII152"/>
      <c r="AIJ152"/>
      <c r="AIK152"/>
      <c r="AIL152"/>
      <c r="AIM152"/>
      <c r="AIN152"/>
      <c r="AIO152"/>
      <c r="AIP152"/>
      <c r="AIQ152"/>
      <c r="AIR152"/>
      <c r="AIS152"/>
      <c r="AIT152"/>
      <c r="AIU152"/>
      <c r="AIV152"/>
      <c r="AIW152"/>
      <c r="AIX152"/>
      <c r="AIY152"/>
      <c r="AIZ152"/>
      <c r="AJA152"/>
      <c r="AJB152"/>
      <c r="AJC152"/>
      <c r="AJD152"/>
      <c r="AJE152"/>
      <c r="AJF152"/>
      <c r="AJG152"/>
      <c r="AJH152"/>
      <c r="AJI152"/>
      <c r="AJJ152"/>
      <c r="AJK152"/>
      <c r="AJL152"/>
      <c r="AJM152"/>
      <c r="AJN152"/>
      <c r="AJO152"/>
      <c r="AJP152"/>
      <c r="AJQ152"/>
      <c r="AJR152"/>
      <c r="AJS152"/>
      <c r="AJT152"/>
      <c r="AJU152"/>
      <c r="AJV152"/>
      <c r="AJW152"/>
      <c r="AJX152"/>
      <c r="AJY152"/>
      <c r="AJZ152"/>
      <c r="AKA152"/>
      <c r="AKB152"/>
      <c r="AKC152"/>
      <c r="AKD152"/>
      <c r="AKE152"/>
      <c r="AKF152"/>
      <c r="AKG152"/>
      <c r="AKH152"/>
      <c r="AKI152"/>
      <c r="AKJ152"/>
      <c r="AKK152"/>
      <c r="AKL152"/>
      <c r="AKM152"/>
      <c r="AKN152"/>
      <c r="AKO152"/>
      <c r="AKP152"/>
      <c r="AKQ152"/>
      <c r="AKR152"/>
      <c r="AKS152"/>
      <c r="AKT152"/>
      <c r="AKU152"/>
      <c r="AKV152"/>
      <c r="AKW152"/>
      <c r="AKX152"/>
      <c r="AKY152"/>
      <c r="AKZ152"/>
      <c r="ALA152"/>
      <c r="ALB152"/>
      <c r="ALC152"/>
      <c r="ALD152"/>
      <c r="ALE152"/>
      <c r="ALF152"/>
      <c r="ALG152"/>
      <c r="ALH152"/>
      <c r="ALI152"/>
      <c r="ALJ152"/>
      <c r="ALK152"/>
      <c r="ALL152"/>
      <c r="ALM152"/>
      <c r="ALN152"/>
      <c r="ALO152"/>
      <c r="ALP152"/>
      <c r="ALQ152"/>
      <c r="ALR152"/>
      <c r="ALS152"/>
      <c r="ALT152"/>
      <c r="ALU152"/>
      <c r="ALV152"/>
      <c r="ALW152"/>
      <c r="ALX152"/>
      <c r="ALY152"/>
      <c r="ALZ152"/>
      <c r="AMA152"/>
      <c r="AMB152"/>
      <c r="AMC152"/>
      <c r="AMD152"/>
      <c r="AME152"/>
      <c r="AMF152"/>
      <c r="AMG152"/>
      <c r="AMH152"/>
      <c r="AMI152"/>
      <c r="AMJ152"/>
    </row>
    <row r="153" spans="1:1024" x14ac:dyDescent="0.15">
      <c r="A153"/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  <c r="S153"/>
      <c r="T153"/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  <c r="AGN153"/>
      <c r="AGO153"/>
      <c r="AGP153"/>
      <c r="AGQ153"/>
      <c r="AGR153"/>
      <c r="AGS153"/>
      <c r="AGT153"/>
      <c r="AGU153"/>
      <c r="AGV153"/>
      <c r="AGW153"/>
      <c r="AGX153"/>
      <c r="AGY153"/>
      <c r="AGZ153"/>
      <c r="AHA153"/>
      <c r="AHB153"/>
      <c r="AHC153"/>
      <c r="AHD153"/>
      <c r="AHE153"/>
      <c r="AHF153"/>
      <c r="AHG153"/>
      <c r="AHH153"/>
      <c r="AHI153"/>
      <c r="AHJ153"/>
      <c r="AHK153"/>
      <c r="AHL153"/>
      <c r="AHM153"/>
      <c r="AHN153"/>
      <c r="AHO153"/>
      <c r="AHP153"/>
      <c r="AHQ153"/>
      <c r="AHR153"/>
      <c r="AHS153"/>
      <c r="AHT153"/>
      <c r="AHU153"/>
      <c r="AHV153"/>
      <c r="AHW153"/>
      <c r="AHX153"/>
      <c r="AHY153"/>
      <c r="AHZ153"/>
      <c r="AIA153"/>
      <c r="AIB153"/>
      <c r="AIC153"/>
      <c r="AID153"/>
      <c r="AIE153"/>
      <c r="AIF153"/>
      <c r="AIG153"/>
      <c r="AIH153"/>
      <c r="AII153"/>
      <c r="AIJ153"/>
      <c r="AIK153"/>
      <c r="AIL153"/>
      <c r="AIM153"/>
      <c r="AIN153"/>
      <c r="AIO153"/>
      <c r="AIP153"/>
      <c r="AIQ153"/>
      <c r="AIR153"/>
      <c r="AIS153"/>
      <c r="AIT153"/>
      <c r="AIU153"/>
      <c r="AIV153"/>
      <c r="AIW153"/>
      <c r="AIX153"/>
      <c r="AIY153"/>
      <c r="AIZ153"/>
      <c r="AJA153"/>
      <c r="AJB153"/>
      <c r="AJC153"/>
      <c r="AJD153"/>
      <c r="AJE153"/>
      <c r="AJF153"/>
      <c r="AJG153"/>
      <c r="AJH153"/>
      <c r="AJI153"/>
      <c r="AJJ153"/>
      <c r="AJK153"/>
      <c r="AJL153"/>
      <c r="AJM153"/>
      <c r="AJN153"/>
      <c r="AJO153"/>
      <c r="AJP153"/>
      <c r="AJQ153"/>
      <c r="AJR153"/>
      <c r="AJS153"/>
      <c r="AJT153"/>
      <c r="AJU153"/>
      <c r="AJV153"/>
      <c r="AJW153"/>
      <c r="AJX153"/>
      <c r="AJY153"/>
      <c r="AJZ153"/>
      <c r="AKA153"/>
      <c r="AKB153"/>
      <c r="AKC153"/>
      <c r="AKD153"/>
      <c r="AKE153"/>
      <c r="AKF153"/>
      <c r="AKG153"/>
      <c r="AKH153"/>
      <c r="AKI153"/>
      <c r="AKJ153"/>
      <c r="AKK153"/>
      <c r="AKL153"/>
      <c r="AKM153"/>
      <c r="AKN153"/>
      <c r="AKO153"/>
      <c r="AKP153"/>
      <c r="AKQ153"/>
      <c r="AKR153"/>
      <c r="AKS153"/>
      <c r="AKT153"/>
      <c r="AKU153"/>
      <c r="AKV153"/>
      <c r="AKW153"/>
      <c r="AKX153"/>
      <c r="AKY153"/>
      <c r="AKZ153"/>
      <c r="ALA153"/>
      <c r="ALB153"/>
      <c r="ALC153"/>
      <c r="ALD153"/>
      <c r="ALE153"/>
      <c r="ALF153"/>
      <c r="ALG153"/>
      <c r="ALH153"/>
      <c r="ALI153"/>
      <c r="ALJ153"/>
      <c r="ALK153"/>
      <c r="ALL153"/>
      <c r="ALM153"/>
      <c r="ALN153"/>
      <c r="ALO153"/>
      <c r="ALP153"/>
      <c r="ALQ153"/>
      <c r="ALR153"/>
      <c r="ALS153"/>
      <c r="ALT153"/>
      <c r="ALU153"/>
      <c r="ALV153"/>
      <c r="ALW153"/>
      <c r="ALX153"/>
      <c r="ALY153"/>
      <c r="ALZ153"/>
      <c r="AMA153"/>
      <c r="AMB153"/>
      <c r="AMC153"/>
      <c r="AMD153"/>
      <c r="AME153"/>
      <c r="AMF153"/>
      <c r="AMG153"/>
      <c r="AMH153"/>
      <c r="AMI153"/>
      <c r="AMJ153"/>
    </row>
    <row r="154" spans="1:1024" s="41" customFormat="1" x14ac:dyDescent="0.15">
      <c r="B154" s="41" t="s">
        <v>35</v>
      </c>
      <c r="C154" s="42" t="s">
        <v>15</v>
      </c>
      <c r="D154" s="43" t="s">
        <v>70</v>
      </c>
      <c r="E154" s="44"/>
      <c r="F154" s="45"/>
      <c r="G154" s="45"/>
      <c r="H154" s="42"/>
      <c r="I154" s="43"/>
      <c r="J154" s="44"/>
      <c r="K154" s="45"/>
      <c r="L154" s="45"/>
      <c r="M154" s="42"/>
      <c r="N154" s="45"/>
      <c r="O154" s="44"/>
      <c r="P154" s="42"/>
      <c r="Q154" s="45"/>
      <c r="R154" s="46"/>
      <c r="T154" s="2">
        <f t="shared" ref="T154:T161" si="16">IF(X154=1,Y154*2*100,((Y154+X154-1)*X154+Y154*X154)*100)</f>
        <v>0</v>
      </c>
      <c r="U154" s="2"/>
      <c r="V154" s="2">
        <f t="shared" ref="V154:V161" si="17">X154*100</f>
        <v>0</v>
      </c>
      <c r="W154" s="2"/>
    </row>
    <row r="155" spans="1:1024" x14ac:dyDescent="0.15">
      <c r="A155" s="41"/>
      <c r="B155" s="41">
        <v>6</v>
      </c>
      <c r="C155" s="42"/>
      <c r="D155" s="43"/>
      <c r="E155" s="44"/>
      <c r="F155" s="45"/>
      <c r="G155" s="45"/>
      <c r="H155" s="42"/>
      <c r="I155" s="43"/>
      <c r="J155" s="44"/>
      <c r="K155" s="45"/>
      <c r="L155" s="45"/>
      <c r="M155" s="42"/>
      <c r="N155" s="45"/>
      <c r="O155" s="44"/>
      <c r="P155" s="42"/>
      <c r="Q155" s="45"/>
      <c r="R155" s="44"/>
      <c r="S155"/>
      <c r="T155" s="2">
        <f t="shared" si="16"/>
        <v>0</v>
      </c>
      <c r="U155"/>
      <c r="V155" s="2">
        <f t="shared" si="17"/>
        <v>0</v>
      </c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  <c r="AGN155"/>
      <c r="AGO155"/>
      <c r="AGP155"/>
      <c r="AGQ155"/>
      <c r="AGR155"/>
      <c r="AGS155"/>
      <c r="AGT155"/>
      <c r="AGU155"/>
      <c r="AGV155"/>
      <c r="AGW155"/>
      <c r="AGX155"/>
      <c r="AGY155"/>
      <c r="AGZ155"/>
      <c r="AHA155"/>
      <c r="AHB155"/>
      <c r="AHC155"/>
      <c r="AHD155"/>
      <c r="AHE155"/>
      <c r="AHF155"/>
      <c r="AHG155"/>
      <c r="AHH155"/>
      <c r="AHI155"/>
      <c r="AHJ155"/>
      <c r="AHK155"/>
      <c r="AHL155"/>
      <c r="AHM155"/>
      <c r="AHN155"/>
      <c r="AHO155"/>
      <c r="AHP155"/>
      <c r="AHQ155"/>
      <c r="AHR155"/>
      <c r="AHS155"/>
      <c r="AHT155"/>
      <c r="AHU155"/>
      <c r="AHV155"/>
      <c r="AHW155"/>
      <c r="AHX155"/>
      <c r="AHY155"/>
      <c r="AHZ155"/>
      <c r="AIA155"/>
      <c r="AIB155"/>
      <c r="AIC155"/>
      <c r="AID155"/>
      <c r="AIE155"/>
      <c r="AIF155"/>
      <c r="AIG155"/>
      <c r="AIH155"/>
      <c r="AII155"/>
      <c r="AIJ155"/>
      <c r="AIK155"/>
      <c r="AIL155"/>
      <c r="AIM155"/>
      <c r="AIN155"/>
      <c r="AIO155"/>
      <c r="AIP155"/>
      <c r="AIQ155"/>
      <c r="AIR155"/>
      <c r="AIS155"/>
      <c r="AIT155"/>
      <c r="AIU155"/>
      <c r="AIV155"/>
      <c r="AIW155"/>
      <c r="AIX155"/>
      <c r="AIY155"/>
      <c r="AIZ155"/>
      <c r="AJA155"/>
      <c r="AJB155"/>
      <c r="AJC155"/>
      <c r="AJD155"/>
      <c r="AJE155"/>
      <c r="AJF155"/>
      <c r="AJG155"/>
      <c r="AJH155"/>
      <c r="AJI155"/>
      <c r="AJJ155"/>
      <c r="AJK155"/>
      <c r="AJL155"/>
      <c r="AJM155"/>
      <c r="AJN155"/>
      <c r="AJO155"/>
      <c r="AJP155"/>
      <c r="AJQ155"/>
      <c r="AJR155"/>
      <c r="AJS155"/>
      <c r="AJT155"/>
      <c r="AJU155"/>
      <c r="AJV155"/>
      <c r="AJW155"/>
      <c r="AJX155"/>
      <c r="AJY155"/>
      <c r="AJZ155"/>
      <c r="AKA155"/>
      <c r="AKB155"/>
      <c r="AKC155"/>
      <c r="AKD155"/>
      <c r="AKE155"/>
      <c r="AKF155"/>
      <c r="AKG155"/>
      <c r="AKH155"/>
      <c r="AKI155"/>
      <c r="AKJ155"/>
      <c r="AKK155"/>
      <c r="AKL155"/>
      <c r="AKM155"/>
      <c r="AKN155"/>
      <c r="AKO155"/>
      <c r="AKP155"/>
      <c r="AKQ155"/>
      <c r="AKR155"/>
      <c r="AKS155"/>
      <c r="AKT155"/>
      <c r="AKU155"/>
      <c r="AKV155"/>
      <c r="AKW155"/>
      <c r="AKX155"/>
      <c r="AKY155"/>
      <c r="AKZ155"/>
      <c r="ALA155"/>
      <c r="ALB155"/>
      <c r="ALC155"/>
      <c r="ALD155"/>
      <c r="ALE155"/>
      <c r="ALF155"/>
      <c r="ALG155"/>
      <c r="ALH155"/>
      <c r="ALI155"/>
      <c r="ALJ155"/>
      <c r="ALK155"/>
      <c r="ALL155"/>
      <c r="ALM155"/>
      <c r="ALN155"/>
      <c r="ALO155"/>
      <c r="ALP155"/>
      <c r="ALQ155"/>
      <c r="ALR155"/>
      <c r="ALS155"/>
      <c r="ALT155"/>
      <c r="ALU155"/>
      <c r="ALV155"/>
      <c r="ALW155"/>
      <c r="ALX155"/>
      <c r="ALY155"/>
      <c r="ALZ155"/>
      <c r="AMA155"/>
      <c r="AMB155"/>
      <c r="AMC155"/>
      <c r="AMD155"/>
      <c r="AME155"/>
      <c r="AMF155"/>
      <c r="AMG155"/>
      <c r="AMH155"/>
      <c r="AMI155"/>
      <c r="AMJ155"/>
    </row>
    <row r="156" spans="1:1024" x14ac:dyDescent="0.15">
      <c r="A156" s="41"/>
      <c r="B156" s="41">
        <v>7</v>
      </c>
      <c r="C156" s="47" t="s">
        <v>72</v>
      </c>
      <c r="D156" s="48" t="s">
        <v>81</v>
      </c>
      <c r="E156" s="49" t="s">
        <v>73</v>
      </c>
      <c r="F156" s="48"/>
      <c r="G156" s="48"/>
      <c r="H156" s="47" t="s">
        <v>3</v>
      </c>
      <c r="I156" s="48" t="s">
        <v>145</v>
      </c>
      <c r="J156" s="49"/>
      <c r="K156" s="48"/>
      <c r="L156" s="48"/>
      <c r="M156" s="47" t="s">
        <v>72</v>
      </c>
      <c r="N156" s="48" t="s">
        <v>81</v>
      </c>
      <c r="O156" s="49" t="s">
        <v>83</v>
      </c>
      <c r="P156" s="47" t="s">
        <v>3</v>
      </c>
      <c r="Q156" s="48" t="s">
        <v>74</v>
      </c>
      <c r="R156" s="49" t="s">
        <v>75</v>
      </c>
      <c r="S156"/>
      <c r="T156" s="2">
        <f t="shared" si="16"/>
        <v>0</v>
      </c>
      <c r="U156"/>
      <c r="V156" s="2">
        <f t="shared" si="17"/>
        <v>0</v>
      </c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  <c r="AGN156"/>
      <c r="AGO156"/>
      <c r="AGP156"/>
      <c r="AGQ156"/>
      <c r="AGR156"/>
      <c r="AGS156"/>
      <c r="AGT156"/>
      <c r="AGU156"/>
      <c r="AGV156"/>
      <c r="AGW156"/>
      <c r="AGX156"/>
      <c r="AGY156"/>
      <c r="AGZ156"/>
      <c r="AHA156"/>
      <c r="AHB156"/>
      <c r="AHC156"/>
      <c r="AHD156"/>
      <c r="AHE156"/>
      <c r="AHF156"/>
      <c r="AHG156"/>
      <c r="AHH156"/>
      <c r="AHI156"/>
      <c r="AHJ156"/>
      <c r="AHK156"/>
      <c r="AHL156"/>
      <c r="AHM156"/>
      <c r="AHN156"/>
      <c r="AHO156"/>
      <c r="AHP156"/>
      <c r="AHQ156"/>
      <c r="AHR156"/>
      <c r="AHS156"/>
      <c r="AHT156"/>
      <c r="AHU156"/>
      <c r="AHV156"/>
      <c r="AHW156"/>
      <c r="AHX156"/>
      <c r="AHY156"/>
      <c r="AHZ156"/>
      <c r="AIA156"/>
      <c r="AIB156"/>
      <c r="AIC156"/>
      <c r="AID156"/>
      <c r="AIE156"/>
      <c r="AIF156"/>
      <c r="AIG156"/>
      <c r="AIH156"/>
      <c r="AII156"/>
      <c r="AIJ156"/>
      <c r="AIK156"/>
      <c r="AIL156"/>
      <c r="AIM156"/>
      <c r="AIN156"/>
      <c r="AIO156"/>
      <c r="AIP156"/>
      <c r="AIQ156"/>
      <c r="AIR156"/>
      <c r="AIS156"/>
      <c r="AIT156"/>
      <c r="AIU156"/>
      <c r="AIV156"/>
      <c r="AIW156"/>
      <c r="AIX156"/>
      <c r="AIY156"/>
      <c r="AIZ156"/>
      <c r="AJA156"/>
      <c r="AJB156"/>
      <c r="AJC156"/>
      <c r="AJD156"/>
      <c r="AJE156"/>
      <c r="AJF156"/>
      <c r="AJG156"/>
      <c r="AJH156"/>
      <c r="AJI156"/>
      <c r="AJJ156"/>
      <c r="AJK156"/>
      <c r="AJL156"/>
      <c r="AJM156"/>
      <c r="AJN156"/>
      <c r="AJO156"/>
      <c r="AJP156"/>
      <c r="AJQ156"/>
      <c r="AJR156"/>
      <c r="AJS156"/>
      <c r="AJT156"/>
      <c r="AJU156"/>
      <c r="AJV156"/>
      <c r="AJW156"/>
      <c r="AJX156"/>
      <c r="AJY156"/>
      <c r="AJZ156"/>
      <c r="AKA156"/>
      <c r="AKB156"/>
      <c r="AKC156"/>
      <c r="AKD156"/>
      <c r="AKE156"/>
      <c r="AKF156"/>
      <c r="AKG156"/>
      <c r="AKH156"/>
      <c r="AKI156"/>
      <c r="AKJ156"/>
      <c r="AKK156"/>
      <c r="AKL156"/>
      <c r="AKM156"/>
      <c r="AKN156"/>
      <c r="AKO156"/>
      <c r="AKP156"/>
      <c r="AKQ156"/>
      <c r="AKR156"/>
      <c r="AKS156"/>
      <c r="AKT156"/>
      <c r="AKU156"/>
      <c r="AKV156"/>
      <c r="AKW156"/>
      <c r="AKX156"/>
      <c r="AKY156"/>
      <c r="AKZ156"/>
      <c r="ALA156"/>
      <c r="ALB156"/>
      <c r="ALC156"/>
      <c r="ALD156"/>
      <c r="ALE156"/>
      <c r="ALF156"/>
      <c r="ALG156"/>
      <c r="ALH156"/>
      <c r="ALI156"/>
      <c r="ALJ156"/>
      <c r="ALK156"/>
      <c r="ALL156"/>
      <c r="ALM156"/>
      <c r="ALN156"/>
      <c r="ALO156"/>
      <c r="ALP156"/>
      <c r="ALQ156"/>
      <c r="ALR156"/>
      <c r="ALS156"/>
      <c r="ALT156"/>
      <c r="ALU156"/>
      <c r="ALV156"/>
      <c r="ALW156"/>
      <c r="ALX156"/>
      <c r="ALY156"/>
      <c r="ALZ156"/>
      <c r="AMA156"/>
      <c r="AMB156"/>
      <c r="AMC156"/>
      <c r="AMD156"/>
      <c r="AME156"/>
      <c r="AMF156"/>
      <c r="AMG156"/>
      <c r="AMH156"/>
      <c r="AMI156"/>
      <c r="AMJ156"/>
    </row>
    <row r="157" spans="1:1024" x14ac:dyDescent="0.15">
      <c r="A157" s="72"/>
      <c r="B157" s="72">
        <v>8</v>
      </c>
      <c r="C157" s="73" t="s">
        <v>79</v>
      </c>
      <c r="D157" s="74" t="s">
        <v>75</v>
      </c>
      <c r="E157" s="75" t="s">
        <v>88</v>
      </c>
      <c r="F157" s="74"/>
      <c r="G157" s="74"/>
      <c r="H157" s="74" t="s">
        <v>3</v>
      </c>
      <c r="I157" s="74" t="s">
        <v>88</v>
      </c>
      <c r="J157" s="74" t="s">
        <v>146</v>
      </c>
      <c r="K157" s="74"/>
      <c r="L157" s="74"/>
      <c r="M157" s="73" t="s">
        <v>75</v>
      </c>
      <c r="N157" s="74" t="s">
        <v>73</v>
      </c>
      <c r="O157" s="75" t="s">
        <v>74</v>
      </c>
      <c r="P157" s="73" t="s">
        <v>70</v>
      </c>
      <c r="Q157" s="74" t="s">
        <v>88</v>
      </c>
      <c r="R157" s="75" t="s">
        <v>3</v>
      </c>
      <c r="S157"/>
      <c r="T157" s="2">
        <f t="shared" si="16"/>
        <v>1200</v>
      </c>
      <c r="U157"/>
      <c r="V157" s="2">
        <f t="shared" si="17"/>
        <v>100</v>
      </c>
      <c r="W157"/>
      <c r="X157" s="41" t="s">
        <v>3</v>
      </c>
      <c r="Y157" s="41" t="s">
        <v>75</v>
      </c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  <c r="AGN157"/>
      <c r="AGO157"/>
      <c r="AGP157"/>
      <c r="AGQ157"/>
      <c r="AGR157"/>
      <c r="AGS157"/>
      <c r="AGT157"/>
      <c r="AGU157"/>
      <c r="AGV157"/>
      <c r="AGW157"/>
      <c r="AGX157"/>
      <c r="AGY157"/>
      <c r="AGZ157"/>
      <c r="AHA157"/>
      <c r="AHB157"/>
      <c r="AHC157"/>
      <c r="AHD157"/>
      <c r="AHE157"/>
      <c r="AHF157"/>
      <c r="AHG157"/>
      <c r="AHH157"/>
      <c r="AHI157"/>
      <c r="AHJ157"/>
      <c r="AHK157"/>
      <c r="AHL157"/>
      <c r="AHM157"/>
      <c r="AHN157"/>
      <c r="AHO157"/>
      <c r="AHP157"/>
      <c r="AHQ157"/>
      <c r="AHR157"/>
      <c r="AHS157"/>
      <c r="AHT157"/>
      <c r="AHU157"/>
      <c r="AHV157"/>
      <c r="AHW157"/>
      <c r="AHX157"/>
      <c r="AHY157"/>
      <c r="AHZ157"/>
      <c r="AIA157"/>
      <c r="AIB157"/>
      <c r="AIC157"/>
      <c r="AID157"/>
      <c r="AIE157"/>
      <c r="AIF157"/>
      <c r="AIG157"/>
      <c r="AIH157"/>
      <c r="AII157"/>
      <c r="AIJ157"/>
      <c r="AIK157"/>
      <c r="AIL157"/>
      <c r="AIM157"/>
      <c r="AIN157"/>
      <c r="AIO157"/>
      <c r="AIP157"/>
      <c r="AIQ157"/>
      <c r="AIR157"/>
      <c r="AIS157"/>
      <c r="AIT157"/>
      <c r="AIU157"/>
      <c r="AIV157"/>
      <c r="AIW157"/>
      <c r="AIX157"/>
      <c r="AIY157"/>
      <c r="AIZ157"/>
      <c r="AJA157"/>
      <c r="AJB157"/>
      <c r="AJC157"/>
      <c r="AJD157"/>
      <c r="AJE157"/>
      <c r="AJF157"/>
      <c r="AJG157"/>
      <c r="AJH157"/>
      <c r="AJI157"/>
      <c r="AJJ157"/>
      <c r="AJK157"/>
      <c r="AJL157"/>
      <c r="AJM157"/>
      <c r="AJN157"/>
      <c r="AJO157"/>
      <c r="AJP157"/>
      <c r="AJQ157"/>
      <c r="AJR157"/>
      <c r="AJS157"/>
      <c r="AJT157"/>
      <c r="AJU157"/>
      <c r="AJV157"/>
      <c r="AJW157"/>
      <c r="AJX157"/>
      <c r="AJY157"/>
      <c r="AJZ157"/>
      <c r="AKA157"/>
      <c r="AKB157"/>
      <c r="AKC157"/>
      <c r="AKD157"/>
      <c r="AKE157"/>
      <c r="AKF157"/>
      <c r="AKG157"/>
      <c r="AKH157"/>
      <c r="AKI157"/>
      <c r="AKJ157"/>
      <c r="AKK157"/>
      <c r="AKL157"/>
      <c r="AKM157"/>
      <c r="AKN157"/>
      <c r="AKO157"/>
      <c r="AKP157"/>
      <c r="AKQ157"/>
      <c r="AKR157"/>
      <c r="AKS157"/>
      <c r="AKT157"/>
      <c r="AKU157"/>
      <c r="AKV157"/>
      <c r="AKW157"/>
      <c r="AKX157"/>
      <c r="AKY157"/>
      <c r="AKZ157"/>
      <c r="ALA157"/>
      <c r="ALB157"/>
      <c r="ALC157"/>
      <c r="ALD157"/>
      <c r="ALE157"/>
      <c r="ALF157"/>
      <c r="ALG157"/>
      <c r="ALH157"/>
      <c r="ALI157"/>
      <c r="ALJ157"/>
      <c r="ALK157"/>
      <c r="ALL157"/>
      <c r="ALM157"/>
      <c r="ALN157"/>
      <c r="ALO157"/>
      <c r="ALP157"/>
      <c r="ALQ157"/>
      <c r="ALR157"/>
      <c r="ALS157"/>
      <c r="ALT157"/>
      <c r="ALU157"/>
      <c r="ALV157"/>
      <c r="ALW157"/>
      <c r="ALX157"/>
      <c r="ALY157"/>
      <c r="ALZ157"/>
      <c r="AMA157"/>
      <c r="AMB157"/>
      <c r="AMC157"/>
      <c r="AMD157"/>
      <c r="AME157"/>
      <c r="AMF157"/>
      <c r="AMG157"/>
      <c r="AMH157"/>
      <c r="AMI157"/>
      <c r="AMJ157"/>
    </row>
    <row r="158" spans="1:1024" x14ac:dyDescent="0.15">
      <c r="A158"/>
      <c r="B158" s="41">
        <v>9</v>
      </c>
      <c r="C158" s="47" t="s">
        <v>70</v>
      </c>
      <c r="D158" s="48" t="s">
        <v>75</v>
      </c>
      <c r="E158" s="49" t="s">
        <v>72</v>
      </c>
      <c r="F158" s="48" t="s">
        <v>92</v>
      </c>
      <c r="G158" s="48" t="s">
        <v>15</v>
      </c>
      <c r="H158" s="47" t="s">
        <v>75</v>
      </c>
      <c r="I158" s="48" t="s">
        <v>72</v>
      </c>
      <c r="J158" s="49" t="s">
        <v>88</v>
      </c>
      <c r="K158" s="48"/>
      <c r="L158" s="48"/>
      <c r="M158" s="47" t="s">
        <v>15</v>
      </c>
      <c r="N158" s="48" t="s">
        <v>92</v>
      </c>
      <c r="O158" s="49" t="s">
        <v>79</v>
      </c>
      <c r="P158" s="47" t="s">
        <v>74</v>
      </c>
      <c r="Q158" s="48" t="s">
        <v>75</v>
      </c>
      <c r="R158" s="49" t="s">
        <v>78</v>
      </c>
      <c r="S158"/>
      <c r="T158" s="2">
        <f t="shared" si="16"/>
        <v>1000</v>
      </c>
      <c r="U158"/>
      <c r="V158" s="2">
        <f t="shared" si="17"/>
        <v>200</v>
      </c>
      <c r="W158"/>
      <c r="X158" s="41" t="s">
        <v>15</v>
      </c>
      <c r="Y158" s="41" t="s">
        <v>15</v>
      </c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  <c r="AGN158"/>
      <c r="AGO158"/>
      <c r="AGP158"/>
      <c r="AGQ158"/>
      <c r="AGR158"/>
      <c r="AGS158"/>
      <c r="AGT158"/>
      <c r="AGU158"/>
      <c r="AGV158"/>
      <c r="AGW158"/>
      <c r="AGX158"/>
      <c r="AGY158"/>
      <c r="AGZ158"/>
      <c r="AHA158"/>
      <c r="AHB158"/>
      <c r="AHC158"/>
      <c r="AHD158"/>
      <c r="AHE158"/>
      <c r="AHF158"/>
      <c r="AHG158"/>
      <c r="AHH158"/>
      <c r="AHI158"/>
      <c r="AHJ158"/>
      <c r="AHK158"/>
      <c r="AHL158"/>
      <c r="AHM158"/>
      <c r="AHN158"/>
      <c r="AHO158"/>
      <c r="AHP158"/>
      <c r="AHQ158"/>
      <c r="AHR158"/>
      <c r="AHS158"/>
      <c r="AHT158"/>
      <c r="AHU158"/>
      <c r="AHV158"/>
      <c r="AHW158"/>
      <c r="AHX158"/>
      <c r="AHY158"/>
      <c r="AHZ158"/>
      <c r="AIA158"/>
      <c r="AIB158"/>
      <c r="AIC158"/>
      <c r="AID158"/>
      <c r="AIE158"/>
      <c r="AIF158"/>
      <c r="AIG158"/>
      <c r="AIH158"/>
      <c r="AII158"/>
      <c r="AIJ158"/>
      <c r="AIK158"/>
      <c r="AIL158"/>
      <c r="AIM158"/>
      <c r="AIN158"/>
      <c r="AIO158"/>
      <c r="AIP158"/>
      <c r="AIQ158"/>
      <c r="AIR158"/>
      <c r="AIS158"/>
      <c r="AIT158"/>
      <c r="AIU158"/>
      <c r="AIV158"/>
      <c r="AIW158"/>
      <c r="AIX158"/>
      <c r="AIY158"/>
      <c r="AIZ158"/>
      <c r="AJA158"/>
      <c r="AJB158"/>
      <c r="AJC158"/>
      <c r="AJD158"/>
      <c r="AJE158"/>
      <c r="AJF158"/>
      <c r="AJG158"/>
      <c r="AJH158"/>
      <c r="AJI158"/>
      <c r="AJJ158"/>
      <c r="AJK158"/>
      <c r="AJL158"/>
      <c r="AJM158"/>
      <c r="AJN158"/>
      <c r="AJO158"/>
      <c r="AJP158"/>
      <c r="AJQ158"/>
      <c r="AJR158"/>
      <c r="AJS158"/>
      <c r="AJT158"/>
      <c r="AJU158"/>
      <c r="AJV158"/>
      <c r="AJW158"/>
      <c r="AJX158"/>
      <c r="AJY158"/>
      <c r="AJZ158"/>
      <c r="AKA158"/>
      <c r="AKB158"/>
      <c r="AKC158"/>
      <c r="AKD158"/>
      <c r="AKE158"/>
      <c r="AKF158"/>
      <c r="AKG158"/>
      <c r="AKH158"/>
      <c r="AKI158"/>
      <c r="AKJ158"/>
      <c r="AKK158"/>
      <c r="AKL158"/>
      <c r="AKM158"/>
      <c r="AKN158"/>
      <c r="AKO158"/>
      <c r="AKP158"/>
      <c r="AKQ158"/>
      <c r="AKR158"/>
      <c r="AKS158"/>
      <c r="AKT158"/>
      <c r="AKU158"/>
      <c r="AKV158"/>
      <c r="AKW158"/>
      <c r="AKX158"/>
      <c r="AKY158"/>
      <c r="AKZ158"/>
      <c r="ALA158"/>
      <c r="ALB158"/>
      <c r="ALC158"/>
      <c r="ALD158"/>
      <c r="ALE158"/>
      <c r="ALF158"/>
      <c r="ALG158"/>
      <c r="ALH158"/>
      <c r="ALI158"/>
      <c r="ALJ158"/>
      <c r="ALK158"/>
      <c r="ALL158"/>
      <c r="ALM158"/>
      <c r="ALN158"/>
      <c r="ALO158"/>
      <c r="ALP158"/>
      <c r="ALQ158"/>
      <c r="ALR158"/>
      <c r="ALS158"/>
      <c r="ALT158"/>
      <c r="ALU158"/>
      <c r="ALV158"/>
      <c r="ALW158"/>
      <c r="ALX158"/>
      <c r="ALY158"/>
      <c r="ALZ158"/>
      <c r="AMA158"/>
      <c r="AMB158"/>
      <c r="AMC158"/>
      <c r="AMD158"/>
      <c r="AME158"/>
      <c r="AMF158"/>
      <c r="AMG158"/>
      <c r="AMH158"/>
      <c r="AMI158"/>
      <c r="AMJ158"/>
    </row>
    <row r="159" spans="1:1024" x14ac:dyDescent="0.15">
      <c r="A159"/>
      <c r="B159" s="41">
        <v>10</v>
      </c>
      <c r="C159" s="47" t="s">
        <v>97</v>
      </c>
      <c r="D159" s="48" t="s">
        <v>75</v>
      </c>
      <c r="E159" s="49" t="s">
        <v>92</v>
      </c>
      <c r="F159" s="48"/>
      <c r="G159" s="48"/>
      <c r="H159" s="47" t="s">
        <v>92</v>
      </c>
      <c r="I159" s="48" t="s">
        <v>78</v>
      </c>
      <c r="J159" s="48" t="s">
        <v>97</v>
      </c>
      <c r="K159" s="48"/>
      <c r="L159" s="48"/>
      <c r="M159" s="47" t="s">
        <v>75</v>
      </c>
      <c r="N159" s="48" t="s">
        <v>73</v>
      </c>
      <c r="O159" s="49" t="s">
        <v>92</v>
      </c>
      <c r="P159" s="47" t="s">
        <v>15</v>
      </c>
      <c r="Q159" s="48" t="s">
        <v>75</v>
      </c>
      <c r="R159" s="49" t="s">
        <v>78</v>
      </c>
      <c r="S159"/>
      <c r="T159" s="2">
        <f t="shared" si="16"/>
        <v>1000</v>
      </c>
      <c r="U159"/>
      <c r="V159" s="2">
        <f t="shared" si="17"/>
        <v>200</v>
      </c>
      <c r="W159"/>
      <c r="X159" s="41" t="s">
        <v>15</v>
      </c>
      <c r="Y159" s="41" t="s">
        <v>15</v>
      </c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  <c r="AGN159"/>
      <c r="AGO159"/>
      <c r="AGP159"/>
      <c r="AGQ159"/>
      <c r="AGR159"/>
      <c r="AGS159"/>
      <c r="AGT159"/>
      <c r="AGU159"/>
      <c r="AGV159"/>
      <c r="AGW159"/>
      <c r="AGX159"/>
      <c r="AGY159"/>
      <c r="AGZ159"/>
      <c r="AHA159"/>
      <c r="AHB159"/>
      <c r="AHC159"/>
      <c r="AHD159"/>
      <c r="AHE159"/>
      <c r="AHF159"/>
      <c r="AHG159"/>
      <c r="AHH159"/>
      <c r="AHI159"/>
      <c r="AHJ159"/>
      <c r="AHK159"/>
      <c r="AHL159"/>
      <c r="AHM159"/>
      <c r="AHN159"/>
      <c r="AHO159"/>
      <c r="AHP159"/>
      <c r="AHQ159"/>
      <c r="AHR159"/>
      <c r="AHS159"/>
      <c r="AHT159"/>
      <c r="AHU159"/>
      <c r="AHV159"/>
      <c r="AHW159"/>
      <c r="AHX159"/>
      <c r="AHY159"/>
      <c r="AHZ159"/>
      <c r="AIA159"/>
      <c r="AIB159"/>
      <c r="AIC159"/>
      <c r="AID159"/>
      <c r="AIE159"/>
      <c r="AIF159"/>
      <c r="AIG159"/>
      <c r="AIH159"/>
      <c r="AII159"/>
      <c r="AIJ159"/>
      <c r="AIK159"/>
      <c r="AIL159"/>
      <c r="AIM159"/>
      <c r="AIN159"/>
      <c r="AIO159"/>
      <c r="AIP159"/>
      <c r="AIQ159"/>
      <c r="AIR159"/>
      <c r="AIS159"/>
      <c r="AIT159"/>
      <c r="AIU159"/>
      <c r="AIV159"/>
      <c r="AIW159"/>
      <c r="AIX159"/>
      <c r="AIY159"/>
      <c r="AIZ159"/>
      <c r="AJA159"/>
      <c r="AJB159"/>
      <c r="AJC159"/>
      <c r="AJD159"/>
      <c r="AJE159"/>
      <c r="AJF159"/>
      <c r="AJG159"/>
      <c r="AJH159"/>
      <c r="AJI159"/>
      <c r="AJJ159"/>
      <c r="AJK159"/>
      <c r="AJL159"/>
      <c r="AJM159"/>
      <c r="AJN159"/>
      <c r="AJO159"/>
      <c r="AJP159"/>
      <c r="AJQ159"/>
      <c r="AJR159"/>
      <c r="AJS159"/>
      <c r="AJT159"/>
      <c r="AJU159"/>
      <c r="AJV159"/>
      <c r="AJW159"/>
      <c r="AJX159"/>
      <c r="AJY159"/>
      <c r="AJZ159"/>
      <c r="AKA159"/>
      <c r="AKB159"/>
      <c r="AKC159"/>
      <c r="AKD159"/>
      <c r="AKE159"/>
      <c r="AKF159"/>
      <c r="AKG159"/>
      <c r="AKH159"/>
      <c r="AKI159"/>
      <c r="AKJ159"/>
      <c r="AKK159"/>
      <c r="AKL159"/>
      <c r="AKM159"/>
      <c r="AKN159"/>
      <c r="AKO159"/>
      <c r="AKP159"/>
      <c r="AKQ159"/>
      <c r="AKR159"/>
      <c r="AKS159"/>
      <c r="AKT159"/>
      <c r="AKU159"/>
      <c r="AKV159"/>
      <c r="AKW159"/>
      <c r="AKX159"/>
      <c r="AKY159"/>
      <c r="AKZ159"/>
      <c r="ALA159"/>
      <c r="ALB159"/>
      <c r="ALC159"/>
      <c r="ALD159"/>
      <c r="ALE159"/>
      <c r="ALF159"/>
      <c r="ALG159"/>
      <c r="ALH159"/>
      <c r="ALI159"/>
      <c r="ALJ159"/>
      <c r="ALK159"/>
      <c r="ALL159"/>
      <c r="ALM159"/>
      <c r="ALN159"/>
      <c r="ALO159"/>
      <c r="ALP159"/>
      <c r="ALQ159"/>
      <c r="ALR159"/>
      <c r="ALS159"/>
      <c r="ALT159"/>
      <c r="ALU159"/>
      <c r="ALV159"/>
      <c r="ALW159"/>
      <c r="ALX159"/>
      <c r="ALY159"/>
      <c r="ALZ159"/>
      <c r="AMA159"/>
      <c r="AMB159"/>
      <c r="AMC159"/>
      <c r="AMD159"/>
      <c r="AME159"/>
      <c r="AMF159"/>
      <c r="AMG159"/>
      <c r="AMH159"/>
      <c r="AMI159"/>
      <c r="AMJ159"/>
    </row>
    <row r="160" spans="1:1024" x14ac:dyDescent="0.15">
      <c r="A160"/>
      <c r="B160" s="41">
        <v>11</v>
      </c>
      <c r="C160" s="47"/>
      <c r="D160" s="48"/>
      <c r="E160" s="49"/>
      <c r="F160" s="48"/>
      <c r="G160" s="48"/>
      <c r="H160" s="47"/>
      <c r="I160" s="48"/>
      <c r="J160" s="49"/>
      <c r="K160" s="48"/>
      <c r="L160" s="48"/>
      <c r="M160" s="47"/>
      <c r="N160" s="48"/>
      <c r="O160" s="49"/>
      <c r="P160" s="47"/>
      <c r="Q160" s="48"/>
      <c r="R160" s="49"/>
      <c r="S160"/>
      <c r="T160" s="2">
        <f t="shared" si="16"/>
        <v>0</v>
      </c>
      <c r="U160"/>
      <c r="V160" s="2">
        <f t="shared" si="17"/>
        <v>0</v>
      </c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  <c r="AGN160"/>
      <c r="AGO160"/>
      <c r="AGP160"/>
      <c r="AGQ160"/>
      <c r="AGR160"/>
      <c r="AGS160"/>
      <c r="AGT160"/>
      <c r="AGU160"/>
      <c r="AGV160"/>
      <c r="AGW160"/>
      <c r="AGX160"/>
      <c r="AGY160"/>
      <c r="AGZ160"/>
      <c r="AHA160"/>
      <c r="AHB160"/>
      <c r="AHC160"/>
      <c r="AHD160"/>
      <c r="AHE160"/>
      <c r="AHF160"/>
      <c r="AHG160"/>
      <c r="AHH160"/>
      <c r="AHI160"/>
      <c r="AHJ160"/>
      <c r="AHK160"/>
      <c r="AHL160"/>
      <c r="AHM160"/>
      <c r="AHN160"/>
      <c r="AHO160"/>
      <c r="AHP160"/>
      <c r="AHQ160"/>
      <c r="AHR160"/>
      <c r="AHS160"/>
      <c r="AHT160"/>
      <c r="AHU160"/>
      <c r="AHV160"/>
      <c r="AHW160"/>
      <c r="AHX160"/>
      <c r="AHY160"/>
      <c r="AHZ160"/>
      <c r="AIA160"/>
      <c r="AIB160"/>
      <c r="AIC160"/>
      <c r="AID160"/>
      <c r="AIE160"/>
      <c r="AIF160"/>
      <c r="AIG160"/>
      <c r="AIH160"/>
      <c r="AII160"/>
      <c r="AIJ160"/>
      <c r="AIK160"/>
      <c r="AIL160"/>
      <c r="AIM160"/>
      <c r="AIN160"/>
      <c r="AIO160"/>
      <c r="AIP160"/>
      <c r="AIQ160"/>
      <c r="AIR160"/>
      <c r="AIS160"/>
      <c r="AIT160"/>
      <c r="AIU160"/>
      <c r="AIV160"/>
      <c r="AIW160"/>
      <c r="AIX160"/>
      <c r="AIY160"/>
      <c r="AIZ160"/>
      <c r="AJA160"/>
      <c r="AJB160"/>
      <c r="AJC160"/>
      <c r="AJD160"/>
      <c r="AJE160"/>
      <c r="AJF160"/>
      <c r="AJG160"/>
      <c r="AJH160"/>
      <c r="AJI160"/>
      <c r="AJJ160"/>
      <c r="AJK160"/>
      <c r="AJL160"/>
      <c r="AJM160"/>
      <c r="AJN160"/>
      <c r="AJO160"/>
      <c r="AJP160"/>
      <c r="AJQ160"/>
      <c r="AJR160"/>
      <c r="AJS160"/>
      <c r="AJT160"/>
      <c r="AJU160"/>
      <c r="AJV160"/>
      <c r="AJW160"/>
      <c r="AJX160"/>
      <c r="AJY160"/>
      <c r="AJZ160"/>
      <c r="AKA160"/>
      <c r="AKB160"/>
      <c r="AKC160"/>
      <c r="AKD160"/>
      <c r="AKE160"/>
      <c r="AKF160"/>
      <c r="AKG160"/>
      <c r="AKH160"/>
      <c r="AKI160"/>
      <c r="AKJ160"/>
      <c r="AKK160"/>
      <c r="AKL160"/>
      <c r="AKM160"/>
      <c r="AKN160"/>
      <c r="AKO160"/>
      <c r="AKP160"/>
      <c r="AKQ160"/>
      <c r="AKR160"/>
      <c r="AKS160"/>
      <c r="AKT160"/>
      <c r="AKU160"/>
      <c r="AKV160"/>
      <c r="AKW160"/>
      <c r="AKX160"/>
      <c r="AKY160"/>
      <c r="AKZ160"/>
      <c r="ALA160"/>
      <c r="ALB160"/>
      <c r="ALC160"/>
      <c r="ALD160"/>
      <c r="ALE160"/>
      <c r="ALF160"/>
      <c r="ALG160"/>
      <c r="ALH160"/>
      <c r="ALI160"/>
      <c r="ALJ160"/>
      <c r="ALK160"/>
      <c r="ALL160"/>
      <c r="ALM160"/>
      <c r="ALN160"/>
      <c r="ALO160"/>
      <c r="ALP160"/>
      <c r="ALQ160"/>
      <c r="ALR160"/>
      <c r="ALS160"/>
      <c r="ALT160"/>
      <c r="ALU160"/>
      <c r="ALV160"/>
      <c r="ALW160"/>
      <c r="ALX160"/>
      <c r="ALY160"/>
      <c r="ALZ160"/>
      <c r="AMA160"/>
      <c r="AMB160"/>
      <c r="AMC160"/>
      <c r="AMD160"/>
      <c r="AME160"/>
      <c r="AMF160"/>
      <c r="AMG160"/>
      <c r="AMH160"/>
      <c r="AMI160"/>
      <c r="AMJ160"/>
    </row>
    <row r="161" spans="1:1024" x14ac:dyDescent="0.15">
      <c r="A161"/>
      <c r="B161" s="41">
        <v>12</v>
      </c>
      <c r="C161" s="51" t="s">
        <v>75</v>
      </c>
      <c r="D161" s="52" t="s">
        <v>97</v>
      </c>
      <c r="E161" s="53" t="s">
        <v>92</v>
      </c>
      <c r="F161" s="52"/>
      <c r="G161" s="52"/>
      <c r="H161" s="51" t="s">
        <v>76</v>
      </c>
      <c r="I161" s="52" t="s">
        <v>26</v>
      </c>
      <c r="J161" s="53"/>
      <c r="K161" s="52"/>
      <c r="L161" s="52"/>
      <c r="M161" s="51" t="s">
        <v>92</v>
      </c>
      <c r="N161" s="54" t="s">
        <v>97</v>
      </c>
      <c r="O161" s="53" t="s">
        <v>81</v>
      </c>
      <c r="P161" s="51" t="s">
        <v>3</v>
      </c>
      <c r="Q161" s="52" t="s">
        <v>78</v>
      </c>
      <c r="R161" s="53" t="s">
        <v>72</v>
      </c>
      <c r="S161"/>
      <c r="T161" s="2">
        <f t="shared" si="16"/>
        <v>0</v>
      </c>
      <c r="U161"/>
      <c r="V161" s="2">
        <f t="shared" si="17"/>
        <v>0</v>
      </c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  <c r="AGN161"/>
      <c r="AGO161"/>
      <c r="AGP161"/>
      <c r="AGQ161"/>
      <c r="AGR161"/>
      <c r="AGS161"/>
      <c r="AGT161"/>
      <c r="AGU161"/>
      <c r="AGV161"/>
      <c r="AGW161"/>
      <c r="AGX161"/>
      <c r="AGY161"/>
      <c r="AGZ161"/>
      <c r="AHA161"/>
      <c r="AHB161"/>
      <c r="AHC161"/>
      <c r="AHD161"/>
      <c r="AHE161"/>
      <c r="AHF161"/>
      <c r="AHG161"/>
      <c r="AHH161"/>
      <c r="AHI161"/>
      <c r="AHJ161"/>
      <c r="AHK161"/>
      <c r="AHL161"/>
      <c r="AHM161"/>
      <c r="AHN161"/>
      <c r="AHO161"/>
      <c r="AHP161"/>
      <c r="AHQ161"/>
      <c r="AHR161"/>
      <c r="AHS161"/>
      <c r="AHT161"/>
      <c r="AHU161"/>
      <c r="AHV161"/>
      <c r="AHW161"/>
      <c r="AHX161"/>
      <c r="AHY161"/>
      <c r="AHZ161"/>
      <c r="AIA161"/>
      <c r="AIB161"/>
      <c r="AIC161"/>
      <c r="AID161"/>
      <c r="AIE161"/>
      <c r="AIF161"/>
      <c r="AIG161"/>
      <c r="AIH161"/>
      <c r="AII161"/>
      <c r="AIJ161"/>
      <c r="AIK161"/>
      <c r="AIL161"/>
      <c r="AIM161"/>
      <c r="AIN161"/>
      <c r="AIO161"/>
      <c r="AIP161"/>
      <c r="AIQ161"/>
      <c r="AIR161"/>
      <c r="AIS161"/>
      <c r="AIT161"/>
      <c r="AIU161"/>
      <c r="AIV161"/>
      <c r="AIW161"/>
      <c r="AIX161"/>
      <c r="AIY161"/>
      <c r="AIZ161"/>
      <c r="AJA161"/>
      <c r="AJB161"/>
      <c r="AJC161"/>
      <c r="AJD161"/>
      <c r="AJE161"/>
      <c r="AJF161"/>
      <c r="AJG161"/>
      <c r="AJH161"/>
      <c r="AJI161"/>
      <c r="AJJ161"/>
      <c r="AJK161"/>
      <c r="AJL161"/>
      <c r="AJM161"/>
      <c r="AJN161"/>
      <c r="AJO161"/>
      <c r="AJP161"/>
      <c r="AJQ161"/>
      <c r="AJR161"/>
      <c r="AJS161"/>
      <c r="AJT161"/>
      <c r="AJU161"/>
      <c r="AJV161"/>
      <c r="AJW161"/>
      <c r="AJX161"/>
      <c r="AJY161"/>
      <c r="AJZ161"/>
      <c r="AKA161"/>
      <c r="AKB161"/>
      <c r="AKC161"/>
      <c r="AKD161"/>
      <c r="AKE161"/>
      <c r="AKF161"/>
      <c r="AKG161"/>
      <c r="AKH161"/>
      <c r="AKI161"/>
      <c r="AKJ161"/>
      <c r="AKK161"/>
      <c r="AKL161"/>
      <c r="AKM161"/>
      <c r="AKN161"/>
      <c r="AKO161"/>
      <c r="AKP161"/>
      <c r="AKQ161"/>
      <c r="AKR161"/>
      <c r="AKS161"/>
      <c r="AKT161"/>
      <c r="AKU161"/>
      <c r="AKV161"/>
      <c r="AKW161"/>
      <c r="AKX161"/>
      <c r="AKY161"/>
      <c r="AKZ161"/>
      <c r="ALA161"/>
      <c r="ALB161"/>
      <c r="ALC161"/>
      <c r="ALD161"/>
      <c r="ALE161"/>
      <c r="ALF161"/>
      <c r="ALG161"/>
      <c r="ALH161"/>
      <c r="ALI161"/>
      <c r="ALJ161"/>
      <c r="ALK161"/>
      <c r="ALL161"/>
      <c r="ALM161"/>
      <c r="ALN161"/>
      <c r="ALO161"/>
      <c r="ALP161"/>
      <c r="ALQ161"/>
      <c r="ALR161"/>
      <c r="ALS161"/>
      <c r="ALT161"/>
      <c r="ALU161"/>
      <c r="ALV161"/>
      <c r="ALW161"/>
      <c r="ALX161"/>
      <c r="ALY161"/>
      <c r="ALZ161"/>
      <c r="AMA161"/>
      <c r="AMB161"/>
      <c r="AMC161"/>
      <c r="AMD161"/>
      <c r="AME161"/>
      <c r="AMF161"/>
      <c r="AMG161"/>
      <c r="AMH161"/>
      <c r="AMI161"/>
      <c r="AMJ161"/>
    </row>
    <row r="162" spans="1:1024" x14ac:dyDescent="0.15">
      <c r="A162"/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  <c r="S162"/>
      <c r="T162"/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  <c r="AGN162"/>
      <c r="AGO162"/>
      <c r="AGP162"/>
      <c r="AGQ162"/>
      <c r="AGR162"/>
      <c r="AGS162"/>
      <c r="AGT162"/>
      <c r="AGU162"/>
      <c r="AGV162"/>
      <c r="AGW162"/>
      <c r="AGX162"/>
      <c r="AGY162"/>
      <c r="AGZ162"/>
      <c r="AHA162"/>
      <c r="AHB162"/>
      <c r="AHC162"/>
      <c r="AHD162"/>
      <c r="AHE162"/>
      <c r="AHF162"/>
      <c r="AHG162"/>
      <c r="AHH162"/>
      <c r="AHI162"/>
      <c r="AHJ162"/>
      <c r="AHK162"/>
      <c r="AHL162"/>
      <c r="AHM162"/>
      <c r="AHN162"/>
      <c r="AHO162"/>
      <c r="AHP162"/>
      <c r="AHQ162"/>
      <c r="AHR162"/>
      <c r="AHS162"/>
      <c r="AHT162"/>
      <c r="AHU162"/>
      <c r="AHV162"/>
      <c r="AHW162"/>
      <c r="AHX162"/>
      <c r="AHY162"/>
      <c r="AHZ162"/>
      <c r="AIA162"/>
      <c r="AIB162"/>
      <c r="AIC162"/>
      <c r="AID162"/>
      <c r="AIE162"/>
      <c r="AIF162"/>
      <c r="AIG162"/>
      <c r="AIH162"/>
      <c r="AII162"/>
      <c r="AIJ162"/>
      <c r="AIK162"/>
      <c r="AIL162"/>
      <c r="AIM162"/>
      <c r="AIN162"/>
      <c r="AIO162"/>
      <c r="AIP162"/>
      <c r="AIQ162"/>
      <c r="AIR162"/>
      <c r="AIS162"/>
      <c r="AIT162"/>
      <c r="AIU162"/>
      <c r="AIV162"/>
      <c r="AIW162"/>
      <c r="AIX162"/>
      <c r="AIY162"/>
      <c r="AIZ162"/>
      <c r="AJA162"/>
      <c r="AJB162"/>
      <c r="AJC162"/>
      <c r="AJD162"/>
      <c r="AJE162"/>
      <c r="AJF162"/>
      <c r="AJG162"/>
      <c r="AJH162"/>
      <c r="AJI162"/>
      <c r="AJJ162"/>
      <c r="AJK162"/>
      <c r="AJL162"/>
      <c r="AJM162"/>
      <c r="AJN162"/>
      <c r="AJO162"/>
      <c r="AJP162"/>
      <c r="AJQ162"/>
      <c r="AJR162"/>
      <c r="AJS162"/>
      <c r="AJT162"/>
      <c r="AJU162"/>
      <c r="AJV162"/>
      <c r="AJW162"/>
      <c r="AJX162"/>
      <c r="AJY162"/>
      <c r="AJZ162"/>
      <c r="AKA162"/>
      <c r="AKB162"/>
      <c r="AKC162"/>
      <c r="AKD162"/>
      <c r="AKE162"/>
      <c r="AKF162"/>
      <c r="AKG162"/>
      <c r="AKH162"/>
      <c r="AKI162"/>
      <c r="AKJ162"/>
      <c r="AKK162"/>
      <c r="AKL162"/>
      <c r="AKM162"/>
      <c r="AKN162"/>
      <c r="AKO162"/>
      <c r="AKP162"/>
      <c r="AKQ162"/>
      <c r="AKR162"/>
      <c r="AKS162"/>
      <c r="AKT162"/>
      <c r="AKU162"/>
      <c r="AKV162"/>
      <c r="AKW162"/>
      <c r="AKX162"/>
      <c r="AKY162"/>
      <c r="AKZ162"/>
      <c r="ALA162"/>
      <c r="ALB162"/>
      <c r="ALC162"/>
      <c r="ALD162"/>
      <c r="ALE162"/>
      <c r="ALF162"/>
      <c r="ALG162"/>
      <c r="ALH162"/>
      <c r="ALI162"/>
      <c r="ALJ162"/>
      <c r="ALK162"/>
      <c r="ALL162"/>
      <c r="ALM162"/>
      <c r="ALN162"/>
      <c r="ALO162"/>
      <c r="ALP162"/>
      <c r="ALQ162"/>
      <c r="ALR162"/>
      <c r="ALS162"/>
      <c r="ALT162"/>
      <c r="ALU162"/>
      <c r="ALV162"/>
      <c r="ALW162"/>
      <c r="ALX162"/>
      <c r="ALY162"/>
      <c r="ALZ162"/>
      <c r="AMA162"/>
      <c r="AMB162"/>
      <c r="AMC162"/>
      <c r="AMD162"/>
      <c r="AME162"/>
      <c r="AMF162"/>
      <c r="AMG162"/>
      <c r="AMH162"/>
      <c r="AMI162"/>
      <c r="AMJ162"/>
    </row>
    <row r="212" spans="1:1024" s="41" customFormat="1" x14ac:dyDescent="0.15">
      <c r="T212" s="68">
        <f>SUM(T1:T161)</f>
        <v>173000</v>
      </c>
      <c r="U212" s="2">
        <f>SUM(U1:U161)</f>
        <v>172490</v>
      </c>
      <c r="V212" s="68">
        <f>SUM(V1:V161)</f>
        <v>15100</v>
      </c>
      <c r="W212" s="2">
        <f>SUM(W1:W161)</f>
        <v>22020</v>
      </c>
    </row>
    <row r="213" spans="1:1024" x14ac:dyDescent="0.15">
      <c r="A213" s="41"/>
      <c r="B213" s="41"/>
      <c r="C213" s="41"/>
      <c r="D213" s="41"/>
      <c r="E213" s="41"/>
      <c r="F213" s="41"/>
      <c r="G213" s="41"/>
      <c r="H213" s="41"/>
      <c r="I213" s="41"/>
      <c r="J213" s="41"/>
      <c r="K213" s="41"/>
      <c r="L213" s="41"/>
      <c r="M213" s="41"/>
      <c r="N213" s="41"/>
      <c r="O213" s="41"/>
      <c r="P213" s="41"/>
      <c r="Q213" s="41"/>
      <c r="R213" s="41"/>
      <c r="S213" s="41"/>
      <c r="T213" s="2">
        <f>U212/T212*100</f>
        <v>99.705202312138724</v>
      </c>
      <c r="U213"/>
      <c r="V213" s="2">
        <f>W212/V212*100</f>
        <v>145.82781456953643</v>
      </c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  <c r="AGN213"/>
      <c r="AGO213"/>
      <c r="AGP213"/>
      <c r="AGQ213"/>
      <c r="AGR213"/>
      <c r="AGS213"/>
      <c r="AGT213"/>
      <c r="AGU213"/>
      <c r="AGV213"/>
      <c r="AGW213"/>
      <c r="AGX213"/>
      <c r="AGY213"/>
      <c r="AGZ213"/>
      <c r="AHA213"/>
      <c r="AHB213"/>
      <c r="AHC213"/>
      <c r="AHD213"/>
      <c r="AHE213"/>
      <c r="AHF213"/>
      <c r="AHG213"/>
      <c r="AHH213"/>
      <c r="AHI213"/>
      <c r="AHJ213"/>
      <c r="AHK213"/>
      <c r="AHL213"/>
      <c r="AHM213"/>
      <c r="AHN213"/>
      <c r="AHO213"/>
      <c r="AHP213"/>
      <c r="AHQ213"/>
      <c r="AHR213"/>
      <c r="AHS213"/>
      <c r="AHT213"/>
      <c r="AHU213"/>
      <c r="AHV213"/>
      <c r="AHW213"/>
      <c r="AHX213"/>
      <c r="AHY213"/>
      <c r="AHZ213"/>
      <c r="AIA213"/>
      <c r="AIB213"/>
      <c r="AIC213"/>
      <c r="AID213"/>
      <c r="AIE213"/>
      <c r="AIF213"/>
      <c r="AIG213"/>
      <c r="AIH213"/>
      <c r="AII213"/>
      <c r="AIJ213"/>
      <c r="AIK213"/>
      <c r="AIL213"/>
      <c r="AIM213"/>
      <c r="AIN213"/>
      <c r="AIO213"/>
      <c r="AIP213"/>
      <c r="AIQ213"/>
      <c r="AIR213"/>
      <c r="AIS213"/>
      <c r="AIT213"/>
      <c r="AIU213"/>
      <c r="AIV213"/>
      <c r="AIW213"/>
      <c r="AIX213"/>
      <c r="AIY213"/>
      <c r="AIZ213"/>
      <c r="AJA213"/>
      <c r="AJB213"/>
      <c r="AJC213"/>
      <c r="AJD213"/>
      <c r="AJE213"/>
      <c r="AJF213"/>
      <c r="AJG213"/>
      <c r="AJH213"/>
      <c r="AJI213"/>
      <c r="AJJ213"/>
      <c r="AJK213"/>
      <c r="AJL213"/>
      <c r="AJM213"/>
      <c r="AJN213"/>
      <c r="AJO213"/>
      <c r="AJP213"/>
      <c r="AJQ213"/>
      <c r="AJR213"/>
      <c r="AJS213"/>
      <c r="AJT213"/>
      <c r="AJU213"/>
      <c r="AJV213"/>
      <c r="AJW213"/>
      <c r="AJX213"/>
      <c r="AJY213"/>
      <c r="AJZ213"/>
      <c r="AKA213"/>
      <c r="AKB213"/>
      <c r="AKC213"/>
      <c r="AKD213"/>
      <c r="AKE213"/>
      <c r="AKF213"/>
      <c r="AKG213"/>
      <c r="AKH213"/>
      <c r="AKI213"/>
      <c r="AKJ213"/>
      <c r="AKK213"/>
      <c r="AKL213"/>
      <c r="AKM213"/>
      <c r="AKN213"/>
      <c r="AKO213"/>
      <c r="AKP213"/>
      <c r="AKQ213"/>
      <c r="AKR213"/>
      <c r="AKS213"/>
      <c r="AKT213"/>
      <c r="AKU213"/>
      <c r="AKV213"/>
      <c r="AKW213"/>
      <c r="AKX213"/>
      <c r="AKY213"/>
      <c r="AKZ213"/>
      <c r="ALA213"/>
      <c r="ALB213"/>
      <c r="ALC213"/>
      <c r="ALD213"/>
      <c r="ALE213"/>
      <c r="ALF213"/>
      <c r="ALG213"/>
      <c r="ALH213"/>
      <c r="ALI213"/>
      <c r="ALJ213"/>
      <c r="ALK213"/>
      <c r="ALL213"/>
      <c r="ALM213"/>
      <c r="ALN213"/>
      <c r="ALO213"/>
      <c r="ALP213"/>
      <c r="ALQ213"/>
      <c r="ALR213"/>
      <c r="ALS213"/>
      <c r="ALT213"/>
      <c r="ALU213"/>
      <c r="ALV213"/>
      <c r="ALW213"/>
      <c r="ALX213"/>
      <c r="ALY213"/>
      <c r="ALZ213"/>
      <c r="AMA213"/>
      <c r="AMB213"/>
      <c r="AMC213"/>
      <c r="AMD213"/>
      <c r="AME213"/>
      <c r="AMF213"/>
      <c r="AMG213"/>
      <c r="AMH213"/>
      <c r="AMI213"/>
      <c r="AMJ213"/>
    </row>
    <row r="215" spans="1:1024" s="41" customFormat="1" x14ac:dyDescent="0.15">
      <c r="T215" s="2"/>
      <c r="U215" s="2"/>
      <c r="V215" s="2">
        <f>V212+T212</f>
        <v>188100</v>
      </c>
      <c r="W215" s="2">
        <f>W212+U212</f>
        <v>194510</v>
      </c>
    </row>
    <row r="216" spans="1:1024" s="41" customFormat="1" x14ac:dyDescent="0.15">
      <c r="T216" s="2"/>
      <c r="U216" s="2"/>
      <c r="V216" s="2">
        <f>W215/V215*100</f>
        <v>103.40776182881446</v>
      </c>
      <c r="W216" s="2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"/>
  <sheetViews>
    <sheetView topLeftCell="B41" zoomScale="75" zoomScaleNormal="75" workbookViewId="0">
      <selection activeCell="O42" sqref="O42"/>
    </sheetView>
  </sheetViews>
  <sheetFormatPr defaultRowHeight="13.5" x14ac:dyDescent="0.15"/>
  <cols>
    <col min="1" max="3" width="9.140625" style="2"/>
    <col min="4" max="4" width="15.42578125" style="2"/>
    <col min="5" max="5" width="17" style="2"/>
    <col min="6" max="6" width="23.42578125" style="2"/>
    <col min="7" max="1025" width="9.140625" style="2"/>
  </cols>
  <sheetData>
    <row r="1" spans="1:1024" x14ac:dyDescent="0.15">
      <c r="C1" s="76"/>
      <c r="H1" s="76"/>
    </row>
    <row r="2" spans="1:1024" s="41" customFormat="1" x14ac:dyDescent="0.15">
      <c r="B2" s="41" t="s">
        <v>35</v>
      </c>
      <c r="C2" s="77" t="s">
        <v>15</v>
      </c>
      <c r="D2" s="43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2">
        <f t="shared" ref="T2:T23" si="0">IF(X2=1,Y2*2*100,((Y2+X2-1)*X2+Y2*X2)*100)</f>
        <v>0</v>
      </c>
      <c r="U2" s="50"/>
      <c r="V2" s="2">
        <f t="shared" ref="V2:V23" si="1">X2*100</f>
        <v>0</v>
      </c>
    </row>
    <row r="3" spans="1:1024" x14ac:dyDescent="0.15">
      <c r="A3" s="41"/>
      <c r="B3" s="41">
        <v>6</v>
      </c>
      <c r="C3" s="77"/>
      <c r="D3" s="43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si="0"/>
        <v>2600</v>
      </c>
      <c r="U3" s="50">
        <v>7450</v>
      </c>
      <c r="V3" s="2">
        <f t="shared" si="1"/>
        <v>200</v>
      </c>
      <c r="W3"/>
      <c r="X3" s="41" t="s">
        <v>15</v>
      </c>
      <c r="Y3" s="41" t="s">
        <v>75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1"/>
      <c r="B4" s="41">
        <v>7</v>
      </c>
      <c r="C4" s="78" t="s">
        <v>97</v>
      </c>
      <c r="D4" s="48" t="s">
        <v>72</v>
      </c>
      <c r="E4" s="49" t="s">
        <v>217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/>
      <c r="T4" s="2">
        <f t="shared" si="0"/>
        <v>2400</v>
      </c>
      <c r="U4" s="50"/>
      <c r="V4" s="2">
        <f t="shared" si="1"/>
        <v>300</v>
      </c>
      <c r="W4"/>
      <c r="X4" s="41" t="s">
        <v>73</v>
      </c>
      <c r="Y4" s="41" t="s">
        <v>73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1"/>
      <c r="B5" s="41">
        <v>8</v>
      </c>
      <c r="C5" s="78" t="s">
        <v>219</v>
      </c>
      <c r="D5" s="48" t="s">
        <v>72</v>
      </c>
      <c r="E5" s="49" t="s">
        <v>89</v>
      </c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/>
      <c r="T5" s="2">
        <f t="shared" si="0"/>
        <v>0</v>
      </c>
      <c r="U5" s="50"/>
      <c r="V5" s="2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1"/>
      <c r="B6" s="41">
        <v>9</v>
      </c>
      <c r="C6" s="80"/>
      <c r="D6"/>
      <c r="E6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/>
      <c r="T6" s="2">
        <f t="shared" si="0"/>
        <v>0</v>
      </c>
      <c r="U6" s="50"/>
      <c r="V6" s="2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1"/>
      <c r="B7" s="41">
        <v>10</v>
      </c>
      <c r="C7" s="78" t="s">
        <v>78</v>
      </c>
      <c r="D7" s="48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/>
      <c r="T7" s="2">
        <f t="shared" si="0"/>
        <v>1200</v>
      </c>
      <c r="U7" s="50">
        <v>0</v>
      </c>
      <c r="V7" s="2">
        <f t="shared" si="1"/>
        <v>100</v>
      </c>
      <c r="W7"/>
      <c r="X7" s="41" t="s">
        <v>3</v>
      </c>
      <c r="Y7" s="41" t="s">
        <v>75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78" t="s">
        <v>70</v>
      </c>
      <c r="D8" s="48" t="s">
        <v>221</v>
      </c>
      <c r="E8" s="49" t="s">
        <v>222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/>
      <c r="T8" s="2">
        <f t="shared" si="0"/>
        <v>2600</v>
      </c>
      <c r="U8" s="50">
        <v>20900</v>
      </c>
      <c r="V8" s="2">
        <f t="shared" si="1"/>
        <v>200</v>
      </c>
      <c r="W8"/>
      <c r="X8" s="41" t="s">
        <v>15</v>
      </c>
      <c r="Y8" s="41" t="s">
        <v>75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 s="41"/>
      <c r="B9" s="41">
        <v>12</v>
      </c>
      <c r="C9" s="81" t="s">
        <v>78</v>
      </c>
      <c r="D9" s="52" t="s">
        <v>224</v>
      </c>
      <c r="E9" s="53" t="s">
        <v>225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/>
      <c r="T9" s="2">
        <f t="shared" si="0"/>
        <v>1400</v>
      </c>
      <c r="U9" s="50"/>
      <c r="V9" s="2">
        <f t="shared" si="1"/>
        <v>100</v>
      </c>
      <c r="W9"/>
      <c r="X9" s="41" t="s">
        <v>3</v>
      </c>
      <c r="Y9" s="41" t="s">
        <v>72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 s="41"/>
      <c r="B10"/>
      <c r="C10" s="76"/>
      <c r="D10"/>
      <c r="E10"/>
      <c r="F10"/>
      <c r="G10"/>
      <c r="H10" s="76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 s="5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41"/>
      <c r="B11" s="41" t="s">
        <v>35</v>
      </c>
      <c r="C11" s="77" t="s">
        <v>15</v>
      </c>
      <c r="D11" s="43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T11" s="2">
        <f t="shared" si="0"/>
        <v>0</v>
      </c>
      <c r="U11" s="50"/>
      <c r="V11" s="2">
        <f t="shared" si="1"/>
        <v>0</v>
      </c>
    </row>
    <row r="12" spans="1:1024" x14ac:dyDescent="0.15">
      <c r="A12" s="41"/>
      <c r="B12" s="41">
        <v>6</v>
      </c>
      <c r="C12" s="77"/>
      <c r="D12" s="43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/>
      <c r="T12" s="2">
        <f t="shared" si="0"/>
        <v>0</v>
      </c>
      <c r="U12" s="50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1"/>
      <c r="B13" s="41">
        <v>7</v>
      </c>
      <c r="C13" s="78" t="s">
        <v>74</v>
      </c>
      <c r="D13" s="48" t="s">
        <v>153</v>
      </c>
      <c r="E13" s="49" t="s">
        <v>227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/>
      <c r="T13" s="2">
        <f t="shared" si="0"/>
        <v>2600</v>
      </c>
      <c r="U13" s="50">
        <v>630</v>
      </c>
      <c r="V13" s="2">
        <f t="shared" si="1"/>
        <v>200</v>
      </c>
      <c r="W13"/>
      <c r="X13">
        <v>2</v>
      </c>
      <c r="Y13">
        <v>6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1"/>
      <c r="B14" s="41">
        <v>8</v>
      </c>
      <c r="C14" s="78" t="s">
        <v>70</v>
      </c>
      <c r="D14" s="48" t="s">
        <v>212</v>
      </c>
      <c r="E14" s="49" t="s">
        <v>228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/>
      <c r="T14" s="2">
        <f t="shared" si="0"/>
        <v>1800</v>
      </c>
      <c r="U14" s="50"/>
      <c r="V14" s="2">
        <f t="shared" si="1"/>
        <v>100</v>
      </c>
      <c r="W14"/>
      <c r="X14">
        <v>1</v>
      </c>
      <c r="Y14">
        <v>9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1"/>
      <c r="B15" s="41">
        <v>9</v>
      </c>
      <c r="C15" s="78" t="s">
        <v>15</v>
      </c>
      <c r="D15" s="48" t="s">
        <v>79</v>
      </c>
      <c r="E15" s="49" t="s">
        <v>230</v>
      </c>
      <c r="F15" s="48"/>
      <c r="G15" s="48"/>
      <c r="H15" s="78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/>
      <c r="T15" s="2">
        <f t="shared" si="0"/>
        <v>1200</v>
      </c>
      <c r="U15" s="50">
        <v>1570</v>
      </c>
      <c r="V15" s="2">
        <f t="shared" si="1"/>
        <v>100</v>
      </c>
      <c r="W15"/>
      <c r="X15" s="41" t="s">
        <v>3</v>
      </c>
      <c r="Y15" s="41" t="s">
        <v>75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1"/>
      <c r="B16" s="41">
        <v>10</v>
      </c>
      <c r="C16" s="78" t="s">
        <v>74</v>
      </c>
      <c r="D16" s="48" t="s">
        <v>231</v>
      </c>
      <c r="E16" s="49" t="s">
        <v>78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/>
      <c r="T16" s="2">
        <f t="shared" si="0"/>
        <v>1800</v>
      </c>
      <c r="U16" s="50"/>
      <c r="V16" s="2">
        <f t="shared" si="1"/>
        <v>200</v>
      </c>
      <c r="W16"/>
      <c r="X16" s="41" t="s">
        <v>15</v>
      </c>
      <c r="Y16" s="41" t="s">
        <v>78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1"/>
      <c r="B17" s="41">
        <v>11</v>
      </c>
      <c r="C17" s="78"/>
      <c r="D17" s="48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/>
      <c r="T17" s="2">
        <f t="shared" si="0"/>
        <v>0</v>
      </c>
      <c r="U17" s="50"/>
      <c r="V17" s="2">
        <f t="shared" si="1"/>
        <v>0</v>
      </c>
      <c r="W17"/>
      <c r="X17" s="41"/>
      <c r="Y17" s="41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 s="41"/>
      <c r="B18" s="41">
        <v>12</v>
      </c>
      <c r="C18" s="81" t="s">
        <v>72</v>
      </c>
      <c r="D18" s="52" t="s">
        <v>232</v>
      </c>
      <c r="E18" s="53" t="s">
        <v>233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/>
      <c r="T18" s="2">
        <f t="shared" si="0"/>
        <v>2600</v>
      </c>
      <c r="U18" s="50">
        <v>910</v>
      </c>
      <c r="V18" s="2">
        <f t="shared" si="1"/>
        <v>200</v>
      </c>
      <c r="W18"/>
      <c r="X18" s="41" t="s">
        <v>15</v>
      </c>
      <c r="Y18" s="41" t="s">
        <v>75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1" customFormat="1" x14ac:dyDescent="0.15">
      <c r="B19" s="41" t="s">
        <v>35</v>
      </c>
      <c r="C19" s="77" t="s">
        <v>15</v>
      </c>
      <c r="D19" s="43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2">
        <f t="shared" si="0"/>
        <v>0</v>
      </c>
      <c r="U19" s="50"/>
      <c r="V19" s="2">
        <f t="shared" si="1"/>
        <v>0</v>
      </c>
    </row>
    <row r="20" spans="1:1024" x14ac:dyDescent="0.15">
      <c r="A20" s="41"/>
      <c r="B20" s="41">
        <v>6</v>
      </c>
      <c r="C20" s="77"/>
      <c r="D20" s="43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/>
      <c r="T20" s="2">
        <f t="shared" si="0"/>
        <v>0</v>
      </c>
      <c r="U20" s="5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1"/>
      <c r="B21" s="41">
        <v>7</v>
      </c>
      <c r="C21" s="78" t="s">
        <v>87</v>
      </c>
      <c r="D21" s="48" t="s">
        <v>236</v>
      </c>
      <c r="E21" s="49" t="s">
        <v>76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/>
      <c r="T21" s="2">
        <f t="shared" si="0"/>
        <v>1800</v>
      </c>
      <c r="U21" s="50"/>
      <c r="V21" s="2">
        <f t="shared" si="1"/>
        <v>200</v>
      </c>
      <c r="W21"/>
      <c r="X21" s="41" t="s">
        <v>15</v>
      </c>
      <c r="Y21" s="41" t="s">
        <v>78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1"/>
      <c r="B22" s="41">
        <v>8</v>
      </c>
      <c r="C22" s="78"/>
      <c r="D22" s="48" t="s">
        <v>237</v>
      </c>
      <c r="E22" s="49" t="s">
        <v>238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/>
      <c r="T22" s="2">
        <f t="shared" si="0"/>
        <v>1600</v>
      </c>
      <c r="U22" s="50"/>
      <c r="V22" s="2">
        <f t="shared" si="1"/>
        <v>100</v>
      </c>
      <c r="W22"/>
      <c r="X22" s="41" t="s">
        <v>3</v>
      </c>
      <c r="Y22" s="41" t="s">
        <v>88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1"/>
      <c r="B23" s="41">
        <v>9</v>
      </c>
      <c r="C23" s="78" t="s">
        <v>88</v>
      </c>
      <c r="D23" s="48" t="s">
        <v>239</v>
      </c>
      <c r="E23" s="49" t="s">
        <v>240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/>
      <c r="T23" s="2">
        <f t="shared" si="0"/>
        <v>3800</v>
      </c>
      <c r="U23" s="50"/>
      <c r="V23" s="2">
        <f t="shared" si="1"/>
        <v>200</v>
      </c>
      <c r="W23"/>
      <c r="X23" s="41" t="s">
        <v>15</v>
      </c>
      <c r="Y23" s="41" t="s">
        <v>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1"/>
      <c r="B24" s="41">
        <v>10</v>
      </c>
      <c r="C24" s="78"/>
      <c r="D24" s="48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/>
      <c r="U24" s="50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1"/>
      <c r="B25" s="41">
        <v>11</v>
      </c>
      <c r="C25" s="78"/>
      <c r="D25" s="48"/>
      <c r="E25" s="49"/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U25" s="50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41"/>
      <c r="B26" s="41">
        <v>12</v>
      </c>
      <c r="C26" s="81" t="s">
        <v>241</v>
      </c>
      <c r="D26" s="52" t="s">
        <v>242</v>
      </c>
      <c r="E26" s="53" t="s">
        <v>243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/>
      <c r="T26" s="2">
        <f t="shared" ref="T26:T35" si="2">IF(X26=1,Y26*2*100,((Y26+X26-1)*X26+Y26*X26)*100)</f>
        <v>2600</v>
      </c>
      <c r="U26" s="50"/>
      <c r="V26" s="2">
        <f t="shared" ref="V26:V35" si="3">X26*100</f>
        <v>200</v>
      </c>
      <c r="W26"/>
      <c r="X26" s="41" t="s">
        <v>15</v>
      </c>
      <c r="Y26" s="41" t="s">
        <v>75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 s="41"/>
      <c r="B27"/>
      <c r="C27" s="76"/>
      <c r="D27"/>
      <c r="E27"/>
      <c r="F27"/>
      <c r="G27"/>
      <c r="H27" s="76"/>
      <c r="I27"/>
      <c r="J27"/>
      <c r="K27"/>
      <c r="L27"/>
      <c r="M27"/>
      <c r="N27"/>
      <c r="O27"/>
      <c r="P27"/>
      <c r="Q27"/>
      <c r="R27"/>
      <c r="S27"/>
      <c r="T27" s="2">
        <f t="shared" si="2"/>
        <v>0</v>
      </c>
      <c r="U27" s="50"/>
      <c r="V27" s="2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 s="41"/>
      <c r="B28" s="41" t="s">
        <v>35</v>
      </c>
      <c r="C28" s="77" t="s">
        <v>15</v>
      </c>
      <c r="D28" s="43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T28" s="2">
        <f t="shared" si="2"/>
        <v>0</v>
      </c>
      <c r="U28" s="50"/>
      <c r="V28" s="2">
        <f t="shared" si="3"/>
        <v>0</v>
      </c>
    </row>
    <row r="29" spans="1:1024" x14ac:dyDescent="0.15">
      <c r="A29" s="41"/>
      <c r="B29" s="41">
        <v>6</v>
      </c>
      <c r="C29" s="77"/>
      <c r="D29" s="43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/>
      <c r="T29" s="2">
        <f t="shared" si="2"/>
        <v>0</v>
      </c>
      <c r="U29" s="50"/>
      <c r="V29" s="2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1"/>
      <c r="B30" s="41">
        <v>7</v>
      </c>
      <c r="C30" s="78" t="s">
        <v>15</v>
      </c>
      <c r="D30" s="48" t="s">
        <v>72</v>
      </c>
      <c r="E30" s="49" t="s">
        <v>245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/>
      <c r="T30" s="2">
        <f t="shared" si="2"/>
        <v>1800</v>
      </c>
      <c r="U30" s="50"/>
      <c r="V30" s="2">
        <f t="shared" si="3"/>
        <v>200</v>
      </c>
      <c r="W30"/>
      <c r="X30">
        <v>2</v>
      </c>
      <c r="Y30">
        <v>4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1"/>
      <c r="B31" s="41">
        <v>8</v>
      </c>
      <c r="C31" s="78" t="s">
        <v>76</v>
      </c>
      <c r="D31" s="48" t="s">
        <v>246</v>
      </c>
      <c r="E31" s="49" t="s">
        <v>247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/>
      <c r="T31" s="2">
        <f t="shared" si="2"/>
        <v>2600</v>
      </c>
      <c r="U31" s="50"/>
      <c r="V31" s="2">
        <f t="shared" si="3"/>
        <v>200</v>
      </c>
      <c r="W31"/>
      <c r="X31">
        <v>2</v>
      </c>
      <c r="Y31">
        <v>6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1"/>
      <c r="B32" s="41">
        <v>9</v>
      </c>
      <c r="C32" s="78" t="s">
        <v>248</v>
      </c>
      <c r="D32" s="48" t="s">
        <v>75</v>
      </c>
      <c r="E32" s="49" t="s">
        <v>249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/>
      <c r="T32" s="2">
        <f t="shared" si="2"/>
        <v>3000</v>
      </c>
      <c r="U32" s="50">
        <v>1560</v>
      </c>
      <c r="V32" s="2">
        <f t="shared" si="3"/>
        <v>300</v>
      </c>
      <c r="W32"/>
      <c r="X32" s="41" t="s">
        <v>73</v>
      </c>
      <c r="Y32" s="41" t="s">
        <v>78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1"/>
      <c r="B33" s="41">
        <v>10</v>
      </c>
      <c r="C33" s="78" t="s">
        <v>97</v>
      </c>
      <c r="D33" s="48" t="s">
        <v>124</v>
      </c>
      <c r="E33" s="49" t="s">
        <v>250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/>
      <c r="T33" s="2">
        <f t="shared" si="2"/>
        <v>1800</v>
      </c>
      <c r="U33" s="50"/>
      <c r="V33" s="2">
        <f t="shared" si="3"/>
        <v>200</v>
      </c>
      <c r="W33"/>
      <c r="X33" s="41" t="s">
        <v>15</v>
      </c>
      <c r="Y33" s="41" t="s">
        <v>78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1"/>
      <c r="B34" s="41">
        <v>11</v>
      </c>
      <c r="C34" s="78"/>
      <c r="D34" s="48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/>
      <c r="T34" s="2">
        <f t="shared" si="2"/>
        <v>0</v>
      </c>
      <c r="U34" s="50"/>
      <c r="V34" s="2">
        <f t="shared" si="3"/>
        <v>0</v>
      </c>
      <c r="W34"/>
      <c r="X34" s="41"/>
      <c r="Y34" s="4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41"/>
      <c r="B35" s="41">
        <v>12</v>
      </c>
      <c r="C35" s="81" t="s">
        <v>97</v>
      </c>
      <c r="D35" s="52" t="s">
        <v>251</v>
      </c>
      <c r="E35" s="53" t="s">
        <v>252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72</v>
      </c>
      <c r="Q35" s="52" t="s">
        <v>75</v>
      </c>
      <c r="R35" s="53" t="s">
        <v>3</v>
      </c>
      <c r="S35"/>
      <c r="T35" s="2">
        <f t="shared" si="2"/>
        <v>2200</v>
      </c>
      <c r="U35" s="50"/>
      <c r="V35" s="2">
        <f t="shared" si="3"/>
        <v>200</v>
      </c>
      <c r="W35"/>
      <c r="X35" s="41" t="s">
        <v>15</v>
      </c>
      <c r="Y35" s="41" t="s">
        <v>74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/>
      <c r="C36" s="76"/>
      <c r="D36"/>
      <c r="E36"/>
      <c r="F36"/>
      <c r="G36"/>
      <c r="H36" s="7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/>
      <c r="C37" s="76"/>
      <c r="D37"/>
      <c r="E37"/>
      <c r="F37"/>
      <c r="G37"/>
      <c r="H37" s="76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1" customFormat="1" x14ac:dyDescent="0.15">
      <c r="B38" s="41" t="s">
        <v>35</v>
      </c>
      <c r="C38" s="77" t="s">
        <v>15</v>
      </c>
      <c r="D38" s="43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2">
        <f t="shared" ref="T38:T71" si="4">IF(X38=1,Y38*2*100,((Y38+X38-1)*X38+Y38*X38)*100)</f>
        <v>0</v>
      </c>
      <c r="U38" s="50"/>
      <c r="V38" s="2">
        <f t="shared" ref="V38:V71" si="5">X38*100</f>
        <v>0</v>
      </c>
    </row>
    <row r="39" spans="1:1024" x14ac:dyDescent="0.15">
      <c r="A39" s="41"/>
      <c r="B39" s="41">
        <v>6</v>
      </c>
      <c r="C39" s="77"/>
      <c r="D39" s="43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/>
      <c r="T39" s="2">
        <f t="shared" si="4"/>
        <v>0</v>
      </c>
      <c r="U39" s="50"/>
      <c r="V39" s="2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1"/>
      <c r="B40" s="41">
        <v>7</v>
      </c>
      <c r="C40" s="78" t="s">
        <v>74</v>
      </c>
      <c r="D40" s="48" t="s">
        <v>248</v>
      </c>
      <c r="E40" s="49"/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/>
      <c r="T40" s="2">
        <f t="shared" si="4"/>
        <v>1800</v>
      </c>
      <c r="U40" s="50">
        <v>670</v>
      </c>
      <c r="V40" s="2">
        <f t="shared" si="5"/>
        <v>200</v>
      </c>
      <c r="W40"/>
      <c r="X40" s="41" t="s">
        <v>15</v>
      </c>
      <c r="Y40" s="41" t="s">
        <v>78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1"/>
      <c r="B41" s="41">
        <v>8</v>
      </c>
      <c r="C41" s="78" t="s">
        <v>72</v>
      </c>
      <c r="D41" s="48" t="s">
        <v>254</v>
      </c>
      <c r="E41" s="49" t="s">
        <v>255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/>
      <c r="T41" s="2">
        <f t="shared" si="4"/>
        <v>2600</v>
      </c>
      <c r="U41" s="50"/>
      <c r="V41" s="2">
        <f t="shared" si="5"/>
        <v>200</v>
      </c>
      <c r="W41"/>
      <c r="X41" s="41" t="s">
        <v>15</v>
      </c>
      <c r="Y41" s="41" t="s">
        <v>75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1"/>
      <c r="B42" s="41">
        <v>9</v>
      </c>
      <c r="C42" s="78"/>
      <c r="D42" s="48" t="s">
        <v>257</v>
      </c>
      <c r="E42" s="49" t="s">
        <v>258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/>
      <c r="T42" s="2">
        <f t="shared" si="4"/>
        <v>1400</v>
      </c>
      <c r="U42" s="50"/>
      <c r="V42" s="2">
        <f t="shared" si="5"/>
        <v>100</v>
      </c>
      <c r="W42"/>
      <c r="X42" s="41" t="s">
        <v>3</v>
      </c>
      <c r="Y42" s="41" t="s">
        <v>72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1"/>
      <c r="B43" s="41">
        <v>10</v>
      </c>
      <c r="C43" s="78" t="s">
        <v>73</v>
      </c>
      <c r="D43" s="48" t="s">
        <v>259</v>
      </c>
      <c r="E43" s="49" t="s">
        <v>260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/>
      <c r="T43" s="2">
        <f t="shared" si="4"/>
        <v>3000</v>
      </c>
      <c r="U43" s="50">
        <v>5800</v>
      </c>
      <c r="V43" s="2">
        <f t="shared" si="5"/>
        <v>200</v>
      </c>
      <c r="W43"/>
      <c r="X43" s="41" t="s">
        <v>15</v>
      </c>
      <c r="Y43" s="41" t="s">
        <v>72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1"/>
      <c r="B44" s="41">
        <v>11</v>
      </c>
      <c r="C44" s="78"/>
      <c r="D44" s="48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/>
      <c r="T44" s="2">
        <f t="shared" si="4"/>
        <v>0</v>
      </c>
      <c r="U44" s="50"/>
      <c r="V44" s="2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 s="41"/>
      <c r="B45" s="41">
        <v>12</v>
      </c>
      <c r="C45" s="81"/>
      <c r="D45" s="52" t="s">
        <v>261</v>
      </c>
      <c r="E45" s="53" t="s">
        <v>262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/>
      <c r="T45" s="2">
        <f t="shared" si="4"/>
        <v>2600</v>
      </c>
      <c r="U45" s="50">
        <v>2410</v>
      </c>
      <c r="V45" s="2">
        <f t="shared" si="5"/>
        <v>200</v>
      </c>
      <c r="W45"/>
      <c r="X45" s="41" t="s">
        <v>15</v>
      </c>
      <c r="Y45" s="41" t="s">
        <v>75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 s="41"/>
      <c r="B46"/>
      <c r="C46" s="76"/>
      <c r="D46"/>
      <c r="E46"/>
      <c r="F46"/>
      <c r="G46"/>
      <c r="H46" s="76"/>
      <c r="I46"/>
      <c r="J46"/>
      <c r="K46"/>
      <c r="L46"/>
      <c r="M46"/>
      <c r="N46"/>
      <c r="O46"/>
      <c r="P46"/>
      <c r="Q46"/>
      <c r="R46"/>
      <c r="S46"/>
      <c r="T46" s="2">
        <f t="shared" si="4"/>
        <v>0</v>
      </c>
      <c r="U46" s="50"/>
      <c r="V46" s="2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41"/>
      <c r="B47" s="41" t="s">
        <v>35</v>
      </c>
      <c r="C47" s="77" t="s">
        <v>15</v>
      </c>
      <c r="D47" s="43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T47" s="2">
        <f t="shared" si="4"/>
        <v>0</v>
      </c>
      <c r="U47" s="50"/>
      <c r="V47" s="2">
        <f t="shared" si="5"/>
        <v>0</v>
      </c>
    </row>
    <row r="48" spans="1:1024" x14ac:dyDescent="0.15">
      <c r="A48" s="41"/>
      <c r="B48" s="41">
        <v>6</v>
      </c>
      <c r="C48" s="77"/>
      <c r="D48" s="43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/>
      <c r="T48" s="2">
        <f t="shared" si="4"/>
        <v>0</v>
      </c>
      <c r="U48" s="50"/>
      <c r="V48" s="2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1"/>
      <c r="B49" s="41">
        <v>7</v>
      </c>
      <c r="C49" s="78"/>
      <c r="D49" s="48" t="s">
        <v>82</v>
      </c>
      <c r="E49" s="49" t="s">
        <v>265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/>
      <c r="T49" s="2">
        <f t="shared" si="4"/>
        <v>800</v>
      </c>
      <c r="U49" s="50"/>
      <c r="V49" s="2">
        <f t="shared" si="5"/>
        <v>100</v>
      </c>
      <c r="W49"/>
      <c r="X49">
        <v>1</v>
      </c>
      <c r="Y49">
        <v>4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1"/>
      <c r="B50" s="41">
        <v>8</v>
      </c>
      <c r="C50" s="78" t="s">
        <v>79</v>
      </c>
      <c r="D50" s="48" t="s">
        <v>266</v>
      </c>
      <c r="E50" s="49" t="s">
        <v>267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/>
      <c r="T50" s="2">
        <f t="shared" si="4"/>
        <v>7000</v>
      </c>
      <c r="U50" s="50">
        <v>26600</v>
      </c>
      <c r="V50" s="2">
        <f t="shared" si="5"/>
        <v>500</v>
      </c>
      <c r="W50"/>
      <c r="X50">
        <v>5</v>
      </c>
      <c r="Y50">
        <v>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1"/>
      <c r="B51" s="41">
        <v>9</v>
      </c>
      <c r="C51" s="78"/>
      <c r="D51" s="48" t="s">
        <v>269</v>
      </c>
      <c r="E51" s="49" t="s">
        <v>270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/>
      <c r="T51" s="2">
        <f t="shared" si="4"/>
        <v>2000</v>
      </c>
      <c r="U51" s="50">
        <v>3330</v>
      </c>
      <c r="V51" s="2">
        <f t="shared" si="5"/>
        <v>100</v>
      </c>
      <c r="W51"/>
      <c r="X51" s="41" t="s">
        <v>3</v>
      </c>
      <c r="Y51" s="41" t="s">
        <v>70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1"/>
      <c r="B52" s="41">
        <v>10</v>
      </c>
      <c r="C52" s="78" t="s">
        <v>70</v>
      </c>
      <c r="D52" s="48" t="s">
        <v>271</v>
      </c>
      <c r="E52" s="49" t="s">
        <v>272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/>
      <c r="T52" s="2">
        <f t="shared" si="4"/>
        <v>2600</v>
      </c>
      <c r="U52" s="50">
        <v>2180</v>
      </c>
      <c r="V52" s="2">
        <f t="shared" si="5"/>
        <v>200</v>
      </c>
      <c r="W52"/>
      <c r="X52" s="41" t="s">
        <v>15</v>
      </c>
      <c r="Y52" s="41" t="s">
        <v>75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1"/>
      <c r="B53" s="41">
        <v>11</v>
      </c>
      <c r="C53" s="78"/>
      <c r="D53" s="48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/>
      <c r="T53" s="2">
        <f t="shared" si="4"/>
        <v>0</v>
      </c>
      <c r="U53" s="50"/>
      <c r="V53" s="2">
        <f t="shared" si="5"/>
        <v>0</v>
      </c>
      <c r="W53"/>
      <c r="X53" s="41"/>
      <c r="Y53" s="41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 s="41"/>
      <c r="B54" s="41">
        <v>12</v>
      </c>
      <c r="C54" s="81" t="s">
        <v>87</v>
      </c>
      <c r="D54" s="52" t="s">
        <v>92</v>
      </c>
      <c r="E54" s="53" t="s">
        <v>274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/>
      <c r="T54" s="2">
        <f t="shared" si="4"/>
        <v>1000</v>
      </c>
      <c r="U54" s="50"/>
      <c r="V54" s="2">
        <f t="shared" si="5"/>
        <v>100</v>
      </c>
      <c r="W54"/>
      <c r="X54" s="41" t="s">
        <v>3</v>
      </c>
      <c r="Y54" s="41" t="s">
        <v>74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15">
      <c r="B55" s="41" t="s">
        <v>35</v>
      </c>
      <c r="C55" s="77" t="s">
        <v>15</v>
      </c>
      <c r="D55" s="43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2">
        <f t="shared" si="4"/>
        <v>0</v>
      </c>
      <c r="U55" s="50"/>
      <c r="V55" s="2">
        <f t="shared" si="5"/>
        <v>0</v>
      </c>
    </row>
    <row r="56" spans="1:1024" x14ac:dyDescent="0.15">
      <c r="A56" s="41"/>
      <c r="B56" s="41">
        <v>6</v>
      </c>
      <c r="C56" s="77"/>
      <c r="D56" s="43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/>
      <c r="T56" s="2">
        <f t="shared" si="4"/>
        <v>0</v>
      </c>
      <c r="U56" s="50"/>
      <c r="V56" s="2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1"/>
      <c r="B57" s="41">
        <v>7</v>
      </c>
      <c r="C57" s="78"/>
      <c r="D57" s="48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/>
      <c r="T57" s="2">
        <f t="shared" si="4"/>
        <v>0</v>
      </c>
      <c r="U57" s="50"/>
      <c r="V57" s="2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1"/>
      <c r="B58" s="41">
        <v>8</v>
      </c>
      <c r="C58" s="78"/>
      <c r="D58" s="48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/>
      <c r="T58" s="2">
        <f t="shared" si="4"/>
        <v>0</v>
      </c>
      <c r="U58" s="50"/>
      <c r="V58" s="2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1"/>
      <c r="B59" s="41">
        <v>9</v>
      </c>
      <c r="C59" s="78" t="s">
        <v>88</v>
      </c>
      <c r="D59" s="48" t="s">
        <v>70</v>
      </c>
      <c r="E59" s="49" t="s">
        <v>276</v>
      </c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/>
      <c r="T59" s="2">
        <f t="shared" si="4"/>
        <v>1400</v>
      </c>
      <c r="U59" s="50">
        <v>1650</v>
      </c>
      <c r="V59" s="2">
        <f t="shared" si="5"/>
        <v>200</v>
      </c>
      <c r="W59"/>
      <c r="X59" s="41" t="s">
        <v>15</v>
      </c>
      <c r="Y59" s="41" t="s">
        <v>73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1"/>
      <c r="B60" s="41">
        <v>10</v>
      </c>
      <c r="C60" s="78" t="s">
        <v>92</v>
      </c>
      <c r="D60" s="48" t="s">
        <v>277</v>
      </c>
      <c r="E60" s="49"/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/>
      <c r="T60" s="2">
        <f t="shared" si="4"/>
        <v>800</v>
      </c>
      <c r="U60" s="50">
        <v>0</v>
      </c>
      <c r="V60" s="2">
        <f t="shared" si="5"/>
        <v>100</v>
      </c>
      <c r="W60"/>
      <c r="X60" s="41" t="s">
        <v>3</v>
      </c>
      <c r="Y60" s="41" t="s">
        <v>78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1"/>
      <c r="B61" s="41">
        <v>11</v>
      </c>
      <c r="C61" s="78" t="s">
        <v>278</v>
      </c>
      <c r="D61" s="48" t="s">
        <v>46</v>
      </c>
      <c r="E61" s="49" t="s">
        <v>279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/>
      <c r="T61" s="2">
        <f t="shared" si="4"/>
        <v>2200</v>
      </c>
      <c r="U61" s="50"/>
      <c r="V61" s="2">
        <f t="shared" si="5"/>
        <v>200</v>
      </c>
      <c r="W61"/>
      <c r="X61" s="41" t="s">
        <v>15</v>
      </c>
      <c r="Y61" s="41" t="s">
        <v>74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41"/>
      <c r="B62" s="41">
        <v>12</v>
      </c>
      <c r="C62" s="81" t="s">
        <v>3</v>
      </c>
      <c r="D62" s="52" t="s">
        <v>281</v>
      </c>
      <c r="E62" s="53" t="s">
        <v>72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/>
      <c r="T62" s="2">
        <f t="shared" si="4"/>
        <v>1600</v>
      </c>
      <c r="U62" s="50"/>
      <c r="V62" s="2">
        <f t="shared" si="5"/>
        <v>100</v>
      </c>
      <c r="W62"/>
      <c r="X62" s="41" t="s">
        <v>3</v>
      </c>
      <c r="Y62" s="41" t="s">
        <v>88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 s="41"/>
      <c r="B63"/>
      <c r="C63" s="76"/>
      <c r="D63"/>
      <c r="E63"/>
      <c r="F63"/>
      <c r="G63"/>
      <c r="H63" s="76"/>
      <c r="I63"/>
      <c r="J63"/>
      <c r="K63"/>
      <c r="L63"/>
      <c r="M63"/>
      <c r="N63"/>
      <c r="O63"/>
      <c r="P63"/>
      <c r="Q63"/>
      <c r="R63"/>
      <c r="S63"/>
      <c r="T63" s="2">
        <f t="shared" si="4"/>
        <v>0</v>
      </c>
      <c r="U63" s="50"/>
      <c r="V63" s="2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 s="41"/>
      <c r="B64" s="41" t="s">
        <v>35</v>
      </c>
      <c r="C64" s="77" t="s">
        <v>15</v>
      </c>
      <c r="D64" s="43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T64" s="2">
        <f t="shared" si="4"/>
        <v>0</v>
      </c>
      <c r="U64" s="50"/>
      <c r="V64" s="2">
        <f t="shared" si="5"/>
        <v>0</v>
      </c>
    </row>
    <row r="65" spans="1:1024" x14ac:dyDescent="0.15">
      <c r="A65" s="41"/>
      <c r="B65" s="41">
        <v>6</v>
      </c>
      <c r="C65" s="77"/>
      <c r="D65" s="43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/>
      <c r="T65" s="2">
        <f t="shared" si="4"/>
        <v>0</v>
      </c>
      <c r="U65" s="50"/>
      <c r="V65" s="2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1"/>
      <c r="B66" s="41">
        <v>7</v>
      </c>
      <c r="C66" s="78"/>
      <c r="D66" s="48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/>
      <c r="T66" s="2">
        <f t="shared" si="4"/>
        <v>0</v>
      </c>
      <c r="U66" s="50"/>
      <c r="V66" s="2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1"/>
      <c r="B67" s="41">
        <v>8</v>
      </c>
      <c r="C67" s="78"/>
      <c r="D67" s="48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/>
      <c r="T67" s="2">
        <f t="shared" si="4"/>
        <v>0</v>
      </c>
      <c r="U67" s="50"/>
      <c r="V67" s="2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1"/>
      <c r="B68" s="41">
        <v>9</v>
      </c>
      <c r="C68" s="78" t="s">
        <v>72</v>
      </c>
      <c r="D68" s="48" t="s">
        <v>282</v>
      </c>
      <c r="E68" s="49" t="s">
        <v>283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/>
      <c r="T68" s="2">
        <f t="shared" si="4"/>
        <v>1400</v>
      </c>
      <c r="U68" s="50">
        <v>490</v>
      </c>
      <c r="V68" s="2">
        <f t="shared" si="5"/>
        <v>200</v>
      </c>
      <c r="W68"/>
      <c r="X68" s="41" t="s">
        <v>15</v>
      </c>
      <c r="Y68" s="41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1"/>
      <c r="B69" s="41">
        <v>10</v>
      </c>
      <c r="C69" s="78" t="s">
        <v>79</v>
      </c>
      <c r="D69" s="48" t="s">
        <v>73</v>
      </c>
      <c r="E69" s="49" t="s">
        <v>284</v>
      </c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/>
      <c r="T69" s="2">
        <f t="shared" si="4"/>
        <v>1000</v>
      </c>
      <c r="U69" s="50"/>
      <c r="V69" s="2">
        <f t="shared" si="5"/>
        <v>100</v>
      </c>
      <c r="W69"/>
      <c r="X69" s="41" t="s">
        <v>3</v>
      </c>
      <c r="Y69" s="41" t="s">
        <v>74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1"/>
      <c r="B70" s="41">
        <v>11</v>
      </c>
      <c r="C70" s="78" t="s">
        <v>145</v>
      </c>
      <c r="D70" s="48" t="s">
        <v>107</v>
      </c>
      <c r="E70" s="49" t="s">
        <v>285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/>
      <c r="T70" s="2">
        <f t="shared" si="4"/>
        <v>4800</v>
      </c>
      <c r="U70" s="50"/>
      <c r="V70" s="2">
        <f t="shared" si="5"/>
        <v>300</v>
      </c>
      <c r="W70"/>
      <c r="X70" s="41" t="s">
        <v>73</v>
      </c>
      <c r="Y70" s="41" t="s">
        <v>72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41"/>
      <c r="B71" s="41">
        <v>12</v>
      </c>
      <c r="C71" s="81" t="s">
        <v>75</v>
      </c>
      <c r="D71" s="52" t="s">
        <v>286</v>
      </c>
      <c r="E71" s="53" t="s">
        <v>287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/>
      <c r="T71" s="2">
        <f t="shared" si="4"/>
        <v>2600</v>
      </c>
      <c r="U71" s="50">
        <v>12750</v>
      </c>
      <c r="V71" s="2">
        <f t="shared" si="5"/>
        <v>200</v>
      </c>
      <c r="W71"/>
      <c r="X71" s="41" t="s">
        <v>15</v>
      </c>
      <c r="Y71" s="41" t="s">
        <v>75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/>
      <c r="C72" s="76"/>
      <c r="D72"/>
      <c r="E72"/>
      <c r="F72"/>
      <c r="G72"/>
      <c r="H72" s="7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1" customFormat="1" x14ac:dyDescent="0.15">
      <c r="B73" s="41" t="s">
        <v>35</v>
      </c>
      <c r="C73" s="77" t="s">
        <v>15</v>
      </c>
      <c r="D73" s="43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2">
        <f t="shared" ref="V73:V80" si="6">X73*100</f>
        <v>0</v>
      </c>
      <c r="W73" s="2"/>
    </row>
    <row r="74" spans="1:1024" x14ac:dyDescent="0.15">
      <c r="A74" s="41"/>
      <c r="B74" s="41">
        <v>6</v>
      </c>
      <c r="C74" s="77"/>
      <c r="D74" s="43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V74" s="2">
        <f t="shared" si="6"/>
        <v>0</v>
      </c>
    </row>
    <row r="75" spans="1:1024" x14ac:dyDescent="0.15">
      <c r="A75" s="41"/>
      <c r="B75" s="41">
        <v>7</v>
      </c>
      <c r="C75" s="78"/>
      <c r="D75" s="48" t="s">
        <v>288</v>
      </c>
      <c r="E75" s="49" t="s">
        <v>289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/>
      <c r="T75" s="2">
        <f t="shared" ref="T75:T80" si="7">IF(X75=1,Y75*2*100,((Y75+X75-1)*X75+Y75*X75)*100)</f>
        <v>2000</v>
      </c>
      <c r="U75"/>
      <c r="V75" s="2">
        <f t="shared" si="6"/>
        <v>100</v>
      </c>
      <c r="W75"/>
      <c r="X75" s="41" t="s">
        <v>3</v>
      </c>
      <c r="Y75" s="41" t="s">
        <v>70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9"/>
      <c r="B76" s="59">
        <v>8</v>
      </c>
      <c r="C76" s="78" t="s">
        <v>88</v>
      </c>
      <c r="D76" s="65" t="s">
        <v>290</v>
      </c>
      <c r="E76" s="66" t="s">
        <v>291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2">
        <f t="shared" si="7"/>
        <v>1800</v>
      </c>
      <c r="U76" s="2">
        <v>15210</v>
      </c>
      <c r="V76" s="2">
        <f t="shared" si="6"/>
        <v>100</v>
      </c>
      <c r="W76" s="2">
        <v>4290</v>
      </c>
      <c r="X76" s="41" t="s">
        <v>3</v>
      </c>
      <c r="Y76" s="41" t="s">
        <v>79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9</v>
      </c>
      <c r="C77" s="78"/>
      <c r="D77" s="48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/>
      <c r="T77" s="2">
        <f t="shared" si="7"/>
        <v>0</v>
      </c>
      <c r="U77"/>
      <c r="V77" s="2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10</v>
      </c>
      <c r="C78" s="78" t="s">
        <v>292</v>
      </c>
      <c r="D78" s="48" t="s">
        <v>78</v>
      </c>
      <c r="E78" s="49" t="s">
        <v>293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2">
        <f t="shared" si="7"/>
        <v>4000</v>
      </c>
      <c r="U78" s="2">
        <v>4450</v>
      </c>
      <c r="V78" s="2">
        <f t="shared" si="6"/>
        <v>500</v>
      </c>
      <c r="W78"/>
      <c r="X78" s="41" t="s">
        <v>74</v>
      </c>
      <c r="Y78" s="41" t="s">
        <v>15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11</v>
      </c>
      <c r="C79" s="78" t="s">
        <v>81</v>
      </c>
      <c r="D79" s="48" t="s">
        <v>294</v>
      </c>
      <c r="E79" s="49" t="s">
        <v>295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2">
        <f t="shared" si="7"/>
        <v>3000</v>
      </c>
      <c r="U79"/>
      <c r="V79" s="2">
        <f t="shared" si="6"/>
        <v>200</v>
      </c>
      <c r="W79"/>
      <c r="X79" s="41" t="s">
        <v>15</v>
      </c>
      <c r="Y79" s="41" t="s">
        <v>72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12</v>
      </c>
      <c r="C80" s="81"/>
      <c r="D80" s="52" t="s">
        <v>296</v>
      </c>
      <c r="E80" s="53" t="s">
        <v>297</v>
      </c>
      <c r="F80" s="52"/>
      <c r="G80" s="52"/>
      <c r="H80" s="81" t="s">
        <v>83</v>
      </c>
      <c r="I80" s="52" t="s">
        <v>75</v>
      </c>
      <c r="J80" s="53" t="s">
        <v>130</v>
      </c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2">
        <f t="shared" si="7"/>
        <v>0</v>
      </c>
      <c r="U80"/>
      <c r="V80" s="2">
        <f t="shared" si="6"/>
        <v>100</v>
      </c>
      <c r="W80"/>
      <c r="X80" s="41" t="s">
        <v>3</v>
      </c>
      <c r="Y80" s="4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/>
      <c r="C81" s="76"/>
      <c r="D81"/>
      <c r="E81"/>
      <c r="F81"/>
      <c r="G81"/>
      <c r="H81" s="76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1" customFormat="1" x14ac:dyDescent="0.15">
      <c r="B82" s="41" t="s">
        <v>35</v>
      </c>
      <c r="C82" s="77" t="s">
        <v>15</v>
      </c>
      <c r="D82" s="43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2">
        <f t="shared" ref="T82:T89" si="8">IF(X82=1,Y82*2*100,((Y82+X82-1)*X82+Y82*X82)*100)</f>
        <v>0</v>
      </c>
      <c r="U82" s="2"/>
      <c r="V82" s="2">
        <f t="shared" ref="V82:V89" si="9">X82*100</f>
        <v>0</v>
      </c>
      <c r="W82" s="2"/>
    </row>
    <row r="83" spans="1:1024" x14ac:dyDescent="0.15">
      <c r="A83" s="41"/>
      <c r="B83" s="41">
        <v>6</v>
      </c>
      <c r="C83" s="77"/>
      <c r="D83" s="43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T83" s="2">
        <f t="shared" si="8"/>
        <v>0</v>
      </c>
      <c r="V83" s="2">
        <f t="shared" si="9"/>
        <v>0</v>
      </c>
    </row>
    <row r="84" spans="1:1024" x14ac:dyDescent="0.15">
      <c r="A84" s="41"/>
      <c r="B84" s="41">
        <v>7</v>
      </c>
      <c r="C84" s="78" t="s">
        <v>72</v>
      </c>
      <c r="D84" s="48" t="s">
        <v>298</v>
      </c>
      <c r="E84" s="49" t="s">
        <v>299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/>
      <c r="T84" s="2">
        <f t="shared" si="8"/>
        <v>2600</v>
      </c>
      <c r="U84" s="2">
        <v>2840</v>
      </c>
      <c r="V84" s="2">
        <f t="shared" si="9"/>
        <v>200</v>
      </c>
      <c r="W84"/>
      <c r="X84">
        <v>2</v>
      </c>
      <c r="Y84">
        <v>6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2"/>
      <c r="B85" s="82">
        <v>8</v>
      </c>
      <c r="C85" s="83" t="s">
        <v>79</v>
      </c>
      <c r="D85" s="84" t="s">
        <v>300</v>
      </c>
      <c r="E85" s="85" t="s">
        <v>301</v>
      </c>
      <c r="F85" s="84"/>
      <c r="G85" s="84"/>
      <c r="H85" s="84" t="s">
        <v>3</v>
      </c>
      <c r="I85" s="84" t="s">
        <v>88</v>
      </c>
      <c r="J85" s="84" t="s">
        <v>235</v>
      </c>
      <c r="K85" s="84"/>
      <c r="L85" s="84"/>
      <c r="M85" s="83" t="s">
        <v>75</v>
      </c>
      <c r="N85" s="84" t="s">
        <v>73</v>
      </c>
      <c r="O85" s="85" t="s">
        <v>74</v>
      </c>
      <c r="P85" s="83"/>
      <c r="Q85" s="84"/>
      <c r="R85" s="85"/>
      <c r="S85"/>
      <c r="T85" s="2">
        <f t="shared" si="8"/>
        <v>3400</v>
      </c>
      <c r="U85"/>
      <c r="V85" s="2">
        <f t="shared" si="9"/>
        <v>200</v>
      </c>
      <c r="W85"/>
      <c r="X85" s="41" t="s">
        <v>15</v>
      </c>
      <c r="Y85" s="41" t="s">
        <v>88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1">
        <v>9</v>
      </c>
      <c r="C86" s="78" t="s">
        <v>70</v>
      </c>
      <c r="D86" s="48" t="s">
        <v>82</v>
      </c>
      <c r="E86" s="49" t="s">
        <v>302</v>
      </c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/>
      <c r="T86" s="2">
        <f t="shared" si="8"/>
        <v>2600</v>
      </c>
      <c r="U86"/>
      <c r="V86" s="2">
        <f t="shared" si="9"/>
        <v>200</v>
      </c>
      <c r="W86"/>
      <c r="X86" s="41" t="s">
        <v>15</v>
      </c>
      <c r="Y86" s="41" t="s">
        <v>75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1">
        <v>10</v>
      </c>
      <c r="C87" s="78" t="s">
        <v>97</v>
      </c>
      <c r="D87" s="48" t="s">
        <v>303</v>
      </c>
      <c r="E87" s="49" t="s">
        <v>304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/>
      <c r="T87" s="2">
        <f t="shared" si="8"/>
        <v>1800</v>
      </c>
      <c r="U87"/>
      <c r="V87" s="2">
        <f t="shared" si="9"/>
        <v>200</v>
      </c>
      <c r="W87"/>
      <c r="X87" s="41" t="s">
        <v>15</v>
      </c>
      <c r="Y87" s="41" t="s">
        <v>78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1">
        <v>11</v>
      </c>
      <c r="C88" s="78"/>
      <c r="D88" s="48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/>
      <c r="T88" s="2">
        <f t="shared" si="8"/>
        <v>0</v>
      </c>
      <c r="U88"/>
      <c r="V88" s="2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/>
      <c r="B89" s="41">
        <v>12</v>
      </c>
      <c r="C89" s="81" t="s">
        <v>75</v>
      </c>
      <c r="D89" s="52" t="s">
        <v>305</v>
      </c>
      <c r="E89" s="53" t="s">
        <v>306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/>
      <c r="T89" s="2">
        <f t="shared" si="8"/>
        <v>3800</v>
      </c>
      <c r="U89"/>
      <c r="V89" s="2">
        <f t="shared" si="9"/>
        <v>200</v>
      </c>
      <c r="W89"/>
      <c r="X89">
        <v>2</v>
      </c>
      <c r="Y89">
        <v>9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/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C91" s="76"/>
      <c r="H91" s="76"/>
      <c r="T91" s="68">
        <f>SUM(T1:T89)</f>
        <v>107000</v>
      </c>
      <c r="U91" s="2">
        <f>SUM(U1:U89)</f>
        <v>111400</v>
      </c>
      <c r="V91" s="68">
        <f>SUM(V1:V89)</f>
        <v>8800</v>
      </c>
      <c r="W91" s="2">
        <f>SUM(W1:W89)</f>
        <v>4290</v>
      </c>
    </row>
    <row r="92" spans="1:1024" x14ac:dyDescent="0.15">
      <c r="A92"/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s="2">
        <f>U91/T91*100</f>
        <v>104.11214953271029</v>
      </c>
      <c r="U92"/>
      <c r="V92" s="2">
        <f>W91/V91*100</f>
        <v>48.75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4" spans="1:1024" x14ac:dyDescent="0.15">
      <c r="A94"/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2">
        <f>V91+T91</f>
        <v>115800</v>
      </c>
      <c r="W94" s="2">
        <f>W91+U91</f>
        <v>115690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2">
        <f>W94/V94*100</f>
        <v>99.905008635578582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140" spans="1:19" s="41" customFormat="1" x14ac:dyDescent="0.15">
      <c r="C140" s="80"/>
      <c r="H140" s="80"/>
    </row>
    <row r="141" spans="1:19" x14ac:dyDescent="0.15">
      <c r="A141" s="41"/>
      <c r="B141" s="41"/>
      <c r="C141" s="80"/>
      <c r="D141" s="41"/>
      <c r="E141" s="41"/>
      <c r="F141" s="41"/>
      <c r="G141" s="41"/>
      <c r="H141" s="80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</row>
    <row r="143" spans="1:19" s="41" customFormat="1" x14ac:dyDescent="0.15">
      <c r="C143" s="80"/>
      <c r="H143" s="80"/>
    </row>
    <row r="144" spans="1:19" s="41" customFormat="1" x14ac:dyDescent="0.15">
      <c r="C144" s="80"/>
      <c r="H144" s="80"/>
    </row>
  </sheetData>
  <phoneticPr fontId="3"/>
  <pageMargins left="0.78749999999999998" right="0.78749999999999998" top="1.05277777777778" bottom="1.05277777777778" header="0.78749999999999998" footer="0.78749999999999998"/>
  <pageSetup paperSize="0" scale="0" firstPageNumber="0" orientation="portrait" usePrinterDefaults="0" horizontalDpi="0" verticalDpi="0" copies="0"/>
  <headerFooter>
    <oddHeader>&amp;C&amp;"Times New Roman,標準"&amp;12&amp;A</oddHeader>
    <oddFooter>&amp;C&amp;"Times New Roman,標準"&amp;12ページ &amp;P</oddFooter>
  </headerFooter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"/>
  <sheetViews>
    <sheetView topLeftCell="B58" zoomScale="75" zoomScaleNormal="75" workbookViewId="0">
      <selection activeCell="H24" sqref="H24"/>
    </sheetView>
  </sheetViews>
  <sheetFormatPr defaultRowHeight="13.5" x14ac:dyDescent="0.15"/>
  <cols>
    <col min="1" max="3" width="9.140625" style="2"/>
    <col min="4" max="4" width="15.42578125" style="38"/>
    <col min="5" max="5" width="17" style="2"/>
    <col min="6" max="6" width="23.42578125" style="2"/>
    <col min="7" max="1025" width="9.140625" style="2"/>
  </cols>
  <sheetData>
    <row r="1" spans="1:1024" x14ac:dyDescent="0.15">
      <c r="C1" s="76"/>
      <c r="H1" s="76"/>
    </row>
    <row r="2" spans="1:1024" s="41" customFormat="1" x14ac:dyDescent="0.15">
      <c r="B2" s="41" t="s">
        <v>35</v>
      </c>
      <c r="C2" s="77" t="s">
        <v>15</v>
      </c>
      <c r="D2" s="86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2">
        <f t="shared" ref="T2:T23" si="0">IF(X2=1,Y2*2*100,((Y2+X2-1)*X2+Y2*X2)*100)</f>
        <v>0</v>
      </c>
      <c r="U2" s="50"/>
      <c r="V2" s="2">
        <f t="shared" ref="V2:V23" si="1">X2*100</f>
        <v>0</v>
      </c>
    </row>
    <row r="3" spans="1:1024" x14ac:dyDescent="0.15">
      <c r="A3" s="41"/>
      <c r="B3" s="41">
        <v>6</v>
      </c>
      <c r="C3" s="77"/>
      <c r="D3" s="86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si="0"/>
        <v>3600</v>
      </c>
      <c r="U3" s="50">
        <v>7450</v>
      </c>
      <c r="V3" s="2">
        <f t="shared" si="1"/>
        <v>300</v>
      </c>
      <c r="W3"/>
      <c r="X3" s="41" t="s">
        <v>379</v>
      </c>
      <c r="Y3" s="41" t="s">
        <v>380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1"/>
      <c r="B4" s="41">
        <v>7</v>
      </c>
      <c r="C4" s="78" t="s">
        <v>97</v>
      </c>
      <c r="D4" s="79" t="s">
        <v>72</v>
      </c>
      <c r="E4" s="49" t="s">
        <v>308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/>
      <c r="T4" s="2">
        <f t="shared" si="0"/>
        <v>1200</v>
      </c>
      <c r="U4" s="50"/>
      <c r="V4" s="2">
        <f t="shared" si="1"/>
        <v>400</v>
      </c>
      <c r="W4"/>
      <c r="X4" s="41" t="s">
        <v>311</v>
      </c>
      <c r="Y4" s="41" t="s">
        <v>381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1"/>
      <c r="B5" s="41">
        <v>8</v>
      </c>
      <c r="C5" s="78" t="s">
        <v>219</v>
      </c>
      <c r="D5" s="79" t="s">
        <v>72</v>
      </c>
      <c r="E5" s="49"/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/>
      <c r="T5" s="2">
        <f t="shared" si="0"/>
        <v>0</v>
      </c>
      <c r="U5" s="50"/>
      <c r="V5" s="2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1"/>
      <c r="B6" s="41">
        <v>9</v>
      </c>
      <c r="C6" s="80"/>
      <c r="D6" s="76"/>
      <c r="E6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/>
      <c r="T6" s="2">
        <f t="shared" si="0"/>
        <v>0</v>
      </c>
      <c r="U6" s="50"/>
      <c r="V6" s="2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1"/>
      <c r="B7" s="41">
        <v>10</v>
      </c>
      <c r="C7" s="78" t="s">
        <v>78</v>
      </c>
      <c r="D7" s="79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/>
      <c r="T7" s="2">
        <f t="shared" si="0"/>
        <v>2200</v>
      </c>
      <c r="U7" s="50">
        <v>0</v>
      </c>
      <c r="V7" s="2">
        <f t="shared" si="1"/>
        <v>200</v>
      </c>
      <c r="W7"/>
      <c r="X7" s="41" t="s">
        <v>382</v>
      </c>
      <c r="Y7" s="41" t="s">
        <v>380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78"/>
      <c r="D8" s="79" t="s">
        <v>309</v>
      </c>
      <c r="E8" s="49" t="s">
        <v>310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/>
      <c r="T8" s="2">
        <f t="shared" si="0"/>
        <v>2400</v>
      </c>
      <c r="U8" s="50">
        <v>20900</v>
      </c>
      <c r="V8" s="2">
        <f t="shared" si="1"/>
        <v>300</v>
      </c>
      <c r="W8"/>
      <c r="X8" s="41" t="s">
        <v>379</v>
      </c>
      <c r="Y8" s="41" t="s">
        <v>379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x14ac:dyDescent="0.15">
      <c r="A9" s="41"/>
      <c r="B9" s="41">
        <v>12</v>
      </c>
      <c r="C9" s="81"/>
      <c r="D9" s="87" t="s">
        <v>311</v>
      </c>
      <c r="E9" s="53" t="s">
        <v>312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/>
      <c r="T9" s="2">
        <f t="shared" si="0"/>
        <v>1000</v>
      </c>
      <c r="U9" s="50"/>
      <c r="V9" s="2">
        <f t="shared" si="1"/>
        <v>100</v>
      </c>
      <c r="W9"/>
      <c r="X9" s="41" t="s">
        <v>3</v>
      </c>
      <c r="Y9" s="41" t="s">
        <v>380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x14ac:dyDescent="0.15">
      <c r="A10" s="41"/>
      <c r="B10"/>
      <c r="C10" s="76"/>
      <c r="D10" s="76"/>
      <c r="E10"/>
      <c r="F10"/>
      <c r="G10"/>
      <c r="H10" s="76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 s="5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x14ac:dyDescent="0.15">
      <c r="A11" s="41"/>
      <c r="B11" s="41" t="s">
        <v>35</v>
      </c>
      <c r="C11" s="77" t="s">
        <v>15</v>
      </c>
      <c r="D11" s="86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T11" s="2">
        <f t="shared" si="0"/>
        <v>0</v>
      </c>
      <c r="U11" s="50"/>
      <c r="V11" s="2">
        <f t="shared" si="1"/>
        <v>0</v>
      </c>
    </row>
    <row r="12" spans="1:1024" x14ac:dyDescent="0.15">
      <c r="A12" s="41"/>
      <c r="B12" s="41">
        <v>6</v>
      </c>
      <c r="C12" s="77"/>
      <c r="D12" s="86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/>
      <c r="T12" s="2">
        <f t="shared" si="0"/>
        <v>0</v>
      </c>
      <c r="U12" s="50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1"/>
      <c r="B13" s="41">
        <v>7</v>
      </c>
      <c r="C13" s="78" t="s">
        <v>74</v>
      </c>
      <c r="D13" s="79" t="s">
        <v>313</v>
      </c>
      <c r="E13" s="49" t="s">
        <v>314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/>
      <c r="T13" s="2">
        <f t="shared" si="0"/>
        <v>2400</v>
      </c>
      <c r="U13" s="50">
        <v>630</v>
      </c>
      <c r="V13" s="2">
        <f t="shared" si="1"/>
        <v>300</v>
      </c>
      <c r="W13"/>
      <c r="X13">
        <v>3</v>
      </c>
      <c r="Y13">
        <v>3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1"/>
      <c r="B14" s="41">
        <v>8</v>
      </c>
      <c r="C14" s="78" t="s">
        <v>70</v>
      </c>
      <c r="D14" s="79" t="s">
        <v>315</v>
      </c>
      <c r="E14" s="49" t="s">
        <v>316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/>
      <c r="T14" s="2">
        <f t="shared" si="0"/>
        <v>1400</v>
      </c>
      <c r="U14" s="50"/>
      <c r="V14" s="2">
        <f t="shared" si="1"/>
        <v>200</v>
      </c>
      <c r="W14"/>
      <c r="X14">
        <v>2</v>
      </c>
      <c r="Y14">
        <v>3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1"/>
      <c r="B15" s="41">
        <v>9</v>
      </c>
      <c r="C15" s="90" t="s">
        <v>15</v>
      </c>
      <c r="D15" s="79"/>
      <c r="E15" s="49" t="s">
        <v>317</v>
      </c>
      <c r="F15" s="48"/>
      <c r="G15" s="48"/>
      <c r="H15" s="90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/>
      <c r="T15" s="2">
        <f t="shared" si="0"/>
        <v>600</v>
      </c>
      <c r="U15" s="50"/>
      <c r="V15" s="2">
        <f t="shared" si="1"/>
        <v>100</v>
      </c>
      <c r="W15"/>
      <c r="X15" s="41" t="s">
        <v>3</v>
      </c>
      <c r="Y15" s="41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1"/>
      <c r="B16" s="41">
        <v>10</v>
      </c>
      <c r="C16" s="78" t="s">
        <v>74</v>
      </c>
      <c r="D16" s="79"/>
      <c r="E16" s="49" t="s">
        <v>318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/>
      <c r="T16" s="2">
        <f t="shared" si="0"/>
        <v>1800</v>
      </c>
      <c r="U16" s="50"/>
      <c r="V16" s="2">
        <f t="shared" si="1"/>
        <v>200</v>
      </c>
      <c r="W16"/>
      <c r="X16" s="41" t="s">
        <v>382</v>
      </c>
      <c r="Y16" s="41" t="s">
        <v>311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1"/>
      <c r="B17" s="41">
        <v>11</v>
      </c>
      <c r="C17" s="78"/>
      <c r="D17" s="79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/>
      <c r="T17" s="2">
        <f t="shared" si="0"/>
        <v>0</v>
      </c>
      <c r="U17" s="50"/>
      <c r="V17" s="2">
        <f t="shared" si="1"/>
        <v>0</v>
      </c>
      <c r="W17"/>
      <c r="X17" s="41"/>
      <c r="Y17" s="41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 s="41"/>
      <c r="B18" s="41">
        <v>12</v>
      </c>
      <c r="C18" s="81" t="s">
        <v>72</v>
      </c>
      <c r="D18" s="87" t="s">
        <v>319</v>
      </c>
      <c r="E18" s="53" t="s">
        <v>320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/>
      <c r="T18" s="2">
        <f t="shared" si="0"/>
        <v>3000</v>
      </c>
      <c r="U18" s="50"/>
      <c r="V18" s="2">
        <f t="shared" si="1"/>
        <v>500</v>
      </c>
      <c r="W18"/>
      <c r="X18" s="41" t="s">
        <v>380</v>
      </c>
      <c r="Y18" s="41" t="s">
        <v>335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1" customFormat="1" x14ac:dyDescent="0.15">
      <c r="B19" s="41" t="s">
        <v>35</v>
      </c>
      <c r="C19" s="77" t="s">
        <v>15</v>
      </c>
      <c r="D19" s="86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2">
        <f t="shared" si="0"/>
        <v>0</v>
      </c>
      <c r="U19" s="50"/>
      <c r="V19" s="2">
        <f t="shared" si="1"/>
        <v>0</v>
      </c>
    </row>
    <row r="20" spans="1:1024" x14ac:dyDescent="0.15">
      <c r="A20" s="41"/>
      <c r="B20" s="41">
        <v>6</v>
      </c>
      <c r="C20" s="77"/>
      <c r="D20" s="86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/>
      <c r="T20" s="2">
        <f t="shared" si="0"/>
        <v>0</v>
      </c>
      <c r="U20" s="5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1"/>
      <c r="B21" s="41">
        <v>7</v>
      </c>
      <c r="C21" s="78"/>
      <c r="D21" s="79" t="s">
        <v>321</v>
      </c>
      <c r="E21" s="49" t="s">
        <v>322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/>
      <c r="T21" s="2">
        <f t="shared" si="0"/>
        <v>2200</v>
      </c>
      <c r="U21" s="50"/>
      <c r="V21" s="2">
        <f t="shared" si="1"/>
        <v>200</v>
      </c>
      <c r="W21"/>
      <c r="X21" s="41" t="s">
        <v>15</v>
      </c>
      <c r="Y21" s="41" t="s">
        <v>380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1"/>
      <c r="B22" s="41">
        <v>8</v>
      </c>
      <c r="C22" s="78"/>
      <c r="D22" s="79" t="s">
        <v>323</v>
      </c>
      <c r="E22" s="49" t="s">
        <v>324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/>
      <c r="T22" s="2">
        <f t="shared" si="0"/>
        <v>4000</v>
      </c>
      <c r="U22" s="50"/>
      <c r="V22" s="2">
        <f t="shared" si="1"/>
        <v>500</v>
      </c>
      <c r="W22"/>
      <c r="X22" s="41" t="s">
        <v>380</v>
      </c>
      <c r="Y22" s="41" t="s">
        <v>382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1"/>
      <c r="B23" s="41">
        <v>9</v>
      </c>
      <c r="C23" s="78" t="s">
        <v>88</v>
      </c>
      <c r="D23" s="79" t="s">
        <v>325</v>
      </c>
      <c r="E23" s="49" t="s">
        <v>326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/>
      <c r="T23" s="2">
        <f t="shared" si="0"/>
        <v>1400</v>
      </c>
      <c r="U23" s="50"/>
      <c r="V23" s="2">
        <f t="shared" si="1"/>
        <v>200</v>
      </c>
      <c r="W23"/>
      <c r="X23" s="41" t="s">
        <v>15</v>
      </c>
      <c r="Y23" s="41" t="s">
        <v>379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1"/>
      <c r="B24" s="41">
        <v>10</v>
      </c>
      <c r="C24" s="78"/>
      <c r="D24" s="79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/>
      <c r="U24" s="50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1"/>
      <c r="B25" s="41">
        <v>11</v>
      </c>
      <c r="C25" s="78"/>
      <c r="D25" s="79" t="s">
        <v>327</v>
      </c>
      <c r="E25" s="49" t="s">
        <v>328</v>
      </c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U25" s="50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 s="41"/>
      <c r="B26" s="41">
        <v>12</v>
      </c>
      <c r="C26" s="81" t="s">
        <v>241</v>
      </c>
      <c r="D26" s="87" t="s">
        <v>329</v>
      </c>
      <c r="E26" s="53" t="s">
        <v>330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/>
      <c r="T26" s="2">
        <f t="shared" ref="T26:T35" si="2">IF(X26=1,Y26*2*100,((Y26+X26-1)*X26+Y26*X26)*100)</f>
        <v>3600</v>
      </c>
      <c r="U26" s="50"/>
      <c r="V26" s="2">
        <f t="shared" ref="V26:V35" si="3">X26*100</f>
        <v>400</v>
      </c>
      <c r="W26"/>
      <c r="X26" s="41" t="s">
        <v>311</v>
      </c>
      <c r="Y26" s="41" t="s">
        <v>379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 s="41"/>
      <c r="B27"/>
      <c r="C27" s="76"/>
      <c r="D27" s="76"/>
      <c r="E27"/>
      <c r="F27"/>
      <c r="G27"/>
      <c r="H27" s="76"/>
      <c r="I27"/>
      <c r="J27"/>
      <c r="K27"/>
      <c r="L27"/>
      <c r="M27"/>
      <c r="N27"/>
      <c r="O27"/>
      <c r="P27"/>
      <c r="Q27"/>
      <c r="R27"/>
      <c r="S27"/>
      <c r="T27" s="2">
        <f t="shared" si="2"/>
        <v>0</v>
      </c>
      <c r="U27" s="50"/>
      <c r="V27" s="2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x14ac:dyDescent="0.15">
      <c r="A28" s="41"/>
      <c r="B28" s="41" t="s">
        <v>35</v>
      </c>
      <c r="C28" s="77" t="s">
        <v>15</v>
      </c>
      <c r="D28" s="86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T28" s="2">
        <f t="shared" si="2"/>
        <v>0</v>
      </c>
      <c r="U28" s="50"/>
      <c r="V28" s="2">
        <f t="shared" si="3"/>
        <v>0</v>
      </c>
    </row>
    <row r="29" spans="1:1024" x14ac:dyDescent="0.15">
      <c r="A29" s="41"/>
      <c r="B29" s="41">
        <v>6</v>
      </c>
      <c r="C29" s="77"/>
      <c r="D29" s="86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/>
      <c r="T29" s="2">
        <f t="shared" si="2"/>
        <v>0</v>
      </c>
      <c r="U29" s="50"/>
      <c r="V29" s="2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1"/>
      <c r="B30" s="41">
        <v>7</v>
      </c>
      <c r="C30" s="78" t="s">
        <v>15</v>
      </c>
      <c r="D30" s="79"/>
      <c r="E30" s="49" t="s">
        <v>331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/>
      <c r="T30" s="2">
        <f t="shared" si="2"/>
        <v>1400</v>
      </c>
      <c r="U30" s="50"/>
      <c r="V30" s="2">
        <f t="shared" si="3"/>
        <v>200</v>
      </c>
      <c r="W30"/>
      <c r="X30">
        <v>2</v>
      </c>
      <c r="Y30">
        <v>3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1"/>
      <c r="B31" s="41">
        <v>8</v>
      </c>
      <c r="C31" s="78"/>
      <c r="D31" s="79" t="s">
        <v>332</v>
      </c>
      <c r="E31" s="49" t="s">
        <v>333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/>
      <c r="T31" s="2">
        <f t="shared" si="2"/>
        <v>2000</v>
      </c>
      <c r="U31" s="50">
        <v>1540</v>
      </c>
      <c r="V31" s="2">
        <f t="shared" si="3"/>
        <v>400</v>
      </c>
      <c r="W31"/>
      <c r="X31">
        <v>4</v>
      </c>
      <c r="Y31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1"/>
      <c r="B32" s="41">
        <v>9</v>
      </c>
      <c r="C32" s="78" t="s">
        <v>248</v>
      </c>
      <c r="D32" s="79" t="s">
        <v>75</v>
      </c>
      <c r="E32" s="49" t="s">
        <v>334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/>
      <c r="T32" s="2">
        <f t="shared" si="2"/>
        <v>2000</v>
      </c>
      <c r="U32" s="50">
        <v>1560</v>
      </c>
      <c r="V32" s="2">
        <f t="shared" si="3"/>
        <v>400</v>
      </c>
      <c r="W32"/>
      <c r="X32" s="41" t="s">
        <v>311</v>
      </c>
      <c r="Y32" s="41" t="s">
        <v>335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1"/>
      <c r="B33" s="41">
        <v>10</v>
      </c>
      <c r="C33" s="78" t="s">
        <v>97</v>
      </c>
      <c r="D33" s="79" t="s">
        <v>311</v>
      </c>
      <c r="E33" s="49" t="s">
        <v>335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/>
      <c r="T33" s="2">
        <f t="shared" si="2"/>
        <v>2800</v>
      </c>
      <c r="U33" s="50"/>
      <c r="V33" s="2">
        <f t="shared" si="3"/>
        <v>400</v>
      </c>
      <c r="W33"/>
      <c r="X33" s="41" t="s">
        <v>311</v>
      </c>
      <c r="Y33" s="41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1"/>
      <c r="B34" s="41">
        <v>11</v>
      </c>
      <c r="C34" s="78"/>
      <c r="D34" s="79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/>
      <c r="T34" s="2">
        <f t="shared" si="2"/>
        <v>0</v>
      </c>
      <c r="U34" s="50"/>
      <c r="V34" s="2">
        <f t="shared" si="3"/>
        <v>0</v>
      </c>
      <c r="W34"/>
      <c r="X34" s="41"/>
      <c r="Y34" s="4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 s="41"/>
      <c r="B35" s="41">
        <v>12</v>
      </c>
      <c r="C35" s="81" t="s">
        <v>97</v>
      </c>
      <c r="D35" s="87" t="s">
        <v>321</v>
      </c>
      <c r="E35" s="53" t="s">
        <v>336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307</v>
      </c>
      <c r="Q35" s="52" t="s">
        <v>75</v>
      </c>
      <c r="R35" s="53" t="s">
        <v>3</v>
      </c>
      <c r="S35"/>
      <c r="T35" s="2">
        <f t="shared" si="2"/>
        <v>3000</v>
      </c>
      <c r="U35" s="50"/>
      <c r="V35" s="2">
        <f t="shared" si="3"/>
        <v>300</v>
      </c>
      <c r="W35"/>
      <c r="X35" s="41" t="s">
        <v>379</v>
      </c>
      <c r="Y35" s="41" t="s">
        <v>311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/>
      <c r="C36" s="76"/>
      <c r="D36" s="76"/>
      <c r="E36"/>
      <c r="F36"/>
      <c r="G36"/>
      <c r="H36" s="7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x14ac:dyDescent="0.15">
      <c r="A37"/>
      <c r="B37"/>
      <c r="C37" s="76"/>
      <c r="D37" s="76"/>
      <c r="E37"/>
      <c r="F37"/>
      <c r="G37"/>
      <c r="H37" s="76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1" customFormat="1" x14ac:dyDescent="0.15">
      <c r="B38" s="41" t="s">
        <v>35</v>
      </c>
      <c r="C38" s="77" t="s">
        <v>15</v>
      </c>
      <c r="D38" s="86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2">
        <f t="shared" ref="T38:T71" si="4">IF(X38=1,Y38*2*100,((Y38+X38-1)*X38+Y38*X38)*100)</f>
        <v>0</v>
      </c>
      <c r="U38" s="50"/>
      <c r="V38" s="2">
        <f t="shared" ref="V38:V71" si="5">X38*100</f>
        <v>0</v>
      </c>
    </row>
    <row r="39" spans="1:1024" x14ac:dyDescent="0.15">
      <c r="A39" s="41"/>
      <c r="B39" s="41">
        <v>6</v>
      </c>
      <c r="C39" s="77"/>
      <c r="D39" s="86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/>
      <c r="T39" s="2">
        <f t="shared" si="4"/>
        <v>0</v>
      </c>
      <c r="U39" s="50"/>
      <c r="V39" s="2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1"/>
      <c r="B40" s="41">
        <v>7</v>
      </c>
      <c r="C40" s="78" t="s">
        <v>74</v>
      </c>
      <c r="D40" s="79" t="s">
        <v>317</v>
      </c>
      <c r="E40" s="49" t="s">
        <v>337</v>
      </c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/>
      <c r="T40" s="2">
        <f t="shared" si="4"/>
        <v>2400</v>
      </c>
      <c r="U40" s="50">
        <v>670</v>
      </c>
      <c r="V40" s="2">
        <f t="shared" si="5"/>
        <v>300</v>
      </c>
      <c r="W40"/>
      <c r="X40" s="41" t="s">
        <v>379</v>
      </c>
      <c r="Y40" s="41" t="s">
        <v>379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1"/>
      <c r="B41" s="41">
        <v>8</v>
      </c>
      <c r="C41" s="78" t="s">
        <v>72</v>
      </c>
      <c r="D41" s="79" t="s">
        <v>338</v>
      </c>
      <c r="E41" s="49" t="s">
        <v>339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/>
      <c r="T41" s="2">
        <f t="shared" si="4"/>
        <v>3000</v>
      </c>
      <c r="U41" s="50">
        <v>14110</v>
      </c>
      <c r="V41" s="2">
        <f t="shared" si="5"/>
        <v>300</v>
      </c>
      <c r="W41"/>
      <c r="X41" s="41" t="s">
        <v>379</v>
      </c>
      <c r="Y41" s="41" t="s">
        <v>311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1"/>
      <c r="B42" s="41">
        <v>9</v>
      </c>
      <c r="C42" s="78"/>
      <c r="D42" s="79" t="s">
        <v>340</v>
      </c>
      <c r="E42" s="49" t="s">
        <v>341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/>
      <c r="T42" s="2">
        <f t="shared" si="4"/>
        <v>3000</v>
      </c>
      <c r="U42" s="50"/>
      <c r="V42" s="2">
        <f t="shared" si="5"/>
        <v>300</v>
      </c>
      <c r="W42"/>
      <c r="X42" s="41" t="s">
        <v>379</v>
      </c>
      <c r="Y42" s="41" t="s">
        <v>311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1"/>
      <c r="B43" s="41">
        <v>10</v>
      </c>
      <c r="C43" s="78" t="s">
        <v>73</v>
      </c>
      <c r="D43" s="79" t="s">
        <v>342</v>
      </c>
      <c r="E43" s="49" t="s">
        <v>343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/>
      <c r="T43" s="2">
        <f t="shared" si="4"/>
        <v>2400</v>
      </c>
      <c r="U43" s="50"/>
      <c r="V43" s="2">
        <f t="shared" si="5"/>
        <v>300</v>
      </c>
      <c r="W43"/>
      <c r="X43" s="41" t="s">
        <v>379</v>
      </c>
      <c r="Y43" s="41" t="s">
        <v>379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1"/>
      <c r="B44" s="41">
        <v>11</v>
      </c>
      <c r="C44" s="78"/>
      <c r="D44" s="79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/>
      <c r="T44" s="2">
        <f t="shared" si="4"/>
        <v>0</v>
      </c>
      <c r="U44" s="50"/>
      <c r="V44" s="2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 s="41"/>
      <c r="B45" s="41">
        <v>12</v>
      </c>
      <c r="C45" s="81"/>
      <c r="D45" s="87" t="s">
        <v>344</v>
      </c>
      <c r="E45" s="53" t="s">
        <v>345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/>
      <c r="T45" s="2">
        <f t="shared" si="4"/>
        <v>3000</v>
      </c>
      <c r="U45" s="50">
        <v>2410</v>
      </c>
      <c r="V45" s="2">
        <f t="shared" si="5"/>
        <v>300</v>
      </c>
      <c r="W45"/>
      <c r="X45" s="41" t="s">
        <v>379</v>
      </c>
      <c r="Y45" s="41" t="s">
        <v>311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x14ac:dyDescent="0.15">
      <c r="A46" s="41"/>
      <c r="B46"/>
      <c r="C46" s="76"/>
      <c r="D46" s="76"/>
      <c r="E46"/>
      <c r="F46"/>
      <c r="G46"/>
      <c r="H46" s="76"/>
      <c r="I46"/>
      <c r="J46"/>
      <c r="K46"/>
      <c r="L46"/>
      <c r="M46"/>
      <c r="N46"/>
      <c r="O46"/>
      <c r="P46"/>
      <c r="Q46"/>
      <c r="R46"/>
      <c r="S46"/>
      <c r="T46" s="2">
        <f t="shared" si="4"/>
        <v>0</v>
      </c>
      <c r="U46" s="50"/>
      <c r="V46" s="2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x14ac:dyDescent="0.15">
      <c r="A47" s="41"/>
      <c r="B47" s="41" t="s">
        <v>35</v>
      </c>
      <c r="C47" s="77" t="s">
        <v>15</v>
      </c>
      <c r="D47" s="86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T47" s="2">
        <f t="shared" si="4"/>
        <v>0</v>
      </c>
      <c r="U47" s="50"/>
      <c r="V47" s="2">
        <f t="shared" si="5"/>
        <v>0</v>
      </c>
    </row>
    <row r="48" spans="1:1024" x14ac:dyDescent="0.15">
      <c r="A48" s="41"/>
      <c r="B48" s="41">
        <v>6</v>
      </c>
      <c r="C48" s="77"/>
      <c r="D48" s="86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/>
      <c r="T48" s="2">
        <f t="shared" si="4"/>
        <v>0</v>
      </c>
      <c r="U48" s="50"/>
      <c r="V48" s="2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1"/>
      <c r="B49" s="41">
        <v>7</v>
      </c>
      <c r="C49" s="78"/>
      <c r="D49" s="79" t="s">
        <v>82</v>
      </c>
      <c r="E49" s="49" t="s">
        <v>346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/>
      <c r="T49" s="2">
        <f t="shared" si="4"/>
        <v>1400</v>
      </c>
      <c r="U49" s="50"/>
      <c r="V49" s="2">
        <f t="shared" si="5"/>
        <v>200</v>
      </c>
      <c r="W49"/>
      <c r="X49">
        <v>2</v>
      </c>
      <c r="Y49">
        <v>3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1"/>
      <c r="B50" s="41">
        <v>8</v>
      </c>
      <c r="C50" s="78"/>
      <c r="D50" s="79" t="s">
        <v>347</v>
      </c>
      <c r="E50" s="49" t="s">
        <v>348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/>
      <c r="T50" s="2">
        <f t="shared" si="4"/>
        <v>3000</v>
      </c>
      <c r="U50" s="50"/>
      <c r="V50" s="2">
        <f t="shared" si="5"/>
        <v>500</v>
      </c>
      <c r="W50"/>
      <c r="X50">
        <v>5</v>
      </c>
      <c r="Y50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1"/>
      <c r="B51" s="41">
        <v>9</v>
      </c>
      <c r="C51" s="78"/>
      <c r="D51" s="79" t="s">
        <v>349</v>
      </c>
      <c r="E51" s="49" t="s">
        <v>350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/>
      <c r="T51" s="2">
        <f t="shared" si="4"/>
        <v>5200</v>
      </c>
      <c r="U51" s="50">
        <v>3330</v>
      </c>
      <c r="V51" s="2">
        <f t="shared" si="5"/>
        <v>400</v>
      </c>
      <c r="W51"/>
      <c r="X51" s="41" t="s">
        <v>311</v>
      </c>
      <c r="Y51" s="41" t="s">
        <v>380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1"/>
      <c r="B52" s="41">
        <v>10</v>
      </c>
      <c r="C52" s="78" t="s">
        <v>70</v>
      </c>
      <c r="D52" s="79" t="s">
        <v>351</v>
      </c>
      <c r="E52" s="49" t="s">
        <v>352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/>
      <c r="T52" s="2">
        <f t="shared" si="4"/>
        <v>2400</v>
      </c>
      <c r="U52" s="50">
        <v>2180</v>
      </c>
      <c r="V52" s="2">
        <f t="shared" si="5"/>
        <v>300</v>
      </c>
      <c r="W52"/>
      <c r="X52" s="41" t="s">
        <v>379</v>
      </c>
      <c r="Y52" s="41" t="s">
        <v>379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1"/>
      <c r="B53" s="41">
        <v>11</v>
      </c>
      <c r="C53" s="78"/>
      <c r="D53" s="79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/>
      <c r="T53" s="2">
        <f t="shared" si="4"/>
        <v>0</v>
      </c>
      <c r="U53" s="50"/>
      <c r="V53" s="2">
        <f t="shared" si="5"/>
        <v>0</v>
      </c>
      <c r="W53"/>
      <c r="X53" s="41"/>
      <c r="Y53" s="41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 s="41"/>
      <c r="B54" s="41">
        <v>12</v>
      </c>
      <c r="C54" s="81" t="s">
        <v>87</v>
      </c>
      <c r="D54" s="87"/>
      <c r="E54" s="53" t="s">
        <v>353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/>
      <c r="T54" s="2">
        <f t="shared" si="4"/>
        <v>800</v>
      </c>
      <c r="U54" s="50"/>
      <c r="V54" s="2">
        <f t="shared" si="5"/>
        <v>100</v>
      </c>
      <c r="W54"/>
      <c r="X54" s="41" t="s">
        <v>3</v>
      </c>
      <c r="Y54" s="41" t="s">
        <v>311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x14ac:dyDescent="0.15">
      <c r="B55" s="41" t="s">
        <v>35</v>
      </c>
      <c r="C55" s="77" t="s">
        <v>15</v>
      </c>
      <c r="D55" s="86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2">
        <f t="shared" si="4"/>
        <v>0</v>
      </c>
      <c r="U55" s="50"/>
      <c r="V55" s="2">
        <f t="shared" si="5"/>
        <v>0</v>
      </c>
    </row>
    <row r="56" spans="1:1024" x14ac:dyDescent="0.15">
      <c r="A56" s="41"/>
      <c r="B56" s="41">
        <v>6</v>
      </c>
      <c r="C56" s="77"/>
      <c r="D56" s="86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/>
      <c r="T56" s="2">
        <f t="shared" si="4"/>
        <v>0</v>
      </c>
      <c r="U56" s="50"/>
      <c r="V56" s="2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1"/>
      <c r="B57" s="41">
        <v>7</v>
      </c>
      <c r="C57" s="78"/>
      <c r="D57" s="79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/>
      <c r="T57" s="2">
        <f t="shared" si="4"/>
        <v>0</v>
      </c>
      <c r="U57" s="50"/>
      <c r="V57" s="2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1"/>
      <c r="B58" s="41">
        <v>8</v>
      </c>
      <c r="C58" s="78"/>
      <c r="D58" s="79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/>
      <c r="T58" s="2">
        <f t="shared" si="4"/>
        <v>0</v>
      </c>
      <c r="U58" s="50"/>
      <c r="V58" s="2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1"/>
      <c r="B59" s="41">
        <v>9</v>
      </c>
      <c r="C59" s="78" t="s">
        <v>88</v>
      </c>
      <c r="D59" s="79" t="s">
        <v>70</v>
      </c>
      <c r="E59" s="49"/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/>
      <c r="T59" s="2">
        <f t="shared" si="4"/>
        <v>600</v>
      </c>
      <c r="U59" s="50"/>
      <c r="V59" s="2">
        <f t="shared" si="5"/>
        <v>200</v>
      </c>
      <c r="W59"/>
      <c r="X59" s="41" t="s">
        <v>15</v>
      </c>
      <c r="Y59" s="41" t="s">
        <v>335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1"/>
      <c r="B60" s="41">
        <v>10</v>
      </c>
      <c r="C60" s="78" t="s">
        <v>92</v>
      </c>
      <c r="D60" s="79" t="s">
        <v>354</v>
      </c>
      <c r="E60" s="49" t="s">
        <v>355</v>
      </c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/>
      <c r="T60" s="2">
        <f t="shared" si="4"/>
        <v>1400</v>
      </c>
      <c r="U60" s="50">
        <v>0</v>
      </c>
      <c r="V60" s="2">
        <f t="shared" si="5"/>
        <v>200</v>
      </c>
      <c r="W60"/>
      <c r="X60" s="41" t="s">
        <v>382</v>
      </c>
      <c r="Y60" s="41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1"/>
      <c r="B61" s="41">
        <v>11</v>
      </c>
      <c r="C61" s="78" t="s">
        <v>278</v>
      </c>
      <c r="D61" s="79" t="s">
        <v>317</v>
      </c>
      <c r="E61" s="49" t="s">
        <v>356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/>
      <c r="T61" s="2">
        <f t="shared" si="4"/>
        <v>3000</v>
      </c>
      <c r="U61" s="50"/>
      <c r="V61" s="2">
        <f t="shared" si="5"/>
        <v>300</v>
      </c>
      <c r="W61"/>
      <c r="X61" s="41" t="s">
        <v>379</v>
      </c>
      <c r="Y61" s="41" t="s">
        <v>311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 s="41"/>
      <c r="B62" s="41">
        <v>12</v>
      </c>
      <c r="C62" s="81" t="s">
        <v>357</v>
      </c>
      <c r="D62" s="87" t="s">
        <v>358</v>
      </c>
      <c r="E62" s="53" t="s">
        <v>359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/>
      <c r="T62" s="2">
        <f t="shared" si="4"/>
        <v>3600</v>
      </c>
      <c r="U62" s="50">
        <v>3710</v>
      </c>
      <c r="V62" s="2">
        <f t="shared" si="5"/>
        <v>300</v>
      </c>
      <c r="W62"/>
      <c r="X62" s="41" t="s">
        <v>379</v>
      </c>
      <c r="Y62" s="41" t="s">
        <v>380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 s="41"/>
      <c r="B63"/>
      <c r="C63" s="76"/>
      <c r="D63" s="76"/>
      <c r="E63"/>
      <c r="F63"/>
      <c r="G63"/>
      <c r="H63" s="76"/>
      <c r="I63"/>
      <c r="J63"/>
      <c r="K63"/>
      <c r="L63"/>
      <c r="M63"/>
      <c r="N63"/>
      <c r="O63"/>
      <c r="P63"/>
      <c r="Q63"/>
      <c r="R63"/>
      <c r="S63"/>
      <c r="T63" s="2">
        <f t="shared" si="4"/>
        <v>0</v>
      </c>
      <c r="U63" s="50"/>
      <c r="V63" s="2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x14ac:dyDescent="0.15">
      <c r="A64" s="41"/>
      <c r="B64" s="41" t="s">
        <v>35</v>
      </c>
      <c r="C64" s="77" t="s">
        <v>15</v>
      </c>
      <c r="D64" s="86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T64" s="2">
        <f t="shared" si="4"/>
        <v>0</v>
      </c>
      <c r="U64" s="50"/>
      <c r="V64" s="2">
        <f t="shared" si="5"/>
        <v>0</v>
      </c>
    </row>
    <row r="65" spans="1:1024" x14ac:dyDescent="0.15">
      <c r="A65" s="41"/>
      <c r="B65" s="41">
        <v>6</v>
      </c>
      <c r="C65" s="77"/>
      <c r="D65" s="86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/>
      <c r="T65" s="2">
        <f t="shared" si="4"/>
        <v>0</v>
      </c>
      <c r="U65" s="50"/>
      <c r="V65" s="2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1"/>
      <c r="B66" s="41">
        <v>7</v>
      </c>
      <c r="C66" s="78"/>
      <c r="D66" s="79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/>
      <c r="T66" s="2">
        <f t="shared" si="4"/>
        <v>0</v>
      </c>
      <c r="U66" s="50"/>
      <c r="V66" s="2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1"/>
      <c r="B67" s="41">
        <v>8</v>
      </c>
      <c r="C67" s="78"/>
      <c r="D67" s="79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/>
      <c r="T67" s="2">
        <f t="shared" si="4"/>
        <v>0</v>
      </c>
      <c r="U67" s="50"/>
      <c r="V67" s="2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1"/>
      <c r="B68" s="41">
        <v>9</v>
      </c>
      <c r="C68" s="78" t="s">
        <v>72</v>
      </c>
      <c r="D68" s="79"/>
      <c r="E68" s="49" t="s">
        <v>360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/>
      <c r="T68" s="2">
        <f t="shared" si="4"/>
        <v>1400</v>
      </c>
      <c r="U68" s="50">
        <v>490</v>
      </c>
      <c r="V68" s="2">
        <f t="shared" si="5"/>
        <v>200</v>
      </c>
      <c r="W68"/>
      <c r="X68" s="41" t="s">
        <v>15</v>
      </c>
      <c r="Y68" s="41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1"/>
      <c r="B69" s="41">
        <v>10</v>
      </c>
      <c r="C69" s="78" t="s">
        <v>79</v>
      </c>
      <c r="D69" s="79" t="s">
        <v>73</v>
      </c>
      <c r="E69" s="49"/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/>
      <c r="T69" s="2">
        <f t="shared" si="4"/>
        <v>600</v>
      </c>
      <c r="U69" s="50"/>
      <c r="V69" s="2">
        <f t="shared" si="5"/>
        <v>200</v>
      </c>
      <c r="W69"/>
      <c r="X69" s="41" t="s">
        <v>382</v>
      </c>
      <c r="Y69" s="41" t="s">
        <v>335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1"/>
      <c r="B70" s="41">
        <v>11</v>
      </c>
      <c r="C70" s="78" t="s">
        <v>145</v>
      </c>
      <c r="D70" s="79" t="s">
        <v>361</v>
      </c>
      <c r="E70" s="49" t="s">
        <v>335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/>
      <c r="T70" s="2">
        <f t="shared" si="4"/>
        <v>3600</v>
      </c>
      <c r="U70" s="50"/>
      <c r="V70" s="2">
        <f t="shared" si="5"/>
        <v>400</v>
      </c>
      <c r="W70"/>
      <c r="X70" s="41" t="s">
        <v>311</v>
      </c>
      <c r="Y70" s="41" t="s">
        <v>379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 s="41"/>
      <c r="B71" s="41">
        <v>12</v>
      </c>
      <c r="C71" s="81" t="s">
        <v>75</v>
      </c>
      <c r="D71" s="87" t="s">
        <v>362</v>
      </c>
      <c r="E71" s="53" t="s">
        <v>326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/>
      <c r="T71" s="2">
        <f t="shared" si="4"/>
        <v>1200</v>
      </c>
      <c r="U71" s="50"/>
      <c r="V71" s="2">
        <f t="shared" si="5"/>
        <v>400</v>
      </c>
      <c r="W71"/>
      <c r="X71" s="41" t="s">
        <v>311</v>
      </c>
      <c r="Y71" s="41" t="s">
        <v>381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/>
      <c r="C72" s="76"/>
      <c r="D72" s="76"/>
      <c r="E72"/>
      <c r="F72"/>
      <c r="G72"/>
      <c r="H72" s="7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1" customFormat="1" x14ac:dyDescent="0.15">
      <c r="B73" s="41" t="s">
        <v>35</v>
      </c>
      <c r="C73" s="77" t="s">
        <v>15</v>
      </c>
      <c r="D73" s="86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2">
        <f t="shared" ref="V73:V80" si="6">X73*100</f>
        <v>0</v>
      </c>
      <c r="W73" s="2"/>
    </row>
    <row r="74" spans="1:1024" x14ac:dyDescent="0.15">
      <c r="A74" s="41"/>
      <c r="B74" s="41">
        <v>6</v>
      </c>
      <c r="C74" s="77"/>
      <c r="D74" s="86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V74" s="2">
        <f t="shared" si="6"/>
        <v>0</v>
      </c>
    </row>
    <row r="75" spans="1:1024" x14ac:dyDescent="0.15">
      <c r="A75" s="41"/>
      <c r="B75" s="41">
        <v>7</v>
      </c>
      <c r="C75" s="78"/>
      <c r="D75" s="79" t="s">
        <v>363</v>
      </c>
      <c r="E75" s="49" t="s">
        <v>364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/>
      <c r="T75" s="2">
        <f t="shared" ref="T75:T80" si="7">IF(X75=1,Y75*2*100,((Y75+X75-1)*X75+Y75*X75)*100)</f>
        <v>1800</v>
      </c>
      <c r="U75">
        <v>1310</v>
      </c>
      <c r="V75" s="2">
        <f t="shared" si="6"/>
        <v>200</v>
      </c>
      <c r="W75"/>
      <c r="X75" s="41" t="s">
        <v>382</v>
      </c>
      <c r="Y75" s="41" t="s">
        <v>311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9"/>
      <c r="B76" s="59">
        <v>8</v>
      </c>
      <c r="C76" s="78" t="s">
        <v>88</v>
      </c>
      <c r="D76" s="79" t="s">
        <v>365</v>
      </c>
      <c r="E76" s="66" t="s">
        <v>366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2">
        <f t="shared" si="7"/>
        <v>2600</v>
      </c>
      <c r="U76" s="2">
        <v>15210</v>
      </c>
      <c r="V76" s="2">
        <f t="shared" si="6"/>
        <v>200</v>
      </c>
      <c r="W76" s="2">
        <v>4290</v>
      </c>
      <c r="X76" s="41" t="s">
        <v>382</v>
      </c>
      <c r="Y76" s="41" t="s">
        <v>373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9</v>
      </c>
      <c r="C77" s="78"/>
      <c r="D77" s="79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/>
      <c r="T77" s="2">
        <f t="shared" si="7"/>
        <v>0</v>
      </c>
      <c r="U77"/>
      <c r="V77" s="2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10</v>
      </c>
      <c r="C78" s="78" t="s">
        <v>367</v>
      </c>
      <c r="D78" s="79"/>
      <c r="E78" s="49" t="s">
        <v>368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2">
        <f t="shared" si="7"/>
        <v>2000</v>
      </c>
      <c r="V78" s="2">
        <f t="shared" si="6"/>
        <v>500</v>
      </c>
      <c r="W78"/>
      <c r="X78" s="41" t="s">
        <v>74</v>
      </c>
      <c r="Y78" s="41" t="s">
        <v>381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11</v>
      </c>
      <c r="C79" s="78" t="s">
        <v>81</v>
      </c>
      <c r="D79" s="79" t="s">
        <v>369</v>
      </c>
      <c r="E79" s="49" t="s">
        <v>370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2">
        <f t="shared" si="7"/>
        <v>2400</v>
      </c>
      <c r="U79"/>
      <c r="V79" s="2">
        <f t="shared" si="6"/>
        <v>300</v>
      </c>
      <c r="W79"/>
      <c r="X79" s="41" t="s">
        <v>379</v>
      </c>
      <c r="Y79" s="41" t="s">
        <v>379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12</v>
      </c>
      <c r="C80" s="81"/>
      <c r="D80" s="87"/>
      <c r="E80" s="53"/>
      <c r="F80" s="52"/>
      <c r="G80" s="52"/>
      <c r="H80" s="81"/>
      <c r="I80" s="52"/>
      <c r="J80" s="53"/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2">
        <f t="shared" si="7"/>
        <v>0</v>
      </c>
      <c r="U80"/>
      <c r="V80" s="2">
        <f t="shared" si="6"/>
        <v>0</v>
      </c>
      <c r="W80"/>
      <c r="X80" s="41"/>
      <c r="Y80" s="4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/>
      <c r="C81" s="76"/>
      <c r="D81" s="76"/>
      <c r="E81"/>
      <c r="F81"/>
      <c r="G81"/>
      <c r="H81" s="76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1" customFormat="1" x14ac:dyDescent="0.15">
      <c r="B82" s="41" t="s">
        <v>35</v>
      </c>
      <c r="C82" s="77" t="s">
        <v>15</v>
      </c>
      <c r="D82" s="86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2">
        <f t="shared" ref="T82:T89" si="8">IF(X82=1,Y82*2*100,((Y82+X82-1)*X82+Y82*X82)*100)</f>
        <v>0</v>
      </c>
      <c r="U82" s="2"/>
      <c r="V82" s="2">
        <f t="shared" ref="V82:V89" si="9">X82*100</f>
        <v>0</v>
      </c>
      <c r="W82" s="2"/>
    </row>
    <row r="83" spans="1:1024" x14ac:dyDescent="0.15">
      <c r="A83" s="41"/>
      <c r="B83" s="41">
        <v>6</v>
      </c>
      <c r="C83" s="77"/>
      <c r="D83" s="86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T83" s="2">
        <f t="shared" si="8"/>
        <v>0</v>
      </c>
      <c r="V83" s="2">
        <f t="shared" si="9"/>
        <v>0</v>
      </c>
    </row>
    <row r="84" spans="1:1024" x14ac:dyDescent="0.15">
      <c r="A84" s="41"/>
      <c r="B84" s="41">
        <v>7</v>
      </c>
      <c r="C84" s="78" t="s">
        <v>72</v>
      </c>
      <c r="D84" s="79" t="s">
        <v>371</v>
      </c>
      <c r="E84" s="49" t="s">
        <v>372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/>
      <c r="T84" s="2">
        <f t="shared" si="8"/>
        <v>5000</v>
      </c>
      <c r="U84" s="2">
        <v>2840</v>
      </c>
      <c r="V84" s="2">
        <f t="shared" si="9"/>
        <v>500</v>
      </c>
      <c r="W84"/>
      <c r="X84">
        <v>5</v>
      </c>
      <c r="Y84">
        <v>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2"/>
      <c r="B85" s="82">
        <v>8</v>
      </c>
      <c r="C85" s="89" t="s">
        <v>79</v>
      </c>
      <c r="D85" s="79" t="s">
        <v>373</v>
      </c>
      <c r="E85" s="85" t="s">
        <v>374</v>
      </c>
      <c r="F85" s="84"/>
      <c r="G85" s="84"/>
      <c r="H85" s="88" t="s">
        <v>3</v>
      </c>
      <c r="I85" s="84" t="s">
        <v>88</v>
      </c>
      <c r="J85" s="84" t="s">
        <v>235</v>
      </c>
      <c r="K85" s="84"/>
      <c r="L85" s="84"/>
      <c r="M85" s="83" t="s">
        <v>75</v>
      </c>
      <c r="N85" s="84" t="s">
        <v>73</v>
      </c>
      <c r="O85" s="85" t="s">
        <v>74</v>
      </c>
      <c r="P85" s="83"/>
      <c r="Q85" s="84"/>
      <c r="R85" s="85"/>
      <c r="S85"/>
      <c r="T85" s="2">
        <f t="shared" si="8"/>
        <v>2400</v>
      </c>
      <c r="U85">
        <v>39540</v>
      </c>
      <c r="V85" s="2">
        <f t="shared" si="9"/>
        <v>300</v>
      </c>
      <c r="W85"/>
      <c r="X85" s="41" t="s">
        <v>379</v>
      </c>
      <c r="Y85" s="41" t="s">
        <v>379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1">
        <v>9</v>
      </c>
      <c r="C86" s="78" t="s">
        <v>70</v>
      </c>
      <c r="D86" s="79" t="s">
        <v>375</v>
      </c>
      <c r="E86" s="49"/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/>
      <c r="T86" s="2">
        <f t="shared" si="8"/>
        <v>1800</v>
      </c>
      <c r="U86"/>
      <c r="V86" s="2">
        <f t="shared" si="9"/>
        <v>300</v>
      </c>
      <c r="W86"/>
      <c r="X86" s="41" t="s">
        <v>379</v>
      </c>
      <c r="Y86" s="41" t="s">
        <v>382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1">
        <v>10</v>
      </c>
      <c r="C87" s="78" t="s">
        <v>376</v>
      </c>
      <c r="D87" s="79" t="s">
        <v>377</v>
      </c>
      <c r="E87" s="49" t="s">
        <v>328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/>
      <c r="T87" s="2">
        <f t="shared" si="8"/>
        <v>1800</v>
      </c>
      <c r="U87"/>
      <c r="V87" s="2">
        <f t="shared" si="9"/>
        <v>300</v>
      </c>
      <c r="W87"/>
      <c r="X87" s="41" t="s">
        <v>379</v>
      </c>
      <c r="Y87" s="41" t="s">
        <v>382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1">
        <v>11</v>
      </c>
      <c r="C88" s="78"/>
      <c r="D88" s="79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/>
      <c r="T88" s="2">
        <f t="shared" si="8"/>
        <v>0</v>
      </c>
      <c r="U88"/>
      <c r="V88" s="2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x14ac:dyDescent="0.15">
      <c r="A89"/>
      <c r="B89" s="41">
        <v>12</v>
      </c>
      <c r="C89" s="81" t="s">
        <v>75</v>
      </c>
      <c r="D89" s="87" t="s">
        <v>313</v>
      </c>
      <c r="E89" s="53" t="s">
        <v>378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/>
      <c r="T89" s="2">
        <f t="shared" si="8"/>
        <v>2400</v>
      </c>
      <c r="U89">
        <v>2290</v>
      </c>
      <c r="V89" s="2">
        <f t="shared" si="9"/>
        <v>300</v>
      </c>
      <c r="W89"/>
      <c r="X89">
        <v>3</v>
      </c>
      <c r="Y89">
        <v>3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/>
      <c r="B90"/>
      <c r="C90"/>
      <c r="D90" s="76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C91" s="76"/>
      <c r="H91" s="76"/>
      <c r="T91" s="68">
        <f>SUM(T1:T89)</f>
        <v>106200</v>
      </c>
      <c r="U91" s="2">
        <f>SUM(U1:U89)</f>
        <v>120170</v>
      </c>
      <c r="V91" s="68">
        <f>SUM(V1:V89)</f>
        <v>13700</v>
      </c>
      <c r="W91" s="2">
        <f>SUM(W1:W89)</f>
        <v>4290</v>
      </c>
    </row>
    <row r="92" spans="1:1024" x14ac:dyDescent="0.15">
      <c r="A92"/>
      <c r="B92"/>
      <c r="C92"/>
      <c r="D92" s="76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s="2">
        <f>U91/T91*100</f>
        <v>113.15442561205273</v>
      </c>
      <c r="U92"/>
      <c r="V92" s="2">
        <f>W91/V91*100</f>
        <v>31.313868613138684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/>
      <c r="B93"/>
      <c r="C93"/>
      <c r="D93" s="76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/>
      <c r="B94"/>
      <c r="C94"/>
      <c r="D94" s="76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2">
        <f>V91+T91</f>
        <v>119900</v>
      </c>
      <c r="W94" s="2">
        <f>W91+U91</f>
        <v>124460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/>
      <c r="C95"/>
      <c r="D95" s="76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2">
        <f>W94/V94*100</f>
        <v>103.80316930775646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/>
      <c r="B96"/>
      <c r="C96"/>
      <c r="D96" s="7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/>
      <c r="B97"/>
      <c r="C97"/>
      <c r="D97" s="76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/>
      <c r="B98"/>
      <c r="C98"/>
      <c r="D98" s="76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/>
      <c r="B99"/>
      <c r="C99"/>
      <c r="D99" s="76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/>
      <c r="B100"/>
      <c r="C100"/>
      <c r="D100" s="76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/>
      <c r="B101"/>
      <c r="C101"/>
      <c r="D101" s="76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/>
      <c r="B102"/>
      <c r="C102"/>
      <c r="D102" s="76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/>
      <c r="B103"/>
      <c r="C103"/>
      <c r="D103" s="76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/>
      <c r="B104"/>
      <c r="C104"/>
      <c r="D104" s="76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/>
      <c r="B105"/>
      <c r="C105"/>
      <c r="D105" s="76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/>
      <c r="B106"/>
      <c r="C106"/>
      <c r="D106" s="7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/>
      <c r="B107"/>
      <c r="C107"/>
      <c r="D107" s="76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/>
      <c r="B108"/>
      <c r="C108"/>
      <c r="D108" s="76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/>
      <c r="B109"/>
      <c r="C109"/>
      <c r="D109" s="76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/>
      <c r="B110"/>
      <c r="C110"/>
      <c r="D110" s="76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/>
      <c r="B111"/>
      <c r="C111"/>
      <c r="D111" s="76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/>
      <c r="B112"/>
      <c r="C112"/>
      <c r="D112" s="76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/>
      <c r="B113"/>
      <c r="C113"/>
      <c r="D113" s="76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/>
      <c r="B114"/>
      <c r="C114"/>
      <c r="D114" s="76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/>
      <c r="B115"/>
      <c r="C115"/>
      <c r="D115" s="76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/>
      <c r="B116"/>
      <c r="C116"/>
      <c r="D116" s="7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/>
      <c r="B117"/>
      <c r="C117"/>
      <c r="D117" s="76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/>
      <c r="B118"/>
      <c r="C118"/>
      <c r="D118" s="76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/>
      <c r="B119"/>
      <c r="C119"/>
      <c r="D119" s="76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/>
      <c r="B120"/>
      <c r="C120"/>
      <c r="D120" s="76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/>
      <c r="B121"/>
      <c r="C121"/>
      <c r="D121" s="76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/>
      <c r="B122"/>
      <c r="C122"/>
      <c r="D122" s="76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/>
      <c r="B123"/>
      <c r="C123"/>
      <c r="D123" s="76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/>
      <c r="B124"/>
      <c r="C124"/>
      <c r="D124" s="76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/>
      <c r="B125"/>
      <c r="C125"/>
      <c r="D125" s="76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 s="7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15">
      <c r="A127"/>
      <c r="B127"/>
      <c r="C127"/>
      <c r="D127" s="76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/>
      <c r="B128"/>
      <c r="C128"/>
      <c r="D128" s="76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/>
      <c r="B129"/>
      <c r="C129"/>
      <c r="D129" s="76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/>
      <c r="B130"/>
      <c r="C130"/>
      <c r="D130" s="76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/>
      <c r="B131"/>
      <c r="C131"/>
      <c r="D131" s="76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/>
      <c r="B132"/>
      <c r="C132"/>
      <c r="D132" s="76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/>
      <c r="B133"/>
      <c r="C133"/>
      <c r="D133" s="76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/>
      <c r="B134"/>
      <c r="C134"/>
      <c r="D134" s="76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/>
      <c r="B135"/>
      <c r="C135"/>
      <c r="D135" s="76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/>
      <c r="B136"/>
      <c r="C136"/>
      <c r="D136" s="7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/>
      <c r="B137"/>
      <c r="C137"/>
      <c r="D137" s="76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/>
      <c r="B138"/>
      <c r="C138"/>
      <c r="D138" s="76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/>
      <c r="B139"/>
      <c r="C139"/>
      <c r="D139" s="7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s="41" customFormat="1" x14ac:dyDescent="0.15">
      <c r="C140" s="80"/>
      <c r="D140" s="80"/>
      <c r="H140" s="80"/>
    </row>
    <row r="141" spans="1:1024" x14ac:dyDescent="0.15">
      <c r="A141" s="41"/>
      <c r="B141" s="41"/>
      <c r="C141" s="80"/>
      <c r="D141" s="80"/>
      <c r="E141" s="41"/>
      <c r="F141" s="41"/>
      <c r="G141" s="41"/>
      <c r="H141" s="80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</row>
    <row r="142" spans="1:1024" x14ac:dyDescent="0.15">
      <c r="A142"/>
      <c r="B142"/>
      <c r="C142"/>
      <c r="D142" s="76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s="41" customFormat="1" x14ac:dyDescent="0.15">
      <c r="C143" s="80"/>
      <c r="D143" s="80"/>
      <c r="H143" s="80"/>
    </row>
    <row r="144" spans="1:1024" s="41" customFormat="1" x14ac:dyDescent="0.15">
      <c r="C144" s="80"/>
      <c r="D144" s="80"/>
      <c r="H144" s="80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"/>
  <sheetViews>
    <sheetView topLeftCell="B52" zoomScale="75" zoomScaleNormal="75" workbookViewId="0">
      <selection activeCell="T99" sqref="T99"/>
    </sheetView>
  </sheetViews>
  <sheetFormatPr defaultRowHeight="13.5" x14ac:dyDescent="0.15"/>
  <cols>
    <col min="1" max="3" width="9.140625" style="2"/>
    <col min="4" max="4" width="9.140625" style="38"/>
    <col min="5" max="1025" width="9.140625" style="2"/>
  </cols>
  <sheetData>
    <row r="1" spans="1:1024" ht="14.25" thickBot="1" x14ac:dyDescent="0.2">
      <c r="C1" s="76"/>
      <c r="H1" s="76"/>
    </row>
    <row r="2" spans="1:1024" s="41" customFormat="1" ht="15" thickTop="1" thickBot="1" x14ac:dyDescent="0.2">
      <c r="B2" s="41" t="s">
        <v>35</v>
      </c>
      <c r="C2" s="77" t="s">
        <v>15</v>
      </c>
      <c r="D2" s="86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2">
        <f t="shared" ref="T2:T23" si="0">IF(X2=1,Y2*2*100,((Y2+X2-1)*X2+Y2*X2)*100)</f>
        <v>0</v>
      </c>
      <c r="U2" s="50"/>
      <c r="V2" s="2">
        <f t="shared" ref="V2:V23" si="1">X2*100</f>
        <v>0</v>
      </c>
    </row>
    <row r="3" spans="1:1024" ht="14.25" thickTop="1" x14ac:dyDescent="0.15">
      <c r="A3" s="41"/>
      <c r="B3" s="41">
        <v>6</v>
      </c>
      <c r="C3" s="77"/>
      <c r="D3" s="86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si="0"/>
        <v>3600</v>
      </c>
      <c r="U3" s="50">
        <v>7450</v>
      </c>
      <c r="V3" s="2">
        <f t="shared" si="1"/>
        <v>300</v>
      </c>
      <c r="W3"/>
      <c r="X3" s="41" t="s">
        <v>379</v>
      </c>
      <c r="Y3" s="41" t="s">
        <v>380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1"/>
      <c r="B4" s="41">
        <v>7</v>
      </c>
      <c r="C4" s="78" t="s">
        <v>97</v>
      </c>
      <c r="D4" s="79" t="s">
        <v>72</v>
      </c>
      <c r="E4" s="49" t="s">
        <v>308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/>
      <c r="T4" s="2">
        <f t="shared" si="0"/>
        <v>1200</v>
      </c>
      <c r="U4" s="50"/>
      <c r="V4" s="2">
        <f t="shared" si="1"/>
        <v>400</v>
      </c>
      <c r="W4"/>
      <c r="X4" s="41" t="s">
        <v>311</v>
      </c>
      <c r="Y4" s="41" t="s">
        <v>381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1"/>
      <c r="B5" s="41">
        <v>8</v>
      </c>
      <c r="C5" s="78" t="s">
        <v>219</v>
      </c>
      <c r="D5" s="79" t="s">
        <v>72</v>
      </c>
      <c r="E5" s="49"/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/>
      <c r="T5" s="2">
        <f t="shared" si="0"/>
        <v>0</v>
      </c>
      <c r="U5" s="50"/>
      <c r="V5" s="2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1"/>
      <c r="B6" s="41">
        <v>9</v>
      </c>
      <c r="C6" s="80"/>
      <c r="D6" s="76"/>
      <c r="E6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/>
      <c r="T6" s="2">
        <f t="shared" si="0"/>
        <v>0</v>
      </c>
      <c r="U6" s="50"/>
      <c r="V6" s="2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1"/>
      <c r="B7" s="41">
        <v>10</v>
      </c>
      <c r="C7" s="78" t="s">
        <v>78</v>
      </c>
      <c r="D7" s="79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/>
      <c r="T7" s="2">
        <f t="shared" si="0"/>
        <v>2200</v>
      </c>
      <c r="U7" s="50">
        <v>0</v>
      </c>
      <c r="V7" s="2">
        <f t="shared" si="1"/>
        <v>200</v>
      </c>
      <c r="W7"/>
      <c r="X7" s="41" t="s">
        <v>382</v>
      </c>
      <c r="Y7" s="41" t="s">
        <v>380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78"/>
      <c r="D8" s="79" t="s">
        <v>309</v>
      </c>
      <c r="E8" s="49" t="s">
        <v>310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/>
      <c r="T8" s="2">
        <f t="shared" si="0"/>
        <v>2400</v>
      </c>
      <c r="U8" s="50">
        <v>20900</v>
      </c>
      <c r="V8" s="2">
        <f t="shared" si="1"/>
        <v>300</v>
      </c>
      <c r="W8"/>
      <c r="X8" s="41" t="s">
        <v>379</v>
      </c>
      <c r="Y8" s="41" t="s">
        <v>379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 s="41"/>
      <c r="B9" s="41">
        <v>12</v>
      </c>
      <c r="C9" s="81"/>
      <c r="D9" s="87" t="s">
        <v>311</v>
      </c>
      <c r="E9" s="53" t="s">
        <v>312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/>
      <c r="U9" s="50"/>
      <c r="V9" s="2">
        <f t="shared" si="1"/>
        <v>100</v>
      </c>
      <c r="W9"/>
      <c r="X9" s="41" t="s">
        <v>3</v>
      </c>
      <c r="Y9" s="41" t="s">
        <v>380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thickTop="1" thickBot="1" x14ac:dyDescent="0.2">
      <c r="A10" s="41"/>
      <c r="B10"/>
      <c r="C10" s="76"/>
      <c r="D10" s="76"/>
      <c r="E10"/>
      <c r="F10"/>
      <c r="G10"/>
      <c r="H10" s="76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 s="5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thickTop="1" thickBot="1" x14ac:dyDescent="0.2">
      <c r="A11" s="41"/>
      <c r="B11" s="41" t="s">
        <v>35</v>
      </c>
      <c r="C11" s="77" t="s">
        <v>15</v>
      </c>
      <c r="D11" s="86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T11" s="2">
        <f t="shared" si="0"/>
        <v>0</v>
      </c>
      <c r="U11" s="50"/>
      <c r="V11" s="2">
        <f t="shared" si="1"/>
        <v>0</v>
      </c>
    </row>
    <row r="12" spans="1:1024" ht="14.25" thickTop="1" x14ac:dyDescent="0.15">
      <c r="A12" s="41"/>
      <c r="B12" s="41">
        <v>6</v>
      </c>
      <c r="C12" s="77"/>
      <c r="D12" s="86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/>
      <c r="T12" s="2">
        <f t="shared" si="0"/>
        <v>0</v>
      </c>
      <c r="U12" s="50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1"/>
      <c r="B13" s="41">
        <v>7</v>
      </c>
      <c r="C13" s="78" t="s">
        <v>74</v>
      </c>
      <c r="D13" s="79" t="s">
        <v>313</v>
      </c>
      <c r="E13" s="49" t="s">
        <v>314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/>
      <c r="T13" s="2">
        <f t="shared" si="0"/>
        <v>2400</v>
      </c>
      <c r="U13" s="50">
        <v>630</v>
      </c>
      <c r="V13" s="2">
        <f t="shared" si="1"/>
        <v>300</v>
      </c>
      <c r="W13"/>
      <c r="X13">
        <v>3</v>
      </c>
      <c r="Y13">
        <v>3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1"/>
      <c r="B14" s="41">
        <v>8</v>
      </c>
      <c r="C14" s="78" t="s">
        <v>70</v>
      </c>
      <c r="D14" s="79" t="s">
        <v>315</v>
      </c>
      <c r="E14" s="49" t="s">
        <v>316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/>
      <c r="T14" s="2">
        <f t="shared" si="0"/>
        <v>1400</v>
      </c>
      <c r="U14" s="50"/>
      <c r="V14" s="2">
        <f t="shared" si="1"/>
        <v>200</v>
      </c>
      <c r="W14"/>
      <c r="X14">
        <v>2</v>
      </c>
      <c r="Y14">
        <v>3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1"/>
      <c r="B15" s="41">
        <v>9</v>
      </c>
      <c r="C15" s="90" t="s">
        <v>15</v>
      </c>
      <c r="D15" s="79"/>
      <c r="E15" s="49" t="s">
        <v>317</v>
      </c>
      <c r="F15" s="48"/>
      <c r="G15" s="48"/>
      <c r="H15" s="90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/>
      <c r="T15" s="2">
        <f t="shared" si="0"/>
        <v>600</v>
      </c>
      <c r="U15" s="50"/>
      <c r="V15" s="2">
        <f t="shared" si="1"/>
        <v>100</v>
      </c>
      <c r="W15"/>
      <c r="X15" s="41" t="s">
        <v>3</v>
      </c>
      <c r="Y15" s="41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1"/>
      <c r="B16" s="41">
        <v>10</v>
      </c>
      <c r="C16" s="78" t="s">
        <v>74</v>
      </c>
      <c r="D16" s="79"/>
      <c r="E16" s="49" t="s">
        <v>318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/>
      <c r="T16" s="2">
        <f t="shared" si="0"/>
        <v>1800</v>
      </c>
      <c r="U16" s="50"/>
      <c r="V16" s="2">
        <f t="shared" si="1"/>
        <v>200</v>
      </c>
      <c r="W16"/>
      <c r="X16" s="41" t="s">
        <v>382</v>
      </c>
      <c r="Y16" s="41" t="s">
        <v>311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1"/>
      <c r="B17" s="41">
        <v>11</v>
      </c>
      <c r="C17" s="78"/>
      <c r="D17" s="79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/>
      <c r="T17" s="2">
        <f t="shared" si="0"/>
        <v>0</v>
      </c>
      <c r="U17" s="50"/>
      <c r="V17" s="2">
        <f t="shared" si="1"/>
        <v>0</v>
      </c>
      <c r="W17"/>
      <c r="X17" s="41"/>
      <c r="Y17" s="41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4.25" thickBot="1" x14ac:dyDescent="0.2">
      <c r="A18" s="41"/>
      <c r="B18" s="41">
        <v>12</v>
      </c>
      <c r="C18" s="81" t="s">
        <v>72</v>
      </c>
      <c r="D18" s="87" t="s">
        <v>319</v>
      </c>
      <c r="E18" s="53" t="s">
        <v>320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/>
      <c r="T18" s="2">
        <f t="shared" si="0"/>
        <v>3000</v>
      </c>
      <c r="U18" s="50"/>
      <c r="V18" s="2">
        <f t="shared" si="1"/>
        <v>500</v>
      </c>
      <c r="W18"/>
      <c r="X18" s="41" t="s">
        <v>380</v>
      </c>
      <c r="Y18" s="41" t="s">
        <v>335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1" customFormat="1" ht="15" thickTop="1" thickBot="1" x14ac:dyDescent="0.2">
      <c r="B19" s="41" t="s">
        <v>35</v>
      </c>
      <c r="C19" s="77" t="s">
        <v>15</v>
      </c>
      <c r="D19" s="86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2">
        <f t="shared" si="0"/>
        <v>0</v>
      </c>
      <c r="U19" s="50"/>
      <c r="V19" s="2">
        <f t="shared" si="1"/>
        <v>0</v>
      </c>
    </row>
    <row r="20" spans="1:1024" ht="14.25" thickTop="1" x14ac:dyDescent="0.15">
      <c r="A20" s="41"/>
      <c r="B20" s="41">
        <v>6</v>
      </c>
      <c r="C20" s="77"/>
      <c r="D20" s="86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/>
      <c r="T20" s="2">
        <f t="shared" si="0"/>
        <v>0</v>
      </c>
      <c r="U20" s="5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1"/>
      <c r="B21" s="41">
        <v>7</v>
      </c>
      <c r="C21" s="78"/>
      <c r="D21" s="79" t="s">
        <v>321</v>
      </c>
      <c r="E21" s="49" t="s">
        <v>322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/>
      <c r="U21" s="50"/>
      <c r="V21" s="2">
        <f t="shared" si="1"/>
        <v>200</v>
      </c>
      <c r="W21"/>
      <c r="X21" s="41" t="s">
        <v>15</v>
      </c>
      <c r="Y21" s="41" t="s">
        <v>380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1"/>
      <c r="B22" s="41">
        <v>8</v>
      </c>
      <c r="C22" s="78"/>
      <c r="D22" s="79" t="s">
        <v>323</v>
      </c>
      <c r="E22" s="49" t="s">
        <v>324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/>
      <c r="U22" s="50"/>
      <c r="V22" s="2">
        <f t="shared" si="1"/>
        <v>500</v>
      </c>
      <c r="W22"/>
      <c r="X22" s="41" t="s">
        <v>380</v>
      </c>
      <c r="Y22" s="41" t="s">
        <v>382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1"/>
      <c r="B23" s="41">
        <v>9</v>
      </c>
      <c r="C23" s="78" t="s">
        <v>88</v>
      </c>
      <c r="D23" s="79" t="s">
        <v>325</v>
      </c>
      <c r="E23" s="49" t="s">
        <v>326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/>
      <c r="T23" s="2">
        <f t="shared" si="0"/>
        <v>1400</v>
      </c>
      <c r="U23" s="50"/>
      <c r="V23" s="2">
        <f t="shared" si="1"/>
        <v>200</v>
      </c>
      <c r="W23"/>
      <c r="X23" s="41" t="s">
        <v>15</v>
      </c>
      <c r="Y23" s="41" t="s">
        <v>379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1"/>
      <c r="B24" s="41">
        <v>10</v>
      </c>
      <c r="C24" s="78"/>
      <c r="D24" s="79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/>
      <c r="U24" s="50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1"/>
      <c r="B25" s="41">
        <v>11</v>
      </c>
      <c r="C25" s="78"/>
      <c r="D25" s="79" t="s">
        <v>327</v>
      </c>
      <c r="E25" s="49" t="s">
        <v>328</v>
      </c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U25" s="50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4.25" thickBot="1" x14ac:dyDescent="0.2">
      <c r="A26" s="41"/>
      <c r="B26" s="41">
        <v>12</v>
      </c>
      <c r="C26" s="81" t="s">
        <v>241</v>
      </c>
      <c r="D26" s="87" t="s">
        <v>329</v>
      </c>
      <c r="E26" s="53" t="s">
        <v>330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/>
      <c r="T26" s="2">
        <f t="shared" ref="T26:T35" si="2">IF(X26=1,Y26*2*100,((Y26+X26-1)*X26+Y26*X26)*100)</f>
        <v>3600</v>
      </c>
      <c r="U26" s="50"/>
      <c r="V26" s="2">
        <f t="shared" ref="V26:V35" si="3">X26*100</f>
        <v>400</v>
      </c>
      <c r="W26"/>
      <c r="X26" s="41" t="s">
        <v>311</v>
      </c>
      <c r="Y26" s="41" t="s">
        <v>379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thickTop="1" thickBot="1" x14ac:dyDescent="0.2">
      <c r="A27" s="41"/>
      <c r="B27"/>
      <c r="C27" s="76"/>
      <c r="D27" s="76"/>
      <c r="E27"/>
      <c r="F27"/>
      <c r="G27"/>
      <c r="H27" s="76"/>
      <c r="I27"/>
      <c r="J27"/>
      <c r="K27"/>
      <c r="L27"/>
      <c r="M27"/>
      <c r="N27"/>
      <c r="O27"/>
      <c r="P27"/>
      <c r="Q27"/>
      <c r="R27"/>
      <c r="S27"/>
      <c r="T27" s="2">
        <f t="shared" si="2"/>
        <v>0</v>
      </c>
      <c r="U27" s="50"/>
      <c r="V27" s="2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thickTop="1" thickBot="1" x14ac:dyDescent="0.2">
      <c r="A28" s="41"/>
      <c r="B28" s="41" t="s">
        <v>35</v>
      </c>
      <c r="C28" s="77" t="s">
        <v>15</v>
      </c>
      <c r="D28" s="86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T28" s="2">
        <f t="shared" si="2"/>
        <v>0</v>
      </c>
      <c r="U28" s="50"/>
      <c r="V28" s="2">
        <f t="shared" si="3"/>
        <v>0</v>
      </c>
    </row>
    <row r="29" spans="1:1024" ht="14.25" thickTop="1" x14ac:dyDescent="0.15">
      <c r="A29" s="41"/>
      <c r="B29" s="41">
        <v>6</v>
      </c>
      <c r="C29" s="77"/>
      <c r="D29" s="86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/>
      <c r="T29" s="2">
        <f t="shared" si="2"/>
        <v>0</v>
      </c>
      <c r="U29" s="50"/>
      <c r="V29" s="2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1"/>
      <c r="B30" s="41">
        <v>7</v>
      </c>
      <c r="C30" s="78" t="s">
        <v>15</v>
      </c>
      <c r="D30" s="79"/>
      <c r="E30" s="49" t="s">
        <v>331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/>
      <c r="T30" s="2">
        <f t="shared" si="2"/>
        <v>1400</v>
      </c>
      <c r="U30" s="50"/>
      <c r="V30" s="2">
        <f t="shared" si="3"/>
        <v>200</v>
      </c>
      <c r="W30"/>
      <c r="X30">
        <v>2</v>
      </c>
      <c r="Y30">
        <v>3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1"/>
      <c r="B31" s="41">
        <v>8</v>
      </c>
      <c r="C31" s="78"/>
      <c r="D31" s="79" t="s">
        <v>332</v>
      </c>
      <c r="E31" s="49" t="s">
        <v>333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/>
      <c r="U31" s="50">
        <v>1540</v>
      </c>
      <c r="V31" s="2">
        <f t="shared" si="3"/>
        <v>400</v>
      </c>
      <c r="W31"/>
      <c r="X31">
        <v>4</v>
      </c>
      <c r="Y31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1"/>
      <c r="B32" s="41">
        <v>9</v>
      </c>
      <c r="C32" s="78" t="s">
        <v>248</v>
      </c>
      <c r="D32" s="79" t="s">
        <v>75</v>
      </c>
      <c r="E32" s="49" t="s">
        <v>334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/>
      <c r="T32" s="2">
        <f t="shared" si="2"/>
        <v>2000</v>
      </c>
      <c r="U32" s="50">
        <v>1560</v>
      </c>
      <c r="V32" s="2">
        <f t="shared" si="3"/>
        <v>400</v>
      </c>
      <c r="W32"/>
      <c r="X32" s="41" t="s">
        <v>311</v>
      </c>
      <c r="Y32" s="41" t="s">
        <v>335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1"/>
      <c r="B33" s="41">
        <v>10</v>
      </c>
      <c r="C33" s="78" t="s">
        <v>97</v>
      </c>
      <c r="D33" s="79" t="s">
        <v>311</v>
      </c>
      <c r="E33" s="49" t="s">
        <v>335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/>
      <c r="T33" s="2">
        <f t="shared" si="2"/>
        <v>2800</v>
      </c>
      <c r="U33" s="50"/>
      <c r="V33" s="2">
        <f t="shared" si="3"/>
        <v>400</v>
      </c>
      <c r="W33"/>
      <c r="X33" s="41" t="s">
        <v>311</v>
      </c>
      <c r="Y33" s="41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1"/>
      <c r="B34" s="41">
        <v>11</v>
      </c>
      <c r="C34" s="78"/>
      <c r="D34" s="79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/>
      <c r="T34" s="2">
        <f t="shared" si="2"/>
        <v>0</v>
      </c>
      <c r="U34" s="50"/>
      <c r="V34" s="2">
        <f t="shared" si="3"/>
        <v>0</v>
      </c>
      <c r="W34"/>
      <c r="X34" s="41"/>
      <c r="Y34" s="4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4.25" thickBot="1" x14ac:dyDescent="0.2">
      <c r="A35" s="41"/>
      <c r="B35" s="41">
        <v>12</v>
      </c>
      <c r="C35" s="81" t="s">
        <v>97</v>
      </c>
      <c r="D35" s="87" t="s">
        <v>321</v>
      </c>
      <c r="E35" s="53" t="s">
        <v>336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307</v>
      </c>
      <c r="Q35" s="52" t="s">
        <v>75</v>
      </c>
      <c r="R35" s="53" t="s">
        <v>3</v>
      </c>
      <c r="S35"/>
      <c r="T35" s="2">
        <f t="shared" si="2"/>
        <v>3000</v>
      </c>
      <c r="U35" s="50"/>
      <c r="V35" s="2">
        <f t="shared" si="3"/>
        <v>300</v>
      </c>
      <c r="W35"/>
      <c r="X35" s="41" t="s">
        <v>379</v>
      </c>
      <c r="Y35" s="41" t="s">
        <v>311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4.25" thickTop="1" x14ac:dyDescent="0.15">
      <c r="A36"/>
      <c r="B36"/>
      <c r="C36" s="76"/>
      <c r="D36" s="76"/>
      <c r="E36"/>
      <c r="F36"/>
      <c r="G36"/>
      <c r="H36" s="7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/>
      <c r="C37" s="76"/>
      <c r="D37" s="76"/>
      <c r="E37"/>
      <c r="F37"/>
      <c r="G37"/>
      <c r="H37" s="76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1" customFormat="1" ht="15" thickTop="1" thickBot="1" x14ac:dyDescent="0.2">
      <c r="B38" s="41" t="s">
        <v>35</v>
      </c>
      <c r="C38" s="77" t="s">
        <v>15</v>
      </c>
      <c r="D38" s="86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2">
        <f t="shared" ref="T38:T71" si="4">IF(X38=1,Y38*2*100,((Y38+X38-1)*X38+Y38*X38)*100)</f>
        <v>0</v>
      </c>
      <c r="U38" s="50"/>
      <c r="V38" s="2">
        <f t="shared" ref="V38:V71" si="5">X38*100</f>
        <v>0</v>
      </c>
    </row>
    <row r="39" spans="1:1024" ht="14.25" thickTop="1" x14ac:dyDescent="0.15">
      <c r="A39" s="41"/>
      <c r="B39" s="41">
        <v>6</v>
      </c>
      <c r="C39" s="77"/>
      <c r="D39" s="86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/>
      <c r="T39" s="2">
        <f t="shared" si="4"/>
        <v>0</v>
      </c>
      <c r="U39" s="50"/>
      <c r="V39" s="2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1"/>
      <c r="B40" s="41">
        <v>7</v>
      </c>
      <c r="C40" s="78" t="s">
        <v>74</v>
      </c>
      <c r="D40" s="79" t="s">
        <v>317</v>
      </c>
      <c r="E40" s="49" t="s">
        <v>337</v>
      </c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/>
      <c r="T40" s="2">
        <f t="shared" si="4"/>
        <v>2400</v>
      </c>
      <c r="U40" s="50">
        <v>670</v>
      </c>
      <c r="V40" s="2">
        <f t="shared" si="5"/>
        <v>300</v>
      </c>
      <c r="W40"/>
      <c r="X40" s="41" t="s">
        <v>379</v>
      </c>
      <c r="Y40" s="41" t="s">
        <v>379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1"/>
      <c r="B41" s="41">
        <v>8</v>
      </c>
      <c r="C41" s="78" t="s">
        <v>72</v>
      </c>
      <c r="D41" s="79" t="s">
        <v>338</v>
      </c>
      <c r="E41" s="49" t="s">
        <v>339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/>
      <c r="T41" s="2">
        <f t="shared" si="4"/>
        <v>3000</v>
      </c>
      <c r="U41" s="50">
        <v>14110</v>
      </c>
      <c r="V41" s="2">
        <f t="shared" si="5"/>
        <v>300</v>
      </c>
      <c r="W41"/>
      <c r="X41" s="41" t="s">
        <v>379</v>
      </c>
      <c r="Y41" s="41" t="s">
        <v>311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1"/>
      <c r="B42" s="41">
        <v>9</v>
      </c>
      <c r="C42" s="78"/>
      <c r="D42" s="79" t="s">
        <v>340</v>
      </c>
      <c r="E42" s="49" t="s">
        <v>341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/>
      <c r="U42" s="50"/>
      <c r="V42" s="2">
        <f t="shared" si="5"/>
        <v>300</v>
      </c>
      <c r="W42"/>
      <c r="X42" s="41" t="s">
        <v>379</v>
      </c>
      <c r="Y42" s="41" t="s">
        <v>311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1"/>
      <c r="B43" s="41">
        <v>10</v>
      </c>
      <c r="C43" s="78" t="s">
        <v>73</v>
      </c>
      <c r="D43" s="79" t="s">
        <v>342</v>
      </c>
      <c r="E43" s="49" t="s">
        <v>343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/>
      <c r="T43" s="2">
        <f t="shared" si="4"/>
        <v>2400</v>
      </c>
      <c r="U43" s="50"/>
      <c r="V43" s="2">
        <f t="shared" si="5"/>
        <v>300</v>
      </c>
      <c r="W43"/>
      <c r="X43" s="41" t="s">
        <v>379</v>
      </c>
      <c r="Y43" s="41" t="s">
        <v>379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1"/>
      <c r="B44" s="41">
        <v>11</v>
      </c>
      <c r="C44" s="78"/>
      <c r="D44" s="79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/>
      <c r="T44" s="2">
        <f t="shared" si="4"/>
        <v>0</v>
      </c>
      <c r="U44" s="50"/>
      <c r="V44" s="2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4.25" thickBot="1" x14ac:dyDescent="0.2">
      <c r="A45" s="41"/>
      <c r="B45" s="41">
        <v>12</v>
      </c>
      <c r="C45" s="81"/>
      <c r="D45" s="87" t="s">
        <v>344</v>
      </c>
      <c r="E45" s="53" t="s">
        <v>345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/>
      <c r="T45" s="2">
        <f t="shared" si="4"/>
        <v>3000</v>
      </c>
      <c r="U45" s="50">
        <v>2410</v>
      </c>
      <c r="V45" s="2">
        <f t="shared" si="5"/>
        <v>300</v>
      </c>
      <c r="W45"/>
      <c r="X45" s="41" t="s">
        <v>379</v>
      </c>
      <c r="Y45" s="41" t="s">
        <v>311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Top="1" thickBot="1" x14ac:dyDescent="0.2">
      <c r="A46" s="41"/>
      <c r="B46"/>
      <c r="C46" s="76"/>
      <c r="D46" s="76"/>
      <c r="E46"/>
      <c r="F46"/>
      <c r="G46"/>
      <c r="H46" s="76"/>
      <c r="I46"/>
      <c r="J46"/>
      <c r="K46"/>
      <c r="L46"/>
      <c r="M46"/>
      <c r="N46"/>
      <c r="O46"/>
      <c r="P46"/>
      <c r="Q46"/>
      <c r="R46"/>
      <c r="S46"/>
      <c r="T46" s="2">
        <f t="shared" si="4"/>
        <v>0</v>
      </c>
      <c r="U46" s="50"/>
      <c r="V46" s="2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 s="41"/>
      <c r="B47" s="41" t="s">
        <v>35</v>
      </c>
      <c r="C47" s="77" t="s">
        <v>15</v>
      </c>
      <c r="D47" s="86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T47" s="2">
        <f t="shared" si="4"/>
        <v>0</v>
      </c>
      <c r="U47" s="50"/>
      <c r="V47" s="2">
        <f t="shared" si="5"/>
        <v>0</v>
      </c>
    </row>
    <row r="48" spans="1:1024" ht="14.25" thickTop="1" x14ac:dyDescent="0.15">
      <c r="A48" s="41"/>
      <c r="B48" s="41">
        <v>6</v>
      </c>
      <c r="C48" s="77"/>
      <c r="D48" s="86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/>
      <c r="T48" s="2">
        <f t="shared" si="4"/>
        <v>0</v>
      </c>
      <c r="U48" s="50"/>
      <c r="V48" s="2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1"/>
      <c r="B49" s="41">
        <v>7</v>
      </c>
      <c r="C49" s="78"/>
      <c r="D49" s="79" t="s">
        <v>82</v>
      </c>
      <c r="E49" s="49" t="s">
        <v>346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/>
      <c r="U49" s="50"/>
      <c r="V49" s="2">
        <f t="shared" si="5"/>
        <v>200</v>
      </c>
      <c r="W49"/>
      <c r="X49">
        <v>2</v>
      </c>
      <c r="Y49">
        <v>3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1"/>
      <c r="B50" s="41">
        <v>8</v>
      </c>
      <c r="C50" s="78"/>
      <c r="D50" s="79" t="s">
        <v>347</v>
      </c>
      <c r="E50" s="49" t="s">
        <v>348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/>
      <c r="U50" s="50"/>
      <c r="V50" s="2">
        <f t="shared" si="5"/>
        <v>500</v>
      </c>
      <c r="W50"/>
      <c r="X50">
        <v>5</v>
      </c>
      <c r="Y50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1"/>
      <c r="B51" s="41">
        <v>9</v>
      </c>
      <c r="C51" s="78"/>
      <c r="D51" s="79" t="s">
        <v>349</v>
      </c>
      <c r="E51" s="49" t="s">
        <v>350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/>
      <c r="U51" s="50">
        <v>3330</v>
      </c>
      <c r="V51" s="2">
        <f t="shared" si="5"/>
        <v>400</v>
      </c>
      <c r="W51"/>
      <c r="X51" s="41" t="s">
        <v>311</v>
      </c>
      <c r="Y51" s="41" t="s">
        <v>380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1"/>
      <c r="B52" s="41">
        <v>10</v>
      </c>
      <c r="C52" s="78" t="s">
        <v>70</v>
      </c>
      <c r="D52" s="79" t="s">
        <v>351</v>
      </c>
      <c r="E52" s="49" t="s">
        <v>352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/>
      <c r="T52" s="2">
        <f t="shared" si="4"/>
        <v>2400</v>
      </c>
      <c r="U52" s="50">
        <v>2180</v>
      </c>
      <c r="V52" s="2">
        <f t="shared" si="5"/>
        <v>300</v>
      </c>
      <c r="W52"/>
      <c r="X52" s="41" t="s">
        <v>379</v>
      </c>
      <c r="Y52" s="41" t="s">
        <v>379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1"/>
      <c r="B53" s="41">
        <v>11</v>
      </c>
      <c r="C53" s="78"/>
      <c r="D53" s="79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/>
      <c r="T53" s="2">
        <f t="shared" si="4"/>
        <v>0</v>
      </c>
      <c r="U53" s="50"/>
      <c r="V53" s="2">
        <f t="shared" si="5"/>
        <v>0</v>
      </c>
      <c r="W53"/>
      <c r="X53" s="41"/>
      <c r="Y53" s="41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4.25" thickBot="1" x14ac:dyDescent="0.2">
      <c r="A54" s="41"/>
      <c r="B54" s="41">
        <v>12</v>
      </c>
      <c r="C54" s="81" t="s">
        <v>87</v>
      </c>
      <c r="D54" s="87"/>
      <c r="E54" s="53" t="s">
        <v>353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/>
      <c r="T54" s="2">
        <f t="shared" si="4"/>
        <v>800</v>
      </c>
      <c r="U54" s="50"/>
      <c r="V54" s="2">
        <f t="shared" si="5"/>
        <v>100</v>
      </c>
      <c r="W54"/>
      <c r="X54" s="41" t="s">
        <v>3</v>
      </c>
      <c r="Y54" s="41" t="s">
        <v>311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ht="15" thickTop="1" thickBot="1" x14ac:dyDescent="0.2">
      <c r="B55" s="41" t="s">
        <v>35</v>
      </c>
      <c r="C55" s="77" t="s">
        <v>15</v>
      </c>
      <c r="D55" s="86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2">
        <f t="shared" si="4"/>
        <v>0</v>
      </c>
      <c r="U55" s="50"/>
      <c r="V55" s="2">
        <f t="shared" si="5"/>
        <v>0</v>
      </c>
    </row>
    <row r="56" spans="1:1024" ht="14.25" thickTop="1" x14ac:dyDescent="0.15">
      <c r="A56" s="41"/>
      <c r="B56" s="41">
        <v>6</v>
      </c>
      <c r="C56" s="77"/>
      <c r="D56" s="86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/>
      <c r="T56" s="2">
        <f t="shared" si="4"/>
        <v>0</v>
      </c>
      <c r="U56" s="50"/>
      <c r="V56" s="2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1"/>
      <c r="B57" s="41">
        <v>7</v>
      </c>
      <c r="C57" s="78"/>
      <c r="D57" s="79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/>
      <c r="T57" s="2">
        <f t="shared" si="4"/>
        <v>0</v>
      </c>
      <c r="U57" s="50"/>
      <c r="V57" s="2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1"/>
      <c r="B58" s="41">
        <v>8</v>
      </c>
      <c r="C58" s="78"/>
      <c r="D58" s="79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/>
      <c r="T58" s="2">
        <f t="shared" si="4"/>
        <v>0</v>
      </c>
      <c r="U58" s="50"/>
      <c r="V58" s="2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1"/>
      <c r="B59" s="41">
        <v>9</v>
      </c>
      <c r="C59" s="78" t="s">
        <v>88</v>
      </c>
      <c r="D59" s="79" t="s">
        <v>70</v>
      </c>
      <c r="E59" s="49"/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/>
      <c r="T59" s="2">
        <f t="shared" si="4"/>
        <v>600</v>
      </c>
      <c r="U59" s="50"/>
      <c r="V59" s="2">
        <f t="shared" si="5"/>
        <v>200</v>
      </c>
      <c r="W59"/>
      <c r="X59" s="41" t="s">
        <v>15</v>
      </c>
      <c r="Y59" s="41" t="s">
        <v>335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1"/>
      <c r="B60" s="41">
        <v>10</v>
      </c>
      <c r="C60" s="78" t="s">
        <v>92</v>
      </c>
      <c r="D60" s="79" t="s">
        <v>354</v>
      </c>
      <c r="E60" s="49" t="s">
        <v>355</v>
      </c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/>
      <c r="T60" s="2">
        <f t="shared" si="4"/>
        <v>1400</v>
      </c>
      <c r="U60" s="50">
        <v>0</v>
      </c>
      <c r="V60" s="2">
        <f t="shared" si="5"/>
        <v>200</v>
      </c>
      <c r="W60"/>
      <c r="X60" s="41" t="s">
        <v>382</v>
      </c>
      <c r="Y60" s="41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1"/>
      <c r="B61" s="41">
        <v>11</v>
      </c>
      <c r="C61" s="78" t="s">
        <v>278</v>
      </c>
      <c r="D61" s="79" t="s">
        <v>317</v>
      </c>
      <c r="E61" s="49" t="s">
        <v>356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/>
      <c r="T61" s="2">
        <f t="shared" si="4"/>
        <v>3000</v>
      </c>
      <c r="U61" s="50"/>
      <c r="V61" s="2">
        <f t="shared" si="5"/>
        <v>300</v>
      </c>
      <c r="W61"/>
      <c r="X61" s="41" t="s">
        <v>379</v>
      </c>
      <c r="Y61" s="41" t="s">
        <v>311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4.25" thickBot="1" x14ac:dyDescent="0.2">
      <c r="A62" s="41"/>
      <c r="B62" s="41">
        <v>12</v>
      </c>
      <c r="C62" s="81" t="s">
        <v>357</v>
      </c>
      <c r="D62" s="87" t="s">
        <v>358</v>
      </c>
      <c r="E62" s="53" t="s">
        <v>359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/>
      <c r="T62" s="2">
        <f t="shared" si="4"/>
        <v>3600</v>
      </c>
      <c r="U62" s="50">
        <v>3710</v>
      </c>
      <c r="V62" s="2">
        <f t="shared" si="5"/>
        <v>300</v>
      </c>
      <c r="W62"/>
      <c r="X62" s="41" t="s">
        <v>379</v>
      </c>
      <c r="Y62" s="41" t="s">
        <v>380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5" thickTop="1" thickBot="1" x14ac:dyDescent="0.2">
      <c r="A63" s="41"/>
      <c r="B63"/>
      <c r="C63" s="76"/>
      <c r="D63" s="76"/>
      <c r="E63"/>
      <c r="F63"/>
      <c r="G63"/>
      <c r="H63" s="76"/>
      <c r="I63"/>
      <c r="J63"/>
      <c r="K63"/>
      <c r="L63"/>
      <c r="M63"/>
      <c r="N63"/>
      <c r="O63"/>
      <c r="P63"/>
      <c r="Q63"/>
      <c r="R63"/>
      <c r="S63"/>
      <c r="T63" s="2">
        <f t="shared" si="4"/>
        <v>0</v>
      </c>
      <c r="U63" s="50"/>
      <c r="V63" s="2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5" thickTop="1" thickBot="1" x14ac:dyDescent="0.2">
      <c r="A64" s="41"/>
      <c r="B64" s="41" t="s">
        <v>35</v>
      </c>
      <c r="C64" s="77" t="s">
        <v>15</v>
      </c>
      <c r="D64" s="86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T64" s="2">
        <f t="shared" si="4"/>
        <v>0</v>
      </c>
      <c r="U64" s="50"/>
      <c r="V64" s="2">
        <f t="shared" si="5"/>
        <v>0</v>
      </c>
    </row>
    <row r="65" spans="1:1024" ht="14.25" thickTop="1" x14ac:dyDescent="0.15">
      <c r="A65" s="41"/>
      <c r="B65" s="41">
        <v>6</v>
      </c>
      <c r="C65" s="77"/>
      <c r="D65" s="86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/>
      <c r="T65" s="2">
        <f t="shared" si="4"/>
        <v>0</v>
      </c>
      <c r="U65" s="50"/>
      <c r="V65" s="2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1"/>
      <c r="B66" s="41">
        <v>7</v>
      </c>
      <c r="C66" s="78"/>
      <c r="D66" s="79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/>
      <c r="T66" s="2">
        <f t="shared" si="4"/>
        <v>0</v>
      </c>
      <c r="U66" s="50"/>
      <c r="V66" s="2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1"/>
      <c r="B67" s="41">
        <v>8</v>
      </c>
      <c r="C67" s="78"/>
      <c r="D67" s="79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/>
      <c r="T67" s="2">
        <f t="shared" si="4"/>
        <v>0</v>
      </c>
      <c r="U67" s="50"/>
      <c r="V67" s="2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1"/>
      <c r="B68" s="41">
        <v>9</v>
      </c>
      <c r="C68" s="78" t="s">
        <v>72</v>
      </c>
      <c r="D68" s="79"/>
      <c r="E68" s="49" t="s">
        <v>360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/>
      <c r="T68" s="2">
        <f t="shared" si="4"/>
        <v>1400</v>
      </c>
      <c r="U68" s="50">
        <v>490</v>
      </c>
      <c r="V68" s="2">
        <f t="shared" si="5"/>
        <v>200</v>
      </c>
      <c r="W68"/>
      <c r="X68" s="41" t="s">
        <v>15</v>
      </c>
      <c r="Y68" s="41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1"/>
      <c r="B69" s="41">
        <v>10</v>
      </c>
      <c r="C69" s="78" t="s">
        <v>79</v>
      </c>
      <c r="D69" s="79" t="s">
        <v>73</v>
      </c>
      <c r="E69" s="49"/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/>
      <c r="T69" s="2">
        <f t="shared" si="4"/>
        <v>600</v>
      </c>
      <c r="U69" s="50"/>
      <c r="V69" s="2">
        <f t="shared" si="5"/>
        <v>200</v>
      </c>
      <c r="W69"/>
      <c r="X69" s="41" t="s">
        <v>382</v>
      </c>
      <c r="Y69" s="41" t="s">
        <v>335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1"/>
      <c r="B70" s="41">
        <v>11</v>
      </c>
      <c r="C70" s="78" t="s">
        <v>145</v>
      </c>
      <c r="D70" s="79" t="s">
        <v>361</v>
      </c>
      <c r="E70" s="49" t="s">
        <v>335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/>
      <c r="T70" s="2">
        <f t="shared" si="4"/>
        <v>3600</v>
      </c>
      <c r="U70" s="50"/>
      <c r="V70" s="2">
        <f t="shared" si="5"/>
        <v>400</v>
      </c>
      <c r="W70"/>
      <c r="X70" s="41" t="s">
        <v>311</v>
      </c>
      <c r="Y70" s="41" t="s">
        <v>379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4.25" thickBot="1" x14ac:dyDescent="0.2">
      <c r="A71" s="41"/>
      <c r="B71" s="41">
        <v>12</v>
      </c>
      <c r="C71" s="81" t="s">
        <v>75</v>
      </c>
      <c r="D71" s="87" t="s">
        <v>362</v>
      </c>
      <c r="E71" s="53" t="s">
        <v>326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/>
      <c r="T71" s="2">
        <f t="shared" si="4"/>
        <v>1200</v>
      </c>
      <c r="U71" s="50"/>
      <c r="V71" s="2">
        <f t="shared" si="5"/>
        <v>400</v>
      </c>
      <c r="W71"/>
      <c r="X71" s="41" t="s">
        <v>311</v>
      </c>
      <c r="Y71" s="41" t="s">
        <v>381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15" thickTop="1" thickBot="1" x14ac:dyDescent="0.2">
      <c r="A72"/>
      <c r="B72"/>
      <c r="C72" s="76"/>
      <c r="D72" s="76"/>
      <c r="E72"/>
      <c r="F72"/>
      <c r="G72"/>
      <c r="H72" s="7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1" customFormat="1" ht="15" thickTop="1" thickBot="1" x14ac:dyDescent="0.2">
      <c r="B73" s="41" t="s">
        <v>35</v>
      </c>
      <c r="C73" s="77" t="s">
        <v>15</v>
      </c>
      <c r="D73" s="86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2">
        <f t="shared" ref="V73:V80" si="6">X73*100</f>
        <v>0</v>
      </c>
      <c r="W73" s="2"/>
    </row>
    <row r="74" spans="1:1024" ht="14.25" thickTop="1" x14ac:dyDescent="0.15">
      <c r="A74" s="41"/>
      <c r="B74" s="41">
        <v>6</v>
      </c>
      <c r="C74" s="77"/>
      <c r="D74" s="86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V74" s="2">
        <f t="shared" si="6"/>
        <v>0</v>
      </c>
    </row>
    <row r="75" spans="1:1024" x14ac:dyDescent="0.15">
      <c r="A75" s="41"/>
      <c r="B75" s="41">
        <v>7</v>
      </c>
      <c r="C75" s="78"/>
      <c r="D75" s="79" t="s">
        <v>363</v>
      </c>
      <c r="E75" s="49" t="s">
        <v>364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/>
      <c r="U75">
        <v>1310</v>
      </c>
      <c r="V75" s="2">
        <f t="shared" si="6"/>
        <v>200</v>
      </c>
      <c r="W75"/>
      <c r="X75" s="41" t="s">
        <v>382</v>
      </c>
      <c r="Y75" s="41" t="s">
        <v>311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9"/>
      <c r="B76" s="59">
        <v>8</v>
      </c>
      <c r="C76" s="78" t="s">
        <v>88</v>
      </c>
      <c r="D76" s="79" t="s">
        <v>365</v>
      </c>
      <c r="E76" s="66" t="s">
        <v>366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2">
        <f t="shared" ref="T75:T80" si="7">IF(X76=1,Y76*2*100,((Y76+X76-1)*X76+Y76*X76)*100)</f>
        <v>2600</v>
      </c>
      <c r="U76" s="2">
        <v>15210</v>
      </c>
      <c r="V76" s="2">
        <f t="shared" si="6"/>
        <v>200</v>
      </c>
      <c r="W76" s="2">
        <v>4290</v>
      </c>
      <c r="X76" s="41" t="s">
        <v>382</v>
      </c>
      <c r="Y76" s="41" t="s">
        <v>373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9</v>
      </c>
      <c r="C77" s="78"/>
      <c r="D77" s="79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/>
      <c r="T77" s="2">
        <f t="shared" si="7"/>
        <v>0</v>
      </c>
      <c r="U77"/>
      <c r="V77" s="2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10</v>
      </c>
      <c r="C78" s="78" t="s">
        <v>367</v>
      </c>
      <c r="D78" s="79"/>
      <c r="E78" s="49" t="s">
        <v>368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2">
        <f t="shared" si="7"/>
        <v>2000</v>
      </c>
      <c r="V78" s="2">
        <f t="shared" si="6"/>
        <v>500</v>
      </c>
      <c r="W78"/>
      <c r="X78" s="41" t="s">
        <v>74</v>
      </c>
      <c r="Y78" s="41" t="s">
        <v>381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11</v>
      </c>
      <c r="C79" s="78" t="s">
        <v>81</v>
      </c>
      <c r="D79" s="79" t="s">
        <v>369</v>
      </c>
      <c r="E79" s="49" t="s">
        <v>370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2">
        <f t="shared" si="7"/>
        <v>2400</v>
      </c>
      <c r="U79"/>
      <c r="V79" s="2">
        <f t="shared" si="6"/>
        <v>300</v>
      </c>
      <c r="W79"/>
      <c r="X79" s="41" t="s">
        <v>379</v>
      </c>
      <c r="Y79" s="41" t="s">
        <v>379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t="14.25" thickBot="1" x14ac:dyDescent="0.2">
      <c r="A80"/>
      <c r="B80" s="41">
        <v>12</v>
      </c>
      <c r="C80" s="81"/>
      <c r="D80" s="87"/>
      <c r="E80" s="53"/>
      <c r="F80" s="52"/>
      <c r="G80" s="52"/>
      <c r="H80" s="81"/>
      <c r="I80" s="52"/>
      <c r="J80" s="53"/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2">
        <f t="shared" si="7"/>
        <v>0</v>
      </c>
      <c r="U80"/>
      <c r="V80" s="2">
        <f t="shared" si="6"/>
        <v>0</v>
      </c>
      <c r="W80"/>
      <c r="X80" s="41"/>
      <c r="Y80" s="4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t="15" thickTop="1" thickBot="1" x14ac:dyDescent="0.2">
      <c r="A81"/>
      <c r="B81"/>
      <c r="C81" s="76"/>
      <c r="D81" s="76"/>
      <c r="E81"/>
      <c r="F81"/>
      <c r="G81"/>
      <c r="H81" s="76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1" customFormat="1" ht="15" thickTop="1" thickBot="1" x14ac:dyDescent="0.2">
      <c r="B82" s="41" t="s">
        <v>35</v>
      </c>
      <c r="C82" s="77" t="s">
        <v>15</v>
      </c>
      <c r="D82" s="86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2">
        <f t="shared" ref="T82:T89" si="8">IF(X82=1,Y82*2*100,((Y82+X82-1)*X82+Y82*X82)*100)</f>
        <v>0</v>
      </c>
      <c r="U82" s="2"/>
      <c r="V82" s="2">
        <f t="shared" ref="V82:V89" si="9">X82*100</f>
        <v>0</v>
      </c>
      <c r="W82" s="2"/>
    </row>
    <row r="83" spans="1:1024" ht="14.25" thickTop="1" x14ac:dyDescent="0.15">
      <c r="A83" s="41"/>
      <c r="B83" s="41">
        <v>6</v>
      </c>
      <c r="C83" s="77"/>
      <c r="D83" s="86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T83" s="2">
        <f t="shared" si="8"/>
        <v>0</v>
      </c>
      <c r="V83" s="2">
        <f t="shared" si="9"/>
        <v>0</v>
      </c>
    </row>
    <row r="84" spans="1:1024" x14ac:dyDescent="0.15">
      <c r="A84" s="41"/>
      <c r="B84" s="41">
        <v>7</v>
      </c>
      <c r="C84" s="78" t="s">
        <v>72</v>
      </c>
      <c r="D84" s="79" t="s">
        <v>371</v>
      </c>
      <c r="E84" s="49" t="s">
        <v>372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/>
      <c r="T84" s="2">
        <f t="shared" si="8"/>
        <v>5000</v>
      </c>
      <c r="U84" s="2">
        <v>2840</v>
      </c>
      <c r="V84" s="2">
        <f t="shared" si="9"/>
        <v>500</v>
      </c>
      <c r="W84"/>
      <c r="X84">
        <v>5</v>
      </c>
      <c r="Y84">
        <v>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2"/>
      <c r="B85" s="82">
        <v>8</v>
      </c>
      <c r="C85" s="89" t="s">
        <v>79</v>
      </c>
      <c r="D85" s="79" t="s">
        <v>373</v>
      </c>
      <c r="E85" s="85" t="s">
        <v>374</v>
      </c>
      <c r="F85" s="84"/>
      <c r="G85" s="84"/>
      <c r="H85" s="88" t="s">
        <v>3</v>
      </c>
      <c r="I85" s="84" t="s">
        <v>88</v>
      </c>
      <c r="J85" s="84" t="s">
        <v>235</v>
      </c>
      <c r="K85" s="84"/>
      <c r="L85" s="84"/>
      <c r="M85" s="83" t="s">
        <v>75</v>
      </c>
      <c r="N85" s="84" t="s">
        <v>73</v>
      </c>
      <c r="O85" s="85" t="s">
        <v>74</v>
      </c>
      <c r="P85" s="83"/>
      <c r="Q85" s="84"/>
      <c r="R85" s="85"/>
      <c r="S85"/>
      <c r="T85" s="2">
        <f t="shared" si="8"/>
        <v>2400</v>
      </c>
      <c r="U85">
        <v>39540</v>
      </c>
      <c r="V85" s="2">
        <f t="shared" si="9"/>
        <v>300</v>
      </c>
      <c r="W85"/>
      <c r="X85" s="41" t="s">
        <v>379</v>
      </c>
      <c r="Y85" s="41" t="s">
        <v>379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1">
        <v>9</v>
      </c>
      <c r="C86" s="78" t="s">
        <v>70</v>
      </c>
      <c r="D86" s="79" t="s">
        <v>375</v>
      </c>
      <c r="E86" s="49"/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/>
      <c r="T86" s="2">
        <f t="shared" si="8"/>
        <v>1800</v>
      </c>
      <c r="U86"/>
      <c r="V86" s="2">
        <f t="shared" si="9"/>
        <v>300</v>
      </c>
      <c r="W86"/>
      <c r="X86" s="41" t="s">
        <v>379</v>
      </c>
      <c r="Y86" s="41" t="s">
        <v>382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1">
        <v>10</v>
      </c>
      <c r="C87" s="78" t="s">
        <v>376</v>
      </c>
      <c r="D87" s="79" t="s">
        <v>377</v>
      </c>
      <c r="E87" s="49" t="s">
        <v>328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/>
      <c r="T87" s="2">
        <f t="shared" si="8"/>
        <v>1800</v>
      </c>
      <c r="U87"/>
      <c r="V87" s="2">
        <f t="shared" si="9"/>
        <v>300</v>
      </c>
      <c r="W87"/>
      <c r="X87" s="41" t="s">
        <v>379</v>
      </c>
      <c r="Y87" s="41" t="s">
        <v>382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1">
        <v>11</v>
      </c>
      <c r="C88" s="78"/>
      <c r="D88" s="79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/>
      <c r="T88" s="2">
        <f t="shared" si="8"/>
        <v>0</v>
      </c>
      <c r="U88"/>
      <c r="V88" s="2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t="14.25" thickBot="1" x14ac:dyDescent="0.2">
      <c r="A89"/>
      <c r="B89" s="41">
        <v>12</v>
      </c>
      <c r="C89" s="81" t="s">
        <v>75</v>
      </c>
      <c r="D89" s="87" t="s">
        <v>313</v>
      </c>
      <c r="E89" s="53" t="s">
        <v>378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/>
      <c r="T89" s="2">
        <f t="shared" si="8"/>
        <v>2400</v>
      </c>
      <c r="U89">
        <v>2290</v>
      </c>
      <c r="V89" s="2">
        <f t="shared" si="9"/>
        <v>300</v>
      </c>
      <c r="W89"/>
      <c r="X89">
        <v>3</v>
      </c>
      <c r="Y89">
        <v>3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ht="14.25" thickTop="1" x14ac:dyDescent="0.15">
      <c r="A90"/>
      <c r="B90"/>
      <c r="C90"/>
      <c r="D90" s="76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C91" s="76"/>
      <c r="H91" s="76"/>
      <c r="T91" s="68">
        <f>SUM(T1:T89)</f>
        <v>82600</v>
      </c>
      <c r="U91" s="2">
        <f>SUM(U1:U89)</f>
        <v>120170</v>
      </c>
      <c r="V91" s="68">
        <f>SUM(V1:V89)</f>
        <v>13700</v>
      </c>
      <c r="W91" s="2">
        <f>SUM(W1:W89)</f>
        <v>4290</v>
      </c>
    </row>
    <row r="92" spans="1:1024" x14ac:dyDescent="0.15">
      <c r="A92"/>
      <c r="B92"/>
      <c r="C92"/>
      <c r="D92" s="76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s="2">
        <f>U91/T91*100</f>
        <v>145.48426150121065</v>
      </c>
      <c r="U92"/>
      <c r="V92" s="2">
        <f>W91/V91*100</f>
        <v>31.313868613138684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/>
      <c r="B93"/>
      <c r="C93"/>
      <c r="D93" s="76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/>
      <c r="B94"/>
      <c r="C94"/>
      <c r="D94" s="76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2">
        <f>V91+T91</f>
        <v>96300</v>
      </c>
      <c r="W94" s="2">
        <f>W91+U91</f>
        <v>124460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/>
      <c r="C95"/>
      <c r="D95" s="76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2">
        <f>W94/V94*100</f>
        <v>129.24195223260645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/>
      <c r="B96"/>
      <c r="C96"/>
      <c r="D96" s="7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/>
      <c r="B97"/>
      <c r="C97"/>
      <c r="D97" s="76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/>
      <c r="B98"/>
      <c r="C98"/>
      <c r="D98" s="76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/>
      <c r="B99"/>
      <c r="C99"/>
      <c r="D99" s="76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/>
      <c r="B100"/>
      <c r="C100"/>
      <c r="D100" s="76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/>
      <c r="B101"/>
      <c r="C101"/>
      <c r="D101" s="76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/>
      <c r="B102"/>
      <c r="C102"/>
      <c r="D102" s="76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/>
      <c r="B103"/>
      <c r="C103"/>
      <c r="D103" s="76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/>
      <c r="B104"/>
      <c r="C104"/>
      <c r="D104" s="76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/>
      <c r="B105"/>
      <c r="C105"/>
      <c r="D105" s="76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/>
      <c r="B106"/>
      <c r="C106"/>
      <c r="D106" s="7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/>
      <c r="B107"/>
      <c r="C107"/>
      <c r="D107" s="76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/>
      <c r="B108"/>
      <c r="C108"/>
      <c r="D108" s="76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/>
      <c r="B109"/>
      <c r="C109"/>
      <c r="D109" s="76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/>
      <c r="B110"/>
      <c r="C110"/>
      <c r="D110" s="76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/>
      <c r="B111"/>
      <c r="C111"/>
      <c r="D111" s="76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/>
      <c r="B112"/>
      <c r="C112"/>
      <c r="D112" s="76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/>
      <c r="B113"/>
      <c r="C113"/>
      <c r="D113" s="76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/>
      <c r="B114"/>
      <c r="C114"/>
      <c r="D114" s="76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/>
      <c r="B115"/>
      <c r="C115"/>
      <c r="D115" s="76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/>
      <c r="B116"/>
      <c r="C116"/>
      <c r="D116" s="7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/>
      <c r="B117"/>
      <c r="C117"/>
      <c r="D117" s="76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/>
      <c r="B118"/>
      <c r="C118"/>
      <c r="D118" s="76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/>
      <c r="B119"/>
      <c r="C119"/>
      <c r="D119" s="76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/>
      <c r="B120"/>
      <c r="C120"/>
      <c r="D120" s="76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/>
      <c r="B121"/>
      <c r="C121"/>
      <c r="D121" s="76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/>
      <c r="B122"/>
      <c r="C122"/>
      <c r="D122" s="76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/>
      <c r="B123"/>
      <c r="C123"/>
      <c r="D123" s="76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/>
      <c r="B124"/>
      <c r="C124"/>
      <c r="D124" s="76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/>
      <c r="B125"/>
      <c r="C125"/>
      <c r="D125" s="76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 s="7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15">
      <c r="A127"/>
      <c r="B127"/>
      <c r="C127"/>
      <c r="D127" s="76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/>
      <c r="B128"/>
      <c r="C128"/>
      <c r="D128" s="76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/>
      <c r="B129"/>
      <c r="C129"/>
      <c r="D129" s="76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/>
      <c r="B130"/>
      <c r="C130"/>
      <c r="D130" s="76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/>
      <c r="B131"/>
      <c r="C131"/>
      <c r="D131" s="76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/>
      <c r="B132"/>
      <c r="C132"/>
      <c r="D132" s="76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/>
      <c r="B133"/>
      <c r="C133"/>
      <c r="D133" s="76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/>
      <c r="B134"/>
      <c r="C134"/>
      <c r="D134" s="76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/>
      <c r="B135"/>
      <c r="C135"/>
      <c r="D135" s="76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/>
      <c r="B136"/>
      <c r="C136"/>
      <c r="D136" s="7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/>
      <c r="B137"/>
      <c r="C137"/>
      <c r="D137" s="76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/>
      <c r="B138"/>
      <c r="C138"/>
      <c r="D138" s="76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/>
      <c r="B139"/>
      <c r="C139"/>
      <c r="D139" s="7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s="41" customFormat="1" x14ac:dyDescent="0.15">
      <c r="C140" s="80"/>
      <c r="D140" s="80"/>
      <c r="H140" s="80"/>
    </row>
    <row r="141" spans="1:1024" x14ac:dyDescent="0.15">
      <c r="A141" s="41"/>
      <c r="B141" s="41"/>
      <c r="C141" s="80"/>
      <c r="D141" s="80"/>
      <c r="E141" s="41"/>
      <c r="F141" s="41"/>
      <c r="G141" s="41"/>
      <c r="H141" s="80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</row>
    <row r="142" spans="1:1024" x14ac:dyDescent="0.15">
      <c r="A142"/>
      <c r="B142"/>
      <c r="C142"/>
      <c r="D142" s="76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s="41" customFormat="1" x14ac:dyDescent="0.15">
      <c r="C143" s="80"/>
      <c r="D143" s="80"/>
      <c r="H143" s="80"/>
    </row>
    <row r="144" spans="1:1024" s="41" customFormat="1" x14ac:dyDescent="0.15">
      <c r="C144" s="80"/>
      <c r="D144" s="80"/>
      <c r="H144" s="80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44"/>
  <sheetViews>
    <sheetView topLeftCell="B70" zoomScale="75" zoomScaleNormal="75" workbookViewId="0">
      <selection activeCell="D106" sqref="D106"/>
    </sheetView>
  </sheetViews>
  <sheetFormatPr defaultRowHeight="13.5" x14ac:dyDescent="0.15"/>
  <cols>
    <col min="1" max="3" width="9.140625" style="2"/>
    <col min="4" max="4" width="9.140625" style="38"/>
    <col min="5" max="1025" width="9.140625" style="2"/>
  </cols>
  <sheetData>
    <row r="1" spans="1:1024" ht="14.25" thickBot="1" x14ac:dyDescent="0.2">
      <c r="C1" s="76"/>
      <c r="H1" s="76"/>
    </row>
    <row r="2" spans="1:1024" s="41" customFormat="1" ht="15" thickTop="1" thickBot="1" x14ac:dyDescent="0.2">
      <c r="B2" s="41" t="s">
        <v>35</v>
      </c>
      <c r="C2" s="77" t="s">
        <v>15</v>
      </c>
      <c r="D2" s="86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2">
        <f t="shared" ref="T2:T23" si="0">IF(X2=1,Y2*2*100,((Y2+X2-1)*X2+Y2*X2)*100)</f>
        <v>0</v>
      </c>
      <c r="U2" s="50"/>
      <c r="V2" s="2">
        <f t="shared" ref="V2:V23" si="1">X2*100</f>
        <v>0</v>
      </c>
    </row>
    <row r="3" spans="1:1024" ht="14.25" thickTop="1" x14ac:dyDescent="0.15">
      <c r="A3" s="41"/>
      <c r="B3" s="41">
        <v>6</v>
      </c>
      <c r="C3" s="77"/>
      <c r="D3" s="86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si="0"/>
        <v>3600</v>
      </c>
      <c r="U3" s="50">
        <v>7450</v>
      </c>
      <c r="V3" s="2">
        <f t="shared" si="1"/>
        <v>300</v>
      </c>
      <c r="W3"/>
      <c r="X3" s="41" t="s">
        <v>379</v>
      </c>
      <c r="Y3" s="41" t="s">
        <v>380</v>
      </c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1"/>
      <c r="B4" s="41">
        <v>7</v>
      </c>
      <c r="C4" s="78" t="s">
        <v>97</v>
      </c>
      <c r="D4" s="79" t="s">
        <v>72</v>
      </c>
      <c r="E4" s="49" t="s">
        <v>308</v>
      </c>
      <c r="F4" s="48"/>
      <c r="G4" s="48"/>
      <c r="H4" s="79" t="s">
        <v>75</v>
      </c>
      <c r="I4" s="48" t="s">
        <v>218</v>
      </c>
      <c r="J4" s="49"/>
      <c r="K4" s="48"/>
      <c r="L4" s="48"/>
      <c r="M4" s="47" t="s">
        <v>97</v>
      </c>
      <c r="N4" s="48" t="s">
        <v>70</v>
      </c>
      <c r="O4" s="49" t="s">
        <v>88</v>
      </c>
      <c r="P4" s="47" t="s">
        <v>3</v>
      </c>
      <c r="Q4" s="48" t="s">
        <v>72</v>
      </c>
      <c r="R4" s="49" t="s">
        <v>70</v>
      </c>
      <c r="S4"/>
      <c r="T4" s="2">
        <f t="shared" si="0"/>
        <v>1200</v>
      </c>
      <c r="U4" s="50"/>
      <c r="V4" s="2">
        <f t="shared" si="1"/>
        <v>400</v>
      </c>
      <c r="W4"/>
      <c r="X4" s="41" t="s">
        <v>311</v>
      </c>
      <c r="Y4" s="41" t="s">
        <v>381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1"/>
      <c r="B5" s="41">
        <v>8</v>
      </c>
      <c r="C5" s="78" t="s">
        <v>219</v>
      </c>
      <c r="D5" s="79" t="s">
        <v>72</v>
      </c>
      <c r="E5" s="49"/>
      <c r="F5" s="48"/>
      <c r="G5" s="48"/>
      <c r="H5" s="79" t="s">
        <v>78</v>
      </c>
      <c r="I5" s="48" t="s">
        <v>205</v>
      </c>
      <c r="J5" s="48"/>
      <c r="K5" s="48"/>
      <c r="L5" s="48"/>
      <c r="M5" s="47" t="s">
        <v>15</v>
      </c>
      <c r="N5" s="48" t="s">
        <v>88</v>
      </c>
      <c r="O5" s="49" t="s">
        <v>74</v>
      </c>
      <c r="P5" s="47" t="s">
        <v>74</v>
      </c>
      <c r="Q5" s="48" t="s">
        <v>72</v>
      </c>
      <c r="R5" s="49" t="s">
        <v>15</v>
      </c>
      <c r="S5"/>
      <c r="T5" s="2">
        <f t="shared" si="0"/>
        <v>0</v>
      </c>
      <c r="U5" s="50"/>
      <c r="V5" s="2">
        <f t="shared" si="1"/>
        <v>0</v>
      </c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1"/>
      <c r="B6" s="41">
        <v>9</v>
      </c>
      <c r="C6" s="80"/>
      <c r="D6" s="76"/>
      <c r="E6"/>
      <c r="F6" s="48"/>
      <c r="G6" s="48"/>
      <c r="H6" s="78"/>
      <c r="I6" s="48"/>
      <c r="J6" s="49"/>
      <c r="K6" s="48"/>
      <c r="L6" s="48"/>
      <c r="M6" s="47"/>
      <c r="N6" s="48"/>
      <c r="O6" s="49"/>
      <c r="P6" s="47"/>
      <c r="Q6" s="48"/>
      <c r="R6" s="49"/>
      <c r="S6"/>
      <c r="T6" s="2">
        <f t="shared" si="0"/>
        <v>0</v>
      </c>
      <c r="U6" s="50"/>
      <c r="V6" s="2">
        <f t="shared" si="1"/>
        <v>0</v>
      </c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1"/>
      <c r="B7" s="41">
        <v>10</v>
      </c>
      <c r="C7" s="78" t="s">
        <v>78</v>
      </c>
      <c r="D7" s="79" t="s">
        <v>75</v>
      </c>
      <c r="E7" s="49" t="s">
        <v>220</v>
      </c>
      <c r="F7" s="48"/>
      <c r="G7" s="48"/>
      <c r="H7" s="78" t="s">
        <v>78</v>
      </c>
      <c r="I7" s="48" t="s">
        <v>92</v>
      </c>
      <c r="J7" s="48" t="s">
        <v>87</v>
      </c>
      <c r="K7" s="48"/>
      <c r="L7" s="48"/>
      <c r="M7" s="47" t="s">
        <v>76</v>
      </c>
      <c r="N7" s="48" t="s">
        <v>75</v>
      </c>
      <c r="O7" s="49" t="s">
        <v>72</v>
      </c>
      <c r="P7" s="47" t="s">
        <v>74</v>
      </c>
      <c r="Q7" s="48" t="s">
        <v>72</v>
      </c>
      <c r="R7" s="49" t="s">
        <v>75</v>
      </c>
      <c r="S7"/>
      <c r="T7" s="2">
        <f t="shared" si="0"/>
        <v>2200</v>
      </c>
      <c r="U7" s="50">
        <v>0</v>
      </c>
      <c r="V7" s="2">
        <f t="shared" si="1"/>
        <v>200</v>
      </c>
      <c r="W7"/>
      <c r="X7" s="41" t="s">
        <v>382</v>
      </c>
      <c r="Y7" s="41" t="s">
        <v>380</v>
      </c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78"/>
      <c r="D8" s="79" t="s">
        <v>309</v>
      </c>
      <c r="E8" s="49" t="s">
        <v>310</v>
      </c>
      <c r="F8" s="48"/>
      <c r="G8" s="48"/>
      <c r="H8" s="78" t="s">
        <v>15</v>
      </c>
      <c r="I8" s="48" t="s">
        <v>88</v>
      </c>
      <c r="J8" s="49" t="s">
        <v>223</v>
      </c>
      <c r="K8" s="48"/>
      <c r="L8" s="48"/>
      <c r="M8" s="47" t="s">
        <v>15</v>
      </c>
      <c r="N8" s="48" t="s">
        <v>88</v>
      </c>
      <c r="O8" s="49" t="s">
        <v>3</v>
      </c>
      <c r="P8" s="47" t="s">
        <v>72</v>
      </c>
      <c r="Q8" s="48" t="s">
        <v>78</v>
      </c>
      <c r="R8" s="49" t="s">
        <v>74</v>
      </c>
      <c r="S8"/>
      <c r="T8" s="2">
        <f t="shared" si="0"/>
        <v>2400</v>
      </c>
      <c r="U8" s="50">
        <v>20900</v>
      </c>
      <c r="V8" s="2">
        <f t="shared" si="1"/>
        <v>300</v>
      </c>
      <c r="W8"/>
      <c r="X8" s="41" t="s">
        <v>379</v>
      </c>
      <c r="Y8" s="41" t="s">
        <v>379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 s="41"/>
      <c r="B9" s="41">
        <v>12</v>
      </c>
      <c r="C9" s="81"/>
      <c r="D9" s="87" t="s">
        <v>311</v>
      </c>
      <c r="E9" s="53" t="s">
        <v>312</v>
      </c>
      <c r="F9" s="52"/>
      <c r="G9" s="52"/>
      <c r="H9" s="81" t="s">
        <v>78</v>
      </c>
      <c r="I9" s="52" t="s">
        <v>226</v>
      </c>
      <c r="J9" s="53"/>
      <c r="K9" s="52"/>
      <c r="L9" s="52"/>
      <c r="M9" s="51" t="s">
        <v>70</v>
      </c>
      <c r="N9" s="54" t="s">
        <v>3</v>
      </c>
      <c r="O9" s="53" t="s">
        <v>74</v>
      </c>
      <c r="P9" s="51" t="s">
        <v>73</v>
      </c>
      <c r="Q9" s="52" t="s">
        <v>3</v>
      </c>
      <c r="R9" s="53" t="s">
        <v>87</v>
      </c>
      <c r="S9"/>
      <c r="U9" s="50"/>
      <c r="V9" s="2">
        <f t="shared" si="1"/>
        <v>100</v>
      </c>
      <c r="W9"/>
      <c r="X9" s="41" t="s">
        <v>3</v>
      </c>
      <c r="Y9" s="41" t="s">
        <v>380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thickTop="1" thickBot="1" x14ac:dyDescent="0.2">
      <c r="A10" s="41"/>
      <c r="B10"/>
      <c r="C10" s="76"/>
      <c r="D10" s="76"/>
      <c r="E10"/>
      <c r="F10"/>
      <c r="G10"/>
      <c r="H10" s="76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 s="5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thickTop="1" thickBot="1" x14ac:dyDescent="0.2">
      <c r="A11" s="41"/>
      <c r="B11" s="41" t="s">
        <v>35</v>
      </c>
      <c r="C11" s="77" t="s">
        <v>15</v>
      </c>
      <c r="D11" s="86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T11" s="2">
        <f t="shared" si="0"/>
        <v>0</v>
      </c>
      <c r="U11" s="50"/>
      <c r="V11" s="2">
        <f t="shared" si="1"/>
        <v>0</v>
      </c>
    </row>
    <row r="12" spans="1:1024" ht="14.25" thickTop="1" x14ac:dyDescent="0.15">
      <c r="A12" s="41"/>
      <c r="B12" s="41">
        <v>6</v>
      </c>
      <c r="C12" s="77"/>
      <c r="D12" s="86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/>
      <c r="T12" s="2">
        <f t="shared" si="0"/>
        <v>0</v>
      </c>
      <c r="U12" s="50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1"/>
      <c r="B13" s="41">
        <v>7</v>
      </c>
      <c r="C13" s="78" t="s">
        <v>74</v>
      </c>
      <c r="D13" s="79" t="s">
        <v>313</v>
      </c>
      <c r="E13" s="49" t="s">
        <v>314</v>
      </c>
      <c r="F13" s="48"/>
      <c r="G13" s="48"/>
      <c r="H13" s="78" t="s">
        <v>88</v>
      </c>
      <c r="I13" s="48" t="s">
        <v>97</v>
      </c>
      <c r="J13" s="49" t="s">
        <v>74</v>
      </c>
      <c r="K13" s="48"/>
      <c r="L13" s="48"/>
      <c r="M13" s="47" t="s">
        <v>74</v>
      </c>
      <c r="N13" s="48" t="s">
        <v>75</v>
      </c>
      <c r="O13" s="49" t="s">
        <v>70</v>
      </c>
      <c r="P13" s="47" t="s">
        <v>3</v>
      </c>
      <c r="Q13" s="48" t="s">
        <v>15</v>
      </c>
      <c r="R13" s="49" t="s">
        <v>75</v>
      </c>
      <c r="S13"/>
      <c r="T13" s="2">
        <f t="shared" si="0"/>
        <v>2400</v>
      </c>
      <c r="U13" s="50">
        <v>630</v>
      </c>
      <c r="V13" s="2">
        <f t="shared" si="1"/>
        <v>300</v>
      </c>
      <c r="W13"/>
      <c r="X13">
        <v>3</v>
      </c>
      <c r="Y13">
        <v>3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1"/>
      <c r="B14" s="41">
        <v>8</v>
      </c>
      <c r="C14" s="78" t="s">
        <v>70</v>
      </c>
      <c r="D14" s="79" t="s">
        <v>315</v>
      </c>
      <c r="E14" s="49" t="s">
        <v>316</v>
      </c>
      <c r="F14" s="48"/>
      <c r="G14" s="48"/>
      <c r="H14" s="79" t="s">
        <v>70</v>
      </c>
      <c r="I14" s="48" t="s">
        <v>229</v>
      </c>
      <c r="J14" s="48"/>
      <c r="K14" s="48"/>
      <c r="L14" s="48"/>
      <c r="M14" s="47" t="s">
        <v>97</v>
      </c>
      <c r="N14" s="48" t="s">
        <v>78</v>
      </c>
      <c r="O14" s="49" t="s">
        <v>73</v>
      </c>
      <c r="P14" s="47" t="s">
        <v>3</v>
      </c>
      <c r="Q14" s="48" t="s">
        <v>70</v>
      </c>
      <c r="R14" s="49" t="s">
        <v>15</v>
      </c>
      <c r="S14"/>
      <c r="T14" s="2">
        <f t="shared" si="0"/>
        <v>1400</v>
      </c>
      <c r="U14" s="50"/>
      <c r="V14" s="2">
        <f t="shared" si="1"/>
        <v>200</v>
      </c>
      <c r="W14"/>
      <c r="X14">
        <v>2</v>
      </c>
      <c r="Y14">
        <v>3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1"/>
      <c r="B15" s="41">
        <v>9</v>
      </c>
      <c r="C15" s="90" t="s">
        <v>15</v>
      </c>
      <c r="D15" s="79"/>
      <c r="E15" s="49" t="s">
        <v>317</v>
      </c>
      <c r="F15" s="48"/>
      <c r="G15" s="48"/>
      <c r="H15" s="90" t="s">
        <v>15</v>
      </c>
      <c r="I15" s="48" t="s">
        <v>70</v>
      </c>
      <c r="J15" s="49" t="s">
        <v>73</v>
      </c>
      <c r="K15" s="48"/>
      <c r="L15" s="48"/>
      <c r="M15" s="47" t="s">
        <v>15</v>
      </c>
      <c r="N15" s="48" t="s">
        <v>78</v>
      </c>
      <c r="O15" s="49" t="s">
        <v>75</v>
      </c>
      <c r="P15" s="47" t="s">
        <v>15</v>
      </c>
      <c r="Q15" s="48" t="s">
        <v>78</v>
      </c>
      <c r="R15" s="49" t="s">
        <v>70</v>
      </c>
      <c r="S15"/>
      <c r="T15" s="2">
        <f t="shared" si="0"/>
        <v>600</v>
      </c>
      <c r="U15" s="50"/>
      <c r="V15" s="2">
        <f t="shared" si="1"/>
        <v>100</v>
      </c>
      <c r="W15"/>
      <c r="X15" s="41" t="s">
        <v>3</v>
      </c>
      <c r="Y15" s="41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1"/>
      <c r="B16" s="41">
        <v>10</v>
      </c>
      <c r="C16" s="78" t="s">
        <v>74</v>
      </c>
      <c r="D16" s="79"/>
      <c r="E16" s="49" t="s">
        <v>318</v>
      </c>
      <c r="F16" s="48"/>
      <c r="G16" s="48"/>
      <c r="H16" s="78" t="s">
        <v>78</v>
      </c>
      <c r="I16" s="48" t="s">
        <v>70</v>
      </c>
      <c r="J16" s="48" t="s">
        <v>92</v>
      </c>
      <c r="K16" s="48"/>
      <c r="L16" s="48"/>
      <c r="M16" s="47" t="s">
        <v>78</v>
      </c>
      <c r="N16" s="48" t="s">
        <v>72</v>
      </c>
      <c r="O16" s="49" t="s">
        <v>70</v>
      </c>
      <c r="P16" s="47" t="s">
        <v>15</v>
      </c>
      <c r="Q16" s="48" t="s">
        <v>78</v>
      </c>
      <c r="R16" s="49" t="s">
        <v>75</v>
      </c>
      <c r="S16"/>
      <c r="T16" s="2">
        <f t="shared" si="0"/>
        <v>1800</v>
      </c>
      <c r="U16" s="50"/>
      <c r="V16" s="2">
        <f t="shared" si="1"/>
        <v>200</v>
      </c>
      <c r="W16"/>
      <c r="X16" s="41" t="s">
        <v>382</v>
      </c>
      <c r="Y16" s="41" t="s">
        <v>311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1"/>
      <c r="B17" s="41">
        <v>11</v>
      </c>
      <c r="C17" s="78"/>
      <c r="D17" s="79"/>
      <c r="E17" s="49"/>
      <c r="F17" s="48"/>
      <c r="G17" s="48"/>
      <c r="H17" s="78"/>
      <c r="I17" s="48"/>
      <c r="J17" s="49"/>
      <c r="K17" s="48"/>
      <c r="L17" s="48"/>
      <c r="M17" s="47"/>
      <c r="N17" s="48"/>
      <c r="O17" s="49"/>
      <c r="P17" s="47"/>
      <c r="Q17" s="48"/>
      <c r="R17" s="49"/>
      <c r="S17"/>
      <c r="T17" s="2">
        <f t="shared" si="0"/>
        <v>0</v>
      </c>
      <c r="U17" s="50"/>
      <c r="V17" s="2">
        <f t="shared" si="1"/>
        <v>0</v>
      </c>
      <c r="W17"/>
      <c r="X17" s="41"/>
      <c r="Y17" s="41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4.25" thickBot="1" x14ac:dyDescent="0.2">
      <c r="A18" s="41"/>
      <c r="B18" s="41">
        <v>12</v>
      </c>
      <c r="C18" s="81" t="s">
        <v>72</v>
      </c>
      <c r="D18" s="87" t="s">
        <v>319</v>
      </c>
      <c r="E18" s="53" t="s">
        <v>320</v>
      </c>
      <c r="F18" s="52"/>
      <c r="G18" s="52"/>
      <c r="H18" s="81" t="s">
        <v>234</v>
      </c>
      <c r="I18" s="52"/>
      <c r="J18" s="53" t="s">
        <v>235</v>
      </c>
      <c r="K18" s="52"/>
      <c r="L18" s="52"/>
      <c r="M18" s="51" t="s">
        <v>72</v>
      </c>
      <c r="N18" s="54" t="s">
        <v>97</v>
      </c>
      <c r="O18" s="53" t="s">
        <v>78</v>
      </c>
      <c r="P18" s="51" t="s">
        <v>3</v>
      </c>
      <c r="Q18" s="52" t="s">
        <v>73</v>
      </c>
      <c r="R18" s="53" t="s">
        <v>78</v>
      </c>
      <c r="S18"/>
      <c r="T18" s="2">
        <f t="shared" si="0"/>
        <v>3000</v>
      </c>
      <c r="U18" s="50"/>
      <c r="V18" s="2">
        <f t="shared" si="1"/>
        <v>500</v>
      </c>
      <c r="W18"/>
      <c r="X18" s="41" t="s">
        <v>380</v>
      </c>
      <c r="Y18" s="41" t="s">
        <v>335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1" customFormat="1" ht="15" thickTop="1" thickBot="1" x14ac:dyDescent="0.2">
      <c r="B19" s="41" t="s">
        <v>35</v>
      </c>
      <c r="C19" s="77" t="s">
        <v>15</v>
      </c>
      <c r="D19" s="86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2">
        <f t="shared" si="0"/>
        <v>0</v>
      </c>
      <c r="U19" s="50"/>
      <c r="V19" s="2">
        <f t="shared" si="1"/>
        <v>0</v>
      </c>
    </row>
    <row r="20" spans="1:1024" ht="14.25" thickTop="1" x14ac:dyDescent="0.15">
      <c r="A20" s="41"/>
      <c r="B20" s="41">
        <v>6</v>
      </c>
      <c r="C20" s="77"/>
      <c r="D20" s="86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/>
      <c r="T20" s="2">
        <f t="shared" si="0"/>
        <v>0</v>
      </c>
      <c r="U20" s="5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1"/>
      <c r="B21" s="41">
        <v>7</v>
      </c>
      <c r="C21" s="78"/>
      <c r="D21" s="79" t="s">
        <v>321</v>
      </c>
      <c r="E21" s="49" t="s">
        <v>322</v>
      </c>
      <c r="F21" s="48"/>
      <c r="G21" s="48"/>
      <c r="H21" s="78" t="s">
        <v>76</v>
      </c>
      <c r="I21" s="48" t="s">
        <v>87</v>
      </c>
      <c r="J21" s="49" t="s">
        <v>72</v>
      </c>
      <c r="K21" s="48"/>
      <c r="L21" s="48"/>
      <c r="M21" s="47" t="s">
        <v>79</v>
      </c>
      <c r="N21" s="48" t="s">
        <v>71</v>
      </c>
      <c r="O21" s="49" t="s">
        <v>87</v>
      </c>
      <c r="P21" s="47" t="s">
        <v>15</v>
      </c>
      <c r="Q21" s="48" t="s">
        <v>70</v>
      </c>
      <c r="R21" s="49" t="s">
        <v>3</v>
      </c>
      <c r="S21"/>
      <c r="U21" s="50"/>
      <c r="V21" s="2">
        <f t="shared" si="1"/>
        <v>200</v>
      </c>
      <c r="W21"/>
      <c r="X21" s="41" t="s">
        <v>15</v>
      </c>
      <c r="Y21" s="41" t="s">
        <v>380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1"/>
      <c r="B22" s="41">
        <v>8</v>
      </c>
      <c r="C22" s="78"/>
      <c r="D22" s="79" t="s">
        <v>323</v>
      </c>
      <c r="E22" s="49" t="s">
        <v>324</v>
      </c>
      <c r="F22" s="48"/>
      <c r="G22" s="48"/>
      <c r="H22" s="79" t="s">
        <v>70</v>
      </c>
      <c r="I22" s="48" t="s">
        <v>97</v>
      </c>
      <c r="J22" s="48" t="s">
        <v>74</v>
      </c>
      <c r="K22" s="48"/>
      <c r="L22" s="48"/>
      <c r="M22" s="47" t="s">
        <v>75</v>
      </c>
      <c r="N22" s="48" t="s">
        <v>117</v>
      </c>
      <c r="O22" s="49" t="s">
        <v>92</v>
      </c>
      <c r="P22" s="47" t="s">
        <v>74</v>
      </c>
      <c r="Q22" s="48" t="s">
        <v>72</v>
      </c>
      <c r="R22" s="49" t="s">
        <v>3</v>
      </c>
      <c r="S22"/>
      <c r="U22" s="50"/>
      <c r="V22" s="2">
        <f t="shared" si="1"/>
        <v>500</v>
      </c>
      <c r="W22"/>
      <c r="X22" s="41" t="s">
        <v>380</v>
      </c>
      <c r="Y22" s="41" t="s">
        <v>382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1"/>
      <c r="B23" s="41">
        <v>9</v>
      </c>
      <c r="C23" s="78" t="s">
        <v>88</v>
      </c>
      <c r="D23" s="79" t="s">
        <v>325</v>
      </c>
      <c r="E23" s="49" t="s">
        <v>326</v>
      </c>
      <c r="F23" s="48"/>
      <c r="G23" s="48"/>
      <c r="H23" s="78" t="s">
        <v>70</v>
      </c>
      <c r="I23" s="48" t="s">
        <v>92</v>
      </c>
      <c r="J23" s="49" t="s">
        <v>97</v>
      </c>
      <c r="K23" s="48"/>
      <c r="L23" s="48"/>
      <c r="M23" s="47" t="s">
        <v>15</v>
      </c>
      <c r="N23" s="48" t="s">
        <v>73</v>
      </c>
      <c r="O23" s="49" t="s">
        <v>71</v>
      </c>
      <c r="P23" s="47" t="s">
        <v>74</v>
      </c>
      <c r="Q23" s="48" t="s">
        <v>15</v>
      </c>
      <c r="R23" s="49" t="s">
        <v>71</v>
      </c>
      <c r="S23"/>
      <c r="T23" s="2">
        <f t="shared" si="0"/>
        <v>1400</v>
      </c>
      <c r="U23" s="50"/>
      <c r="V23" s="2">
        <f t="shared" si="1"/>
        <v>200</v>
      </c>
      <c r="W23"/>
      <c r="X23" s="41" t="s">
        <v>15</v>
      </c>
      <c r="Y23" s="41" t="s">
        <v>379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1"/>
      <c r="B24" s="41">
        <v>10</v>
      </c>
      <c r="C24" s="78"/>
      <c r="D24" s="79"/>
      <c r="E24" s="49"/>
      <c r="F24" s="48"/>
      <c r="G24" s="48"/>
      <c r="H24" s="78"/>
      <c r="I24" s="48"/>
      <c r="J24" s="48"/>
      <c r="K24" s="48"/>
      <c r="L24" s="48"/>
      <c r="M24" s="47"/>
      <c r="N24" s="48"/>
      <c r="O24" s="49"/>
      <c r="P24" s="47"/>
      <c r="Q24" s="48"/>
      <c r="R24" s="49"/>
      <c r="S24"/>
      <c r="U24" s="50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1"/>
      <c r="B25" s="41">
        <v>11</v>
      </c>
      <c r="C25" s="78"/>
      <c r="D25" s="79" t="s">
        <v>327</v>
      </c>
      <c r="E25" s="49" t="s">
        <v>328</v>
      </c>
      <c r="F25" s="48"/>
      <c r="G25" s="48"/>
      <c r="H25" s="78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U25" s="50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4.25" thickBot="1" x14ac:dyDescent="0.2">
      <c r="A26" s="41"/>
      <c r="B26" s="41">
        <v>12</v>
      </c>
      <c r="C26" s="81" t="s">
        <v>241</v>
      </c>
      <c r="D26" s="87" t="s">
        <v>329</v>
      </c>
      <c r="E26" s="53" t="s">
        <v>330</v>
      </c>
      <c r="F26" s="52"/>
      <c r="G26" s="52"/>
      <c r="H26" s="81" t="s">
        <v>87</v>
      </c>
      <c r="I26" s="52" t="s">
        <v>244</v>
      </c>
      <c r="J26" s="53"/>
      <c r="K26" s="52"/>
      <c r="L26" s="52"/>
      <c r="M26" s="51" t="s">
        <v>79</v>
      </c>
      <c r="N26" s="54" t="s">
        <v>74</v>
      </c>
      <c r="O26" s="53" t="s">
        <v>97</v>
      </c>
      <c r="P26" s="51" t="s">
        <v>75</v>
      </c>
      <c r="Q26" s="52" t="s">
        <v>15</v>
      </c>
      <c r="R26" s="53" t="s">
        <v>3</v>
      </c>
      <c r="S26"/>
      <c r="T26" s="2">
        <f t="shared" ref="T26:T35" si="2">IF(X26=1,Y26*2*100,((Y26+X26-1)*X26+Y26*X26)*100)</f>
        <v>3600</v>
      </c>
      <c r="U26" s="50"/>
      <c r="V26" s="2">
        <f t="shared" ref="V26:V35" si="3">X26*100</f>
        <v>400</v>
      </c>
      <c r="W26"/>
      <c r="X26" s="41" t="s">
        <v>311</v>
      </c>
      <c r="Y26" s="41" t="s">
        <v>379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thickTop="1" thickBot="1" x14ac:dyDescent="0.2">
      <c r="A27" s="41"/>
      <c r="B27"/>
      <c r="C27" s="76"/>
      <c r="D27" s="76"/>
      <c r="E27"/>
      <c r="F27"/>
      <c r="G27"/>
      <c r="H27" s="76"/>
      <c r="I27"/>
      <c r="J27"/>
      <c r="K27"/>
      <c r="L27"/>
      <c r="M27"/>
      <c r="N27"/>
      <c r="O27"/>
      <c r="P27"/>
      <c r="Q27"/>
      <c r="R27"/>
      <c r="S27"/>
      <c r="T27" s="2">
        <f t="shared" si="2"/>
        <v>0</v>
      </c>
      <c r="U27" s="50"/>
      <c r="V27" s="2">
        <f t="shared" si="3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thickTop="1" thickBot="1" x14ac:dyDescent="0.2">
      <c r="A28" s="41"/>
      <c r="B28" s="41" t="s">
        <v>35</v>
      </c>
      <c r="C28" s="77" t="s">
        <v>15</v>
      </c>
      <c r="D28" s="86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T28" s="2">
        <f t="shared" si="2"/>
        <v>0</v>
      </c>
      <c r="U28" s="50"/>
      <c r="V28" s="2">
        <f t="shared" si="3"/>
        <v>0</v>
      </c>
    </row>
    <row r="29" spans="1:1024" ht="14.25" thickTop="1" x14ac:dyDescent="0.15">
      <c r="A29" s="41"/>
      <c r="B29" s="41">
        <v>6</v>
      </c>
      <c r="C29" s="77"/>
      <c r="D29" s="86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/>
      <c r="T29" s="2">
        <f t="shared" si="2"/>
        <v>0</v>
      </c>
      <c r="U29" s="50"/>
      <c r="V29" s="2">
        <f t="shared" si="3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1"/>
      <c r="B30" s="41">
        <v>7</v>
      </c>
      <c r="C30" s="78" t="s">
        <v>15</v>
      </c>
      <c r="D30" s="79"/>
      <c r="E30" s="49" t="s">
        <v>331</v>
      </c>
      <c r="F30" s="48"/>
      <c r="G30" s="48"/>
      <c r="H30" s="78" t="s">
        <v>72</v>
      </c>
      <c r="I30" s="48" t="s">
        <v>70</v>
      </c>
      <c r="J30" s="49" t="s">
        <v>78</v>
      </c>
      <c r="K30" s="48"/>
      <c r="L30" s="48"/>
      <c r="M30" s="47" t="s">
        <v>74</v>
      </c>
      <c r="N30" s="48" t="s">
        <v>73</v>
      </c>
      <c r="O30" s="49" t="s">
        <v>88</v>
      </c>
      <c r="P30" s="47" t="s">
        <v>74</v>
      </c>
      <c r="Q30" s="48" t="s">
        <v>73</v>
      </c>
      <c r="R30" s="49" t="s">
        <v>70</v>
      </c>
      <c r="S30"/>
      <c r="T30" s="2">
        <f t="shared" si="2"/>
        <v>1400</v>
      </c>
      <c r="U30" s="50"/>
      <c r="V30" s="2">
        <f t="shared" si="3"/>
        <v>200</v>
      </c>
      <c r="W30"/>
      <c r="X30">
        <v>2</v>
      </c>
      <c r="Y30">
        <v>3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1"/>
      <c r="B31" s="41">
        <v>8</v>
      </c>
      <c r="C31" s="78"/>
      <c r="D31" s="79" t="s">
        <v>332</v>
      </c>
      <c r="E31" s="49" t="s">
        <v>333</v>
      </c>
      <c r="F31" s="48"/>
      <c r="G31" s="48"/>
      <c r="H31" s="79" t="s">
        <v>70</v>
      </c>
      <c r="I31" s="48" t="s">
        <v>76</v>
      </c>
      <c r="J31" s="48" t="s">
        <v>74</v>
      </c>
      <c r="K31" s="48"/>
      <c r="L31" s="48"/>
      <c r="M31" s="47" t="s">
        <v>74</v>
      </c>
      <c r="N31" s="48" t="s">
        <v>88</v>
      </c>
      <c r="O31" s="49" t="s">
        <v>78</v>
      </c>
      <c r="P31" s="47" t="s">
        <v>15</v>
      </c>
      <c r="Q31" s="48" t="s">
        <v>3</v>
      </c>
      <c r="R31" s="49" t="s">
        <v>78</v>
      </c>
      <c r="S31"/>
      <c r="U31" s="50">
        <v>1540</v>
      </c>
      <c r="V31" s="2">
        <f t="shared" si="3"/>
        <v>400</v>
      </c>
      <c r="W31"/>
      <c r="X31">
        <v>4</v>
      </c>
      <c r="Y31">
        <v>1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1"/>
      <c r="B32" s="41">
        <v>9</v>
      </c>
      <c r="C32" s="78" t="s">
        <v>248</v>
      </c>
      <c r="D32" s="79" t="s">
        <v>75</v>
      </c>
      <c r="E32" s="49" t="s">
        <v>334</v>
      </c>
      <c r="F32" s="48"/>
      <c r="G32" s="48"/>
      <c r="H32" s="78" t="s">
        <v>88</v>
      </c>
      <c r="I32" s="48" t="s">
        <v>78</v>
      </c>
      <c r="J32" s="49" t="s">
        <v>75</v>
      </c>
      <c r="K32" s="48"/>
      <c r="L32" s="48"/>
      <c r="M32" s="47" t="s">
        <v>79</v>
      </c>
      <c r="N32" s="48" t="s">
        <v>75</v>
      </c>
      <c r="O32" s="49" t="s">
        <v>73</v>
      </c>
      <c r="P32" s="47" t="s">
        <v>3</v>
      </c>
      <c r="Q32" s="48" t="s">
        <v>78</v>
      </c>
      <c r="R32" s="49" t="s">
        <v>79</v>
      </c>
      <c r="S32"/>
      <c r="T32" s="2">
        <f t="shared" si="2"/>
        <v>2000</v>
      </c>
      <c r="U32" s="50">
        <v>1560</v>
      </c>
      <c r="V32" s="2">
        <f t="shared" si="3"/>
        <v>400</v>
      </c>
      <c r="W32"/>
      <c r="X32" s="41" t="s">
        <v>311</v>
      </c>
      <c r="Y32" s="41" t="s">
        <v>335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1"/>
      <c r="B33" s="41">
        <v>10</v>
      </c>
      <c r="C33" s="78" t="s">
        <v>97</v>
      </c>
      <c r="D33" s="79" t="s">
        <v>311</v>
      </c>
      <c r="E33" s="49" t="s">
        <v>335</v>
      </c>
      <c r="F33" s="48"/>
      <c r="G33" s="48"/>
      <c r="H33" s="78" t="s">
        <v>15</v>
      </c>
      <c r="I33" s="48" t="s">
        <v>94</v>
      </c>
      <c r="J33" s="48"/>
      <c r="K33" s="48"/>
      <c r="L33" s="48"/>
      <c r="M33" s="47" t="s">
        <v>70</v>
      </c>
      <c r="N33" s="48" t="s">
        <v>92</v>
      </c>
      <c r="O33" s="49" t="s">
        <v>75</v>
      </c>
      <c r="P33" s="47" t="s">
        <v>72</v>
      </c>
      <c r="Q33" s="48" t="s">
        <v>75</v>
      </c>
      <c r="R33" s="49" t="s">
        <v>3</v>
      </c>
      <c r="S33"/>
      <c r="T33" s="2">
        <f t="shared" si="2"/>
        <v>2800</v>
      </c>
      <c r="U33" s="50"/>
      <c r="V33" s="2">
        <f t="shared" si="3"/>
        <v>400</v>
      </c>
      <c r="W33"/>
      <c r="X33" s="41" t="s">
        <v>311</v>
      </c>
      <c r="Y33" s="41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1"/>
      <c r="B34" s="41">
        <v>11</v>
      </c>
      <c r="C34" s="78"/>
      <c r="D34" s="79"/>
      <c r="E34" s="49"/>
      <c r="F34" s="48"/>
      <c r="G34" s="48"/>
      <c r="H34" s="78"/>
      <c r="I34" s="48"/>
      <c r="J34" s="49"/>
      <c r="K34" s="48"/>
      <c r="L34" s="48"/>
      <c r="M34" s="47"/>
      <c r="N34" s="48"/>
      <c r="O34" s="49"/>
      <c r="P34" s="47"/>
      <c r="Q34" s="48"/>
      <c r="R34" s="49"/>
      <c r="S34"/>
      <c r="T34" s="2">
        <f t="shared" si="2"/>
        <v>0</v>
      </c>
      <c r="U34" s="50"/>
      <c r="V34" s="2">
        <f t="shared" si="3"/>
        <v>0</v>
      </c>
      <c r="W34"/>
      <c r="X34" s="41"/>
      <c r="Y34" s="4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4.25" thickBot="1" x14ac:dyDescent="0.2">
      <c r="A35" s="41"/>
      <c r="B35" s="41">
        <v>12</v>
      </c>
      <c r="C35" s="81" t="s">
        <v>97</v>
      </c>
      <c r="D35" s="87" t="s">
        <v>321</v>
      </c>
      <c r="E35" s="53" t="s">
        <v>336</v>
      </c>
      <c r="F35" s="52"/>
      <c r="G35" s="52"/>
      <c r="H35" s="81" t="s">
        <v>75</v>
      </c>
      <c r="I35" s="52" t="s">
        <v>70</v>
      </c>
      <c r="J35" s="53" t="s">
        <v>92</v>
      </c>
      <c r="K35" s="52"/>
      <c r="L35" s="52"/>
      <c r="M35" s="51" t="s">
        <v>70</v>
      </c>
      <c r="N35" s="54" t="s">
        <v>92</v>
      </c>
      <c r="O35" s="53" t="s">
        <v>75</v>
      </c>
      <c r="P35" s="51" t="s">
        <v>307</v>
      </c>
      <c r="Q35" s="52" t="s">
        <v>75</v>
      </c>
      <c r="R35" s="53" t="s">
        <v>3</v>
      </c>
      <c r="S35"/>
      <c r="T35" s="2">
        <f t="shared" si="2"/>
        <v>3000</v>
      </c>
      <c r="U35" s="50"/>
      <c r="V35" s="2">
        <f t="shared" si="3"/>
        <v>300</v>
      </c>
      <c r="W35"/>
      <c r="X35" s="41" t="s">
        <v>379</v>
      </c>
      <c r="Y35" s="41" t="s">
        <v>311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4.25" thickTop="1" x14ac:dyDescent="0.15">
      <c r="A36"/>
      <c r="B36"/>
      <c r="C36" s="76"/>
      <c r="D36" s="76"/>
      <c r="E36"/>
      <c r="F36"/>
      <c r="G36"/>
      <c r="H36" s="7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/>
      <c r="C37" s="76"/>
      <c r="D37" s="76"/>
      <c r="E37"/>
      <c r="F37"/>
      <c r="G37"/>
      <c r="H37" s="76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1" customFormat="1" ht="15" thickTop="1" thickBot="1" x14ac:dyDescent="0.2">
      <c r="B38" s="41" t="s">
        <v>35</v>
      </c>
      <c r="C38" s="77" t="s">
        <v>15</v>
      </c>
      <c r="D38" s="86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2">
        <f t="shared" ref="T38:T71" si="4">IF(X38=1,Y38*2*100,((Y38+X38-1)*X38+Y38*X38)*100)</f>
        <v>0</v>
      </c>
      <c r="U38" s="50"/>
      <c r="V38" s="2">
        <f t="shared" ref="V38:V71" si="5">X38*100</f>
        <v>0</v>
      </c>
    </row>
    <row r="39" spans="1:1024" ht="14.25" thickTop="1" x14ac:dyDescent="0.15">
      <c r="A39" s="41"/>
      <c r="B39" s="41">
        <v>6</v>
      </c>
      <c r="C39" s="77"/>
      <c r="D39" s="86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/>
      <c r="T39" s="2">
        <f t="shared" si="4"/>
        <v>0</v>
      </c>
      <c r="U39" s="50"/>
      <c r="V39" s="2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1"/>
      <c r="B40" s="41">
        <v>7</v>
      </c>
      <c r="C40" s="78" t="s">
        <v>74</v>
      </c>
      <c r="D40" s="79" t="s">
        <v>317</v>
      </c>
      <c r="E40" s="49" t="s">
        <v>337</v>
      </c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/>
      <c r="T40" s="2">
        <f t="shared" si="4"/>
        <v>2400</v>
      </c>
      <c r="U40" s="50">
        <v>670</v>
      </c>
      <c r="V40" s="2">
        <f t="shared" si="5"/>
        <v>300</v>
      </c>
      <c r="W40"/>
      <c r="X40" s="41" t="s">
        <v>379</v>
      </c>
      <c r="Y40" s="41" t="s">
        <v>379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1"/>
      <c r="B41" s="41">
        <v>8</v>
      </c>
      <c r="C41" s="78" t="s">
        <v>72</v>
      </c>
      <c r="D41" s="79" t="s">
        <v>338</v>
      </c>
      <c r="E41" s="49" t="s">
        <v>339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/>
      <c r="T41" s="2">
        <f t="shared" si="4"/>
        <v>3000</v>
      </c>
      <c r="U41" s="50">
        <v>14110</v>
      </c>
      <c r="V41" s="2">
        <f t="shared" si="5"/>
        <v>300</v>
      </c>
      <c r="W41"/>
      <c r="X41" s="41" t="s">
        <v>379</v>
      </c>
      <c r="Y41" s="41" t="s">
        <v>311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1"/>
      <c r="B42" s="41">
        <v>9</v>
      </c>
      <c r="C42" s="78"/>
      <c r="D42" s="79" t="s">
        <v>340</v>
      </c>
      <c r="E42" s="49" t="s">
        <v>341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/>
      <c r="U42" s="50"/>
      <c r="V42" s="2">
        <f t="shared" si="5"/>
        <v>300</v>
      </c>
      <c r="W42"/>
      <c r="X42" s="41" t="s">
        <v>379</v>
      </c>
      <c r="Y42" s="41" t="s">
        <v>311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1"/>
      <c r="B43" s="41">
        <v>10</v>
      </c>
      <c r="C43" s="78" t="s">
        <v>73</v>
      </c>
      <c r="D43" s="79" t="s">
        <v>342</v>
      </c>
      <c r="E43" s="49" t="s">
        <v>343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/>
      <c r="T43" s="2">
        <f t="shared" si="4"/>
        <v>2400</v>
      </c>
      <c r="U43" s="50"/>
      <c r="V43" s="2">
        <f t="shared" si="5"/>
        <v>300</v>
      </c>
      <c r="W43"/>
      <c r="X43" s="41" t="s">
        <v>379</v>
      </c>
      <c r="Y43" s="41" t="s">
        <v>379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1"/>
      <c r="B44" s="41">
        <v>11</v>
      </c>
      <c r="C44" s="78"/>
      <c r="D44" s="79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/>
      <c r="T44" s="2">
        <f t="shared" si="4"/>
        <v>0</v>
      </c>
      <c r="U44" s="50"/>
      <c r="V44" s="2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4.25" thickBot="1" x14ac:dyDescent="0.2">
      <c r="A45" s="41"/>
      <c r="B45" s="41">
        <v>12</v>
      </c>
      <c r="C45" s="81"/>
      <c r="D45" s="87" t="s">
        <v>344</v>
      </c>
      <c r="E45" s="53" t="s">
        <v>345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/>
      <c r="T45" s="2">
        <f t="shared" si="4"/>
        <v>3000</v>
      </c>
      <c r="U45" s="50">
        <v>2410</v>
      </c>
      <c r="V45" s="2">
        <f t="shared" si="5"/>
        <v>300</v>
      </c>
      <c r="W45"/>
      <c r="X45" s="41" t="s">
        <v>379</v>
      </c>
      <c r="Y45" s="41" t="s">
        <v>311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Top="1" thickBot="1" x14ac:dyDescent="0.2">
      <c r="A46" s="41"/>
      <c r="B46"/>
      <c r="C46" s="76"/>
      <c r="D46" s="76"/>
      <c r="E46"/>
      <c r="F46"/>
      <c r="G46"/>
      <c r="H46" s="76"/>
      <c r="I46"/>
      <c r="J46"/>
      <c r="K46"/>
      <c r="L46"/>
      <c r="M46"/>
      <c r="N46"/>
      <c r="O46"/>
      <c r="P46"/>
      <c r="Q46"/>
      <c r="R46"/>
      <c r="S46"/>
      <c r="T46" s="2">
        <f t="shared" si="4"/>
        <v>0</v>
      </c>
      <c r="U46" s="50"/>
      <c r="V46" s="2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 s="41"/>
      <c r="B47" s="41" t="s">
        <v>35</v>
      </c>
      <c r="C47" s="77" t="s">
        <v>15</v>
      </c>
      <c r="D47" s="86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T47" s="2">
        <f t="shared" si="4"/>
        <v>0</v>
      </c>
      <c r="U47" s="50"/>
      <c r="V47" s="2">
        <f t="shared" si="5"/>
        <v>0</v>
      </c>
    </row>
    <row r="48" spans="1:1024" ht="14.25" thickTop="1" x14ac:dyDescent="0.15">
      <c r="A48" s="41"/>
      <c r="B48" s="41">
        <v>6</v>
      </c>
      <c r="C48" s="77"/>
      <c r="D48" s="86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/>
      <c r="T48" s="2">
        <f t="shared" si="4"/>
        <v>0</v>
      </c>
      <c r="U48" s="50"/>
      <c r="V48" s="2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1"/>
      <c r="B49" s="41">
        <v>7</v>
      </c>
      <c r="C49" s="78"/>
      <c r="D49" s="79" t="s">
        <v>82</v>
      </c>
      <c r="E49" s="49" t="s">
        <v>346</v>
      </c>
      <c r="F49" s="48"/>
      <c r="G49" s="48"/>
      <c r="H49" s="78" t="s">
        <v>72</v>
      </c>
      <c r="I49" s="48" t="s">
        <v>74</v>
      </c>
      <c r="J49" s="49" t="s">
        <v>75</v>
      </c>
      <c r="K49" s="48"/>
      <c r="L49" s="48"/>
      <c r="M49" s="47" t="s">
        <v>92</v>
      </c>
      <c r="N49" s="48" t="s">
        <v>76</v>
      </c>
      <c r="O49" s="49" t="s">
        <v>72</v>
      </c>
      <c r="P49" s="47" t="s">
        <v>73</v>
      </c>
      <c r="Q49" s="48" t="s">
        <v>78</v>
      </c>
      <c r="R49" s="49" t="s">
        <v>88</v>
      </c>
      <c r="S49"/>
      <c r="U49" s="50"/>
      <c r="V49" s="2">
        <f t="shared" si="5"/>
        <v>200</v>
      </c>
      <c r="W49"/>
      <c r="X49">
        <v>2</v>
      </c>
      <c r="Y49">
        <v>3</v>
      </c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1"/>
      <c r="B50" s="41">
        <v>8</v>
      </c>
      <c r="C50" s="78"/>
      <c r="D50" s="79" t="s">
        <v>347</v>
      </c>
      <c r="E50" s="49" t="s">
        <v>348</v>
      </c>
      <c r="F50" s="48"/>
      <c r="G50" s="48"/>
      <c r="H50" s="79" t="s">
        <v>268</v>
      </c>
      <c r="I50" s="48"/>
      <c r="J50" s="48"/>
      <c r="K50" s="48"/>
      <c r="L50" s="48"/>
      <c r="M50" s="47" t="s">
        <v>3</v>
      </c>
      <c r="N50" s="48" t="s">
        <v>92</v>
      </c>
      <c r="O50" s="49" t="s">
        <v>97</v>
      </c>
      <c r="P50" s="47" t="s">
        <v>70</v>
      </c>
      <c r="Q50" s="48" t="s">
        <v>73</v>
      </c>
      <c r="R50" s="49" t="s">
        <v>74</v>
      </c>
      <c r="S50"/>
      <c r="U50" s="50"/>
      <c r="V50" s="2">
        <f t="shared" si="5"/>
        <v>500</v>
      </c>
      <c r="W50"/>
      <c r="X50">
        <v>5</v>
      </c>
      <c r="Y50">
        <v>1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1"/>
      <c r="B51" s="41">
        <v>9</v>
      </c>
      <c r="C51" s="78"/>
      <c r="D51" s="79" t="s">
        <v>349</v>
      </c>
      <c r="E51" s="49" t="s">
        <v>350</v>
      </c>
      <c r="F51" s="48"/>
      <c r="G51" s="48"/>
      <c r="H51" s="78" t="s">
        <v>88</v>
      </c>
      <c r="I51" s="48" t="s">
        <v>15</v>
      </c>
      <c r="J51" s="49" t="s">
        <v>78</v>
      </c>
      <c r="K51" s="48"/>
      <c r="L51" s="48"/>
      <c r="M51" s="47" t="s">
        <v>88</v>
      </c>
      <c r="N51" s="48" t="s">
        <v>97</v>
      </c>
      <c r="O51" s="49" t="s">
        <v>71</v>
      </c>
      <c r="P51" s="47" t="s">
        <v>15</v>
      </c>
      <c r="Q51" s="48" t="s">
        <v>73</v>
      </c>
      <c r="R51" s="49" t="s">
        <v>76</v>
      </c>
      <c r="S51"/>
      <c r="U51" s="50">
        <v>3330</v>
      </c>
      <c r="V51" s="2">
        <f t="shared" si="5"/>
        <v>400</v>
      </c>
      <c r="W51"/>
      <c r="X51" s="41" t="s">
        <v>311</v>
      </c>
      <c r="Y51" s="41" t="s">
        <v>380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1"/>
      <c r="B52" s="41">
        <v>10</v>
      </c>
      <c r="C52" s="78" t="s">
        <v>70</v>
      </c>
      <c r="D52" s="79" t="s">
        <v>351</v>
      </c>
      <c r="E52" s="49" t="s">
        <v>352</v>
      </c>
      <c r="F52" s="48"/>
      <c r="G52" s="48"/>
      <c r="H52" s="78" t="s">
        <v>76</v>
      </c>
      <c r="I52" s="48" t="s">
        <v>92</v>
      </c>
      <c r="J52" s="48" t="s">
        <v>273</v>
      </c>
      <c r="K52" s="48"/>
      <c r="L52" s="48"/>
      <c r="M52" s="47" t="s">
        <v>70</v>
      </c>
      <c r="N52" s="48" t="s">
        <v>76</v>
      </c>
      <c r="O52" s="49" t="s">
        <v>92</v>
      </c>
      <c r="P52" s="47" t="s">
        <v>3</v>
      </c>
      <c r="Q52" s="48" t="s">
        <v>75</v>
      </c>
      <c r="R52" s="49" t="s">
        <v>71</v>
      </c>
      <c r="S52"/>
      <c r="T52" s="2">
        <f t="shared" si="4"/>
        <v>2400</v>
      </c>
      <c r="U52" s="50">
        <v>2180</v>
      </c>
      <c r="V52" s="2">
        <f t="shared" si="5"/>
        <v>300</v>
      </c>
      <c r="W52"/>
      <c r="X52" s="41" t="s">
        <v>379</v>
      </c>
      <c r="Y52" s="41" t="s">
        <v>379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1"/>
      <c r="B53" s="41">
        <v>11</v>
      </c>
      <c r="C53" s="78"/>
      <c r="D53" s="79"/>
      <c r="E53" s="49"/>
      <c r="F53" s="48"/>
      <c r="G53" s="48"/>
      <c r="H53" s="78"/>
      <c r="I53" s="48"/>
      <c r="J53" s="49"/>
      <c r="K53" s="48"/>
      <c r="L53" s="48"/>
      <c r="M53" s="47"/>
      <c r="N53" s="48"/>
      <c r="O53" s="49"/>
      <c r="P53" s="47"/>
      <c r="Q53" s="48"/>
      <c r="R53" s="49"/>
      <c r="S53"/>
      <c r="T53" s="2">
        <f t="shared" si="4"/>
        <v>0</v>
      </c>
      <c r="U53" s="50"/>
      <c r="V53" s="2">
        <f t="shared" si="5"/>
        <v>0</v>
      </c>
      <c r="W53"/>
      <c r="X53" s="41"/>
      <c r="Y53" s="41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4.25" thickBot="1" x14ac:dyDescent="0.2">
      <c r="A54" s="41"/>
      <c r="B54" s="41">
        <v>12</v>
      </c>
      <c r="C54" s="81" t="s">
        <v>87</v>
      </c>
      <c r="D54" s="87"/>
      <c r="E54" s="53" t="s">
        <v>353</v>
      </c>
      <c r="F54" s="52"/>
      <c r="G54" s="52"/>
      <c r="H54" s="81" t="s">
        <v>87</v>
      </c>
      <c r="I54" s="52" t="s">
        <v>275</v>
      </c>
      <c r="J54" s="53"/>
      <c r="K54" s="52"/>
      <c r="L54" s="52"/>
      <c r="M54" s="51" t="s">
        <v>97</v>
      </c>
      <c r="N54" s="54" t="s">
        <v>87</v>
      </c>
      <c r="O54" s="53" t="s">
        <v>72</v>
      </c>
      <c r="P54" s="51" t="s">
        <v>88</v>
      </c>
      <c r="Q54" s="52" t="s">
        <v>3</v>
      </c>
      <c r="R54" s="53" t="s">
        <v>74</v>
      </c>
      <c r="S54"/>
      <c r="T54" s="2">
        <f t="shared" si="4"/>
        <v>800</v>
      </c>
      <c r="U54" s="50"/>
      <c r="V54" s="2">
        <f t="shared" si="5"/>
        <v>100</v>
      </c>
      <c r="W54"/>
      <c r="X54" s="41" t="s">
        <v>3</v>
      </c>
      <c r="Y54" s="41" t="s">
        <v>311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ht="15" thickTop="1" thickBot="1" x14ac:dyDescent="0.2">
      <c r="B55" s="41" t="s">
        <v>35</v>
      </c>
      <c r="C55" s="77" t="s">
        <v>15</v>
      </c>
      <c r="D55" s="86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2">
        <f t="shared" si="4"/>
        <v>0</v>
      </c>
      <c r="U55" s="50"/>
      <c r="V55" s="2">
        <f t="shared" si="5"/>
        <v>0</v>
      </c>
    </row>
    <row r="56" spans="1:1024" ht="14.25" thickTop="1" x14ac:dyDescent="0.15">
      <c r="A56" s="41"/>
      <c r="B56" s="41">
        <v>6</v>
      </c>
      <c r="C56" s="77"/>
      <c r="D56" s="86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/>
      <c r="T56" s="2">
        <f t="shared" si="4"/>
        <v>0</v>
      </c>
      <c r="U56" s="50"/>
      <c r="V56" s="2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1"/>
      <c r="B57" s="41">
        <v>7</v>
      </c>
      <c r="C57" s="78"/>
      <c r="D57" s="79"/>
      <c r="E57" s="49"/>
      <c r="F57" s="48"/>
      <c r="G57" s="48"/>
      <c r="H57" s="78"/>
      <c r="I57" s="48"/>
      <c r="J57" s="49"/>
      <c r="K57" s="48"/>
      <c r="L57" s="48"/>
      <c r="M57" s="47"/>
      <c r="N57" s="48"/>
      <c r="O57" s="49"/>
      <c r="P57" s="47"/>
      <c r="Q57" s="48"/>
      <c r="R57" s="49"/>
      <c r="S57"/>
      <c r="T57" s="2">
        <f t="shared" si="4"/>
        <v>0</v>
      </c>
      <c r="U57" s="50"/>
      <c r="V57" s="2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1"/>
      <c r="B58" s="41">
        <v>8</v>
      </c>
      <c r="C58" s="78"/>
      <c r="D58" s="79"/>
      <c r="E58" s="49"/>
      <c r="F58" s="48"/>
      <c r="G58" s="48"/>
      <c r="H58" s="79"/>
      <c r="I58" s="48"/>
      <c r="J58" s="48"/>
      <c r="K58" s="48"/>
      <c r="L58" s="48"/>
      <c r="M58" s="47"/>
      <c r="N58" s="48"/>
      <c r="O58" s="49"/>
      <c r="P58" s="47"/>
      <c r="Q58" s="48"/>
      <c r="R58" s="49"/>
      <c r="S58"/>
      <c r="T58" s="2">
        <f t="shared" si="4"/>
        <v>0</v>
      </c>
      <c r="U58" s="50"/>
      <c r="V58" s="2">
        <f t="shared" si="5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1"/>
      <c r="B59" s="41">
        <v>9</v>
      </c>
      <c r="C59" s="78" t="s">
        <v>88</v>
      </c>
      <c r="D59" s="79" t="s">
        <v>70</v>
      </c>
      <c r="E59" s="49"/>
      <c r="F59" s="48"/>
      <c r="G59" s="48"/>
      <c r="H59" s="78" t="s">
        <v>48</v>
      </c>
      <c r="I59" s="48"/>
      <c r="J59" s="49" t="s">
        <v>15</v>
      </c>
      <c r="K59" s="48"/>
      <c r="L59" s="48"/>
      <c r="M59" s="47" t="s">
        <v>75</v>
      </c>
      <c r="N59" s="48" t="s">
        <v>70</v>
      </c>
      <c r="O59" s="49" t="s">
        <v>88</v>
      </c>
      <c r="P59" s="47" t="s">
        <v>15</v>
      </c>
      <c r="Q59" s="48" t="s">
        <v>3</v>
      </c>
      <c r="R59" s="49" t="s">
        <v>73</v>
      </c>
      <c r="S59"/>
      <c r="T59" s="2">
        <f t="shared" si="4"/>
        <v>600</v>
      </c>
      <c r="U59" s="50"/>
      <c r="V59" s="2">
        <f t="shared" si="5"/>
        <v>200</v>
      </c>
      <c r="W59"/>
      <c r="X59" s="41" t="s">
        <v>15</v>
      </c>
      <c r="Y59" s="41" t="s">
        <v>335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1"/>
      <c r="B60" s="41">
        <v>10</v>
      </c>
      <c r="C60" s="78" t="s">
        <v>92</v>
      </c>
      <c r="D60" s="79" t="s">
        <v>354</v>
      </c>
      <c r="E60" s="49" t="s">
        <v>355</v>
      </c>
      <c r="F60" s="48"/>
      <c r="G60" s="48"/>
      <c r="H60" s="78" t="s">
        <v>92</v>
      </c>
      <c r="I60" s="48" t="s">
        <v>3</v>
      </c>
      <c r="J60" s="48" t="s">
        <v>74</v>
      </c>
      <c r="K60" s="48"/>
      <c r="L60" s="48"/>
      <c r="M60" s="47" t="s">
        <v>79</v>
      </c>
      <c r="N60" s="48" t="s">
        <v>97</v>
      </c>
      <c r="O60" s="49" t="s">
        <v>71</v>
      </c>
      <c r="P60" s="47" t="s">
        <v>78</v>
      </c>
      <c r="Q60" s="48" t="s">
        <v>75</v>
      </c>
      <c r="R60" s="49" t="s">
        <v>3</v>
      </c>
      <c r="S60"/>
      <c r="T60" s="2">
        <f t="shared" si="4"/>
        <v>1400</v>
      </c>
      <c r="U60" s="50">
        <v>0</v>
      </c>
      <c r="V60" s="2">
        <f t="shared" si="5"/>
        <v>200</v>
      </c>
      <c r="W60"/>
      <c r="X60" s="41" t="s">
        <v>382</v>
      </c>
      <c r="Y60" s="41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1"/>
      <c r="B61" s="41">
        <v>11</v>
      </c>
      <c r="C61" s="78" t="s">
        <v>278</v>
      </c>
      <c r="D61" s="79" t="s">
        <v>317</v>
      </c>
      <c r="E61" s="49" t="s">
        <v>356</v>
      </c>
      <c r="F61" s="48"/>
      <c r="G61" s="48"/>
      <c r="H61" s="78" t="s">
        <v>71</v>
      </c>
      <c r="I61" s="48" t="s">
        <v>92</v>
      </c>
      <c r="J61" s="49" t="s">
        <v>280</v>
      </c>
      <c r="K61" s="48"/>
      <c r="L61" s="48"/>
      <c r="M61" s="47" t="s">
        <v>92</v>
      </c>
      <c r="N61" s="48" t="s">
        <v>87</v>
      </c>
      <c r="O61" s="49" t="s">
        <v>88</v>
      </c>
      <c r="P61" s="47" t="s">
        <v>74</v>
      </c>
      <c r="Q61" s="48" t="s">
        <v>15</v>
      </c>
      <c r="R61" s="49" t="s">
        <v>72</v>
      </c>
      <c r="S61"/>
      <c r="T61" s="2">
        <f t="shared" si="4"/>
        <v>3000</v>
      </c>
      <c r="U61" s="50"/>
      <c r="V61" s="2">
        <f t="shared" si="5"/>
        <v>300</v>
      </c>
      <c r="W61"/>
      <c r="X61" s="41" t="s">
        <v>379</v>
      </c>
      <c r="Y61" s="41" t="s">
        <v>311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4.25" thickBot="1" x14ac:dyDescent="0.2">
      <c r="A62" s="41"/>
      <c r="B62" s="41">
        <v>12</v>
      </c>
      <c r="C62" s="81" t="s">
        <v>357</v>
      </c>
      <c r="D62" s="87" t="s">
        <v>358</v>
      </c>
      <c r="E62" s="53" t="s">
        <v>359</v>
      </c>
      <c r="F62" s="52"/>
      <c r="G62" s="52"/>
      <c r="H62" s="81" t="s">
        <v>3</v>
      </c>
      <c r="I62" s="52" t="s">
        <v>75</v>
      </c>
      <c r="J62" s="53" t="s">
        <v>78</v>
      </c>
      <c r="K62" s="52"/>
      <c r="L62" s="52"/>
      <c r="M62" s="51" t="s">
        <v>76</v>
      </c>
      <c r="N62" s="54" t="s">
        <v>73</v>
      </c>
      <c r="O62" s="53" t="s">
        <v>3</v>
      </c>
      <c r="P62" s="51" t="s">
        <v>78</v>
      </c>
      <c r="Q62" s="52" t="s">
        <v>3</v>
      </c>
      <c r="R62" s="53" t="s">
        <v>73</v>
      </c>
      <c r="S62"/>
      <c r="T62" s="2">
        <f t="shared" si="4"/>
        <v>3600</v>
      </c>
      <c r="U62" s="50">
        <v>3710</v>
      </c>
      <c r="V62" s="2">
        <f t="shared" si="5"/>
        <v>300</v>
      </c>
      <c r="W62"/>
      <c r="X62" s="41" t="s">
        <v>379</v>
      </c>
      <c r="Y62" s="41" t="s">
        <v>380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5" thickTop="1" thickBot="1" x14ac:dyDescent="0.2">
      <c r="A63" s="41"/>
      <c r="B63"/>
      <c r="C63" s="76"/>
      <c r="D63" s="76"/>
      <c r="E63"/>
      <c r="F63"/>
      <c r="G63"/>
      <c r="H63" s="76"/>
      <c r="I63"/>
      <c r="J63"/>
      <c r="K63"/>
      <c r="L63"/>
      <c r="M63"/>
      <c r="N63"/>
      <c r="O63"/>
      <c r="P63"/>
      <c r="Q63"/>
      <c r="R63"/>
      <c r="S63"/>
      <c r="T63" s="2">
        <f t="shared" si="4"/>
        <v>0</v>
      </c>
      <c r="U63" s="50"/>
      <c r="V63" s="2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5" thickTop="1" thickBot="1" x14ac:dyDescent="0.2">
      <c r="A64" s="41"/>
      <c r="B64" s="41" t="s">
        <v>35</v>
      </c>
      <c r="C64" s="77" t="s">
        <v>15</v>
      </c>
      <c r="D64" s="86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T64" s="2">
        <f t="shared" si="4"/>
        <v>0</v>
      </c>
      <c r="U64" s="50"/>
      <c r="V64" s="2">
        <f t="shared" si="5"/>
        <v>0</v>
      </c>
    </row>
    <row r="65" spans="1:1024" ht="14.25" thickTop="1" x14ac:dyDescent="0.15">
      <c r="A65" s="41"/>
      <c r="B65" s="41">
        <v>6</v>
      </c>
      <c r="C65" s="77"/>
      <c r="D65" s="86"/>
      <c r="E65" s="44"/>
      <c r="F65" s="45"/>
      <c r="G65" s="45"/>
      <c r="H65" s="77"/>
      <c r="I65" s="43"/>
      <c r="J65" s="44"/>
      <c r="K65" s="45"/>
      <c r="L65" s="45"/>
      <c r="M65" s="42"/>
      <c r="N65" s="45"/>
      <c r="O65" s="44"/>
      <c r="P65" s="42"/>
      <c r="Q65" s="45"/>
      <c r="R65" s="44"/>
      <c r="S65"/>
      <c r="T65" s="2">
        <f t="shared" si="4"/>
        <v>0</v>
      </c>
      <c r="U65" s="50"/>
      <c r="V65" s="2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1"/>
      <c r="B66" s="41">
        <v>7</v>
      </c>
      <c r="C66" s="78"/>
      <c r="D66" s="79"/>
      <c r="E66" s="49"/>
      <c r="F66" s="48"/>
      <c r="G66" s="48"/>
      <c r="H66" s="78"/>
      <c r="I66" s="48"/>
      <c r="J66" s="49"/>
      <c r="K66" s="48"/>
      <c r="L66" s="48"/>
      <c r="M66" s="47"/>
      <c r="N66" s="48"/>
      <c r="O66" s="49"/>
      <c r="P66" s="47"/>
      <c r="Q66" s="48"/>
      <c r="R66" s="49"/>
      <c r="S66"/>
      <c r="T66" s="2">
        <f t="shared" si="4"/>
        <v>0</v>
      </c>
      <c r="U66" s="50"/>
      <c r="V66" s="2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1"/>
      <c r="B67" s="41">
        <v>8</v>
      </c>
      <c r="C67" s="78"/>
      <c r="D67" s="79"/>
      <c r="E67" s="49"/>
      <c r="F67" s="48"/>
      <c r="G67" s="48"/>
      <c r="H67" s="79"/>
      <c r="I67" s="48"/>
      <c r="J67" s="48"/>
      <c r="K67" s="48"/>
      <c r="L67" s="48"/>
      <c r="M67" s="47"/>
      <c r="N67" s="48"/>
      <c r="O67" s="49"/>
      <c r="P67" s="47"/>
      <c r="Q67" s="48"/>
      <c r="R67" s="49"/>
      <c r="S67"/>
      <c r="T67" s="2">
        <f t="shared" si="4"/>
        <v>0</v>
      </c>
      <c r="U67" s="50"/>
      <c r="V67" s="2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1"/>
      <c r="B68" s="41">
        <v>9</v>
      </c>
      <c r="C68" s="78" t="s">
        <v>72</v>
      </c>
      <c r="D68" s="79"/>
      <c r="E68" s="49" t="s">
        <v>360</v>
      </c>
      <c r="F68" s="48"/>
      <c r="G68" s="48"/>
      <c r="H68" s="78" t="s">
        <v>92</v>
      </c>
      <c r="I68" s="48" t="s">
        <v>97</v>
      </c>
      <c r="J68" s="49" t="s">
        <v>72</v>
      </c>
      <c r="K68" s="48"/>
      <c r="L68" s="48"/>
      <c r="M68" s="47" t="s">
        <v>70</v>
      </c>
      <c r="N68" s="48" t="s">
        <v>72</v>
      </c>
      <c r="O68" s="49" t="s">
        <v>73</v>
      </c>
      <c r="P68" s="47" t="s">
        <v>3</v>
      </c>
      <c r="Q68" s="48" t="s">
        <v>15</v>
      </c>
      <c r="R68" s="49" t="s">
        <v>73</v>
      </c>
      <c r="S68"/>
      <c r="T68" s="2">
        <f t="shared" si="4"/>
        <v>1400</v>
      </c>
      <c r="U68" s="50">
        <v>490</v>
      </c>
      <c r="V68" s="2">
        <f t="shared" si="5"/>
        <v>200</v>
      </c>
      <c r="W68"/>
      <c r="X68" s="41" t="s">
        <v>15</v>
      </c>
      <c r="Y68" s="41" t="s">
        <v>73</v>
      </c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1"/>
      <c r="B69" s="41">
        <v>10</v>
      </c>
      <c r="C69" s="78" t="s">
        <v>79</v>
      </c>
      <c r="D69" s="79" t="s">
        <v>73</v>
      </c>
      <c r="E69" s="49"/>
      <c r="F69" s="48"/>
      <c r="G69" s="48"/>
      <c r="H69" s="78" t="s">
        <v>79</v>
      </c>
      <c r="I69" s="48" t="s">
        <v>73</v>
      </c>
      <c r="J69" s="48" t="s">
        <v>72</v>
      </c>
      <c r="K69" s="48"/>
      <c r="L69" s="48"/>
      <c r="M69" s="47" t="s">
        <v>78</v>
      </c>
      <c r="N69" s="48" t="s">
        <v>73</v>
      </c>
      <c r="O69" s="49" t="s">
        <v>79</v>
      </c>
      <c r="P69" s="47" t="s">
        <v>74</v>
      </c>
      <c r="Q69" s="48" t="s">
        <v>15</v>
      </c>
      <c r="R69" s="49" t="s">
        <v>3</v>
      </c>
      <c r="S69"/>
      <c r="T69" s="2">
        <f t="shared" si="4"/>
        <v>600</v>
      </c>
      <c r="U69" s="50"/>
      <c r="V69" s="2">
        <f t="shared" si="5"/>
        <v>200</v>
      </c>
      <c r="W69"/>
      <c r="X69" s="41" t="s">
        <v>382</v>
      </c>
      <c r="Y69" s="41" t="s">
        <v>335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1"/>
      <c r="B70" s="41">
        <v>11</v>
      </c>
      <c r="C70" s="78" t="s">
        <v>145</v>
      </c>
      <c r="D70" s="79" t="s">
        <v>361</v>
      </c>
      <c r="E70" s="49" t="s">
        <v>335</v>
      </c>
      <c r="F70" s="48"/>
      <c r="G70" s="48"/>
      <c r="H70" s="78" t="s">
        <v>31</v>
      </c>
      <c r="I70" s="48"/>
      <c r="J70" s="49" t="s">
        <v>36</v>
      </c>
      <c r="K70" s="48"/>
      <c r="L70" s="48"/>
      <c r="M70" s="47" t="s">
        <v>74</v>
      </c>
      <c r="N70" s="48" t="s">
        <v>72</v>
      </c>
      <c r="O70" s="49" t="s">
        <v>83</v>
      </c>
      <c r="P70" s="47" t="s">
        <v>74</v>
      </c>
      <c r="Q70" s="48" t="s">
        <v>97</v>
      </c>
      <c r="R70" s="49" t="s">
        <v>88</v>
      </c>
      <c r="S70"/>
      <c r="T70" s="2">
        <f t="shared" si="4"/>
        <v>3600</v>
      </c>
      <c r="U70" s="50"/>
      <c r="V70" s="2">
        <f t="shared" si="5"/>
        <v>400</v>
      </c>
      <c r="W70"/>
      <c r="X70" s="41" t="s">
        <v>311</v>
      </c>
      <c r="Y70" s="41" t="s">
        <v>379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4.25" thickBot="1" x14ac:dyDescent="0.2">
      <c r="A71" s="41"/>
      <c r="B71" s="41">
        <v>12</v>
      </c>
      <c r="C71" s="81" t="s">
        <v>75</v>
      </c>
      <c r="D71" s="87" t="s">
        <v>362</v>
      </c>
      <c r="E71" s="53" t="s">
        <v>326</v>
      </c>
      <c r="F71" s="52"/>
      <c r="G71" s="52"/>
      <c r="H71" s="81" t="s">
        <v>76</v>
      </c>
      <c r="I71" s="52" t="s">
        <v>15</v>
      </c>
      <c r="J71" s="53" t="s">
        <v>75</v>
      </c>
      <c r="K71" s="52"/>
      <c r="L71" s="52"/>
      <c r="M71" s="51" t="s">
        <v>76</v>
      </c>
      <c r="N71" s="54" t="s">
        <v>92</v>
      </c>
      <c r="O71" s="53" t="s">
        <v>73</v>
      </c>
      <c r="P71" s="51" t="s">
        <v>75</v>
      </c>
      <c r="Q71" s="52" t="s">
        <v>15</v>
      </c>
      <c r="R71" s="53" t="s">
        <v>78</v>
      </c>
      <c r="S71"/>
      <c r="T71" s="2">
        <f t="shared" si="4"/>
        <v>1200</v>
      </c>
      <c r="U71" s="50"/>
      <c r="V71" s="2">
        <f t="shared" si="5"/>
        <v>400</v>
      </c>
      <c r="W71"/>
      <c r="X71" s="41" t="s">
        <v>311</v>
      </c>
      <c r="Y71" s="41" t="s">
        <v>381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15" thickTop="1" thickBot="1" x14ac:dyDescent="0.2">
      <c r="A72"/>
      <c r="B72"/>
      <c r="C72" s="76"/>
      <c r="D72" s="76"/>
      <c r="E72"/>
      <c r="F72"/>
      <c r="G72"/>
      <c r="H72" s="7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41" customFormat="1" ht="15" thickTop="1" thickBot="1" x14ac:dyDescent="0.2">
      <c r="B73" s="41" t="s">
        <v>35</v>
      </c>
      <c r="C73" s="77" t="s">
        <v>15</v>
      </c>
      <c r="D73" s="86" t="s">
        <v>79</v>
      </c>
      <c r="E73" s="44"/>
      <c r="F73" s="45"/>
      <c r="G73" s="45"/>
      <c r="H73" s="77"/>
      <c r="I73" s="43"/>
      <c r="J73" s="44"/>
      <c r="K73" s="45"/>
      <c r="L73" s="45"/>
      <c r="M73" s="42"/>
      <c r="N73" s="45"/>
      <c r="O73" s="44"/>
      <c r="P73" s="42"/>
      <c r="Q73" s="45"/>
      <c r="R73" s="46"/>
      <c r="V73" s="2">
        <f t="shared" ref="V73:V80" si="6">X73*100</f>
        <v>0</v>
      </c>
      <c r="W73" s="2"/>
    </row>
    <row r="74" spans="1:1024" ht="14.25" thickTop="1" x14ac:dyDescent="0.15">
      <c r="A74" s="41"/>
      <c r="B74" s="41">
        <v>6</v>
      </c>
      <c r="C74" s="77"/>
      <c r="D74" s="86"/>
      <c r="E74" s="44"/>
      <c r="F74" s="45"/>
      <c r="G74" s="45"/>
      <c r="H74" s="77"/>
      <c r="I74" s="43"/>
      <c r="J74" s="44"/>
      <c r="K74" s="45"/>
      <c r="L74" s="45"/>
      <c r="M74" s="42"/>
      <c r="N74" s="45"/>
      <c r="O74" s="44"/>
      <c r="P74" s="42"/>
      <c r="Q74" s="45"/>
      <c r="R74" s="44"/>
      <c r="V74" s="2">
        <f t="shared" si="6"/>
        <v>0</v>
      </c>
    </row>
    <row r="75" spans="1:1024" x14ac:dyDescent="0.15">
      <c r="A75" s="41"/>
      <c r="B75" s="41">
        <v>7</v>
      </c>
      <c r="C75" s="78"/>
      <c r="D75" s="79" t="s">
        <v>363</v>
      </c>
      <c r="E75" s="49" t="s">
        <v>364</v>
      </c>
      <c r="F75" s="48"/>
      <c r="G75" s="48"/>
      <c r="H75" s="78" t="s">
        <v>88</v>
      </c>
      <c r="I75" s="48" t="s">
        <v>124</v>
      </c>
      <c r="J75" s="49"/>
      <c r="K75" s="48"/>
      <c r="L75" s="48"/>
      <c r="M75" s="47" t="s">
        <v>78</v>
      </c>
      <c r="N75" s="48" t="s">
        <v>76</v>
      </c>
      <c r="O75" s="49" t="s">
        <v>73</v>
      </c>
      <c r="P75" s="47" t="s">
        <v>15</v>
      </c>
      <c r="Q75" s="48" t="s">
        <v>3</v>
      </c>
      <c r="R75" s="49" t="s">
        <v>74</v>
      </c>
      <c r="S75"/>
      <c r="U75">
        <v>1310</v>
      </c>
      <c r="V75" s="2">
        <f t="shared" si="6"/>
        <v>200</v>
      </c>
      <c r="W75"/>
      <c r="X75" s="41" t="s">
        <v>382</v>
      </c>
      <c r="Y75" s="41" t="s">
        <v>311</v>
      </c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x14ac:dyDescent="0.15">
      <c r="A76" s="59"/>
      <c r="B76" s="59">
        <v>8</v>
      </c>
      <c r="C76" s="78" t="s">
        <v>88</v>
      </c>
      <c r="D76" s="79" t="s">
        <v>365</v>
      </c>
      <c r="E76" s="66" t="s">
        <v>366</v>
      </c>
      <c r="F76" s="65"/>
      <c r="G76" s="65"/>
      <c r="H76" s="79" t="s">
        <v>88</v>
      </c>
      <c r="I76" s="65" t="s">
        <v>57</v>
      </c>
      <c r="J76" s="65"/>
      <c r="K76" s="65"/>
      <c r="L76" s="65"/>
      <c r="M76" s="64" t="s">
        <v>3</v>
      </c>
      <c r="N76" s="65" t="s">
        <v>88</v>
      </c>
      <c r="O76" s="66" t="s">
        <v>97</v>
      </c>
      <c r="P76" s="64" t="s">
        <v>70</v>
      </c>
      <c r="Q76" s="65" t="s">
        <v>3</v>
      </c>
      <c r="R76" s="66" t="s">
        <v>88</v>
      </c>
      <c r="S76" s="41" t="s">
        <v>126</v>
      </c>
      <c r="T76" s="2">
        <f t="shared" ref="T76:T81" si="7">IF(X76=1,Y76*2*100,((Y76+X76-1)*X76+Y76*X76)*100)</f>
        <v>2600</v>
      </c>
      <c r="U76" s="2">
        <v>15210</v>
      </c>
      <c r="V76" s="2">
        <f t="shared" si="6"/>
        <v>200</v>
      </c>
      <c r="W76" s="2">
        <v>4290</v>
      </c>
      <c r="X76" s="41" t="s">
        <v>382</v>
      </c>
      <c r="Y76" s="41" t="s">
        <v>373</v>
      </c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x14ac:dyDescent="0.15">
      <c r="A77"/>
      <c r="B77" s="41">
        <v>9</v>
      </c>
      <c r="C77" s="78"/>
      <c r="D77" s="79"/>
      <c r="E77" s="49"/>
      <c r="F77" s="48"/>
      <c r="G77" s="48"/>
      <c r="H77" s="78"/>
      <c r="I77" s="48"/>
      <c r="J77" s="49"/>
      <c r="K77" s="48"/>
      <c r="L77" s="48"/>
      <c r="M77" s="47"/>
      <c r="N77" s="48"/>
      <c r="O77" s="49"/>
      <c r="P77" s="47"/>
      <c r="Q77" s="48"/>
      <c r="R77" s="49"/>
      <c r="S77"/>
      <c r="T77" s="2">
        <f t="shared" si="7"/>
        <v>0</v>
      </c>
      <c r="U77"/>
      <c r="V77" s="2">
        <f t="shared" si="6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10</v>
      </c>
      <c r="C78" s="78" t="s">
        <v>367</v>
      </c>
      <c r="D78" s="79"/>
      <c r="E78" s="49" t="s">
        <v>368</v>
      </c>
      <c r="F78" s="48"/>
      <c r="G78" s="48"/>
      <c r="H78" s="78" t="s">
        <v>128</v>
      </c>
      <c r="I78" s="48"/>
      <c r="J78" s="48"/>
      <c r="K78" s="48"/>
      <c r="L78" s="48"/>
      <c r="M78" s="47" t="s">
        <v>78</v>
      </c>
      <c r="N78" s="48" t="s">
        <v>75</v>
      </c>
      <c r="O78" s="49" t="s">
        <v>74</v>
      </c>
      <c r="P78" s="47" t="s">
        <v>73</v>
      </c>
      <c r="Q78" s="48" t="s">
        <v>75</v>
      </c>
      <c r="R78" s="49" t="s">
        <v>15</v>
      </c>
      <c r="S78" s="41" t="s">
        <v>3</v>
      </c>
      <c r="T78" s="2">
        <f t="shared" si="7"/>
        <v>2000</v>
      </c>
      <c r="V78" s="2">
        <f t="shared" si="6"/>
        <v>500</v>
      </c>
      <c r="W78"/>
      <c r="X78" s="41" t="s">
        <v>74</v>
      </c>
      <c r="Y78" s="41" t="s">
        <v>381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11</v>
      </c>
      <c r="C79" s="78" t="s">
        <v>81</v>
      </c>
      <c r="D79" s="79" t="s">
        <v>369</v>
      </c>
      <c r="E79" s="49" t="s">
        <v>370</v>
      </c>
      <c r="F79" s="48"/>
      <c r="G79" s="48"/>
      <c r="H79" s="78" t="s">
        <v>79</v>
      </c>
      <c r="I79" s="48" t="s">
        <v>92</v>
      </c>
      <c r="J79" s="49" t="s">
        <v>129</v>
      </c>
      <c r="K79" s="48"/>
      <c r="L79" s="48"/>
      <c r="M79" s="47" t="s">
        <v>83</v>
      </c>
      <c r="N79" s="48" t="s">
        <v>97</v>
      </c>
      <c r="O79" s="49" t="s">
        <v>72</v>
      </c>
      <c r="P79" s="47" t="s">
        <v>3</v>
      </c>
      <c r="Q79" s="48" t="s">
        <v>71</v>
      </c>
      <c r="R79" s="49" t="s">
        <v>92</v>
      </c>
      <c r="S79" s="41" t="s">
        <v>74</v>
      </c>
      <c r="T79" s="2">
        <f t="shared" si="7"/>
        <v>2400</v>
      </c>
      <c r="U79"/>
      <c r="V79" s="2">
        <f t="shared" si="6"/>
        <v>300</v>
      </c>
      <c r="W79"/>
      <c r="X79" s="41" t="s">
        <v>379</v>
      </c>
      <c r="Y79" s="41" t="s">
        <v>379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ht="14.25" thickBot="1" x14ac:dyDescent="0.2">
      <c r="A80"/>
      <c r="B80" s="41">
        <v>12</v>
      </c>
      <c r="C80" s="81"/>
      <c r="D80" s="87"/>
      <c r="E80" s="53"/>
      <c r="F80" s="52"/>
      <c r="G80" s="52"/>
      <c r="H80" s="81"/>
      <c r="I80" s="52"/>
      <c r="J80" s="53"/>
      <c r="K80" s="52"/>
      <c r="L80" s="52"/>
      <c r="M80" s="51"/>
      <c r="N80" s="54"/>
      <c r="O80" s="53"/>
      <c r="P80" s="51"/>
      <c r="Q80" s="52"/>
      <c r="R80" s="53"/>
      <c r="S80" s="41" t="s">
        <v>75</v>
      </c>
      <c r="T80" s="2">
        <f t="shared" si="7"/>
        <v>0</v>
      </c>
      <c r="U80"/>
      <c r="V80" s="2">
        <f t="shared" si="6"/>
        <v>0</v>
      </c>
      <c r="W80"/>
      <c r="X80" s="41"/>
      <c r="Y80" s="41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ht="15" thickTop="1" thickBot="1" x14ac:dyDescent="0.2">
      <c r="A81"/>
      <c r="B81"/>
      <c r="C81" s="76"/>
      <c r="D81" s="76"/>
      <c r="E81"/>
      <c r="F81"/>
      <c r="G81"/>
      <c r="H81" s="76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41" customFormat="1" ht="15" thickTop="1" thickBot="1" x14ac:dyDescent="0.2">
      <c r="B82" s="41" t="s">
        <v>35</v>
      </c>
      <c r="C82" s="77" t="s">
        <v>15</v>
      </c>
      <c r="D82" s="86" t="s">
        <v>70</v>
      </c>
      <c r="E82" s="44"/>
      <c r="F82" s="45"/>
      <c r="G82" s="45"/>
      <c r="H82" s="77"/>
      <c r="I82" s="43"/>
      <c r="J82" s="44"/>
      <c r="K82" s="45"/>
      <c r="L82" s="45"/>
      <c r="M82" s="42"/>
      <c r="N82" s="45"/>
      <c r="O82" s="44"/>
      <c r="P82" s="42"/>
      <c r="Q82" s="45"/>
      <c r="R82" s="46"/>
      <c r="T82" s="2">
        <f t="shared" ref="T82:T89" si="8">IF(X82=1,Y82*2*100,((Y82+X82-1)*X82+Y82*X82)*100)</f>
        <v>0</v>
      </c>
      <c r="U82" s="2"/>
      <c r="V82" s="2">
        <f t="shared" ref="V82:V89" si="9">X82*100</f>
        <v>0</v>
      </c>
      <c r="W82" s="2"/>
    </row>
    <row r="83" spans="1:1024" ht="14.25" thickTop="1" x14ac:dyDescent="0.15">
      <c r="A83" s="41"/>
      <c r="B83" s="41">
        <v>6</v>
      </c>
      <c r="C83" s="77"/>
      <c r="D83" s="86"/>
      <c r="E83" s="44"/>
      <c r="F83" s="45"/>
      <c r="G83" s="45"/>
      <c r="H83" s="77"/>
      <c r="I83" s="43"/>
      <c r="J83" s="44"/>
      <c r="K83" s="45"/>
      <c r="L83" s="45"/>
      <c r="M83" s="42"/>
      <c r="N83" s="45"/>
      <c r="O83" s="44"/>
      <c r="P83" s="42"/>
      <c r="Q83" s="45"/>
      <c r="R83" s="44"/>
      <c r="T83" s="2">
        <f t="shared" si="8"/>
        <v>0</v>
      </c>
      <c r="V83" s="2">
        <f t="shared" si="9"/>
        <v>0</v>
      </c>
    </row>
    <row r="84" spans="1:1024" x14ac:dyDescent="0.15">
      <c r="A84" s="41"/>
      <c r="B84" s="41">
        <v>7</v>
      </c>
      <c r="C84" s="78" t="s">
        <v>72</v>
      </c>
      <c r="D84" s="79" t="s">
        <v>371</v>
      </c>
      <c r="E84" s="49" t="s">
        <v>372</v>
      </c>
      <c r="F84" s="48"/>
      <c r="G84" s="48"/>
      <c r="H84" s="78" t="s">
        <v>3</v>
      </c>
      <c r="I84" s="48" t="s">
        <v>283</v>
      </c>
      <c r="J84" s="49"/>
      <c r="K84" s="48"/>
      <c r="L84" s="48"/>
      <c r="M84" s="47" t="s">
        <v>72</v>
      </c>
      <c r="N84" s="48" t="s">
        <v>81</v>
      </c>
      <c r="O84" s="49" t="s">
        <v>83</v>
      </c>
      <c r="P84" s="47" t="s">
        <v>3</v>
      </c>
      <c r="Q84" s="48" t="s">
        <v>75</v>
      </c>
      <c r="R84" s="49" t="s">
        <v>72</v>
      </c>
      <c r="S84"/>
      <c r="T84" s="2">
        <f t="shared" si="8"/>
        <v>5000</v>
      </c>
      <c r="U84" s="2">
        <v>2840</v>
      </c>
      <c r="V84" s="2">
        <f t="shared" si="9"/>
        <v>500</v>
      </c>
      <c r="W84"/>
      <c r="X84">
        <v>5</v>
      </c>
      <c r="Y84">
        <v>3</v>
      </c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x14ac:dyDescent="0.15">
      <c r="A85" s="82"/>
      <c r="B85" s="82">
        <v>8</v>
      </c>
      <c r="C85" s="89" t="s">
        <v>79</v>
      </c>
      <c r="D85" s="79" t="s">
        <v>373</v>
      </c>
      <c r="E85" s="85" t="s">
        <v>374</v>
      </c>
      <c r="F85" s="84"/>
      <c r="G85" s="84"/>
      <c r="H85" s="88" t="s">
        <v>3</v>
      </c>
      <c r="I85" s="84" t="s">
        <v>88</v>
      </c>
      <c r="J85" s="84" t="s">
        <v>235</v>
      </c>
      <c r="K85" s="84"/>
      <c r="L85" s="84"/>
      <c r="M85" s="83" t="s">
        <v>75</v>
      </c>
      <c r="N85" s="84" t="s">
        <v>73</v>
      </c>
      <c r="O85" s="85" t="s">
        <v>74</v>
      </c>
      <c r="P85" s="83"/>
      <c r="Q85" s="84"/>
      <c r="R85" s="85"/>
      <c r="S85"/>
      <c r="T85" s="2">
        <f t="shared" si="8"/>
        <v>2400</v>
      </c>
      <c r="U85">
        <v>39540</v>
      </c>
      <c r="V85" s="2">
        <f t="shared" si="9"/>
        <v>300</v>
      </c>
      <c r="W85"/>
      <c r="X85" s="41" t="s">
        <v>379</v>
      </c>
      <c r="Y85" s="41" t="s">
        <v>379</v>
      </c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x14ac:dyDescent="0.15">
      <c r="A86"/>
      <c r="B86" s="41">
        <v>9</v>
      </c>
      <c r="C86" s="78" t="s">
        <v>70</v>
      </c>
      <c r="D86" s="79" t="s">
        <v>375</v>
      </c>
      <c r="E86" s="49"/>
      <c r="F86" s="48"/>
      <c r="G86" s="48"/>
      <c r="H86" s="78" t="s">
        <v>75</v>
      </c>
      <c r="I86" s="48" t="s">
        <v>72</v>
      </c>
      <c r="J86" s="49" t="s">
        <v>88</v>
      </c>
      <c r="K86" s="48"/>
      <c r="L86" s="48"/>
      <c r="M86" s="47" t="s">
        <v>15</v>
      </c>
      <c r="N86" s="48" t="s">
        <v>92</v>
      </c>
      <c r="O86" s="49" t="s">
        <v>79</v>
      </c>
      <c r="P86" s="47" t="s">
        <v>74</v>
      </c>
      <c r="Q86" s="48" t="s">
        <v>75</v>
      </c>
      <c r="R86" s="49" t="s">
        <v>78</v>
      </c>
      <c r="S86"/>
      <c r="T86" s="2">
        <f t="shared" si="8"/>
        <v>1800</v>
      </c>
      <c r="U86"/>
      <c r="V86" s="2">
        <f t="shared" si="9"/>
        <v>300</v>
      </c>
      <c r="W86"/>
      <c r="X86" s="41" t="s">
        <v>379</v>
      </c>
      <c r="Y86" s="41" t="s">
        <v>382</v>
      </c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x14ac:dyDescent="0.15">
      <c r="A87"/>
      <c r="B87" s="41">
        <v>10</v>
      </c>
      <c r="C87" s="78" t="s">
        <v>376</v>
      </c>
      <c r="D87" s="79" t="s">
        <v>377</v>
      </c>
      <c r="E87" s="49" t="s">
        <v>328</v>
      </c>
      <c r="F87" s="48"/>
      <c r="G87" s="48"/>
      <c r="H87" s="78" t="s">
        <v>92</v>
      </c>
      <c r="I87" s="48" t="s">
        <v>78</v>
      </c>
      <c r="J87" s="48" t="s">
        <v>97</v>
      </c>
      <c r="K87" s="48"/>
      <c r="L87" s="48"/>
      <c r="M87" s="47" t="s">
        <v>75</v>
      </c>
      <c r="N87" s="48" t="s">
        <v>73</v>
      </c>
      <c r="O87" s="49" t="s">
        <v>92</v>
      </c>
      <c r="P87" s="47" t="s">
        <v>3</v>
      </c>
      <c r="Q87" s="48" t="s">
        <v>75</v>
      </c>
      <c r="R87" s="49" t="s">
        <v>73</v>
      </c>
      <c r="S87"/>
      <c r="T87" s="2">
        <f t="shared" si="8"/>
        <v>1800</v>
      </c>
      <c r="U87"/>
      <c r="V87" s="2">
        <f t="shared" si="9"/>
        <v>300</v>
      </c>
      <c r="W87"/>
      <c r="X87" s="41" t="s">
        <v>379</v>
      </c>
      <c r="Y87" s="41" t="s">
        <v>382</v>
      </c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x14ac:dyDescent="0.15">
      <c r="A88"/>
      <c r="B88" s="41">
        <v>11</v>
      </c>
      <c r="C88" s="78"/>
      <c r="D88" s="79"/>
      <c r="E88" s="49"/>
      <c r="F88" s="48"/>
      <c r="G88" s="48"/>
      <c r="H88" s="78"/>
      <c r="I88" s="48"/>
      <c r="J88" s="49"/>
      <c r="K88" s="48"/>
      <c r="L88" s="48"/>
      <c r="M88" s="47"/>
      <c r="N88" s="48"/>
      <c r="O88" s="49"/>
      <c r="P88" s="47"/>
      <c r="Q88" s="48"/>
      <c r="R88" s="49"/>
      <c r="S88"/>
      <c r="T88" s="2">
        <f t="shared" si="8"/>
        <v>0</v>
      </c>
      <c r="U88"/>
      <c r="V88" s="2">
        <f t="shared" si="9"/>
        <v>0</v>
      </c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ht="14.25" thickBot="1" x14ac:dyDescent="0.2">
      <c r="A89"/>
      <c r="B89" s="41">
        <v>12</v>
      </c>
      <c r="C89" s="81" t="s">
        <v>75</v>
      </c>
      <c r="D89" s="87" t="s">
        <v>313</v>
      </c>
      <c r="E89" s="53" t="s">
        <v>378</v>
      </c>
      <c r="F89" s="52"/>
      <c r="G89" s="52"/>
      <c r="H89" s="81" t="s">
        <v>76</v>
      </c>
      <c r="I89" s="52" t="s">
        <v>26</v>
      </c>
      <c r="J89" s="53"/>
      <c r="K89" s="52"/>
      <c r="L89" s="52"/>
      <c r="M89" s="51" t="s">
        <v>92</v>
      </c>
      <c r="N89" s="54" t="s">
        <v>97</v>
      </c>
      <c r="O89" s="53" t="s">
        <v>81</v>
      </c>
      <c r="P89" s="51" t="s">
        <v>3</v>
      </c>
      <c r="Q89" s="52" t="s">
        <v>78</v>
      </c>
      <c r="R89" s="53" t="s">
        <v>72</v>
      </c>
      <c r="S89"/>
      <c r="T89" s="2">
        <f t="shared" si="8"/>
        <v>2400</v>
      </c>
      <c r="U89">
        <v>2290</v>
      </c>
      <c r="V89" s="2">
        <f t="shared" si="9"/>
        <v>300</v>
      </c>
      <c r="W89"/>
      <c r="X89">
        <v>3</v>
      </c>
      <c r="Y89">
        <v>3</v>
      </c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ht="14.25" thickTop="1" x14ac:dyDescent="0.15">
      <c r="A90"/>
      <c r="B90"/>
      <c r="C90"/>
      <c r="D90" s="76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C91" s="76"/>
      <c r="H91" s="76"/>
      <c r="T91" s="68">
        <f>SUM(T1:T89)</f>
        <v>82600</v>
      </c>
      <c r="U91" s="2">
        <f>SUM(U1:U89)</f>
        <v>120170</v>
      </c>
      <c r="V91" s="68">
        <f>SUM(V1:V89)</f>
        <v>13700</v>
      </c>
      <c r="W91" s="2">
        <f>SUM(W1:W89)</f>
        <v>4290</v>
      </c>
    </row>
    <row r="92" spans="1:1024" x14ac:dyDescent="0.15">
      <c r="A92"/>
      <c r="B92"/>
      <c r="C92"/>
      <c r="D92" s="76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 s="2">
        <f>U91/T91*100</f>
        <v>145.48426150121065</v>
      </c>
      <c r="U92"/>
      <c r="V92" s="2">
        <f>W91/V91*100</f>
        <v>31.313868613138684</v>
      </c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/>
      <c r="B93"/>
      <c r="C93"/>
      <c r="D93" s="76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x14ac:dyDescent="0.15">
      <c r="A94"/>
      <c r="B94"/>
      <c r="C94"/>
      <c r="D94" s="76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 s="2">
        <f>V91+T91</f>
        <v>96300</v>
      </c>
      <c r="W94" s="2">
        <f>W91+U91</f>
        <v>124460</v>
      </c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x14ac:dyDescent="0.15">
      <c r="A95"/>
      <c r="B95"/>
      <c r="C95"/>
      <c r="D95" s="76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 s="2">
        <f>W94/V94*100</f>
        <v>129.24195223260645</v>
      </c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/>
      <c r="B96"/>
      <c r="C96"/>
      <c r="D96" s="7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/>
      <c r="B97"/>
      <c r="C97"/>
      <c r="D97" s="76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x14ac:dyDescent="0.15">
      <c r="A98"/>
      <c r="B98"/>
      <c r="C98"/>
      <c r="D98" s="76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x14ac:dyDescent="0.15">
      <c r="A99"/>
      <c r="B99"/>
      <c r="C99"/>
      <c r="D99" s="76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x14ac:dyDescent="0.15">
      <c r="A100"/>
      <c r="B100"/>
      <c r="C100"/>
      <c r="D100" s="76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x14ac:dyDescent="0.15">
      <c r="A101"/>
      <c r="B101"/>
      <c r="C101"/>
      <c r="D101" s="76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x14ac:dyDescent="0.15">
      <c r="A102"/>
      <c r="B102"/>
      <c r="C102"/>
      <c r="D102" s="76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x14ac:dyDescent="0.15">
      <c r="A103"/>
      <c r="B103"/>
      <c r="C103"/>
      <c r="D103" s="76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x14ac:dyDescent="0.15">
      <c r="A104"/>
      <c r="B104"/>
      <c r="C104"/>
      <c r="D104" s="76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x14ac:dyDescent="0.15">
      <c r="A105"/>
      <c r="B105"/>
      <c r="C105"/>
      <c r="D105" s="76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x14ac:dyDescent="0.15">
      <c r="A106"/>
      <c r="B106"/>
      <c r="C106"/>
      <c r="D106" s="7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x14ac:dyDescent="0.15">
      <c r="A107"/>
      <c r="B107"/>
      <c r="C107"/>
      <c r="D107" s="76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x14ac:dyDescent="0.15">
      <c r="A108"/>
      <c r="B108"/>
      <c r="C108"/>
      <c r="D108" s="76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x14ac:dyDescent="0.15">
      <c r="A109"/>
      <c r="B109"/>
      <c r="C109"/>
      <c r="D109" s="76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x14ac:dyDescent="0.15">
      <c r="A110"/>
      <c r="B110"/>
      <c r="C110"/>
      <c r="D110" s="76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x14ac:dyDescent="0.15">
      <c r="A111"/>
      <c r="B111"/>
      <c r="C111"/>
      <c r="D111" s="76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x14ac:dyDescent="0.15">
      <c r="A112"/>
      <c r="B112"/>
      <c r="C112"/>
      <c r="D112" s="76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x14ac:dyDescent="0.15">
      <c r="A113"/>
      <c r="B113"/>
      <c r="C113"/>
      <c r="D113" s="76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x14ac:dyDescent="0.15">
      <c r="A114"/>
      <c r="B114"/>
      <c r="C114"/>
      <c r="D114" s="76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x14ac:dyDescent="0.15">
      <c r="A115"/>
      <c r="B115"/>
      <c r="C115"/>
      <c r="D115" s="76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x14ac:dyDescent="0.15">
      <c r="A116"/>
      <c r="B116"/>
      <c r="C116"/>
      <c r="D116" s="7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x14ac:dyDescent="0.15">
      <c r="A117"/>
      <c r="B117"/>
      <c r="C117"/>
      <c r="D117" s="76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x14ac:dyDescent="0.15">
      <c r="A118"/>
      <c r="B118"/>
      <c r="C118"/>
      <c r="D118" s="76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x14ac:dyDescent="0.15">
      <c r="A119"/>
      <c r="B119"/>
      <c r="C119"/>
      <c r="D119" s="76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x14ac:dyDescent="0.15">
      <c r="A120"/>
      <c r="B120"/>
      <c r="C120"/>
      <c r="D120" s="76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x14ac:dyDescent="0.15">
      <c r="A121"/>
      <c r="B121"/>
      <c r="C121"/>
      <c r="D121" s="76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x14ac:dyDescent="0.15">
      <c r="A122"/>
      <c r="B122"/>
      <c r="C122"/>
      <c r="D122" s="76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x14ac:dyDescent="0.15">
      <c r="A123"/>
      <c r="B123"/>
      <c r="C123"/>
      <c r="D123" s="76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  <c r="AGN123"/>
      <c r="AGO123"/>
      <c r="AGP123"/>
      <c r="AGQ123"/>
      <c r="AGR123"/>
      <c r="AGS123"/>
      <c r="AGT123"/>
      <c r="AGU123"/>
      <c r="AGV123"/>
      <c r="AGW123"/>
      <c r="AGX123"/>
      <c r="AGY123"/>
      <c r="AGZ123"/>
      <c r="AHA123"/>
      <c r="AHB123"/>
      <c r="AHC123"/>
      <c r="AHD123"/>
      <c r="AHE123"/>
      <c r="AHF123"/>
      <c r="AHG123"/>
      <c r="AHH123"/>
      <c r="AHI123"/>
      <c r="AHJ123"/>
      <c r="AHK123"/>
      <c r="AHL123"/>
      <c r="AHM123"/>
      <c r="AHN123"/>
      <c r="AHO123"/>
      <c r="AHP123"/>
      <c r="AHQ123"/>
      <c r="AHR123"/>
      <c r="AHS123"/>
      <c r="AHT123"/>
      <c r="AHU123"/>
      <c r="AHV123"/>
      <c r="AHW123"/>
      <c r="AHX123"/>
      <c r="AHY123"/>
      <c r="AHZ123"/>
      <c r="AIA123"/>
      <c r="AIB123"/>
      <c r="AIC123"/>
      <c r="AID123"/>
      <c r="AIE123"/>
      <c r="AIF123"/>
      <c r="AIG123"/>
      <c r="AIH123"/>
      <c r="AII123"/>
      <c r="AIJ123"/>
      <c r="AIK123"/>
      <c r="AIL123"/>
      <c r="AIM123"/>
      <c r="AIN123"/>
      <c r="AIO123"/>
      <c r="AIP123"/>
      <c r="AIQ123"/>
      <c r="AIR123"/>
      <c r="AIS123"/>
      <c r="AIT123"/>
      <c r="AIU123"/>
      <c r="AIV123"/>
      <c r="AIW123"/>
      <c r="AIX123"/>
      <c r="AIY123"/>
      <c r="AIZ123"/>
      <c r="AJA123"/>
      <c r="AJB123"/>
      <c r="AJC123"/>
      <c r="AJD123"/>
      <c r="AJE123"/>
      <c r="AJF123"/>
      <c r="AJG123"/>
      <c r="AJH123"/>
      <c r="AJI123"/>
      <c r="AJJ123"/>
      <c r="AJK123"/>
      <c r="AJL123"/>
      <c r="AJM123"/>
      <c r="AJN123"/>
      <c r="AJO123"/>
      <c r="AJP123"/>
      <c r="AJQ123"/>
      <c r="AJR123"/>
      <c r="AJS123"/>
      <c r="AJT123"/>
      <c r="AJU123"/>
      <c r="AJV123"/>
      <c r="AJW123"/>
      <c r="AJX123"/>
      <c r="AJY123"/>
      <c r="AJZ123"/>
      <c r="AKA123"/>
      <c r="AKB123"/>
      <c r="AKC123"/>
      <c r="AKD123"/>
      <c r="AKE123"/>
      <c r="AKF123"/>
      <c r="AKG123"/>
      <c r="AKH123"/>
      <c r="AKI123"/>
      <c r="AKJ123"/>
      <c r="AKK123"/>
      <c r="AKL123"/>
      <c r="AKM123"/>
      <c r="AKN123"/>
      <c r="AKO123"/>
      <c r="AKP123"/>
      <c r="AKQ123"/>
      <c r="AKR123"/>
      <c r="AKS123"/>
      <c r="AKT123"/>
      <c r="AKU123"/>
      <c r="AKV123"/>
      <c r="AKW123"/>
      <c r="AKX123"/>
      <c r="AKY123"/>
      <c r="AKZ123"/>
      <c r="ALA123"/>
      <c r="ALB123"/>
      <c r="ALC123"/>
      <c r="ALD123"/>
      <c r="ALE123"/>
      <c r="ALF123"/>
      <c r="ALG123"/>
      <c r="ALH123"/>
      <c r="ALI123"/>
      <c r="ALJ123"/>
      <c r="ALK123"/>
      <c r="ALL123"/>
      <c r="ALM123"/>
      <c r="ALN123"/>
      <c r="ALO123"/>
      <c r="ALP123"/>
      <c r="ALQ123"/>
      <c r="ALR123"/>
      <c r="ALS123"/>
      <c r="ALT123"/>
      <c r="ALU123"/>
      <c r="ALV123"/>
      <c r="ALW123"/>
      <c r="ALX123"/>
      <c r="ALY123"/>
      <c r="ALZ123"/>
      <c r="AMA123"/>
      <c r="AMB123"/>
      <c r="AMC123"/>
      <c r="AMD123"/>
      <c r="AME123"/>
      <c r="AMF123"/>
      <c r="AMG123"/>
      <c r="AMH123"/>
      <c r="AMI123"/>
      <c r="AMJ123"/>
    </row>
    <row r="124" spans="1:1024" x14ac:dyDescent="0.15">
      <c r="A124"/>
      <c r="B124"/>
      <c r="C124"/>
      <c r="D124" s="76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  <c r="AGN124"/>
      <c r="AGO124"/>
      <c r="AGP124"/>
      <c r="AGQ124"/>
      <c r="AGR124"/>
      <c r="AGS124"/>
      <c r="AGT124"/>
      <c r="AGU124"/>
      <c r="AGV124"/>
      <c r="AGW124"/>
      <c r="AGX124"/>
      <c r="AGY124"/>
      <c r="AGZ124"/>
      <c r="AHA124"/>
      <c r="AHB124"/>
      <c r="AHC124"/>
      <c r="AHD124"/>
      <c r="AHE124"/>
      <c r="AHF124"/>
      <c r="AHG124"/>
      <c r="AHH124"/>
      <c r="AHI124"/>
      <c r="AHJ124"/>
      <c r="AHK124"/>
      <c r="AHL124"/>
      <c r="AHM124"/>
      <c r="AHN124"/>
      <c r="AHO124"/>
      <c r="AHP124"/>
      <c r="AHQ124"/>
      <c r="AHR124"/>
      <c r="AHS124"/>
      <c r="AHT124"/>
      <c r="AHU124"/>
      <c r="AHV124"/>
      <c r="AHW124"/>
      <c r="AHX124"/>
      <c r="AHY124"/>
      <c r="AHZ124"/>
      <c r="AIA124"/>
      <c r="AIB124"/>
      <c r="AIC124"/>
      <c r="AID124"/>
      <c r="AIE124"/>
      <c r="AIF124"/>
      <c r="AIG124"/>
      <c r="AIH124"/>
      <c r="AII124"/>
      <c r="AIJ124"/>
      <c r="AIK124"/>
      <c r="AIL124"/>
      <c r="AIM124"/>
      <c r="AIN124"/>
      <c r="AIO124"/>
      <c r="AIP124"/>
      <c r="AIQ124"/>
      <c r="AIR124"/>
      <c r="AIS124"/>
      <c r="AIT124"/>
      <c r="AIU124"/>
      <c r="AIV124"/>
      <c r="AIW124"/>
      <c r="AIX124"/>
      <c r="AIY124"/>
      <c r="AIZ124"/>
      <c r="AJA124"/>
      <c r="AJB124"/>
      <c r="AJC124"/>
      <c r="AJD124"/>
      <c r="AJE124"/>
      <c r="AJF124"/>
      <c r="AJG124"/>
      <c r="AJH124"/>
      <c r="AJI124"/>
      <c r="AJJ124"/>
      <c r="AJK124"/>
      <c r="AJL124"/>
      <c r="AJM124"/>
      <c r="AJN124"/>
      <c r="AJO124"/>
      <c r="AJP124"/>
      <c r="AJQ124"/>
      <c r="AJR124"/>
      <c r="AJS124"/>
      <c r="AJT124"/>
      <c r="AJU124"/>
      <c r="AJV124"/>
      <c r="AJW124"/>
      <c r="AJX124"/>
      <c r="AJY124"/>
      <c r="AJZ124"/>
      <c r="AKA124"/>
      <c r="AKB124"/>
      <c r="AKC124"/>
      <c r="AKD124"/>
      <c r="AKE124"/>
      <c r="AKF124"/>
      <c r="AKG124"/>
      <c r="AKH124"/>
      <c r="AKI124"/>
      <c r="AKJ124"/>
      <c r="AKK124"/>
      <c r="AKL124"/>
      <c r="AKM124"/>
      <c r="AKN124"/>
      <c r="AKO124"/>
      <c r="AKP124"/>
      <c r="AKQ124"/>
      <c r="AKR124"/>
      <c r="AKS124"/>
      <c r="AKT124"/>
      <c r="AKU124"/>
      <c r="AKV124"/>
      <c r="AKW124"/>
      <c r="AKX124"/>
      <c r="AKY124"/>
      <c r="AKZ124"/>
      <c r="ALA124"/>
      <c r="ALB124"/>
      <c r="ALC124"/>
      <c r="ALD124"/>
      <c r="ALE124"/>
      <c r="ALF124"/>
      <c r="ALG124"/>
      <c r="ALH124"/>
      <c r="ALI124"/>
      <c r="ALJ124"/>
      <c r="ALK124"/>
      <c r="ALL124"/>
      <c r="ALM124"/>
      <c r="ALN124"/>
      <c r="ALO124"/>
      <c r="ALP124"/>
      <c r="ALQ124"/>
      <c r="ALR124"/>
      <c r="ALS124"/>
      <c r="ALT124"/>
      <c r="ALU124"/>
      <c r="ALV124"/>
      <c r="ALW124"/>
      <c r="ALX124"/>
      <c r="ALY124"/>
      <c r="ALZ124"/>
      <c r="AMA124"/>
      <c r="AMB124"/>
      <c r="AMC124"/>
      <c r="AMD124"/>
      <c r="AME124"/>
      <c r="AMF124"/>
      <c r="AMG124"/>
      <c r="AMH124"/>
      <c r="AMI124"/>
      <c r="AMJ124"/>
    </row>
    <row r="125" spans="1:1024" x14ac:dyDescent="0.15">
      <c r="A125"/>
      <c r="B125"/>
      <c r="C125"/>
      <c r="D125" s="76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x14ac:dyDescent="0.15">
      <c r="A126"/>
      <c r="B126"/>
      <c r="C126"/>
      <c r="D126" s="7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  <c r="AGN126"/>
      <c r="AGO126"/>
      <c r="AGP126"/>
      <c r="AGQ126"/>
      <c r="AGR126"/>
      <c r="AGS126"/>
      <c r="AGT126"/>
      <c r="AGU126"/>
      <c r="AGV126"/>
      <c r="AGW126"/>
      <c r="AGX126"/>
      <c r="AGY126"/>
      <c r="AGZ126"/>
      <c r="AHA126"/>
      <c r="AHB126"/>
      <c r="AHC126"/>
      <c r="AHD126"/>
      <c r="AHE126"/>
      <c r="AHF126"/>
      <c r="AHG126"/>
      <c r="AHH126"/>
      <c r="AHI126"/>
      <c r="AHJ126"/>
      <c r="AHK126"/>
      <c r="AHL126"/>
      <c r="AHM126"/>
      <c r="AHN126"/>
      <c r="AHO126"/>
      <c r="AHP126"/>
      <c r="AHQ126"/>
      <c r="AHR126"/>
      <c r="AHS126"/>
      <c r="AHT126"/>
      <c r="AHU126"/>
      <c r="AHV126"/>
      <c r="AHW126"/>
      <c r="AHX126"/>
      <c r="AHY126"/>
      <c r="AHZ126"/>
      <c r="AIA126"/>
      <c r="AIB126"/>
      <c r="AIC126"/>
      <c r="AID126"/>
      <c r="AIE126"/>
      <c r="AIF126"/>
      <c r="AIG126"/>
      <c r="AIH126"/>
      <c r="AII126"/>
      <c r="AIJ126"/>
      <c r="AIK126"/>
      <c r="AIL126"/>
      <c r="AIM126"/>
      <c r="AIN126"/>
      <c r="AIO126"/>
      <c r="AIP126"/>
      <c r="AIQ126"/>
      <c r="AIR126"/>
      <c r="AIS126"/>
      <c r="AIT126"/>
      <c r="AIU126"/>
      <c r="AIV126"/>
      <c r="AIW126"/>
      <c r="AIX126"/>
      <c r="AIY126"/>
      <c r="AIZ126"/>
      <c r="AJA126"/>
      <c r="AJB126"/>
      <c r="AJC126"/>
      <c r="AJD126"/>
      <c r="AJE126"/>
      <c r="AJF126"/>
      <c r="AJG126"/>
      <c r="AJH126"/>
      <c r="AJI126"/>
      <c r="AJJ126"/>
      <c r="AJK126"/>
      <c r="AJL126"/>
      <c r="AJM126"/>
      <c r="AJN126"/>
      <c r="AJO126"/>
      <c r="AJP126"/>
      <c r="AJQ126"/>
      <c r="AJR126"/>
      <c r="AJS126"/>
      <c r="AJT126"/>
      <c r="AJU126"/>
      <c r="AJV126"/>
      <c r="AJW126"/>
      <c r="AJX126"/>
      <c r="AJY126"/>
      <c r="AJZ126"/>
      <c r="AKA126"/>
      <c r="AKB126"/>
      <c r="AKC126"/>
      <c r="AKD126"/>
      <c r="AKE126"/>
      <c r="AKF126"/>
      <c r="AKG126"/>
      <c r="AKH126"/>
      <c r="AKI126"/>
      <c r="AKJ126"/>
      <c r="AKK126"/>
      <c r="AKL126"/>
      <c r="AKM126"/>
      <c r="AKN126"/>
      <c r="AKO126"/>
      <c r="AKP126"/>
      <c r="AKQ126"/>
      <c r="AKR126"/>
      <c r="AKS126"/>
      <c r="AKT126"/>
      <c r="AKU126"/>
      <c r="AKV126"/>
      <c r="AKW126"/>
      <c r="AKX126"/>
      <c r="AKY126"/>
      <c r="AKZ126"/>
      <c r="ALA126"/>
      <c r="ALB126"/>
      <c r="ALC126"/>
      <c r="ALD126"/>
      <c r="ALE126"/>
      <c r="ALF126"/>
      <c r="ALG126"/>
      <c r="ALH126"/>
      <c r="ALI126"/>
      <c r="ALJ126"/>
      <c r="ALK126"/>
      <c r="ALL126"/>
      <c r="ALM126"/>
      <c r="ALN126"/>
      <c r="ALO126"/>
      <c r="ALP126"/>
      <c r="ALQ126"/>
      <c r="ALR126"/>
      <c r="ALS126"/>
      <c r="ALT126"/>
      <c r="ALU126"/>
      <c r="ALV126"/>
      <c r="ALW126"/>
      <c r="ALX126"/>
      <c r="ALY126"/>
      <c r="ALZ126"/>
      <c r="AMA126"/>
      <c r="AMB126"/>
      <c r="AMC126"/>
      <c r="AMD126"/>
      <c r="AME126"/>
      <c r="AMF126"/>
      <c r="AMG126"/>
      <c r="AMH126"/>
      <c r="AMI126"/>
      <c r="AMJ126"/>
    </row>
    <row r="127" spans="1:1024" x14ac:dyDescent="0.15">
      <c r="A127"/>
      <c r="B127"/>
      <c r="C127"/>
      <c r="D127" s="76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  <c r="AGN127"/>
      <c r="AGO127"/>
      <c r="AGP127"/>
      <c r="AGQ127"/>
      <c r="AGR127"/>
      <c r="AGS127"/>
      <c r="AGT127"/>
      <c r="AGU127"/>
      <c r="AGV127"/>
      <c r="AGW127"/>
      <c r="AGX127"/>
      <c r="AGY127"/>
      <c r="AGZ127"/>
      <c r="AHA127"/>
      <c r="AHB127"/>
      <c r="AHC127"/>
      <c r="AHD127"/>
      <c r="AHE127"/>
      <c r="AHF127"/>
      <c r="AHG127"/>
      <c r="AHH127"/>
      <c r="AHI127"/>
      <c r="AHJ127"/>
      <c r="AHK127"/>
      <c r="AHL127"/>
      <c r="AHM127"/>
      <c r="AHN127"/>
      <c r="AHO127"/>
      <c r="AHP127"/>
      <c r="AHQ127"/>
      <c r="AHR127"/>
      <c r="AHS127"/>
      <c r="AHT127"/>
      <c r="AHU127"/>
      <c r="AHV127"/>
      <c r="AHW127"/>
      <c r="AHX127"/>
      <c r="AHY127"/>
      <c r="AHZ127"/>
      <c r="AIA127"/>
      <c r="AIB127"/>
      <c r="AIC127"/>
      <c r="AID127"/>
      <c r="AIE127"/>
      <c r="AIF127"/>
      <c r="AIG127"/>
      <c r="AIH127"/>
      <c r="AII127"/>
      <c r="AIJ127"/>
      <c r="AIK127"/>
      <c r="AIL127"/>
      <c r="AIM127"/>
      <c r="AIN127"/>
      <c r="AIO127"/>
      <c r="AIP127"/>
      <c r="AIQ127"/>
      <c r="AIR127"/>
      <c r="AIS127"/>
      <c r="AIT127"/>
      <c r="AIU127"/>
      <c r="AIV127"/>
      <c r="AIW127"/>
      <c r="AIX127"/>
      <c r="AIY127"/>
      <c r="AIZ127"/>
      <c r="AJA127"/>
      <c r="AJB127"/>
      <c r="AJC127"/>
      <c r="AJD127"/>
      <c r="AJE127"/>
      <c r="AJF127"/>
      <c r="AJG127"/>
      <c r="AJH127"/>
      <c r="AJI127"/>
      <c r="AJJ127"/>
      <c r="AJK127"/>
      <c r="AJL127"/>
      <c r="AJM127"/>
      <c r="AJN127"/>
      <c r="AJO127"/>
      <c r="AJP127"/>
      <c r="AJQ127"/>
      <c r="AJR127"/>
      <c r="AJS127"/>
      <c r="AJT127"/>
      <c r="AJU127"/>
      <c r="AJV127"/>
      <c r="AJW127"/>
      <c r="AJX127"/>
      <c r="AJY127"/>
      <c r="AJZ127"/>
      <c r="AKA127"/>
      <c r="AKB127"/>
      <c r="AKC127"/>
      <c r="AKD127"/>
      <c r="AKE127"/>
      <c r="AKF127"/>
      <c r="AKG127"/>
      <c r="AKH127"/>
      <c r="AKI127"/>
      <c r="AKJ127"/>
      <c r="AKK127"/>
      <c r="AKL127"/>
      <c r="AKM127"/>
      <c r="AKN127"/>
      <c r="AKO127"/>
      <c r="AKP127"/>
      <c r="AKQ127"/>
      <c r="AKR127"/>
      <c r="AKS127"/>
      <c r="AKT127"/>
      <c r="AKU127"/>
      <c r="AKV127"/>
      <c r="AKW127"/>
      <c r="AKX127"/>
      <c r="AKY127"/>
      <c r="AKZ127"/>
      <c r="ALA127"/>
      <c r="ALB127"/>
      <c r="ALC127"/>
      <c r="ALD127"/>
      <c r="ALE127"/>
      <c r="ALF127"/>
      <c r="ALG127"/>
      <c r="ALH127"/>
      <c r="ALI127"/>
      <c r="ALJ127"/>
      <c r="ALK127"/>
      <c r="ALL127"/>
      <c r="ALM127"/>
      <c r="ALN127"/>
      <c r="ALO127"/>
      <c r="ALP127"/>
      <c r="ALQ127"/>
      <c r="ALR127"/>
      <c r="ALS127"/>
      <c r="ALT127"/>
      <c r="ALU127"/>
      <c r="ALV127"/>
      <c r="ALW127"/>
      <c r="ALX127"/>
      <c r="ALY127"/>
      <c r="ALZ127"/>
      <c r="AMA127"/>
      <c r="AMB127"/>
      <c r="AMC127"/>
      <c r="AMD127"/>
      <c r="AME127"/>
      <c r="AMF127"/>
      <c r="AMG127"/>
      <c r="AMH127"/>
      <c r="AMI127"/>
      <c r="AMJ127"/>
    </row>
    <row r="128" spans="1:1024" x14ac:dyDescent="0.15">
      <c r="A128"/>
      <c r="B128"/>
      <c r="C128"/>
      <c r="D128" s="76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  <c r="AGN128"/>
      <c r="AGO128"/>
      <c r="AGP128"/>
      <c r="AGQ128"/>
      <c r="AGR128"/>
      <c r="AGS128"/>
      <c r="AGT128"/>
      <c r="AGU128"/>
      <c r="AGV128"/>
      <c r="AGW128"/>
      <c r="AGX128"/>
      <c r="AGY128"/>
      <c r="AGZ128"/>
      <c r="AHA128"/>
      <c r="AHB128"/>
      <c r="AHC128"/>
      <c r="AHD128"/>
      <c r="AHE128"/>
      <c r="AHF128"/>
      <c r="AHG128"/>
      <c r="AHH128"/>
      <c r="AHI128"/>
      <c r="AHJ128"/>
      <c r="AHK128"/>
      <c r="AHL128"/>
      <c r="AHM128"/>
      <c r="AHN128"/>
      <c r="AHO128"/>
      <c r="AHP128"/>
      <c r="AHQ128"/>
      <c r="AHR128"/>
      <c r="AHS128"/>
      <c r="AHT128"/>
      <c r="AHU128"/>
      <c r="AHV128"/>
      <c r="AHW128"/>
      <c r="AHX128"/>
      <c r="AHY128"/>
      <c r="AHZ128"/>
      <c r="AIA128"/>
      <c r="AIB128"/>
      <c r="AIC128"/>
      <c r="AID128"/>
      <c r="AIE128"/>
      <c r="AIF128"/>
      <c r="AIG128"/>
      <c r="AIH128"/>
      <c r="AII128"/>
      <c r="AIJ128"/>
      <c r="AIK128"/>
      <c r="AIL128"/>
      <c r="AIM128"/>
      <c r="AIN128"/>
      <c r="AIO128"/>
      <c r="AIP128"/>
      <c r="AIQ128"/>
      <c r="AIR128"/>
      <c r="AIS128"/>
      <c r="AIT128"/>
      <c r="AIU128"/>
      <c r="AIV128"/>
      <c r="AIW128"/>
      <c r="AIX128"/>
      <c r="AIY128"/>
      <c r="AIZ128"/>
      <c r="AJA128"/>
      <c r="AJB128"/>
      <c r="AJC128"/>
      <c r="AJD128"/>
      <c r="AJE128"/>
      <c r="AJF128"/>
      <c r="AJG128"/>
      <c r="AJH128"/>
      <c r="AJI128"/>
      <c r="AJJ128"/>
      <c r="AJK128"/>
      <c r="AJL128"/>
      <c r="AJM128"/>
      <c r="AJN128"/>
      <c r="AJO128"/>
      <c r="AJP128"/>
      <c r="AJQ128"/>
      <c r="AJR128"/>
      <c r="AJS128"/>
      <c r="AJT128"/>
      <c r="AJU128"/>
      <c r="AJV128"/>
      <c r="AJW128"/>
      <c r="AJX128"/>
      <c r="AJY128"/>
      <c r="AJZ128"/>
      <c r="AKA128"/>
      <c r="AKB128"/>
      <c r="AKC128"/>
      <c r="AKD128"/>
      <c r="AKE128"/>
      <c r="AKF128"/>
      <c r="AKG128"/>
      <c r="AKH128"/>
      <c r="AKI128"/>
      <c r="AKJ128"/>
      <c r="AKK128"/>
      <c r="AKL128"/>
      <c r="AKM128"/>
      <c r="AKN128"/>
      <c r="AKO128"/>
      <c r="AKP128"/>
      <c r="AKQ128"/>
      <c r="AKR128"/>
      <c r="AKS128"/>
      <c r="AKT128"/>
      <c r="AKU128"/>
      <c r="AKV128"/>
      <c r="AKW128"/>
      <c r="AKX128"/>
      <c r="AKY128"/>
      <c r="AKZ128"/>
      <c r="ALA128"/>
      <c r="ALB128"/>
      <c r="ALC128"/>
      <c r="ALD128"/>
      <c r="ALE128"/>
      <c r="ALF128"/>
      <c r="ALG128"/>
      <c r="ALH128"/>
      <c r="ALI128"/>
      <c r="ALJ128"/>
      <c r="ALK128"/>
      <c r="ALL128"/>
      <c r="ALM128"/>
      <c r="ALN128"/>
      <c r="ALO128"/>
      <c r="ALP128"/>
      <c r="ALQ128"/>
      <c r="ALR128"/>
      <c r="ALS128"/>
      <c r="ALT128"/>
      <c r="ALU128"/>
      <c r="ALV128"/>
      <c r="ALW128"/>
      <c r="ALX128"/>
      <c r="ALY128"/>
      <c r="ALZ128"/>
      <c r="AMA128"/>
      <c r="AMB128"/>
      <c r="AMC128"/>
      <c r="AMD128"/>
      <c r="AME128"/>
      <c r="AMF128"/>
      <c r="AMG128"/>
      <c r="AMH128"/>
      <c r="AMI128"/>
      <c r="AMJ128"/>
    </row>
    <row r="129" spans="1:1024" x14ac:dyDescent="0.15">
      <c r="A129"/>
      <c r="B129"/>
      <c r="C129"/>
      <c r="D129" s="76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 x14ac:dyDescent="0.15">
      <c r="A130"/>
      <c r="B130"/>
      <c r="C130"/>
      <c r="D130" s="76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pans="1:1024" x14ac:dyDescent="0.15">
      <c r="A131"/>
      <c r="B131"/>
      <c r="C131"/>
      <c r="D131" s="76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  <c r="AGN131"/>
      <c r="AGO131"/>
      <c r="AGP131"/>
      <c r="AGQ131"/>
      <c r="AGR131"/>
      <c r="AGS131"/>
      <c r="AGT131"/>
      <c r="AGU131"/>
      <c r="AGV131"/>
      <c r="AGW131"/>
      <c r="AGX131"/>
      <c r="AGY131"/>
      <c r="AGZ131"/>
      <c r="AHA131"/>
      <c r="AHB131"/>
      <c r="AHC131"/>
      <c r="AHD131"/>
      <c r="AHE131"/>
      <c r="AHF131"/>
      <c r="AHG131"/>
      <c r="AHH131"/>
      <c r="AHI131"/>
      <c r="AHJ131"/>
      <c r="AHK131"/>
      <c r="AHL131"/>
      <c r="AHM131"/>
      <c r="AHN131"/>
      <c r="AHO131"/>
      <c r="AHP131"/>
      <c r="AHQ131"/>
      <c r="AHR131"/>
      <c r="AHS131"/>
      <c r="AHT131"/>
      <c r="AHU131"/>
      <c r="AHV131"/>
      <c r="AHW131"/>
      <c r="AHX131"/>
      <c r="AHY131"/>
      <c r="AHZ131"/>
      <c r="AIA131"/>
      <c r="AIB131"/>
      <c r="AIC131"/>
      <c r="AID131"/>
      <c r="AIE131"/>
      <c r="AIF131"/>
      <c r="AIG131"/>
      <c r="AIH131"/>
      <c r="AII131"/>
      <c r="AIJ131"/>
      <c r="AIK131"/>
      <c r="AIL131"/>
      <c r="AIM131"/>
      <c r="AIN131"/>
      <c r="AIO131"/>
      <c r="AIP131"/>
      <c r="AIQ131"/>
      <c r="AIR131"/>
      <c r="AIS131"/>
      <c r="AIT131"/>
      <c r="AIU131"/>
      <c r="AIV131"/>
      <c r="AIW131"/>
      <c r="AIX131"/>
      <c r="AIY131"/>
      <c r="AIZ131"/>
      <c r="AJA131"/>
      <c r="AJB131"/>
      <c r="AJC131"/>
      <c r="AJD131"/>
      <c r="AJE131"/>
      <c r="AJF131"/>
      <c r="AJG131"/>
      <c r="AJH131"/>
      <c r="AJI131"/>
      <c r="AJJ131"/>
      <c r="AJK131"/>
      <c r="AJL131"/>
      <c r="AJM131"/>
      <c r="AJN131"/>
      <c r="AJO131"/>
      <c r="AJP131"/>
      <c r="AJQ131"/>
      <c r="AJR131"/>
      <c r="AJS131"/>
      <c r="AJT131"/>
      <c r="AJU131"/>
      <c r="AJV131"/>
      <c r="AJW131"/>
      <c r="AJX131"/>
      <c r="AJY131"/>
      <c r="AJZ131"/>
      <c r="AKA131"/>
      <c r="AKB131"/>
      <c r="AKC131"/>
      <c r="AKD131"/>
      <c r="AKE131"/>
      <c r="AKF131"/>
      <c r="AKG131"/>
      <c r="AKH131"/>
      <c r="AKI131"/>
      <c r="AKJ131"/>
      <c r="AKK131"/>
      <c r="AKL131"/>
      <c r="AKM131"/>
      <c r="AKN131"/>
      <c r="AKO131"/>
      <c r="AKP131"/>
      <c r="AKQ131"/>
      <c r="AKR131"/>
      <c r="AKS131"/>
      <c r="AKT131"/>
      <c r="AKU131"/>
      <c r="AKV131"/>
      <c r="AKW131"/>
      <c r="AKX131"/>
      <c r="AKY131"/>
      <c r="AKZ131"/>
      <c r="ALA131"/>
      <c r="ALB131"/>
      <c r="ALC131"/>
      <c r="ALD131"/>
      <c r="ALE131"/>
      <c r="ALF131"/>
      <c r="ALG131"/>
      <c r="ALH131"/>
      <c r="ALI131"/>
      <c r="ALJ131"/>
      <c r="ALK131"/>
      <c r="ALL131"/>
      <c r="ALM131"/>
      <c r="ALN131"/>
      <c r="ALO131"/>
      <c r="ALP131"/>
      <c r="ALQ131"/>
      <c r="ALR131"/>
      <c r="ALS131"/>
      <c r="ALT131"/>
      <c r="ALU131"/>
      <c r="ALV131"/>
      <c r="ALW131"/>
      <c r="ALX131"/>
      <c r="ALY131"/>
      <c r="ALZ131"/>
      <c r="AMA131"/>
      <c r="AMB131"/>
      <c r="AMC131"/>
      <c r="AMD131"/>
      <c r="AME131"/>
      <c r="AMF131"/>
      <c r="AMG131"/>
      <c r="AMH131"/>
      <c r="AMI131"/>
      <c r="AMJ131"/>
    </row>
    <row r="132" spans="1:1024" x14ac:dyDescent="0.15">
      <c r="A132"/>
      <c r="B132"/>
      <c r="C132"/>
      <c r="D132" s="76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  <c r="S132"/>
      <c r="T132"/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spans="1:1024" x14ac:dyDescent="0.15">
      <c r="A133"/>
      <c r="B133"/>
      <c r="C133"/>
      <c r="D133" s="76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  <c r="S133"/>
      <c r="T133"/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  <c r="AGN133"/>
      <c r="AGO133"/>
      <c r="AGP133"/>
      <c r="AGQ133"/>
      <c r="AGR133"/>
      <c r="AGS133"/>
      <c r="AGT133"/>
      <c r="AGU133"/>
      <c r="AGV133"/>
      <c r="AGW133"/>
      <c r="AGX133"/>
      <c r="AGY133"/>
      <c r="AGZ133"/>
      <c r="AHA133"/>
      <c r="AHB133"/>
      <c r="AHC133"/>
      <c r="AHD133"/>
      <c r="AHE133"/>
      <c r="AHF133"/>
      <c r="AHG133"/>
      <c r="AHH133"/>
      <c r="AHI133"/>
      <c r="AHJ133"/>
      <c r="AHK133"/>
      <c r="AHL133"/>
      <c r="AHM133"/>
      <c r="AHN133"/>
      <c r="AHO133"/>
      <c r="AHP133"/>
      <c r="AHQ133"/>
      <c r="AHR133"/>
      <c r="AHS133"/>
      <c r="AHT133"/>
      <c r="AHU133"/>
      <c r="AHV133"/>
      <c r="AHW133"/>
      <c r="AHX133"/>
      <c r="AHY133"/>
      <c r="AHZ133"/>
      <c r="AIA133"/>
      <c r="AIB133"/>
      <c r="AIC133"/>
      <c r="AID133"/>
      <c r="AIE133"/>
      <c r="AIF133"/>
      <c r="AIG133"/>
      <c r="AIH133"/>
      <c r="AII133"/>
      <c r="AIJ133"/>
      <c r="AIK133"/>
      <c r="AIL133"/>
      <c r="AIM133"/>
      <c r="AIN133"/>
      <c r="AIO133"/>
      <c r="AIP133"/>
      <c r="AIQ133"/>
      <c r="AIR133"/>
      <c r="AIS133"/>
      <c r="AIT133"/>
      <c r="AIU133"/>
      <c r="AIV133"/>
      <c r="AIW133"/>
      <c r="AIX133"/>
      <c r="AIY133"/>
      <c r="AIZ133"/>
      <c r="AJA133"/>
      <c r="AJB133"/>
      <c r="AJC133"/>
      <c r="AJD133"/>
      <c r="AJE133"/>
      <c r="AJF133"/>
      <c r="AJG133"/>
      <c r="AJH133"/>
      <c r="AJI133"/>
      <c r="AJJ133"/>
      <c r="AJK133"/>
      <c r="AJL133"/>
      <c r="AJM133"/>
      <c r="AJN133"/>
      <c r="AJO133"/>
      <c r="AJP133"/>
      <c r="AJQ133"/>
      <c r="AJR133"/>
      <c r="AJS133"/>
      <c r="AJT133"/>
      <c r="AJU133"/>
      <c r="AJV133"/>
      <c r="AJW133"/>
      <c r="AJX133"/>
      <c r="AJY133"/>
      <c r="AJZ133"/>
      <c r="AKA133"/>
      <c r="AKB133"/>
      <c r="AKC133"/>
      <c r="AKD133"/>
      <c r="AKE133"/>
      <c r="AKF133"/>
      <c r="AKG133"/>
      <c r="AKH133"/>
      <c r="AKI133"/>
      <c r="AKJ133"/>
      <c r="AKK133"/>
      <c r="AKL133"/>
      <c r="AKM133"/>
      <c r="AKN133"/>
      <c r="AKO133"/>
      <c r="AKP133"/>
      <c r="AKQ133"/>
      <c r="AKR133"/>
      <c r="AKS133"/>
      <c r="AKT133"/>
      <c r="AKU133"/>
      <c r="AKV133"/>
      <c r="AKW133"/>
      <c r="AKX133"/>
      <c r="AKY133"/>
      <c r="AKZ133"/>
      <c r="ALA133"/>
      <c r="ALB133"/>
      <c r="ALC133"/>
      <c r="ALD133"/>
      <c r="ALE133"/>
      <c r="ALF133"/>
      <c r="ALG133"/>
      <c r="ALH133"/>
      <c r="ALI133"/>
      <c r="ALJ133"/>
      <c r="ALK133"/>
      <c r="ALL133"/>
      <c r="ALM133"/>
      <c r="ALN133"/>
      <c r="ALO133"/>
      <c r="ALP133"/>
      <c r="ALQ133"/>
      <c r="ALR133"/>
      <c r="ALS133"/>
      <c r="ALT133"/>
      <c r="ALU133"/>
      <c r="ALV133"/>
      <c r="ALW133"/>
      <c r="ALX133"/>
      <c r="ALY133"/>
      <c r="ALZ133"/>
      <c r="AMA133"/>
      <c r="AMB133"/>
      <c r="AMC133"/>
      <c r="AMD133"/>
      <c r="AME133"/>
      <c r="AMF133"/>
      <c r="AMG133"/>
      <c r="AMH133"/>
      <c r="AMI133"/>
      <c r="AMJ133"/>
    </row>
    <row r="134" spans="1:1024" x14ac:dyDescent="0.15">
      <c r="A134"/>
      <c r="B134"/>
      <c r="C134"/>
      <c r="D134" s="76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  <c r="S134"/>
      <c r="T134"/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  <c r="AGN134"/>
      <c r="AGO134"/>
      <c r="AGP134"/>
      <c r="AGQ134"/>
      <c r="AGR134"/>
      <c r="AGS134"/>
      <c r="AGT134"/>
      <c r="AGU134"/>
      <c r="AGV134"/>
      <c r="AGW134"/>
      <c r="AGX134"/>
      <c r="AGY134"/>
      <c r="AGZ134"/>
      <c r="AHA134"/>
      <c r="AHB134"/>
      <c r="AHC134"/>
      <c r="AHD134"/>
      <c r="AHE134"/>
      <c r="AHF134"/>
      <c r="AHG134"/>
      <c r="AHH134"/>
      <c r="AHI134"/>
      <c r="AHJ134"/>
      <c r="AHK134"/>
      <c r="AHL134"/>
      <c r="AHM134"/>
      <c r="AHN134"/>
      <c r="AHO134"/>
      <c r="AHP134"/>
      <c r="AHQ134"/>
      <c r="AHR134"/>
      <c r="AHS134"/>
      <c r="AHT134"/>
      <c r="AHU134"/>
      <c r="AHV134"/>
      <c r="AHW134"/>
      <c r="AHX134"/>
      <c r="AHY134"/>
      <c r="AHZ134"/>
      <c r="AIA134"/>
      <c r="AIB134"/>
      <c r="AIC134"/>
      <c r="AID134"/>
      <c r="AIE134"/>
      <c r="AIF134"/>
      <c r="AIG134"/>
      <c r="AIH134"/>
      <c r="AII134"/>
      <c r="AIJ134"/>
      <c r="AIK134"/>
      <c r="AIL134"/>
      <c r="AIM134"/>
      <c r="AIN134"/>
      <c r="AIO134"/>
      <c r="AIP134"/>
      <c r="AIQ134"/>
      <c r="AIR134"/>
      <c r="AIS134"/>
      <c r="AIT134"/>
      <c r="AIU134"/>
      <c r="AIV134"/>
      <c r="AIW134"/>
      <c r="AIX134"/>
      <c r="AIY134"/>
      <c r="AIZ134"/>
      <c r="AJA134"/>
      <c r="AJB134"/>
      <c r="AJC134"/>
      <c r="AJD134"/>
      <c r="AJE134"/>
      <c r="AJF134"/>
      <c r="AJG134"/>
      <c r="AJH134"/>
      <c r="AJI134"/>
      <c r="AJJ134"/>
      <c r="AJK134"/>
      <c r="AJL134"/>
      <c r="AJM134"/>
      <c r="AJN134"/>
      <c r="AJO134"/>
      <c r="AJP134"/>
      <c r="AJQ134"/>
      <c r="AJR134"/>
      <c r="AJS134"/>
      <c r="AJT134"/>
      <c r="AJU134"/>
      <c r="AJV134"/>
      <c r="AJW134"/>
      <c r="AJX134"/>
      <c r="AJY134"/>
      <c r="AJZ134"/>
      <c r="AKA134"/>
      <c r="AKB134"/>
      <c r="AKC134"/>
      <c r="AKD134"/>
      <c r="AKE134"/>
      <c r="AKF134"/>
      <c r="AKG134"/>
      <c r="AKH134"/>
      <c r="AKI134"/>
      <c r="AKJ134"/>
      <c r="AKK134"/>
      <c r="AKL134"/>
      <c r="AKM134"/>
      <c r="AKN134"/>
      <c r="AKO134"/>
      <c r="AKP134"/>
      <c r="AKQ134"/>
      <c r="AKR134"/>
      <c r="AKS134"/>
      <c r="AKT134"/>
      <c r="AKU134"/>
      <c r="AKV134"/>
      <c r="AKW134"/>
      <c r="AKX134"/>
      <c r="AKY134"/>
      <c r="AKZ134"/>
      <c r="ALA134"/>
      <c r="ALB134"/>
      <c r="ALC134"/>
      <c r="ALD134"/>
      <c r="ALE134"/>
      <c r="ALF134"/>
      <c r="ALG134"/>
      <c r="ALH134"/>
      <c r="ALI134"/>
      <c r="ALJ134"/>
      <c r="ALK134"/>
      <c r="ALL134"/>
      <c r="ALM134"/>
      <c r="ALN134"/>
      <c r="ALO134"/>
      <c r="ALP134"/>
      <c r="ALQ134"/>
      <c r="ALR134"/>
      <c r="ALS134"/>
      <c r="ALT134"/>
      <c r="ALU134"/>
      <c r="ALV134"/>
      <c r="ALW134"/>
      <c r="ALX134"/>
      <c r="ALY134"/>
      <c r="ALZ134"/>
      <c r="AMA134"/>
      <c r="AMB134"/>
      <c r="AMC134"/>
      <c r="AMD134"/>
      <c r="AME134"/>
      <c r="AMF134"/>
      <c r="AMG134"/>
      <c r="AMH134"/>
      <c r="AMI134"/>
      <c r="AMJ134"/>
    </row>
    <row r="135" spans="1:1024" x14ac:dyDescent="0.15">
      <c r="A135"/>
      <c r="B135"/>
      <c r="C135"/>
      <c r="D135" s="76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  <c r="S135"/>
      <c r="T135"/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  <c r="AGN135"/>
      <c r="AGO135"/>
      <c r="AGP135"/>
      <c r="AGQ135"/>
      <c r="AGR135"/>
      <c r="AGS135"/>
      <c r="AGT135"/>
      <c r="AGU135"/>
      <c r="AGV135"/>
      <c r="AGW135"/>
      <c r="AGX135"/>
      <c r="AGY135"/>
      <c r="AGZ135"/>
      <c r="AHA135"/>
      <c r="AHB135"/>
      <c r="AHC135"/>
      <c r="AHD135"/>
      <c r="AHE135"/>
      <c r="AHF135"/>
      <c r="AHG135"/>
      <c r="AHH135"/>
      <c r="AHI135"/>
      <c r="AHJ135"/>
      <c r="AHK135"/>
      <c r="AHL135"/>
      <c r="AHM135"/>
      <c r="AHN135"/>
      <c r="AHO135"/>
      <c r="AHP135"/>
      <c r="AHQ135"/>
      <c r="AHR135"/>
      <c r="AHS135"/>
      <c r="AHT135"/>
      <c r="AHU135"/>
      <c r="AHV135"/>
      <c r="AHW135"/>
      <c r="AHX135"/>
      <c r="AHY135"/>
      <c r="AHZ135"/>
      <c r="AIA135"/>
      <c r="AIB135"/>
      <c r="AIC135"/>
      <c r="AID135"/>
      <c r="AIE135"/>
      <c r="AIF135"/>
      <c r="AIG135"/>
      <c r="AIH135"/>
      <c r="AII135"/>
      <c r="AIJ135"/>
      <c r="AIK135"/>
      <c r="AIL135"/>
      <c r="AIM135"/>
      <c r="AIN135"/>
      <c r="AIO135"/>
      <c r="AIP135"/>
      <c r="AIQ135"/>
      <c r="AIR135"/>
      <c r="AIS135"/>
      <c r="AIT135"/>
      <c r="AIU135"/>
      <c r="AIV135"/>
      <c r="AIW135"/>
      <c r="AIX135"/>
      <c r="AIY135"/>
      <c r="AIZ135"/>
      <c r="AJA135"/>
      <c r="AJB135"/>
      <c r="AJC135"/>
      <c r="AJD135"/>
      <c r="AJE135"/>
      <c r="AJF135"/>
      <c r="AJG135"/>
      <c r="AJH135"/>
      <c r="AJI135"/>
      <c r="AJJ135"/>
      <c r="AJK135"/>
      <c r="AJL135"/>
      <c r="AJM135"/>
      <c r="AJN135"/>
      <c r="AJO135"/>
      <c r="AJP135"/>
      <c r="AJQ135"/>
      <c r="AJR135"/>
      <c r="AJS135"/>
      <c r="AJT135"/>
      <c r="AJU135"/>
      <c r="AJV135"/>
      <c r="AJW135"/>
      <c r="AJX135"/>
      <c r="AJY135"/>
      <c r="AJZ135"/>
      <c r="AKA135"/>
      <c r="AKB135"/>
      <c r="AKC135"/>
      <c r="AKD135"/>
      <c r="AKE135"/>
      <c r="AKF135"/>
      <c r="AKG135"/>
      <c r="AKH135"/>
      <c r="AKI135"/>
      <c r="AKJ135"/>
      <c r="AKK135"/>
      <c r="AKL135"/>
      <c r="AKM135"/>
      <c r="AKN135"/>
      <c r="AKO135"/>
      <c r="AKP135"/>
      <c r="AKQ135"/>
      <c r="AKR135"/>
      <c r="AKS135"/>
      <c r="AKT135"/>
      <c r="AKU135"/>
      <c r="AKV135"/>
      <c r="AKW135"/>
      <c r="AKX135"/>
      <c r="AKY135"/>
      <c r="AKZ135"/>
      <c r="ALA135"/>
      <c r="ALB135"/>
      <c r="ALC135"/>
      <c r="ALD135"/>
      <c r="ALE135"/>
      <c r="ALF135"/>
      <c r="ALG135"/>
      <c r="ALH135"/>
      <c r="ALI135"/>
      <c r="ALJ135"/>
      <c r="ALK135"/>
      <c r="ALL135"/>
      <c r="ALM135"/>
      <c r="ALN135"/>
      <c r="ALO135"/>
      <c r="ALP135"/>
      <c r="ALQ135"/>
      <c r="ALR135"/>
      <c r="ALS135"/>
      <c r="ALT135"/>
      <c r="ALU135"/>
      <c r="ALV135"/>
      <c r="ALW135"/>
      <c r="ALX135"/>
      <c r="ALY135"/>
      <c r="ALZ135"/>
      <c r="AMA135"/>
      <c r="AMB135"/>
      <c r="AMC135"/>
      <c r="AMD135"/>
      <c r="AME135"/>
      <c r="AMF135"/>
      <c r="AMG135"/>
      <c r="AMH135"/>
      <c r="AMI135"/>
      <c r="AMJ135"/>
    </row>
    <row r="136" spans="1:1024" x14ac:dyDescent="0.15">
      <c r="A136"/>
      <c r="B136"/>
      <c r="C136"/>
      <c r="D136" s="7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  <c r="S136"/>
      <c r="T136"/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  <c r="AGN136"/>
      <c r="AGO136"/>
      <c r="AGP136"/>
      <c r="AGQ136"/>
      <c r="AGR136"/>
      <c r="AGS136"/>
      <c r="AGT136"/>
      <c r="AGU136"/>
      <c r="AGV136"/>
      <c r="AGW136"/>
      <c r="AGX136"/>
      <c r="AGY136"/>
      <c r="AGZ136"/>
      <c r="AHA136"/>
      <c r="AHB136"/>
      <c r="AHC136"/>
      <c r="AHD136"/>
      <c r="AHE136"/>
      <c r="AHF136"/>
      <c r="AHG136"/>
      <c r="AHH136"/>
      <c r="AHI136"/>
      <c r="AHJ136"/>
      <c r="AHK136"/>
      <c r="AHL136"/>
      <c r="AHM136"/>
      <c r="AHN136"/>
      <c r="AHO136"/>
      <c r="AHP136"/>
      <c r="AHQ136"/>
      <c r="AHR136"/>
      <c r="AHS136"/>
      <c r="AHT136"/>
      <c r="AHU136"/>
      <c r="AHV136"/>
      <c r="AHW136"/>
      <c r="AHX136"/>
      <c r="AHY136"/>
      <c r="AHZ136"/>
      <c r="AIA136"/>
      <c r="AIB136"/>
      <c r="AIC136"/>
      <c r="AID136"/>
      <c r="AIE136"/>
      <c r="AIF136"/>
      <c r="AIG136"/>
      <c r="AIH136"/>
      <c r="AII136"/>
      <c r="AIJ136"/>
      <c r="AIK136"/>
      <c r="AIL136"/>
      <c r="AIM136"/>
      <c r="AIN136"/>
      <c r="AIO136"/>
      <c r="AIP136"/>
      <c r="AIQ136"/>
      <c r="AIR136"/>
      <c r="AIS136"/>
      <c r="AIT136"/>
      <c r="AIU136"/>
      <c r="AIV136"/>
      <c r="AIW136"/>
      <c r="AIX136"/>
      <c r="AIY136"/>
      <c r="AIZ136"/>
      <c r="AJA136"/>
      <c r="AJB136"/>
      <c r="AJC136"/>
      <c r="AJD136"/>
      <c r="AJE136"/>
      <c r="AJF136"/>
      <c r="AJG136"/>
      <c r="AJH136"/>
      <c r="AJI136"/>
      <c r="AJJ136"/>
      <c r="AJK136"/>
      <c r="AJL136"/>
      <c r="AJM136"/>
      <c r="AJN136"/>
      <c r="AJO136"/>
      <c r="AJP136"/>
      <c r="AJQ136"/>
      <c r="AJR136"/>
      <c r="AJS136"/>
      <c r="AJT136"/>
      <c r="AJU136"/>
      <c r="AJV136"/>
      <c r="AJW136"/>
      <c r="AJX136"/>
      <c r="AJY136"/>
      <c r="AJZ136"/>
      <c r="AKA136"/>
      <c r="AKB136"/>
      <c r="AKC136"/>
      <c r="AKD136"/>
      <c r="AKE136"/>
      <c r="AKF136"/>
      <c r="AKG136"/>
      <c r="AKH136"/>
      <c r="AKI136"/>
      <c r="AKJ136"/>
      <c r="AKK136"/>
      <c r="AKL136"/>
      <c r="AKM136"/>
      <c r="AKN136"/>
      <c r="AKO136"/>
      <c r="AKP136"/>
      <c r="AKQ136"/>
      <c r="AKR136"/>
      <c r="AKS136"/>
      <c r="AKT136"/>
      <c r="AKU136"/>
      <c r="AKV136"/>
      <c r="AKW136"/>
      <c r="AKX136"/>
      <c r="AKY136"/>
      <c r="AKZ136"/>
      <c r="ALA136"/>
      <c r="ALB136"/>
      <c r="ALC136"/>
      <c r="ALD136"/>
      <c r="ALE136"/>
      <c r="ALF136"/>
      <c r="ALG136"/>
      <c r="ALH136"/>
      <c r="ALI136"/>
      <c r="ALJ136"/>
      <c r="ALK136"/>
      <c r="ALL136"/>
      <c r="ALM136"/>
      <c r="ALN136"/>
      <c r="ALO136"/>
      <c r="ALP136"/>
      <c r="ALQ136"/>
      <c r="ALR136"/>
      <c r="ALS136"/>
      <c r="ALT136"/>
      <c r="ALU136"/>
      <c r="ALV136"/>
      <c r="ALW136"/>
      <c r="ALX136"/>
      <c r="ALY136"/>
      <c r="ALZ136"/>
      <c r="AMA136"/>
      <c r="AMB136"/>
      <c r="AMC136"/>
      <c r="AMD136"/>
      <c r="AME136"/>
      <c r="AMF136"/>
      <c r="AMG136"/>
      <c r="AMH136"/>
      <c r="AMI136"/>
      <c r="AMJ136"/>
    </row>
    <row r="137" spans="1:1024" x14ac:dyDescent="0.15">
      <c r="A137"/>
      <c r="B137"/>
      <c r="C137"/>
      <c r="D137" s="76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  <c r="S137"/>
      <c r="T137"/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  <c r="AGN137"/>
      <c r="AGO137"/>
      <c r="AGP137"/>
      <c r="AGQ137"/>
      <c r="AGR137"/>
      <c r="AGS137"/>
      <c r="AGT137"/>
      <c r="AGU137"/>
      <c r="AGV137"/>
      <c r="AGW137"/>
      <c r="AGX137"/>
      <c r="AGY137"/>
      <c r="AGZ137"/>
      <c r="AHA137"/>
      <c r="AHB137"/>
      <c r="AHC137"/>
      <c r="AHD137"/>
      <c r="AHE137"/>
      <c r="AHF137"/>
      <c r="AHG137"/>
      <c r="AHH137"/>
      <c r="AHI137"/>
      <c r="AHJ137"/>
      <c r="AHK137"/>
      <c r="AHL137"/>
      <c r="AHM137"/>
      <c r="AHN137"/>
      <c r="AHO137"/>
      <c r="AHP137"/>
      <c r="AHQ137"/>
      <c r="AHR137"/>
      <c r="AHS137"/>
      <c r="AHT137"/>
      <c r="AHU137"/>
      <c r="AHV137"/>
      <c r="AHW137"/>
      <c r="AHX137"/>
      <c r="AHY137"/>
      <c r="AHZ137"/>
      <c r="AIA137"/>
      <c r="AIB137"/>
      <c r="AIC137"/>
      <c r="AID137"/>
      <c r="AIE137"/>
      <c r="AIF137"/>
      <c r="AIG137"/>
      <c r="AIH137"/>
      <c r="AII137"/>
      <c r="AIJ137"/>
      <c r="AIK137"/>
      <c r="AIL137"/>
      <c r="AIM137"/>
      <c r="AIN137"/>
      <c r="AIO137"/>
      <c r="AIP137"/>
      <c r="AIQ137"/>
      <c r="AIR137"/>
      <c r="AIS137"/>
      <c r="AIT137"/>
      <c r="AIU137"/>
      <c r="AIV137"/>
      <c r="AIW137"/>
      <c r="AIX137"/>
      <c r="AIY137"/>
      <c r="AIZ137"/>
      <c r="AJA137"/>
      <c r="AJB137"/>
      <c r="AJC137"/>
      <c r="AJD137"/>
      <c r="AJE137"/>
      <c r="AJF137"/>
      <c r="AJG137"/>
      <c r="AJH137"/>
      <c r="AJI137"/>
      <c r="AJJ137"/>
      <c r="AJK137"/>
      <c r="AJL137"/>
      <c r="AJM137"/>
      <c r="AJN137"/>
      <c r="AJO137"/>
      <c r="AJP137"/>
      <c r="AJQ137"/>
      <c r="AJR137"/>
      <c r="AJS137"/>
      <c r="AJT137"/>
      <c r="AJU137"/>
      <c r="AJV137"/>
      <c r="AJW137"/>
      <c r="AJX137"/>
      <c r="AJY137"/>
      <c r="AJZ137"/>
      <c r="AKA137"/>
      <c r="AKB137"/>
      <c r="AKC137"/>
      <c r="AKD137"/>
      <c r="AKE137"/>
      <c r="AKF137"/>
      <c r="AKG137"/>
      <c r="AKH137"/>
      <c r="AKI137"/>
      <c r="AKJ137"/>
      <c r="AKK137"/>
      <c r="AKL137"/>
      <c r="AKM137"/>
      <c r="AKN137"/>
      <c r="AKO137"/>
      <c r="AKP137"/>
      <c r="AKQ137"/>
      <c r="AKR137"/>
      <c r="AKS137"/>
      <c r="AKT137"/>
      <c r="AKU137"/>
      <c r="AKV137"/>
      <c r="AKW137"/>
      <c r="AKX137"/>
      <c r="AKY137"/>
      <c r="AKZ137"/>
      <c r="ALA137"/>
      <c r="ALB137"/>
      <c r="ALC137"/>
      <c r="ALD137"/>
      <c r="ALE137"/>
      <c r="ALF137"/>
      <c r="ALG137"/>
      <c r="ALH137"/>
      <c r="ALI137"/>
      <c r="ALJ137"/>
      <c r="ALK137"/>
      <c r="ALL137"/>
      <c r="ALM137"/>
      <c r="ALN137"/>
      <c r="ALO137"/>
      <c r="ALP137"/>
      <c r="ALQ137"/>
      <c r="ALR137"/>
      <c r="ALS137"/>
      <c r="ALT137"/>
      <c r="ALU137"/>
      <c r="ALV137"/>
      <c r="ALW137"/>
      <c r="ALX137"/>
      <c r="ALY137"/>
      <c r="ALZ137"/>
      <c r="AMA137"/>
      <c r="AMB137"/>
      <c r="AMC137"/>
      <c r="AMD137"/>
      <c r="AME137"/>
      <c r="AMF137"/>
      <c r="AMG137"/>
      <c r="AMH137"/>
      <c r="AMI137"/>
      <c r="AMJ137"/>
    </row>
    <row r="138" spans="1:1024" x14ac:dyDescent="0.15">
      <c r="A138"/>
      <c r="B138"/>
      <c r="C138"/>
      <c r="D138" s="76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  <c r="S138"/>
      <c r="T138"/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  <c r="AGN138"/>
      <c r="AGO138"/>
      <c r="AGP138"/>
      <c r="AGQ138"/>
      <c r="AGR138"/>
      <c r="AGS138"/>
      <c r="AGT138"/>
      <c r="AGU138"/>
      <c r="AGV138"/>
      <c r="AGW138"/>
      <c r="AGX138"/>
      <c r="AGY138"/>
      <c r="AGZ138"/>
      <c r="AHA138"/>
      <c r="AHB138"/>
      <c r="AHC138"/>
      <c r="AHD138"/>
      <c r="AHE138"/>
      <c r="AHF138"/>
      <c r="AHG138"/>
      <c r="AHH138"/>
      <c r="AHI138"/>
      <c r="AHJ138"/>
      <c r="AHK138"/>
      <c r="AHL138"/>
      <c r="AHM138"/>
      <c r="AHN138"/>
      <c r="AHO138"/>
      <c r="AHP138"/>
      <c r="AHQ138"/>
      <c r="AHR138"/>
      <c r="AHS138"/>
      <c r="AHT138"/>
      <c r="AHU138"/>
      <c r="AHV138"/>
      <c r="AHW138"/>
      <c r="AHX138"/>
      <c r="AHY138"/>
      <c r="AHZ138"/>
      <c r="AIA138"/>
      <c r="AIB138"/>
      <c r="AIC138"/>
      <c r="AID138"/>
      <c r="AIE138"/>
      <c r="AIF138"/>
      <c r="AIG138"/>
      <c r="AIH138"/>
      <c r="AII138"/>
      <c r="AIJ138"/>
      <c r="AIK138"/>
      <c r="AIL138"/>
      <c r="AIM138"/>
      <c r="AIN138"/>
      <c r="AIO138"/>
      <c r="AIP138"/>
      <c r="AIQ138"/>
      <c r="AIR138"/>
      <c r="AIS138"/>
      <c r="AIT138"/>
      <c r="AIU138"/>
      <c r="AIV138"/>
      <c r="AIW138"/>
      <c r="AIX138"/>
      <c r="AIY138"/>
      <c r="AIZ138"/>
      <c r="AJA138"/>
      <c r="AJB138"/>
      <c r="AJC138"/>
      <c r="AJD138"/>
      <c r="AJE138"/>
      <c r="AJF138"/>
      <c r="AJG138"/>
      <c r="AJH138"/>
      <c r="AJI138"/>
      <c r="AJJ138"/>
      <c r="AJK138"/>
      <c r="AJL138"/>
      <c r="AJM138"/>
      <c r="AJN138"/>
      <c r="AJO138"/>
      <c r="AJP138"/>
      <c r="AJQ138"/>
      <c r="AJR138"/>
      <c r="AJS138"/>
      <c r="AJT138"/>
      <c r="AJU138"/>
      <c r="AJV138"/>
      <c r="AJW138"/>
      <c r="AJX138"/>
      <c r="AJY138"/>
      <c r="AJZ138"/>
      <c r="AKA138"/>
      <c r="AKB138"/>
      <c r="AKC138"/>
      <c r="AKD138"/>
      <c r="AKE138"/>
      <c r="AKF138"/>
      <c r="AKG138"/>
      <c r="AKH138"/>
      <c r="AKI138"/>
      <c r="AKJ138"/>
      <c r="AKK138"/>
      <c r="AKL138"/>
      <c r="AKM138"/>
      <c r="AKN138"/>
      <c r="AKO138"/>
      <c r="AKP138"/>
      <c r="AKQ138"/>
      <c r="AKR138"/>
      <c r="AKS138"/>
      <c r="AKT138"/>
      <c r="AKU138"/>
      <c r="AKV138"/>
      <c r="AKW138"/>
      <c r="AKX138"/>
      <c r="AKY138"/>
      <c r="AKZ138"/>
      <c r="ALA138"/>
      <c r="ALB138"/>
      <c r="ALC138"/>
      <c r="ALD138"/>
      <c r="ALE138"/>
      <c r="ALF138"/>
      <c r="ALG138"/>
      <c r="ALH138"/>
      <c r="ALI138"/>
      <c r="ALJ138"/>
      <c r="ALK138"/>
      <c r="ALL138"/>
      <c r="ALM138"/>
      <c r="ALN138"/>
      <c r="ALO138"/>
      <c r="ALP138"/>
      <c r="ALQ138"/>
      <c r="ALR138"/>
      <c r="ALS138"/>
      <c r="ALT138"/>
      <c r="ALU138"/>
      <c r="ALV138"/>
      <c r="ALW138"/>
      <c r="ALX138"/>
      <c r="ALY138"/>
      <c r="ALZ138"/>
      <c r="AMA138"/>
      <c r="AMB138"/>
      <c r="AMC138"/>
      <c r="AMD138"/>
      <c r="AME138"/>
      <c r="AMF138"/>
      <c r="AMG138"/>
      <c r="AMH138"/>
      <c r="AMI138"/>
      <c r="AMJ138"/>
    </row>
    <row r="139" spans="1:1024" x14ac:dyDescent="0.15">
      <c r="A139"/>
      <c r="B139"/>
      <c r="C139"/>
      <c r="D139" s="76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  <c r="S139"/>
      <c r="T139"/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  <c r="AGN139"/>
      <c r="AGO139"/>
      <c r="AGP139"/>
      <c r="AGQ139"/>
      <c r="AGR139"/>
      <c r="AGS139"/>
      <c r="AGT139"/>
      <c r="AGU139"/>
      <c r="AGV139"/>
      <c r="AGW139"/>
      <c r="AGX139"/>
      <c r="AGY139"/>
      <c r="AGZ139"/>
      <c r="AHA139"/>
      <c r="AHB139"/>
      <c r="AHC139"/>
      <c r="AHD139"/>
      <c r="AHE139"/>
      <c r="AHF139"/>
      <c r="AHG139"/>
      <c r="AHH139"/>
      <c r="AHI139"/>
      <c r="AHJ139"/>
      <c r="AHK139"/>
      <c r="AHL139"/>
      <c r="AHM139"/>
      <c r="AHN139"/>
      <c r="AHO139"/>
      <c r="AHP139"/>
      <c r="AHQ139"/>
      <c r="AHR139"/>
      <c r="AHS139"/>
      <c r="AHT139"/>
      <c r="AHU139"/>
      <c r="AHV139"/>
      <c r="AHW139"/>
      <c r="AHX139"/>
      <c r="AHY139"/>
      <c r="AHZ139"/>
      <c r="AIA139"/>
      <c r="AIB139"/>
      <c r="AIC139"/>
      <c r="AID139"/>
      <c r="AIE139"/>
      <c r="AIF139"/>
      <c r="AIG139"/>
      <c r="AIH139"/>
      <c r="AII139"/>
      <c r="AIJ139"/>
      <c r="AIK139"/>
      <c r="AIL139"/>
      <c r="AIM139"/>
      <c r="AIN139"/>
      <c r="AIO139"/>
      <c r="AIP139"/>
      <c r="AIQ139"/>
      <c r="AIR139"/>
      <c r="AIS139"/>
      <c r="AIT139"/>
      <c r="AIU139"/>
      <c r="AIV139"/>
      <c r="AIW139"/>
      <c r="AIX139"/>
      <c r="AIY139"/>
      <c r="AIZ139"/>
      <c r="AJA139"/>
      <c r="AJB139"/>
      <c r="AJC139"/>
      <c r="AJD139"/>
      <c r="AJE139"/>
      <c r="AJF139"/>
      <c r="AJG139"/>
      <c r="AJH139"/>
      <c r="AJI139"/>
      <c r="AJJ139"/>
      <c r="AJK139"/>
      <c r="AJL139"/>
      <c r="AJM139"/>
      <c r="AJN139"/>
      <c r="AJO139"/>
      <c r="AJP139"/>
      <c r="AJQ139"/>
      <c r="AJR139"/>
      <c r="AJS139"/>
      <c r="AJT139"/>
      <c r="AJU139"/>
      <c r="AJV139"/>
      <c r="AJW139"/>
      <c r="AJX139"/>
      <c r="AJY139"/>
      <c r="AJZ139"/>
      <c r="AKA139"/>
      <c r="AKB139"/>
      <c r="AKC139"/>
      <c r="AKD139"/>
      <c r="AKE139"/>
      <c r="AKF139"/>
      <c r="AKG139"/>
      <c r="AKH139"/>
      <c r="AKI139"/>
      <c r="AKJ139"/>
      <c r="AKK139"/>
      <c r="AKL139"/>
      <c r="AKM139"/>
      <c r="AKN139"/>
      <c r="AKO139"/>
      <c r="AKP139"/>
      <c r="AKQ139"/>
      <c r="AKR139"/>
      <c r="AKS139"/>
      <c r="AKT139"/>
      <c r="AKU139"/>
      <c r="AKV139"/>
      <c r="AKW139"/>
      <c r="AKX139"/>
      <c r="AKY139"/>
      <c r="AKZ139"/>
      <c r="ALA139"/>
      <c r="ALB139"/>
      <c r="ALC139"/>
      <c r="ALD139"/>
      <c r="ALE139"/>
      <c r="ALF139"/>
      <c r="ALG139"/>
      <c r="ALH139"/>
      <c r="ALI139"/>
      <c r="ALJ139"/>
      <c r="ALK139"/>
      <c r="ALL139"/>
      <c r="ALM139"/>
      <c r="ALN139"/>
      <c r="ALO139"/>
      <c r="ALP139"/>
      <c r="ALQ139"/>
      <c r="ALR139"/>
      <c r="ALS139"/>
      <c r="ALT139"/>
      <c r="ALU139"/>
      <c r="ALV139"/>
      <c r="ALW139"/>
      <c r="ALX139"/>
      <c r="ALY139"/>
      <c r="ALZ139"/>
      <c r="AMA139"/>
      <c r="AMB139"/>
      <c r="AMC139"/>
      <c r="AMD139"/>
      <c r="AME139"/>
      <c r="AMF139"/>
      <c r="AMG139"/>
      <c r="AMH139"/>
      <c r="AMI139"/>
      <c r="AMJ139"/>
    </row>
    <row r="140" spans="1:1024" s="41" customFormat="1" x14ac:dyDescent="0.15">
      <c r="C140" s="80"/>
      <c r="D140" s="80"/>
      <c r="H140" s="80"/>
    </row>
    <row r="141" spans="1:1024" x14ac:dyDescent="0.15">
      <c r="A141" s="41"/>
      <c r="B141" s="41"/>
      <c r="C141" s="80"/>
      <c r="D141" s="80"/>
      <c r="E141" s="41"/>
      <c r="F141" s="41"/>
      <c r="G141" s="41"/>
      <c r="H141" s="80"/>
      <c r="I141" s="41"/>
      <c r="J141" s="41"/>
      <c r="K141" s="41"/>
      <c r="L141" s="41"/>
      <c r="M141" s="41"/>
      <c r="N141" s="41"/>
      <c r="O141" s="41"/>
      <c r="P141" s="41"/>
      <c r="Q141" s="41"/>
      <c r="R141" s="41"/>
      <c r="S141" s="41"/>
    </row>
    <row r="142" spans="1:1024" x14ac:dyDescent="0.15">
      <c r="A142"/>
      <c r="B142"/>
      <c r="C142"/>
      <c r="D142" s="76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  <c r="S142"/>
      <c r="T142"/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/>
      <c r="BD142"/>
      <c r="BE142"/>
      <c r="BF142"/>
      <c r="BG142"/>
      <c r="BH142"/>
      <c r="BI142"/>
      <c r="BJ142"/>
      <c r="BK142"/>
      <c r="BL142"/>
      <c r="BM142"/>
      <c r="BN142"/>
      <c r="BO142"/>
      <c r="BP142"/>
      <c r="BQ142"/>
      <c r="BR142"/>
      <c r="BS142"/>
      <c r="BT142"/>
      <c r="BU142"/>
      <c r="BV142"/>
      <c r="BW142"/>
      <c r="BX142"/>
      <c r="BY142"/>
      <c r="BZ142"/>
      <c r="CA142"/>
      <c r="CB142"/>
      <c r="CC142"/>
      <c r="CD142"/>
      <c r="CE142"/>
      <c r="CF142"/>
      <c r="CG142"/>
      <c r="CH142"/>
      <c r="CI142"/>
      <c r="CJ142"/>
      <c r="CK142"/>
      <c r="CL142"/>
      <c r="CM142"/>
      <c r="CN142"/>
      <c r="CO142"/>
      <c r="CP142"/>
      <c r="CQ142"/>
      <c r="CR142"/>
      <c r="CS142"/>
      <c r="CT142"/>
      <c r="CU142"/>
      <c r="CV142"/>
      <c r="CW142"/>
      <c r="CX142"/>
      <c r="CY142"/>
      <c r="CZ142"/>
      <c r="DA142"/>
      <c r="DB142"/>
      <c r="DC142"/>
      <c r="DD142"/>
      <c r="DE142"/>
      <c r="DF142"/>
      <c r="DG142"/>
      <c r="DH142"/>
      <c r="DI142"/>
      <c r="DJ142"/>
      <c r="DK142"/>
      <c r="DL142"/>
      <c r="DM142"/>
      <c r="DN142"/>
      <c r="DO142"/>
      <c r="DP142"/>
      <c r="DQ142"/>
      <c r="DR142"/>
      <c r="DS142"/>
      <c r="DT142"/>
      <c r="DU142"/>
      <c r="DV142"/>
      <c r="DW142"/>
      <c r="DX142"/>
      <c r="DY142"/>
      <c r="DZ142"/>
      <c r="EA142"/>
      <c r="EB142"/>
      <c r="EC142"/>
      <c r="ED142"/>
      <c r="EE142"/>
      <c r="EF142"/>
      <c r="EG142"/>
      <c r="EH142"/>
      <c r="EI142"/>
      <c r="EJ142"/>
      <c r="EK142"/>
      <c r="EL142"/>
      <c r="EM142"/>
      <c r="EN142"/>
      <c r="EO142"/>
      <c r="EP142"/>
      <c r="EQ142"/>
      <c r="ER142"/>
      <c r="ES142"/>
      <c r="ET142"/>
      <c r="EU142"/>
      <c r="EV142"/>
      <c r="EW142"/>
      <c r="EX142"/>
      <c r="EY142"/>
      <c r="EZ142"/>
      <c r="FA142"/>
      <c r="FB142"/>
      <c r="FC142"/>
      <c r="FD142"/>
      <c r="FE142"/>
      <c r="FF142"/>
      <c r="FG142"/>
      <c r="FH142"/>
      <c r="FI142"/>
      <c r="FJ142"/>
      <c r="FK142"/>
      <c r="FL142"/>
      <c r="FM142"/>
      <c r="FN142"/>
      <c r="FO142"/>
      <c r="FP142"/>
      <c r="FQ142"/>
      <c r="FR142"/>
      <c r="FS142"/>
      <c r="FT142"/>
      <c r="FU142"/>
      <c r="FV142"/>
      <c r="FW142"/>
      <c r="FX142"/>
      <c r="FY142"/>
      <c r="FZ142"/>
      <c r="GA142"/>
      <c r="GB142"/>
      <c r="GC142"/>
      <c r="GD142"/>
      <c r="GE142"/>
      <c r="GF142"/>
      <c r="GG142"/>
      <c r="GH142"/>
      <c r="GI142"/>
      <c r="GJ142"/>
      <c r="GK142"/>
      <c r="GL142"/>
      <c r="GM142"/>
      <c r="GN142"/>
      <c r="GO142"/>
      <c r="GP142"/>
      <c r="GQ142"/>
      <c r="GR142"/>
      <c r="GS142"/>
      <c r="GT142"/>
      <c r="GU142"/>
      <c r="GV142"/>
      <c r="GW142"/>
      <c r="GX142"/>
      <c r="GY142"/>
      <c r="GZ142"/>
      <c r="HA142"/>
      <c r="HB142"/>
      <c r="HC142"/>
      <c r="HD142"/>
      <c r="HE142"/>
      <c r="HF142"/>
      <c r="HG142"/>
      <c r="HH142"/>
      <c r="HI142"/>
      <c r="HJ142"/>
      <c r="HK142"/>
      <c r="HL142"/>
      <c r="HM142"/>
      <c r="HN142"/>
      <c r="HO142"/>
      <c r="HP142"/>
      <c r="HQ142"/>
      <c r="HR142"/>
      <c r="HS142"/>
      <c r="HT142"/>
      <c r="HU142"/>
      <c r="HV142"/>
      <c r="HW142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  <c r="IN142"/>
      <c r="IO142"/>
      <c r="IP142"/>
      <c r="IQ142"/>
      <c r="IR142"/>
      <c r="IS142"/>
      <c r="IT142"/>
      <c r="IU142"/>
      <c r="IV142"/>
      <c r="IW142"/>
      <c r="IX142"/>
      <c r="IY142"/>
      <c r="IZ142"/>
      <c r="JA142"/>
      <c r="JB142"/>
      <c r="JC142"/>
      <c r="JD142"/>
      <c r="JE142"/>
      <c r="JF142"/>
      <c r="JG142"/>
      <c r="JH142"/>
      <c r="JI142"/>
      <c r="JJ142"/>
      <c r="JK142"/>
      <c r="JL142"/>
      <c r="JM142"/>
      <c r="JN142"/>
      <c r="JO142"/>
      <c r="JP142"/>
      <c r="JQ142"/>
      <c r="JR142"/>
      <c r="JS142"/>
      <c r="JT142"/>
      <c r="JU142"/>
      <c r="JV142"/>
      <c r="JW142"/>
      <c r="JX142"/>
      <c r="JY142"/>
      <c r="JZ142"/>
      <c r="KA142"/>
      <c r="KB142"/>
      <c r="KC142"/>
      <c r="KD142"/>
      <c r="KE142"/>
      <c r="KF142"/>
      <c r="KG142"/>
      <c r="KH142"/>
      <c r="KI142"/>
      <c r="KJ142"/>
      <c r="KK142"/>
      <c r="KL142"/>
      <c r="KM142"/>
      <c r="KN142"/>
      <c r="KO142"/>
      <c r="KP142"/>
      <c r="KQ142"/>
      <c r="KR142"/>
      <c r="KS142"/>
      <c r="KT142"/>
      <c r="KU142"/>
      <c r="KV142"/>
      <c r="KW142"/>
      <c r="KX142"/>
      <c r="KY142"/>
      <c r="KZ142"/>
      <c r="LA142"/>
      <c r="LB142"/>
      <c r="LC142"/>
      <c r="LD142"/>
      <c r="LE142"/>
      <c r="LF142"/>
      <c r="LG142"/>
      <c r="LH142"/>
      <c r="LI142"/>
      <c r="LJ142"/>
      <c r="LK142"/>
      <c r="LL142"/>
      <c r="LM142"/>
      <c r="LN142"/>
      <c r="LO142"/>
      <c r="LP142"/>
      <c r="LQ142"/>
      <c r="LR142"/>
      <c r="LS142"/>
      <c r="LT142"/>
      <c r="LU142"/>
      <c r="LV142"/>
      <c r="LW142"/>
      <c r="LX142"/>
      <c r="LY142"/>
      <c r="LZ142"/>
      <c r="MA142"/>
      <c r="MB142"/>
      <c r="MC142"/>
      <c r="MD142"/>
      <c r="ME142"/>
      <c r="MF142"/>
      <c r="MG142"/>
      <c r="MH142"/>
      <c r="MI142"/>
      <c r="MJ142"/>
      <c r="MK142"/>
      <c r="ML142"/>
      <c r="MM142"/>
      <c r="MN142"/>
      <c r="MO142"/>
      <c r="MP142"/>
      <c r="MQ142"/>
      <c r="MR142"/>
      <c r="MS142"/>
      <c r="MT142"/>
      <c r="MU142"/>
      <c r="MV142"/>
      <c r="MW142"/>
      <c r="MX142"/>
      <c r="MY142"/>
      <c r="MZ142"/>
      <c r="NA142"/>
      <c r="NB142"/>
      <c r="NC142"/>
      <c r="ND142"/>
      <c r="NE142"/>
      <c r="NF142"/>
      <c r="NG142"/>
      <c r="NH142"/>
      <c r="NI142"/>
      <c r="NJ142"/>
      <c r="NK142"/>
      <c r="NL142"/>
      <c r="NM142"/>
      <c r="NN142"/>
      <c r="NO142"/>
      <c r="NP142"/>
      <c r="NQ142"/>
      <c r="NR142"/>
      <c r="NS142"/>
      <c r="NT142"/>
      <c r="NU142"/>
      <c r="NV142"/>
      <c r="NW142"/>
      <c r="NX142"/>
      <c r="NY142"/>
      <c r="NZ142"/>
      <c r="OA142"/>
      <c r="OB142"/>
      <c r="OC142"/>
      <c r="OD142"/>
      <c r="OE142"/>
      <c r="OF142"/>
      <c r="OG142"/>
      <c r="OH142"/>
      <c r="OI142"/>
      <c r="OJ142"/>
      <c r="OK142"/>
      <c r="OL142"/>
      <c r="OM142"/>
      <c r="ON142"/>
      <c r="OO142"/>
      <c r="OP142"/>
      <c r="OQ142"/>
      <c r="OR142"/>
      <c r="OS142"/>
      <c r="OT142"/>
      <c r="OU142"/>
      <c r="OV142"/>
      <c r="OW142"/>
      <c r="OX142"/>
      <c r="OY142"/>
      <c r="OZ142"/>
      <c r="PA142"/>
      <c r="PB142"/>
      <c r="PC142"/>
      <c r="PD142"/>
      <c r="PE142"/>
      <c r="PF142"/>
      <c r="PG142"/>
      <c r="PH142"/>
      <c r="PI142"/>
      <c r="PJ142"/>
      <c r="PK142"/>
      <c r="PL142"/>
      <c r="PM142"/>
      <c r="PN142"/>
      <c r="PO142"/>
      <c r="PP142"/>
      <c r="PQ142"/>
      <c r="PR142"/>
      <c r="PS142"/>
      <c r="PT142"/>
      <c r="PU142"/>
      <c r="PV142"/>
      <c r="PW142"/>
      <c r="PX142"/>
      <c r="PY142"/>
      <c r="PZ142"/>
      <c r="QA142"/>
      <c r="QB142"/>
      <c r="QC142"/>
      <c r="QD142"/>
      <c r="QE142"/>
      <c r="QF142"/>
      <c r="QG142"/>
      <c r="QH142"/>
      <c r="QI142"/>
      <c r="QJ142"/>
      <c r="QK142"/>
      <c r="QL142"/>
      <c r="QM142"/>
      <c r="QN142"/>
      <c r="QO142"/>
      <c r="QP142"/>
      <c r="QQ142"/>
      <c r="QR142"/>
      <c r="QS142"/>
      <c r="QT142"/>
      <c r="QU142"/>
      <c r="QV142"/>
      <c r="QW142"/>
      <c r="QX142"/>
      <c r="QY142"/>
      <c r="QZ142"/>
      <c r="RA142"/>
      <c r="RB142"/>
      <c r="RC142"/>
      <c r="RD142"/>
      <c r="RE142"/>
      <c r="RF142"/>
      <c r="RG142"/>
      <c r="RH142"/>
      <c r="RI142"/>
      <c r="RJ142"/>
      <c r="RK142"/>
      <c r="RL142"/>
      <c r="RM142"/>
      <c r="RN142"/>
      <c r="RO142"/>
      <c r="RP142"/>
      <c r="RQ142"/>
      <c r="RR142"/>
      <c r="RS142"/>
      <c r="RT142"/>
      <c r="RU142"/>
      <c r="RV142"/>
      <c r="RW142"/>
      <c r="RX142"/>
      <c r="RY142"/>
      <c r="RZ142"/>
      <c r="SA142"/>
      <c r="SB142"/>
      <c r="SC142"/>
      <c r="SD142"/>
      <c r="SE142"/>
      <c r="SF142"/>
      <c r="SG142"/>
      <c r="SH142"/>
      <c r="SI142"/>
      <c r="SJ142"/>
      <c r="SK142"/>
      <c r="SL142"/>
      <c r="SM142"/>
      <c r="SN142"/>
      <c r="SO142"/>
      <c r="SP142"/>
      <c r="SQ142"/>
      <c r="SR142"/>
      <c r="SS142"/>
      <c r="ST142"/>
      <c r="SU142"/>
      <c r="SV142"/>
      <c r="SW142"/>
      <c r="SX142"/>
      <c r="SY142"/>
      <c r="SZ142"/>
      <c r="TA142"/>
      <c r="TB142"/>
      <c r="TC142"/>
      <c r="TD142"/>
      <c r="TE142"/>
      <c r="TF142"/>
      <c r="TG142"/>
      <c r="TH142"/>
      <c r="TI142"/>
      <c r="TJ142"/>
      <c r="TK142"/>
      <c r="TL142"/>
      <c r="TM142"/>
      <c r="TN142"/>
      <c r="TO142"/>
      <c r="TP142"/>
      <c r="TQ142"/>
      <c r="TR142"/>
      <c r="TS142"/>
      <c r="TT142"/>
      <c r="TU142"/>
      <c r="TV142"/>
      <c r="TW142"/>
      <c r="TX142"/>
      <c r="TY142"/>
      <c r="TZ142"/>
      <c r="UA142"/>
      <c r="UB142"/>
      <c r="UC142"/>
      <c r="UD142"/>
      <c r="UE142"/>
      <c r="UF142"/>
      <c r="UG142"/>
      <c r="UH142"/>
      <c r="UI142"/>
      <c r="UJ142"/>
      <c r="UK142"/>
      <c r="UL142"/>
      <c r="UM142"/>
      <c r="UN142"/>
      <c r="UO142"/>
      <c r="UP142"/>
      <c r="UQ142"/>
      <c r="UR142"/>
      <c r="US142"/>
      <c r="UT142"/>
      <c r="UU142"/>
      <c r="UV142"/>
      <c r="UW142"/>
      <c r="UX142"/>
      <c r="UY142"/>
      <c r="UZ142"/>
      <c r="VA142"/>
      <c r="VB142"/>
      <c r="VC142"/>
      <c r="VD142"/>
      <c r="VE142"/>
      <c r="VF142"/>
      <c r="VG142"/>
      <c r="VH142"/>
      <c r="VI142"/>
      <c r="VJ142"/>
      <c r="VK142"/>
      <c r="VL142"/>
      <c r="VM142"/>
      <c r="VN142"/>
      <c r="VO142"/>
      <c r="VP142"/>
      <c r="VQ142"/>
      <c r="VR142"/>
      <c r="VS142"/>
      <c r="VT142"/>
      <c r="VU142"/>
      <c r="VV142"/>
      <c r="VW142"/>
      <c r="VX142"/>
      <c r="VY142"/>
      <c r="VZ142"/>
      <c r="WA142"/>
      <c r="WB142"/>
      <c r="WC142"/>
      <c r="WD142"/>
      <c r="WE142"/>
      <c r="WF142"/>
      <c r="WG142"/>
      <c r="WH142"/>
      <c r="WI142"/>
      <c r="WJ142"/>
      <c r="WK142"/>
      <c r="WL142"/>
      <c r="WM142"/>
      <c r="WN142"/>
      <c r="WO142"/>
      <c r="WP142"/>
      <c r="WQ142"/>
      <c r="WR142"/>
      <c r="WS142"/>
      <c r="WT142"/>
      <c r="WU142"/>
      <c r="WV142"/>
      <c r="WW142"/>
      <c r="WX142"/>
      <c r="WY142"/>
      <c r="WZ142"/>
      <c r="XA142"/>
      <c r="XB142"/>
      <c r="XC142"/>
      <c r="XD142"/>
      <c r="XE142"/>
      <c r="XF142"/>
      <c r="XG142"/>
      <c r="XH142"/>
      <c r="XI142"/>
      <c r="XJ142"/>
      <c r="XK142"/>
      <c r="XL142"/>
      <c r="XM142"/>
      <c r="XN142"/>
      <c r="XO142"/>
      <c r="XP142"/>
      <c r="XQ142"/>
      <c r="XR142"/>
      <c r="XS142"/>
      <c r="XT142"/>
      <c r="XU142"/>
      <c r="XV142"/>
      <c r="XW142"/>
      <c r="XX142"/>
      <c r="XY142"/>
      <c r="XZ142"/>
      <c r="YA142"/>
      <c r="YB142"/>
      <c r="YC142"/>
      <c r="YD142"/>
      <c r="YE142"/>
      <c r="YF142"/>
      <c r="YG142"/>
      <c r="YH142"/>
      <c r="YI142"/>
      <c r="YJ142"/>
      <c r="YK142"/>
      <c r="YL142"/>
      <c r="YM142"/>
      <c r="YN142"/>
      <c r="YO142"/>
      <c r="YP142"/>
      <c r="YQ142"/>
      <c r="YR142"/>
      <c r="YS142"/>
      <c r="YT142"/>
      <c r="YU142"/>
      <c r="YV142"/>
      <c r="YW142"/>
      <c r="YX142"/>
      <c r="YY142"/>
      <c r="YZ142"/>
      <c r="ZA142"/>
      <c r="ZB142"/>
      <c r="ZC142"/>
      <c r="ZD142"/>
      <c r="ZE142"/>
      <c r="ZF142"/>
      <c r="ZG142"/>
      <c r="ZH142"/>
      <c r="ZI142"/>
      <c r="ZJ142"/>
      <c r="ZK142"/>
      <c r="ZL142"/>
      <c r="ZM142"/>
      <c r="ZN142"/>
      <c r="ZO142"/>
      <c r="ZP142"/>
      <c r="ZQ142"/>
      <c r="ZR142"/>
      <c r="ZS142"/>
      <c r="ZT142"/>
      <c r="ZU142"/>
      <c r="ZV142"/>
      <c r="ZW142"/>
      <c r="ZX142"/>
      <c r="ZY142"/>
      <c r="ZZ142"/>
      <c r="AAA142"/>
      <c r="AAB142"/>
      <c r="AAC142"/>
      <c r="AAD142"/>
      <c r="AAE142"/>
      <c r="AAF142"/>
      <c r="AAG142"/>
      <c r="AAH142"/>
      <c r="AAI142"/>
      <c r="AAJ142"/>
      <c r="AAK142"/>
      <c r="AAL142"/>
      <c r="AAM142"/>
      <c r="AAN142"/>
      <c r="AAO142"/>
      <c r="AAP142"/>
      <c r="AAQ142"/>
      <c r="AAR142"/>
      <c r="AAS142"/>
      <c r="AAT142"/>
      <c r="AAU142"/>
      <c r="AAV142"/>
      <c r="AAW142"/>
      <c r="AAX142"/>
      <c r="AAY142"/>
      <c r="AAZ142"/>
      <c r="ABA142"/>
      <c r="ABB142"/>
      <c r="ABC142"/>
      <c r="ABD142"/>
      <c r="ABE142"/>
      <c r="ABF142"/>
      <c r="ABG142"/>
      <c r="ABH142"/>
      <c r="ABI142"/>
      <c r="ABJ142"/>
      <c r="ABK142"/>
      <c r="ABL142"/>
      <c r="ABM142"/>
      <c r="ABN142"/>
      <c r="ABO142"/>
      <c r="ABP142"/>
      <c r="ABQ142"/>
      <c r="ABR142"/>
      <c r="ABS142"/>
      <c r="ABT142"/>
      <c r="ABU142"/>
      <c r="ABV142"/>
      <c r="ABW142"/>
      <c r="ABX142"/>
      <c r="ABY142"/>
      <c r="ABZ142"/>
      <c r="ACA142"/>
      <c r="ACB142"/>
      <c r="ACC142"/>
      <c r="ACD142"/>
      <c r="ACE142"/>
      <c r="ACF142"/>
      <c r="ACG142"/>
      <c r="ACH142"/>
      <c r="ACI142"/>
      <c r="ACJ142"/>
      <c r="ACK142"/>
      <c r="ACL142"/>
      <c r="ACM142"/>
      <c r="ACN142"/>
      <c r="ACO142"/>
      <c r="ACP142"/>
      <c r="ACQ142"/>
      <c r="ACR142"/>
      <c r="ACS142"/>
      <c r="ACT142"/>
      <c r="ACU142"/>
      <c r="ACV142"/>
      <c r="ACW142"/>
      <c r="ACX142"/>
      <c r="ACY142"/>
      <c r="ACZ142"/>
      <c r="ADA142"/>
      <c r="ADB142"/>
      <c r="ADC142"/>
      <c r="ADD142"/>
      <c r="ADE142"/>
      <c r="ADF142"/>
      <c r="ADG142"/>
      <c r="ADH142"/>
      <c r="ADI142"/>
      <c r="ADJ142"/>
      <c r="ADK142"/>
      <c r="ADL142"/>
      <c r="ADM142"/>
      <c r="ADN142"/>
      <c r="ADO142"/>
      <c r="ADP142"/>
      <c r="ADQ142"/>
      <c r="ADR142"/>
      <c r="ADS142"/>
      <c r="ADT142"/>
      <c r="ADU142"/>
      <c r="ADV142"/>
      <c r="ADW142"/>
      <c r="ADX142"/>
      <c r="ADY142"/>
      <c r="ADZ142"/>
      <c r="AEA142"/>
      <c r="AEB142"/>
      <c r="AEC142"/>
      <c r="AED142"/>
      <c r="AEE142"/>
      <c r="AEF142"/>
      <c r="AEG142"/>
      <c r="AEH142"/>
      <c r="AEI142"/>
      <c r="AEJ142"/>
      <c r="AEK142"/>
      <c r="AEL142"/>
      <c r="AEM142"/>
      <c r="AEN142"/>
      <c r="AEO142"/>
      <c r="AEP142"/>
      <c r="AEQ142"/>
      <c r="AER142"/>
      <c r="AES142"/>
      <c r="AET142"/>
      <c r="AEU142"/>
      <c r="AEV142"/>
      <c r="AEW142"/>
      <c r="AEX142"/>
      <c r="AEY142"/>
      <c r="AEZ142"/>
      <c r="AFA142"/>
      <c r="AFB142"/>
      <c r="AFC142"/>
      <c r="AFD142"/>
      <c r="AFE142"/>
      <c r="AFF142"/>
      <c r="AFG142"/>
      <c r="AFH142"/>
      <c r="AFI142"/>
      <c r="AFJ142"/>
      <c r="AFK142"/>
      <c r="AFL142"/>
      <c r="AFM142"/>
      <c r="AFN142"/>
      <c r="AFO142"/>
      <c r="AFP142"/>
      <c r="AFQ142"/>
      <c r="AFR142"/>
      <c r="AFS142"/>
      <c r="AFT142"/>
      <c r="AFU142"/>
      <c r="AFV142"/>
      <c r="AFW142"/>
      <c r="AFX142"/>
      <c r="AFY142"/>
      <c r="AFZ142"/>
      <c r="AGA142"/>
      <c r="AGB142"/>
      <c r="AGC142"/>
      <c r="AGD142"/>
      <c r="AGE142"/>
      <c r="AGF142"/>
      <c r="AGG142"/>
      <c r="AGH142"/>
      <c r="AGI142"/>
      <c r="AGJ142"/>
      <c r="AGK142"/>
      <c r="AGL142"/>
      <c r="AGM142"/>
      <c r="AGN142"/>
      <c r="AGO142"/>
      <c r="AGP142"/>
      <c r="AGQ142"/>
      <c r="AGR142"/>
      <c r="AGS142"/>
      <c r="AGT142"/>
      <c r="AGU142"/>
      <c r="AGV142"/>
      <c r="AGW142"/>
      <c r="AGX142"/>
      <c r="AGY142"/>
      <c r="AGZ142"/>
      <c r="AHA142"/>
      <c r="AHB142"/>
      <c r="AHC142"/>
      <c r="AHD142"/>
      <c r="AHE142"/>
      <c r="AHF142"/>
      <c r="AHG142"/>
      <c r="AHH142"/>
      <c r="AHI142"/>
      <c r="AHJ142"/>
      <c r="AHK142"/>
      <c r="AHL142"/>
      <c r="AHM142"/>
      <c r="AHN142"/>
      <c r="AHO142"/>
      <c r="AHP142"/>
      <c r="AHQ142"/>
      <c r="AHR142"/>
      <c r="AHS142"/>
      <c r="AHT142"/>
      <c r="AHU142"/>
      <c r="AHV142"/>
      <c r="AHW142"/>
      <c r="AHX142"/>
      <c r="AHY142"/>
      <c r="AHZ142"/>
      <c r="AIA142"/>
      <c r="AIB142"/>
      <c r="AIC142"/>
      <c r="AID142"/>
      <c r="AIE142"/>
      <c r="AIF142"/>
      <c r="AIG142"/>
      <c r="AIH142"/>
      <c r="AII142"/>
      <c r="AIJ142"/>
      <c r="AIK142"/>
      <c r="AIL142"/>
      <c r="AIM142"/>
      <c r="AIN142"/>
      <c r="AIO142"/>
      <c r="AIP142"/>
      <c r="AIQ142"/>
      <c r="AIR142"/>
      <c r="AIS142"/>
      <c r="AIT142"/>
      <c r="AIU142"/>
      <c r="AIV142"/>
      <c r="AIW142"/>
      <c r="AIX142"/>
      <c r="AIY142"/>
      <c r="AIZ142"/>
      <c r="AJA142"/>
      <c r="AJB142"/>
      <c r="AJC142"/>
      <c r="AJD142"/>
      <c r="AJE142"/>
      <c r="AJF142"/>
      <c r="AJG142"/>
      <c r="AJH142"/>
      <c r="AJI142"/>
      <c r="AJJ142"/>
      <c r="AJK142"/>
      <c r="AJL142"/>
      <c r="AJM142"/>
      <c r="AJN142"/>
      <c r="AJO142"/>
      <c r="AJP142"/>
      <c r="AJQ142"/>
      <c r="AJR142"/>
      <c r="AJS142"/>
      <c r="AJT142"/>
      <c r="AJU142"/>
      <c r="AJV142"/>
      <c r="AJW142"/>
      <c r="AJX142"/>
      <c r="AJY142"/>
      <c r="AJZ142"/>
      <c r="AKA142"/>
      <c r="AKB142"/>
      <c r="AKC142"/>
      <c r="AKD142"/>
      <c r="AKE142"/>
      <c r="AKF142"/>
      <c r="AKG142"/>
      <c r="AKH142"/>
      <c r="AKI142"/>
      <c r="AKJ142"/>
      <c r="AKK142"/>
      <c r="AKL142"/>
      <c r="AKM142"/>
      <c r="AKN142"/>
      <c r="AKO142"/>
      <c r="AKP142"/>
      <c r="AKQ142"/>
      <c r="AKR142"/>
      <c r="AKS142"/>
      <c r="AKT142"/>
      <c r="AKU142"/>
      <c r="AKV142"/>
      <c r="AKW142"/>
      <c r="AKX142"/>
      <c r="AKY142"/>
      <c r="AKZ142"/>
      <c r="ALA142"/>
      <c r="ALB142"/>
      <c r="ALC142"/>
      <c r="ALD142"/>
      <c r="ALE142"/>
      <c r="ALF142"/>
      <c r="ALG142"/>
      <c r="ALH142"/>
      <c r="ALI142"/>
      <c r="ALJ142"/>
      <c r="ALK142"/>
      <c r="ALL142"/>
      <c r="ALM142"/>
      <c r="ALN142"/>
      <c r="ALO142"/>
      <c r="ALP142"/>
      <c r="ALQ142"/>
      <c r="ALR142"/>
      <c r="ALS142"/>
      <c r="ALT142"/>
      <c r="ALU142"/>
      <c r="ALV142"/>
      <c r="ALW142"/>
      <c r="ALX142"/>
      <c r="ALY142"/>
      <c r="ALZ142"/>
      <c r="AMA142"/>
      <c r="AMB142"/>
      <c r="AMC142"/>
      <c r="AMD142"/>
      <c r="AME142"/>
      <c r="AMF142"/>
      <c r="AMG142"/>
      <c r="AMH142"/>
      <c r="AMI142"/>
      <c r="AMJ142"/>
    </row>
    <row r="143" spans="1:1024" s="41" customFormat="1" x14ac:dyDescent="0.15">
      <c r="C143" s="80"/>
      <c r="D143" s="80"/>
      <c r="H143" s="80"/>
    </row>
    <row r="144" spans="1:1024" s="41" customFormat="1" x14ac:dyDescent="0.15">
      <c r="C144" s="80"/>
      <c r="D144" s="80"/>
      <c r="H144" s="80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3"/>
  <sheetViews>
    <sheetView zoomScale="75" zoomScaleNormal="75" workbookViewId="0">
      <selection activeCell="X12" sqref="X12"/>
    </sheetView>
  </sheetViews>
  <sheetFormatPr defaultRowHeight="13.5" x14ac:dyDescent="0.15"/>
  <cols>
    <col min="1" max="2" width="9.140625" style="2"/>
    <col min="3" max="4" width="9.140625" style="102"/>
    <col min="5" max="5" width="15" style="2" customWidth="1"/>
    <col min="6" max="7" width="9.140625" style="2"/>
    <col min="8" max="8" width="9.140625" style="102"/>
    <col min="9" max="1025" width="9.140625" style="2"/>
  </cols>
  <sheetData>
    <row r="1" spans="1:1024" ht="14.25" thickBot="1" x14ac:dyDescent="0.2">
      <c r="A1"/>
      <c r="B1"/>
      <c r="C1" s="91"/>
      <c r="D1" s="91"/>
      <c r="E1"/>
      <c r="F1"/>
      <c r="G1"/>
      <c r="H1" s="9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5" thickTop="1" thickBot="1" x14ac:dyDescent="0.2">
      <c r="A2"/>
      <c r="B2" s="41" t="s">
        <v>32</v>
      </c>
      <c r="C2" s="92" t="s">
        <v>180</v>
      </c>
      <c r="D2" s="93" t="s">
        <v>181</v>
      </c>
      <c r="E2" s="44" t="s">
        <v>182</v>
      </c>
      <c r="F2" s="45"/>
      <c r="G2" s="45"/>
      <c r="H2" s="9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/>
      <c r="U2"/>
      <c r="V2"/>
      <c r="W2"/>
      <c r="X2" s="41" t="s">
        <v>118</v>
      </c>
      <c r="Y2" s="41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4.25" thickTop="1" x14ac:dyDescent="0.15">
      <c r="A3"/>
      <c r="B3" s="41">
        <v>6</v>
      </c>
      <c r="C3" s="92"/>
      <c r="D3" s="93"/>
      <c r="E3" s="44"/>
      <c r="F3" s="45"/>
      <c r="G3" s="45"/>
      <c r="H3" s="92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ref="T3:T37" si="0">IF(X3=1,Y3*2*100,((Y3+X3-1)*X3+Y3*X3)*100)</f>
        <v>0</v>
      </c>
      <c r="U3"/>
      <c r="V3" s="2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1">
        <v>7</v>
      </c>
      <c r="C4" s="94"/>
      <c r="D4" s="95"/>
      <c r="E4" s="49"/>
      <c r="F4" s="48"/>
      <c r="G4" s="48"/>
      <c r="H4" s="94"/>
      <c r="I4" s="48"/>
      <c r="J4" s="49"/>
      <c r="K4" s="48"/>
      <c r="L4" s="48"/>
      <c r="M4" s="47"/>
      <c r="N4" s="48"/>
      <c r="O4" s="49"/>
      <c r="P4" s="47"/>
      <c r="Q4" s="48"/>
      <c r="R4" s="49"/>
      <c r="S4"/>
      <c r="T4" s="2">
        <f t="shared" si="0"/>
        <v>0</v>
      </c>
      <c r="U4"/>
      <c r="V4" s="2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1">
        <v>8</v>
      </c>
      <c r="C5" s="94"/>
      <c r="D5" s="94" t="s">
        <v>140</v>
      </c>
      <c r="E5" s="49" t="s">
        <v>383</v>
      </c>
      <c r="F5" s="48"/>
      <c r="G5" s="48"/>
      <c r="H5" s="95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T5" s="2">
        <f t="shared" si="0"/>
        <v>4200</v>
      </c>
      <c r="U5" s="2">
        <v>13990</v>
      </c>
      <c r="V5" s="2">
        <f t="shared" si="1"/>
        <v>300</v>
      </c>
      <c r="W5"/>
      <c r="X5" s="41" t="s">
        <v>73</v>
      </c>
      <c r="Y5" s="41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1">
        <v>9</v>
      </c>
      <c r="C6" s="94" t="s">
        <v>79</v>
      </c>
      <c r="D6" s="96"/>
      <c r="E6" s="49"/>
      <c r="F6" s="48"/>
      <c r="G6" s="48"/>
      <c r="H6" s="94">
        <v>9</v>
      </c>
      <c r="I6" s="48">
        <v>7</v>
      </c>
      <c r="J6" s="49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2">
        <f t="shared" si="0"/>
        <v>400</v>
      </c>
      <c r="V6" s="2">
        <f t="shared" si="1"/>
        <v>100</v>
      </c>
      <c r="W6" s="2">
        <v>430</v>
      </c>
      <c r="X6" s="41" t="s">
        <v>335</v>
      </c>
      <c r="Y6" s="41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1">
        <v>10</v>
      </c>
      <c r="C7" s="94"/>
      <c r="D7" s="95"/>
      <c r="E7" s="49"/>
      <c r="F7" s="48"/>
      <c r="G7" s="48"/>
      <c r="H7" s="94"/>
      <c r="I7" s="48"/>
      <c r="J7" s="48"/>
      <c r="K7" s="48"/>
      <c r="L7" s="48"/>
      <c r="M7" s="47"/>
      <c r="N7" s="48"/>
      <c r="O7" s="49"/>
      <c r="P7" s="47"/>
      <c r="Q7" s="48"/>
      <c r="R7" s="49"/>
      <c r="S7"/>
      <c r="T7" s="2">
        <f t="shared" si="0"/>
        <v>0</v>
      </c>
      <c r="U7"/>
      <c r="V7" s="2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D8" s="97" t="s">
        <v>186</v>
      </c>
      <c r="E8" s="49"/>
      <c r="F8" s="48"/>
      <c r="G8" s="48"/>
      <c r="H8" s="78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T8" s="2">
        <f t="shared" si="0"/>
        <v>600</v>
      </c>
      <c r="U8"/>
      <c r="V8" s="2">
        <f t="shared" si="1"/>
        <v>300</v>
      </c>
      <c r="W8"/>
      <c r="X8" s="41" t="s">
        <v>73</v>
      </c>
      <c r="Y8" s="41" t="s">
        <v>381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/>
      <c r="B9" s="41">
        <v>12</v>
      </c>
      <c r="C9" s="98" t="s">
        <v>75</v>
      </c>
      <c r="D9" s="99" t="s">
        <v>384</v>
      </c>
      <c r="E9" s="53" t="s">
        <v>385</v>
      </c>
      <c r="F9" s="52"/>
      <c r="G9" s="52"/>
      <c r="H9" s="98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2">
        <f t="shared" si="0"/>
        <v>2000</v>
      </c>
      <c r="U9" s="2">
        <v>0</v>
      </c>
      <c r="V9" s="2">
        <f t="shared" si="1"/>
        <v>400</v>
      </c>
      <c r="W9"/>
      <c r="X9" s="41" t="s">
        <v>78</v>
      </c>
      <c r="Y9" s="41" t="s">
        <v>335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4.25" thickTop="1" x14ac:dyDescent="0.15">
      <c r="A10"/>
      <c r="B10"/>
      <c r="C10" s="91"/>
      <c r="D10" s="91"/>
      <c r="E10"/>
      <c r="F10"/>
      <c r="G10"/>
      <c r="H10" s="91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4.25" thickBot="1" x14ac:dyDescent="0.2">
      <c r="A11"/>
      <c r="B11"/>
      <c r="C11" s="91"/>
      <c r="D11" s="91"/>
      <c r="E11"/>
      <c r="F11"/>
      <c r="G11"/>
      <c r="H11" s="91"/>
      <c r="I11"/>
      <c r="J11"/>
      <c r="K11"/>
      <c r="L11"/>
      <c r="M11"/>
      <c r="N11"/>
      <c r="O11"/>
      <c r="P11"/>
      <c r="Q11"/>
      <c r="R11"/>
      <c r="S11"/>
      <c r="T11" s="2">
        <f t="shared" si="0"/>
        <v>0</v>
      </c>
      <c r="U11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thickTop="1" thickBot="1" x14ac:dyDescent="0.2">
      <c r="A12"/>
      <c r="B12" s="41" t="s">
        <v>32</v>
      </c>
      <c r="C12" s="92">
        <v>3</v>
      </c>
      <c r="D12" s="93" t="s">
        <v>15</v>
      </c>
      <c r="E12" s="44"/>
      <c r="F12" s="45"/>
      <c r="G12" s="45"/>
      <c r="H12" s="9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/>
      <c r="T12" s="2">
        <f t="shared" si="0"/>
        <v>0</v>
      </c>
      <c r="U12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4.25" thickTop="1" x14ac:dyDescent="0.15">
      <c r="A13"/>
      <c r="B13" s="41">
        <v>6</v>
      </c>
      <c r="C13" s="92"/>
      <c r="D13" s="93"/>
      <c r="E13" s="44"/>
      <c r="F13" s="45"/>
      <c r="G13" s="45"/>
      <c r="H13" s="9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/>
      <c r="T13" s="2">
        <f t="shared" si="0"/>
        <v>0</v>
      </c>
      <c r="U13"/>
      <c r="V13" s="2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1">
        <v>7</v>
      </c>
      <c r="C14" s="94" t="s">
        <v>3</v>
      </c>
      <c r="D14" s="95" t="s">
        <v>70</v>
      </c>
      <c r="E14" s="49" t="s">
        <v>386</v>
      </c>
      <c r="F14" s="48"/>
      <c r="G14" s="48"/>
      <c r="H14" s="94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2">
        <f t="shared" si="0"/>
        <v>1200</v>
      </c>
      <c r="U14" s="2">
        <v>2630</v>
      </c>
      <c r="V14" s="2">
        <f t="shared" si="1"/>
        <v>300</v>
      </c>
      <c r="W14" s="2">
        <v>420</v>
      </c>
      <c r="X14" s="41" t="s">
        <v>379</v>
      </c>
      <c r="Y14" s="41" t="s">
        <v>335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1">
        <v>8</v>
      </c>
      <c r="C15" s="94" t="s">
        <v>387</v>
      </c>
      <c r="D15" s="95"/>
      <c r="E15" s="49" t="s">
        <v>190</v>
      </c>
      <c r="F15" s="48"/>
      <c r="G15" s="48"/>
      <c r="H15" s="95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2">
        <f t="shared" si="0"/>
        <v>1400</v>
      </c>
      <c r="U15" s="2">
        <v>1200</v>
      </c>
      <c r="V15" s="2">
        <f t="shared" si="1"/>
        <v>200</v>
      </c>
      <c r="W15" s="2">
        <v>140</v>
      </c>
      <c r="X15" s="41" t="s">
        <v>382</v>
      </c>
      <c r="Y15" s="41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1">
        <v>9</v>
      </c>
      <c r="C16" s="94"/>
      <c r="D16" s="95"/>
      <c r="E16" s="49"/>
      <c r="F16" s="48"/>
      <c r="G16" s="48"/>
      <c r="H16" s="94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/>
      <c r="T16" s="2">
        <f t="shared" si="0"/>
        <v>0</v>
      </c>
      <c r="U16"/>
      <c r="V16" s="2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1">
        <v>10</v>
      </c>
      <c r="C17" s="94" t="s">
        <v>75</v>
      </c>
      <c r="D17" s="95" t="s">
        <v>392</v>
      </c>
      <c r="E17" s="49" t="s">
        <v>317</v>
      </c>
      <c r="F17" s="48"/>
      <c r="G17" s="48"/>
      <c r="H17" s="94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2">
        <f t="shared" si="0"/>
        <v>1200</v>
      </c>
      <c r="U17"/>
      <c r="V17" s="2">
        <f t="shared" si="1"/>
        <v>300</v>
      </c>
      <c r="W17"/>
      <c r="X17" s="41" t="s">
        <v>379</v>
      </c>
      <c r="Y17" s="41" t="s">
        <v>335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1">
        <v>11</v>
      </c>
      <c r="C18" s="94" t="s">
        <v>75</v>
      </c>
      <c r="D18" s="95" t="s">
        <v>390</v>
      </c>
      <c r="E18" s="49" t="s">
        <v>391</v>
      </c>
      <c r="F18" s="48"/>
      <c r="G18" s="48"/>
      <c r="H18" s="94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2">
        <f t="shared" si="0"/>
        <v>5000</v>
      </c>
      <c r="U18"/>
      <c r="V18" s="2">
        <f t="shared" si="1"/>
        <v>500</v>
      </c>
      <c r="W18"/>
      <c r="X18" s="41" t="s">
        <v>380</v>
      </c>
      <c r="Y18" s="41" t="s">
        <v>379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4.25" thickBot="1" x14ac:dyDescent="0.2">
      <c r="A19"/>
      <c r="B19" s="41">
        <v>12</v>
      </c>
      <c r="C19" s="98"/>
      <c r="D19" s="99" t="s">
        <v>388</v>
      </c>
      <c r="E19" s="53" t="s">
        <v>389</v>
      </c>
      <c r="F19" s="52"/>
      <c r="G19" s="52"/>
      <c r="H19" s="98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T19" s="2">
        <f t="shared" si="0"/>
        <v>2400</v>
      </c>
      <c r="U19" s="2">
        <v>2500</v>
      </c>
      <c r="V19" s="2">
        <f t="shared" si="1"/>
        <v>300</v>
      </c>
      <c r="W19" s="2">
        <v>480</v>
      </c>
      <c r="X19" s="41" t="s">
        <v>73</v>
      </c>
      <c r="Y19" s="41" t="s">
        <v>379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thickTop="1" thickBot="1" x14ac:dyDescent="0.2">
      <c r="A20"/>
      <c r="B20"/>
      <c r="C20" s="91"/>
      <c r="D20" s="91"/>
      <c r="E20"/>
      <c r="F20"/>
      <c r="G20"/>
      <c r="H20" s="91"/>
      <c r="I20"/>
      <c r="J20"/>
      <c r="K20"/>
      <c r="L20"/>
      <c r="M20"/>
      <c r="N20"/>
      <c r="O20"/>
      <c r="P20"/>
      <c r="Q20"/>
      <c r="R20"/>
      <c r="S20"/>
      <c r="T20" s="2">
        <f t="shared" si="0"/>
        <v>0</v>
      </c>
      <c r="U2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thickTop="1" thickBot="1" x14ac:dyDescent="0.2">
      <c r="A21"/>
      <c r="B21" s="41" t="s">
        <v>32</v>
      </c>
      <c r="C21" s="92">
        <v>3</v>
      </c>
      <c r="D21" s="93" t="s">
        <v>73</v>
      </c>
      <c r="E21" s="44"/>
      <c r="F21" s="45"/>
      <c r="G21" s="45"/>
      <c r="H21" s="9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/>
      <c r="T21" s="2">
        <f t="shared" si="0"/>
        <v>0</v>
      </c>
      <c r="U21"/>
      <c r="V21" s="2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4.25" thickTop="1" x14ac:dyDescent="0.15">
      <c r="A22"/>
      <c r="B22" s="41">
        <v>6</v>
      </c>
      <c r="C22" s="92"/>
      <c r="D22" s="93"/>
      <c r="E22" s="44" t="s">
        <v>393</v>
      </c>
      <c r="F22" s="45"/>
      <c r="G22" s="45"/>
      <c r="H22" s="92" t="s">
        <v>337</v>
      </c>
      <c r="I22" s="43" t="s">
        <v>325</v>
      </c>
      <c r="J22" s="44" t="s">
        <v>394</v>
      </c>
      <c r="K22" s="45"/>
      <c r="L22" s="45"/>
      <c r="M22" s="42"/>
      <c r="N22" s="45"/>
      <c r="O22" s="44"/>
      <c r="P22" s="42"/>
      <c r="Q22" s="45"/>
      <c r="R22" s="44"/>
      <c r="S22"/>
      <c r="T22" s="2">
        <f t="shared" si="0"/>
        <v>1400</v>
      </c>
      <c r="U22"/>
      <c r="V22" s="2">
        <f t="shared" si="1"/>
        <v>100</v>
      </c>
      <c r="W22"/>
      <c r="X22" s="41" t="s">
        <v>335</v>
      </c>
      <c r="Y22" s="41" t="s">
        <v>307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1">
        <v>7</v>
      </c>
      <c r="C23" s="94"/>
      <c r="D23" s="95" t="s">
        <v>395</v>
      </c>
      <c r="E23" s="49" t="s">
        <v>396</v>
      </c>
      <c r="F23" s="48"/>
      <c r="G23" s="48"/>
      <c r="H23" s="94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T23" s="2">
        <f t="shared" si="0"/>
        <v>4400</v>
      </c>
      <c r="U23"/>
      <c r="V23" s="2">
        <f t="shared" si="1"/>
        <v>400</v>
      </c>
      <c r="W23"/>
      <c r="X23" s="41" t="s">
        <v>311</v>
      </c>
      <c r="Y23" s="41" t="s">
        <v>311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1">
        <v>8</v>
      </c>
      <c r="C24" s="94"/>
      <c r="D24" s="95" t="s">
        <v>397</v>
      </c>
      <c r="E24" s="49" t="s">
        <v>398</v>
      </c>
      <c r="F24" s="48"/>
      <c r="G24" s="48"/>
      <c r="H24" s="95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T24" s="2">
        <f t="shared" si="0"/>
        <v>3000</v>
      </c>
      <c r="U24"/>
      <c r="V24" s="2">
        <f t="shared" si="1"/>
        <v>300</v>
      </c>
      <c r="W24"/>
      <c r="X24" s="41" t="s">
        <v>379</v>
      </c>
      <c r="Y24" s="41" t="s">
        <v>311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1">
        <v>9</v>
      </c>
      <c r="C25" s="94"/>
      <c r="D25" s="95"/>
      <c r="E25" s="49"/>
      <c r="F25" s="48"/>
      <c r="G25" s="48"/>
      <c r="H25" s="94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 s="2">
        <f t="shared" si="0"/>
        <v>0</v>
      </c>
      <c r="U25"/>
      <c r="V25" s="2">
        <f t="shared" si="1"/>
        <v>0</v>
      </c>
      <c r="W25"/>
      <c r="X25" s="41"/>
      <c r="Y25" s="41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1">
        <v>10</v>
      </c>
      <c r="C26" s="94" t="s">
        <v>399</v>
      </c>
      <c r="D26" s="95" t="s">
        <v>357</v>
      </c>
      <c r="E26" s="49"/>
      <c r="F26" s="48"/>
      <c r="G26" s="48"/>
      <c r="H26" s="94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2">
        <f t="shared" si="0"/>
        <v>1800</v>
      </c>
      <c r="U26"/>
      <c r="V26" s="2">
        <f t="shared" si="1"/>
        <v>300</v>
      </c>
      <c r="W26"/>
      <c r="X26" s="41" t="s">
        <v>379</v>
      </c>
      <c r="Y26" s="41" t="s">
        <v>382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1">
        <v>11</v>
      </c>
      <c r="C27" s="94"/>
      <c r="D27" s="95" t="s">
        <v>321</v>
      </c>
      <c r="E27" s="49" t="s">
        <v>400</v>
      </c>
      <c r="F27" s="48"/>
      <c r="G27" s="48"/>
      <c r="H27" s="94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T27" s="2">
        <f t="shared" si="0"/>
        <v>1800</v>
      </c>
      <c r="U27">
        <v>3570</v>
      </c>
      <c r="V27" s="2">
        <f t="shared" si="1"/>
        <v>200</v>
      </c>
      <c r="W27"/>
      <c r="X27" s="41" t="s">
        <v>382</v>
      </c>
      <c r="Y27" s="41" t="s">
        <v>311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4.25" thickBot="1" x14ac:dyDescent="0.2">
      <c r="A28"/>
      <c r="B28" s="41">
        <v>12</v>
      </c>
      <c r="C28" s="98"/>
      <c r="D28" s="99" t="s">
        <v>401</v>
      </c>
      <c r="E28" s="53" t="s">
        <v>402</v>
      </c>
      <c r="F28" s="52"/>
      <c r="G28" s="52"/>
      <c r="H28" s="98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T28" s="2">
        <f t="shared" si="0"/>
        <v>2400</v>
      </c>
      <c r="U28">
        <v>3130</v>
      </c>
      <c r="V28" s="2">
        <f t="shared" si="1"/>
        <v>300</v>
      </c>
      <c r="W28"/>
      <c r="X28" s="41" t="s">
        <v>379</v>
      </c>
      <c r="Y28" s="41" t="s">
        <v>379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Top="1" thickBot="1" x14ac:dyDescent="0.2">
      <c r="A29"/>
      <c r="B29"/>
      <c r="C29" s="91"/>
      <c r="D29" s="91"/>
      <c r="E29"/>
      <c r="F29"/>
      <c r="G29"/>
      <c r="H29" s="91"/>
      <c r="I29"/>
      <c r="J29"/>
      <c r="K29"/>
      <c r="L29"/>
      <c r="M29"/>
      <c r="N29"/>
      <c r="O29"/>
      <c r="P29"/>
      <c r="Q29"/>
      <c r="R29"/>
      <c r="S29"/>
      <c r="T29" s="2">
        <f t="shared" si="0"/>
        <v>0</v>
      </c>
      <c r="U29"/>
      <c r="V29" s="2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thickTop="1" thickBot="1" x14ac:dyDescent="0.2">
      <c r="A30"/>
      <c r="B30" s="41" t="s">
        <v>32</v>
      </c>
      <c r="C30" s="92">
        <v>3</v>
      </c>
      <c r="D30" s="93" t="s">
        <v>78</v>
      </c>
      <c r="E30" s="44"/>
      <c r="F30" s="45"/>
      <c r="G30" s="45"/>
      <c r="H30" s="9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/>
      <c r="T30" s="2">
        <f t="shared" si="0"/>
        <v>0</v>
      </c>
      <c r="U30"/>
      <c r="V30" s="2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4.25" thickTop="1" x14ac:dyDescent="0.15">
      <c r="A31"/>
      <c r="B31" s="41">
        <v>6</v>
      </c>
      <c r="C31" s="92"/>
      <c r="D31" s="93"/>
      <c r="E31" s="44"/>
      <c r="F31" s="45"/>
      <c r="G31" s="45"/>
      <c r="H31" s="9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/>
      <c r="T31" s="2">
        <f t="shared" si="0"/>
        <v>0</v>
      </c>
      <c r="U31"/>
      <c r="V31" s="2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1">
        <v>7</v>
      </c>
      <c r="C32" s="94"/>
      <c r="D32" s="95" t="s">
        <v>403</v>
      </c>
      <c r="E32" s="49" t="s">
        <v>399</v>
      </c>
      <c r="F32" s="48"/>
      <c r="G32" s="48"/>
      <c r="H32" s="94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T32" s="2">
        <f t="shared" si="0"/>
        <v>1800</v>
      </c>
      <c r="U32" s="2">
        <v>0</v>
      </c>
      <c r="V32" s="2">
        <f t="shared" si="1"/>
        <v>300</v>
      </c>
      <c r="W32"/>
      <c r="X32" s="41" t="s">
        <v>379</v>
      </c>
      <c r="Y32" s="41" t="s">
        <v>382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1">
        <v>8</v>
      </c>
      <c r="C33" s="94" t="s">
        <v>92</v>
      </c>
      <c r="D33" s="95" t="s">
        <v>74</v>
      </c>
      <c r="E33" s="49" t="s">
        <v>404</v>
      </c>
      <c r="F33" s="48"/>
      <c r="G33" s="48"/>
      <c r="H33" s="95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2">
        <f t="shared" si="0"/>
        <v>1800</v>
      </c>
      <c r="U33"/>
      <c r="V33" s="2">
        <f t="shared" si="1"/>
        <v>300</v>
      </c>
      <c r="W33"/>
      <c r="X33" s="41" t="s">
        <v>379</v>
      </c>
      <c r="Y33" s="41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1">
        <v>9</v>
      </c>
      <c r="C34" s="94" t="s">
        <v>78</v>
      </c>
      <c r="D34" s="95"/>
      <c r="E34" s="49" t="s">
        <v>405</v>
      </c>
      <c r="F34" s="48"/>
      <c r="G34" s="48"/>
      <c r="H34" s="94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2">
        <f t="shared" si="0"/>
        <v>800</v>
      </c>
      <c r="U34"/>
      <c r="V34" s="2">
        <f t="shared" si="1"/>
        <v>100</v>
      </c>
      <c r="W34"/>
      <c r="X34">
        <v>1</v>
      </c>
      <c r="Y34">
        <v>4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1">
        <v>10</v>
      </c>
      <c r="C35" s="94"/>
      <c r="D35" s="95"/>
      <c r="E35" s="49"/>
      <c r="F35" s="48"/>
      <c r="G35" s="48"/>
      <c r="H35" s="94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/>
      <c r="T35" s="2">
        <f t="shared" si="0"/>
        <v>0</v>
      </c>
      <c r="U35"/>
      <c r="V35" s="2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1">
        <v>11</v>
      </c>
      <c r="C36" s="94"/>
      <c r="D36" s="95" t="s">
        <v>406</v>
      </c>
      <c r="E36" s="49" t="s">
        <v>407</v>
      </c>
      <c r="F36" s="48"/>
      <c r="G36" s="48"/>
      <c r="H36" s="94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T36" s="2">
        <f t="shared" si="0"/>
        <v>3600</v>
      </c>
      <c r="U36">
        <v>8480</v>
      </c>
      <c r="V36" s="2">
        <f t="shared" si="1"/>
        <v>300</v>
      </c>
      <c r="W36" s="2">
        <v>460</v>
      </c>
      <c r="X36" s="41" t="s">
        <v>379</v>
      </c>
      <c r="Y36" s="41" t="s">
        <v>380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 s="41">
        <v>12</v>
      </c>
      <c r="C37" s="98" t="s">
        <v>325</v>
      </c>
      <c r="D37" s="99" t="s">
        <v>326</v>
      </c>
      <c r="E37" s="53" t="s">
        <v>408</v>
      </c>
      <c r="F37" s="52"/>
      <c r="G37" s="52"/>
      <c r="H37" s="98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2">
        <f t="shared" si="0"/>
        <v>3000</v>
      </c>
      <c r="U37" s="2">
        <v>4370</v>
      </c>
      <c r="V37" s="2">
        <f t="shared" si="1"/>
        <v>300</v>
      </c>
      <c r="W37"/>
      <c r="X37" s="41" t="s">
        <v>379</v>
      </c>
      <c r="Y37" s="41" t="s">
        <v>311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thickTop="1" thickBot="1" x14ac:dyDescent="0.2">
      <c r="A38"/>
      <c r="B38"/>
      <c r="C38" s="91"/>
      <c r="D38" s="91"/>
      <c r="E38"/>
      <c r="F38"/>
      <c r="G38"/>
      <c r="H38" s="91"/>
      <c r="I38"/>
      <c r="J38"/>
      <c r="K38"/>
      <c r="L38"/>
      <c r="M38"/>
      <c r="N38"/>
      <c r="O38"/>
      <c r="P38"/>
      <c r="Q38"/>
      <c r="R38"/>
      <c r="S38"/>
      <c r="V38" s="2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thickTop="1" thickBot="1" x14ac:dyDescent="0.2">
      <c r="A39"/>
      <c r="B39" s="41" t="s">
        <v>32</v>
      </c>
      <c r="C39" s="92">
        <v>3</v>
      </c>
      <c r="D39" s="93" t="s">
        <v>74</v>
      </c>
      <c r="E39" s="44"/>
      <c r="F39" s="45"/>
      <c r="G39" s="45"/>
      <c r="H39" s="9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/>
      <c r="T39" s="2">
        <f t="shared" ref="T39:T44" si="2">IF(X39=1,Y39*2*100,((Y39+X39-1)*X39+Y39*X39)*100)</f>
        <v>0</v>
      </c>
      <c r="U39"/>
      <c r="V39" s="2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4.25" thickTop="1" x14ac:dyDescent="0.15">
      <c r="A40"/>
      <c r="B40" s="41">
        <v>6</v>
      </c>
      <c r="C40" s="92"/>
      <c r="D40" s="93"/>
      <c r="E40" s="44"/>
      <c r="F40" s="45"/>
      <c r="G40" s="45"/>
      <c r="H40" s="9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/>
      <c r="T40" s="2">
        <f t="shared" si="2"/>
        <v>0</v>
      </c>
      <c r="U40"/>
      <c r="V40" s="2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1">
        <v>7</v>
      </c>
      <c r="C41" s="94"/>
      <c r="D41" s="95" t="s">
        <v>325</v>
      </c>
      <c r="E41" s="49" t="s">
        <v>409</v>
      </c>
      <c r="F41" s="48"/>
      <c r="G41" s="48"/>
      <c r="H41" s="94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2">
        <f t="shared" si="2"/>
        <v>1000</v>
      </c>
      <c r="U41" s="2">
        <v>13960</v>
      </c>
      <c r="V41" s="2">
        <f t="shared" si="1"/>
        <v>100</v>
      </c>
      <c r="W41"/>
      <c r="X41" s="41" t="s">
        <v>335</v>
      </c>
      <c r="Y41" s="41" t="s">
        <v>380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1">
        <v>8</v>
      </c>
      <c r="C42" s="94"/>
      <c r="D42" s="95" t="s">
        <v>410</v>
      </c>
      <c r="E42" s="49" t="s">
        <v>411</v>
      </c>
      <c r="F42" s="48"/>
      <c r="G42" s="48"/>
      <c r="H42" s="94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T42" s="2">
        <f t="shared" si="2"/>
        <v>3600</v>
      </c>
      <c r="U42"/>
      <c r="V42" s="2">
        <f t="shared" si="1"/>
        <v>300</v>
      </c>
      <c r="W42"/>
      <c r="X42" s="41" t="s">
        <v>379</v>
      </c>
      <c r="Y42" s="41" t="s">
        <v>380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1">
        <v>9</v>
      </c>
      <c r="C43" s="94" t="s">
        <v>214</v>
      </c>
      <c r="D43" s="95"/>
      <c r="E43" s="49" t="s">
        <v>412</v>
      </c>
      <c r="F43" s="48"/>
      <c r="G43" s="48"/>
      <c r="H43" s="94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2">
        <f t="shared" si="2"/>
        <v>3000</v>
      </c>
      <c r="U43" s="2">
        <v>10370</v>
      </c>
      <c r="V43" s="2">
        <f t="shared" si="1"/>
        <v>300</v>
      </c>
      <c r="W43"/>
      <c r="X43" s="41" t="s">
        <v>379</v>
      </c>
      <c r="Y43" s="41" t="s">
        <v>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1">
        <v>10</v>
      </c>
      <c r="C44" s="94"/>
      <c r="D44" s="95"/>
      <c r="E44" s="49" t="s">
        <v>413</v>
      </c>
      <c r="F44" s="48"/>
      <c r="G44" s="48"/>
      <c r="H44" s="94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T44" s="2">
        <f t="shared" si="2"/>
        <v>600</v>
      </c>
      <c r="U44"/>
      <c r="V44" s="2">
        <f t="shared" si="1"/>
        <v>100</v>
      </c>
      <c r="W44"/>
      <c r="X44" s="41" t="s">
        <v>335</v>
      </c>
      <c r="Y44" s="41" t="s">
        <v>379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1">
        <v>11</v>
      </c>
      <c r="C45" s="94"/>
      <c r="D45" s="95"/>
      <c r="E45" s="49"/>
      <c r="F45" s="48"/>
      <c r="G45" s="48"/>
      <c r="H45" s="94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4.25" thickBot="1" x14ac:dyDescent="0.2">
      <c r="A46"/>
      <c r="B46" s="59">
        <v>12</v>
      </c>
      <c r="C46" s="100" t="s">
        <v>414</v>
      </c>
      <c r="D46" s="101"/>
      <c r="E46" s="62" t="s">
        <v>415</v>
      </c>
      <c r="F46" s="61"/>
      <c r="G46" s="61"/>
      <c r="H46" s="10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2">
        <f>IF(X46=1,Y46*2*100,((Y46+X46-1)*X46+Y46*X46)*100)</f>
        <v>1200</v>
      </c>
      <c r="U46"/>
      <c r="V46" s="2">
        <f t="shared" ref="V46:V94" si="3">X46*100</f>
        <v>300</v>
      </c>
      <c r="W46" s="2">
        <v>10510</v>
      </c>
      <c r="X46" s="41" t="s">
        <v>379</v>
      </c>
      <c r="Y46" s="41" t="s">
        <v>335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/>
      <c r="B47"/>
      <c r="C47" s="91"/>
      <c r="D47" s="91"/>
      <c r="E47"/>
      <c r="F47"/>
      <c r="G47"/>
      <c r="H47" s="91"/>
      <c r="I47"/>
      <c r="J47"/>
      <c r="K47"/>
      <c r="L47"/>
      <c r="M47"/>
      <c r="N47"/>
      <c r="O47"/>
      <c r="P47"/>
      <c r="Q47"/>
      <c r="R47"/>
      <c r="S47"/>
      <c r="T47" s="2">
        <f>IF(X47=1,Y47*2*100,((Y47+X47-1)*X47+Y47*X47)*100)</f>
        <v>0</v>
      </c>
      <c r="U47"/>
      <c r="V47" s="2">
        <f t="shared" si="3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thickTop="1" thickBot="1" x14ac:dyDescent="0.2">
      <c r="A48"/>
      <c r="B48" s="41" t="s">
        <v>32</v>
      </c>
      <c r="C48" s="92">
        <v>3</v>
      </c>
      <c r="D48" s="93" t="s">
        <v>75</v>
      </c>
      <c r="E48" s="44"/>
      <c r="F48" s="45"/>
      <c r="G48" s="45"/>
      <c r="H48" s="9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/>
      <c r="T48" s="2">
        <f>IF(X48=1,Y48*2*100,((Y48+X48-1)*X48+Y48*X48)*100)</f>
        <v>0</v>
      </c>
      <c r="U48"/>
      <c r="V48" s="2">
        <f t="shared" si="3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4.25" thickTop="1" x14ac:dyDescent="0.15">
      <c r="A49"/>
      <c r="B49" s="41">
        <v>6</v>
      </c>
      <c r="C49" s="92"/>
      <c r="D49" s="93"/>
      <c r="E49" s="44"/>
      <c r="F49" s="45"/>
      <c r="G49" s="45"/>
      <c r="H49" s="9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/>
      <c r="T49" s="2">
        <f>IF(X49=1,Y49*2*100,((Y49+X49-1)*X49+Y49*X49)*100)</f>
        <v>0</v>
      </c>
      <c r="U49"/>
      <c r="V49" s="2">
        <f t="shared" si="3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1">
        <v>7</v>
      </c>
      <c r="C50" s="94"/>
      <c r="D50" s="95" t="s">
        <v>416</v>
      </c>
      <c r="E50" s="49" t="s">
        <v>417</v>
      </c>
      <c r="F50" s="48"/>
      <c r="G50" s="48"/>
      <c r="H50" s="94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T50" s="2">
        <f>IF(X50=1,Y50*2*100,((Y50+X50-1)*X50+Y50*X50)*100)</f>
        <v>1200</v>
      </c>
      <c r="U50" s="2">
        <v>2380</v>
      </c>
      <c r="V50" s="2">
        <f t="shared" si="3"/>
        <v>300</v>
      </c>
      <c r="W50" s="2">
        <v>490</v>
      </c>
      <c r="X50" s="41" t="s">
        <v>73</v>
      </c>
      <c r="Y50" s="41" t="s">
        <v>335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1">
        <v>8</v>
      </c>
      <c r="C51" s="94"/>
      <c r="D51" s="95"/>
      <c r="E51" s="49"/>
      <c r="F51" s="48"/>
      <c r="G51" s="48"/>
      <c r="H51" s="95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/>
      <c r="T51"/>
      <c r="U51"/>
      <c r="V51" s="2">
        <f t="shared" si="3"/>
        <v>0</v>
      </c>
      <c r="W51"/>
      <c r="X51" s="41"/>
      <c r="Y51" s="4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1">
        <v>9</v>
      </c>
      <c r="C52" s="94"/>
      <c r="D52" s="95" t="s">
        <v>307</v>
      </c>
      <c r="E52" s="49" t="s">
        <v>418</v>
      </c>
      <c r="F52" s="48"/>
      <c r="G52" s="48"/>
      <c r="H52" s="94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T52" s="2">
        <f t="shared" ref="T52:T83" si="4">IF(X52=1,Y52*2*100,((Y52+X52-1)*X52+Y52*X52)*100)</f>
        <v>3000</v>
      </c>
      <c r="U52">
        <v>2990</v>
      </c>
      <c r="V52" s="2">
        <f t="shared" si="3"/>
        <v>200</v>
      </c>
      <c r="W52"/>
      <c r="X52">
        <v>2</v>
      </c>
      <c r="Y52">
        <v>7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1">
        <v>10</v>
      </c>
      <c r="C53" s="94"/>
      <c r="D53" s="95" t="s">
        <v>419</v>
      </c>
      <c r="E53" s="49" t="s">
        <v>420</v>
      </c>
      <c r="F53" s="48"/>
      <c r="G53" s="48"/>
      <c r="H53" s="94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T53" s="2">
        <f t="shared" si="4"/>
        <v>1800</v>
      </c>
      <c r="U53"/>
      <c r="V53" s="2">
        <f t="shared" si="3"/>
        <v>200</v>
      </c>
      <c r="W53"/>
      <c r="X53" s="41" t="s">
        <v>15</v>
      </c>
      <c r="Y53" s="41" t="s">
        <v>311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1">
        <v>11</v>
      </c>
      <c r="C54" s="94" t="s">
        <v>76</v>
      </c>
      <c r="D54" s="95" t="s">
        <v>311</v>
      </c>
      <c r="E54" s="49" t="s">
        <v>421</v>
      </c>
      <c r="F54" s="48"/>
      <c r="G54" s="48"/>
      <c r="H54" s="94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2">
        <f t="shared" si="4"/>
        <v>2400</v>
      </c>
      <c r="U54"/>
      <c r="V54" s="2">
        <f t="shared" si="3"/>
        <v>300</v>
      </c>
      <c r="W54"/>
      <c r="X54" s="41" t="s">
        <v>379</v>
      </c>
      <c r="Y54" s="41" t="s">
        <v>379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4.25" thickBot="1" x14ac:dyDescent="0.2">
      <c r="A55"/>
      <c r="B55" s="41">
        <v>12</v>
      </c>
      <c r="C55" s="98"/>
      <c r="D55" s="99" t="s">
        <v>422</v>
      </c>
      <c r="E55" s="53" t="s">
        <v>423</v>
      </c>
      <c r="F55" s="52"/>
      <c r="G55" s="52"/>
      <c r="H55" s="98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T55" s="2">
        <f t="shared" si="4"/>
        <v>2800</v>
      </c>
      <c r="U55"/>
      <c r="V55" s="2">
        <f t="shared" si="3"/>
        <v>400</v>
      </c>
      <c r="W55"/>
      <c r="X55" s="41" t="s">
        <v>311</v>
      </c>
      <c r="Y55" s="41" t="s">
        <v>382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thickTop="1" thickBot="1" x14ac:dyDescent="0.2">
      <c r="A56"/>
      <c r="B56"/>
      <c r="C56" s="91"/>
      <c r="D56" s="91"/>
      <c r="E56"/>
      <c r="F56"/>
      <c r="G56"/>
      <c r="H56" s="91"/>
      <c r="I56"/>
      <c r="J56"/>
      <c r="K56"/>
      <c r="L56"/>
      <c r="M56"/>
      <c r="N56"/>
      <c r="O56"/>
      <c r="P56"/>
      <c r="Q56"/>
      <c r="R56"/>
      <c r="S56"/>
      <c r="T56" s="2">
        <f t="shared" si="4"/>
        <v>0</v>
      </c>
      <c r="U56"/>
      <c r="V56" s="2">
        <f t="shared" si="3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thickTop="1" thickBot="1" x14ac:dyDescent="0.2">
      <c r="A57"/>
      <c r="B57" s="41" t="s">
        <v>32</v>
      </c>
      <c r="C57" s="92">
        <v>3</v>
      </c>
      <c r="D57" s="93" t="s">
        <v>72</v>
      </c>
      <c r="E57" s="44"/>
      <c r="F57" s="45"/>
      <c r="G57" s="45"/>
      <c r="H57" s="9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/>
      <c r="T57" s="2">
        <f t="shared" si="4"/>
        <v>0</v>
      </c>
      <c r="U57"/>
      <c r="V57" s="2">
        <f t="shared" si="3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4.25" thickTop="1" x14ac:dyDescent="0.15">
      <c r="A58"/>
      <c r="B58" s="41">
        <v>6</v>
      </c>
      <c r="C58" s="92"/>
      <c r="D58" s="93"/>
      <c r="E58" s="44"/>
      <c r="F58" s="45"/>
      <c r="G58" s="45"/>
      <c r="H58" s="9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/>
      <c r="T58" s="2">
        <f t="shared" si="4"/>
        <v>0</v>
      </c>
      <c r="U58"/>
      <c r="V58" s="2">
        <f t="shared" si="3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1">
        <v>7</v>
      </c>
      <c r="C59" s="94"/>
      <c r="D59" s="95"/>
      <c r="E59" s="49"/>
      <c r="F59" s="48"/>
      <c r="G59" s="48"/>
      <c r="H59" s="94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/>
      <c r="T59" s="2">
        <f t="shared" si="4"/>
        <v>0</v>
      </c>
      <c r="U59"/>
      <c r="V59" s="2">
        <f t="shared" si="3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1">
        <v>8</v>
      </c>
      <c r="C60" s="94"/>
      <c r="D60" s="95" t="s">
        <v>424</v>
      </c>
      <c r="E60" s="49" t="s">
        <v>376</v>
      </c>
      <c r="F60" s="48"/>
      <c r="G60" s="48"/>
      <c r="H60" s="95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T60" s="2">
        <f t="shared" si="4"/>
        <v>2400</v>
      </c>
      <c r="U60"/>
      <c r="V60" s="2">
        <f t="shared" si="3"/>
        <v>300</v>
      </c>
      <c r="W60" s="2">
        <v>230</v>
      </c>
      <c r="X60" s="41" t="s">
        <v>379</v>
      </c>
      <c r="Y60" s="41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1">
        <v>9</v>
      </c>
      <c r="C61" s="94" t="s">
        <v>325</v>
      </c>
      <c r="D61" s="95" t="s">
        <v>73</v>
      </c>
      <c r="E61" s="49" t="s">
        <v>79</v>
      </c>
      <c r="F61" s="48"/>
      <c r="G61" s="48"/>
      <c r="H61" s="94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2">
        <f t="shared" si="4"/>
        <v>1800</v>
      </c>
      <c r="U61" s="2">
        <v>11630</v>
      </c>
      <c r="V61" s="2">
        <f t="shared" si="3"/>
        <v>300</v>
      </c>
      <c r="W61" s="2">
        <v>860</v>
      </c>
      <c r="X61" s="41" t="s">
        <v>379</v>
      </c>
      <c r="Y61" s="41" t="s">
        <v>382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1">
        <v>10</v>
      </c>
      <c r="C62" s="94" t="s">
        <v>72</v>
      </c>
      <c r="D62" s="95" t="s">
        <v>425</v>
      </c>
      <c r="E62" s="49" t="s">
        <v>426</v>
      </c>
      <c r="F62" s="48"/>
      <c r="G62" s="48"/>
      <c r="H62" s="94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2">
        <f t="shared" si="4"/>
        <v>3000</v>
      </c>
      <c r="U62" s="2">
        <v>1950</v>
      </c>
      <c r="V62" s="2">
        <f t="shared" si="3"/>
        <v>300</v>
      </c>
      <c r="W62"/>
      <c r="X62" s="41" t="s">
        <v>379</v>
      </c>
      <c r="Y62" s="41" t="s">
        <v>311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1">
        <v>11</v>
      </c>
      <c r="C63" s="94"/>
      <c r="D63" s="95" t="s">
        <v>427</v>
      </c>
      <c r="E63" s="49" t="s">
        <v>428</v>
      </c>
      <c r="F63" s="48"/>
      <c r="G63" s="48"/>
      <c r="H63" s="94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T63" s="2">
        <f t="shared" si="4"/>
        <v>1800</v>
      </c>
      <c r="U63" s="2">
        <v>550</v>
      </c>
      <c r="V63" s="2">
        <f t="shared" si="3"/>
        <v>200</v>
      </c>
      <c r="W63" s="2">
        <v>210</v>
      </c>
      <c r="X63" s="41" t="s">
        <v>382</v>
      </c>
      <c r="Y63" s="41" t="s">
        <v>311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4.25" thickBot="1" x14ac:dyDescent="0.2">
      <c r="A64"/>
      <c r="B64" s="41">
        <v>12</v>
      </c>
      <c r="C64" s="98" t="s">
        <v>88</v>
      </c>
      <c r="D64" s="99" t="s">
        <v>79</v>
      </c>
      <c r="E64" s="53" t="s">
        <v>429</v>
      </c>
      <c r="F64" s="52"/>
      <c r="G64" s="52"/>
      <c r="H64" s="98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2">
        <f t="shared" si="4"/>
        <v>3600</v>
      </c>
      <c r="U64" s="2">
        <v>2390</v>
      </c>
      <c r="V64" s="2">
        <f t="shared" si="3"/>
        <v>300</v>
      </c>
      <c r="W64"/>
      <c r="X64" s="41" t="s">
        <v>379</v>
      </c>
      <c r="Y64" s="41" t="s">
        <v>380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4.25" thickTop="1" x14ac:dyDescent="0.15">
      <c r="A65"/>
      <c r="B65"/>
      <c r="C65" s="91"/>
      <c r="D65" s="91"/>
      <c r="E65"/>
      <c r="F65"/>
      <c r="G65"/>
      <c r="H65" s="91"/>
      <c r="I65"/>
      <c r="J65"/>
      <c r="K65"/>
      <c r="L65"/>
      <c r="M65"/>
      <c r="N65"/>
      <c r="O65"/>
      <c r="P65"/>
      <c r="Q65"/>
      <c r="R65"/>
      <c r="S65"/>
      <c r="T65" s="2">
        <f t="shared" si="4"/>
        <v>0</v>
      </c>
      <c r="U65"/>
      <c r="V65" s="2">
        <f t="shared" si="3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4.25" thickBot="1" x14ac:dyDescent="0.2">
      <c r="A66"/>
      <c r="B66"/>
      <c r="C66" s="91"/>
      <c r="D66" s="91"/>
      <c r="E66"/>
      <c r="F66"/>
      <c r="G66"/>
      <c r="H66" s="91"/>
      <c r="I66"/>
      <c r="J66"/>
      <c r="K66"/>
      <c r="L66"/>
      <c r="M66"/>
      <c r="N66"/>
      <c r="O66"/>
      <c r="P66"/>
      <c r="Q66"/>
      <c r="R66"/>
      <c r="S66"/>
      <c r="T66" s="2">
        <f t="shared" si="4"/>
        <v>0</v>
      </c>
      <c r="U66"/>
      <c r="V66" s="2">
        <f t="shared" si="3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5" thickTop="1" thickBot="1" x14ac:dyDescent="0.2">
      <c r="A67"/>
      <c r="B67" s="41" t="s">
        <v>32</v>
      </c>
      <c r="C67" s="92">
        <v>3</v>
      </c>
      <c r="D67" s="93" t="s">
        <v>88</v>
      </c>
      <c r="E67" s="44"/>
      <c r="F67" s="45"/>
      <c r="G67" s="45"/>
      <c r="H67" s="9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/>
      <c r="T67" s="2">
        <f t="shared" si="4"/>
        <v>0</v>
      </c>
      <c r="U67"/>
      <c r="V67" s="2">
        <f t="shared" si="3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4.25" thickTop="1" x14ac:dyDescent="0.15">
      <c r="A68"/>
      <c r="B68" s="41">
        <v>6</v>
      </c>
      <c r="C68" s="92"/>
      <c r="D68" s="93"/>
      <c r="E68" s="44"/>
      <c r="F68" s="45"/>
      <c r="G68" s="45"/>
      <c r="H68" s="9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/>
      <c r="T68" s="2">
        <f t="shared" si="4"/>
        <v>0</v>
      </c>
      <c r="U68"/>
      <c r="V68" s="2">
        <f t="shared" si="3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1">
        <v>7</v>
      </c>
      <c r="C69" s="94"/>
      <c r="D69" s="95" t="s">
        <v>430</v>
      </c>
      <c r="E69" s="49" t="s">
        <v>431</v>
      </c>
      <c r="F69" s="48"/>
      <c r="G69" s="48"/>
      <c r="H69" s="94" t="s">
        <v>81</v>
      </c>
      <c r="I69" s="48" t="s">
        <v>111</v>
      </c>
      <c r="J69" s="49"/>
      <c r="K69" s="48"/>
      <c r="L69" s="48"/>
      <c r="M69" s="47" t="s">
        <v>3</v>
      </c>
      <c r="N69" s="48" t="s">
        <v>380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T69" s="2">
        <f t="shared" si="4"/>
        <v>3000</v>
      </c>
      <c r="U69"/>
      <c r="V69" s="2">
        <f t="shared" si="3"/>
        <v>300</v>
      </c>
      <c r="W69"/>
      <c r="X69" s="41" t="s">
        <v>379</v>
      </c>
      <c r="Y69" s="41" t="s">
        <v>311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1">
        <v>8</v>
      </c>
      <c r="C70" s="94"/>
      <c r="D70" s="95" t="s">
        <v>373</v>
      </c>
      <c r="E70" s="49" t="s">
        <v>432</v>
      </c>
      <c r="F70" s="48"/>
      <c r="G70" s="48"/>
      <c r="H70" s="95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2">
        <f t="shared" si="4"/>
        <v>1400</v>
      </c>
      <c r="U70"/>
      <c r="V70" s="2">
        <f t="shared" si="3"/>
        <v>100</v>
      </c>
      <c r="W70"/>
      <c r="X70" s="41" t="s">
        <v>335</v>
      </c>
      <c r="Y70" s="41" t="s">
        <v>307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1">
        <v>9</v>
      </c>
      <c r="C71" s="94" t="s">
        <v>88</v>
      </c>
      <c r="D71" s="95" t="s">
        <v>15</v>
      </c>
      <c r="E71" s="49" t="s">
        <v>433</v>
      </c>
      <c r="F71" s="48"/>
      <c r="G71" s="48"/>
      <c r="H71" s="95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2">
        <f t="shared" si="4"/>
        <v>1000</v>
      </c>
      <c r="U71"/>
      <c r="V71" s="2">
        <f t="shared" si="3"/>
        <v>200</v>
      </c>
      <c r="W71" s="2">
        <v>370</v>
      </c>
      <c r="X71" s="41" t="s">
        <v>15</v>
      </c>
      <c r="Y71" s="41" t="s">
        <v>382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1">
        <v>10</v>
      </c>
      <c r="C72" s="94"/>
      <c r="D72" s="95"/>
      <c r="E72" s="49"/>
      <c r="F72" s="48"/>
      <c r="G72" s="48"/>
      <c r="H72" s="94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/>
      <c r="T72" s="2">
        <f t="shared" si="4"/>
        <v>0</v>
      </c>
      <c r="U72"/>
      <c r="V72" s="2">
        <f t="shared" si="3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1">
        <v>11</v>
      </c>
      <c r="C73" s="94" t="s">
        <v>434</v>
      </c>
      <c r="D73" s="95" t="s">
        <v>380</v>
      </c>
      <c r="E73" s="49" t="s">
        <v>435</v>
      </c>
      <c r="F73" s="48"/>
      <c r="G73" s="48"/>
      <c r="H73" s="94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2">
        <f t="shared" si="4"/>
        <v>1400</v>
      </c>
      <c r="U73"/>
      <c r="V73" s="2">
        <f t="shared" si="3"/>
        <v>200</v>
      </c>
      <c r="W73"/>
      <c r="X73" s="41" t="s">
        <v>382</v>
      </c>
      <c r="Y73" s="41" t="s">
        <v>379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4.25" thickBot="1" x14ac:dyDescent="0.2">
      <c r="A74"/>
      <c r="B74" s="41">
        <v>12</v>
      </c>
      <c r="C74" s="98" t="s">
        <v>74</v>
      </c>
      <c r="D74" s="99" t="s">
        <v>436</v>
      </c>
      <c r="E74" s="53" t="s">
        <v>437</v>
      </c>
      <c r="F74" s="52"/>
      <c r="G74" s="52"/>
      <c r="H74" s="98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2">
        <f t="shared" si="4"/>
        <v>2800</v>
      </c>
      <c r="U74"/>
      <c r="V74" s="2">
        <f t="shared" si="3"/>
        <v>400</v>
      </c>
      <c r="W74" s="2">
        <v>200</v>
      </c>
      <c r="X74" s="41" t="s">
        <v>311</v>
      </c>
      <c r="Y74" s="41" t="s">
        <v>382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15" thickTop="1" thickBot="1" x14ac:dyDescent="0.2">
      <c r="A75"/>
      <c r="B75"/>
      <c r="C75" s="91"/>
      <c r="D75" s="91"/>
      <c r="E75"/>
      <c r="F75"/>
      <c r="G75"/>
      <c r="H75" s="91"/>
      <c r="I75"/>
      <c r="J75"/>
      <c r="K75"/>
      <c r="L75"/>
      <c r="M75"/>
      <c r="N75"/>
      <c r="O75"/>
      <c r="P75"/>
      <c r="Q75"/>
      <c r="R75"/>
      <c r="S75"/>
      <c r="T75" s="2">
        <f t="shared" si="4"/>
        <v>0</v>
      </c>
      <c r="U75"/>
      <c r="V75" s="2">
        <f t="shared" si="3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5" thickTop="1" thickBot="1" x14ac:dyDescent="0.2">
      <c r="A76"/>
      <c r="B76" s="41" t="s">
        <v>32</v>
      </c>
      <c r="C76" s="92">
        <v>3</v>
      </c>
      <c r="D76" s="93" t="s">
        <v>79</v>
      </c>
      <c r="E76" s="44"/>
      <c r="F76" s="45"/>
      <c r="G76" s="45"/>
      <c r="H76" s="9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/>
      <c r="T76" s="2">
        <f t="shared" si="4"/>
        <v>0</v>
      </c>
      <c r="U76"/>
      <c r="V76" s="2">
        <f t="shared" si="3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4.25" thickTop="1" x14ac:dyDescent="0.15">
      <c r="A77"/>
      <c r="B77" s="41">
        <v>6</v>
      </c>
      <c r="C77" s="92"/>
      <c r="D77" s="93"/>
      <c r="E77" s="44"/>
      <c r="F77" s="45"/>
      <c r="G77" s="45"/>
      <c r="H77" s="9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/>
      <c r="T77" s="2">
        <f t="shared" si="4"/>
        <v>0</v>
      </c>
      <c r="U77"/>
      <c r="V77" s="2">
        <f t="shared" si="3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7</v>
      </c>
      <c r="C78" s="94" t="s">
        <v>71</v>
      </c>
      <c r="D78" s="95" t="s">
        <v>438</v>
      </c>
      <c r="E78" s="49" t="s">
        <v>439</v>
      </c>
      <c r="F78" s="48"/>
      <c r="G78" s="48"/>
      <c r="H78" s="94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2">
        <f t="shared" si="4"/>
        <v>5200</v>
      </c>
      <c r="U78">
        <v>28080</v>
      </c>
      <c r="V78" s="2">
        <f t="shared" si="3"/>
        <v>400</v>
      </c>
      <c r="W78"/>
      <c r="X78" s="41" t="s">
        <v>447</v>
      </c>
      <c r="Y78" s="41" t="s">
        <v>380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8</v>
      </c>
      <c r="C79" s="94"/>
      <c r="D79" s="95" t="s">
        <v>335</v>
      </c>
      <c r="E79" s="49" t="s">
        <v>440</v>
      </c>
      <c r="F79" s="48"/>
      <c r="G79" s="48"/>
      <c r="H79" s="95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T79" s="2">
        <f t="shared" si="4"/>
        <v>1800</v>
      </c>
      <c r="U79"/>
      <c r="V79" s="2">
        <f t="shared" si="3"/>
        <v>200</v>
      </c>
      <c r="W79" s="2">
        <v>960</v>
      </c>
      <c r="X79" s="41" t="s">
        <v>382</v>
      </c>
      <c r="Y79" s="41" t="s">
        <v>311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9</v>
      </c>
      <c r="C80" s="94"/>
      <c r="D80" s="95"/>
      <c r="E80" s="49"/>
      <c r="F80" s="48"/>
      <c r="G80" s="48"/>
      <c r="H80" s="94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/>
      <c r="T80" s="2">
        <f t="shared" si="4"/>
        <v>0</v>
      </c>
      <c r="U80"/>
      <c r="V80" s="2">
        <f t="shared" si="3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1">
        <v>10</v>
      </c>
      <c r="C81" s="94"/>
      <c r="D81" s="95" t="s">
        <v>441</v>
      </c>
      <c r="E81" s="49" t="s">
        <v>442</v>
      </c>
      <c r="F81" s="48"/>
      <c r="G81" s="48"/>
      <c r="H81" s="94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T81" s="2">
        <f t="shared" si="4"/>
        <v>7000</v>
      </c>
      <c r="U81"/>
      <c r="V81" s="2">
        <f t="shared" si="3"/>
        <v>700</v>
      </c>
      <c r="W81"/>
      <c r="X81">
        <v>7</v>
      </c>
      <c r="Y81">
        <v>2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1">
        <v>11</v>
      </c>
      <c r="C82" s="94" t="s">
        <v>92</v>
      </c>
      <c r="D82" s="95" t="s">
        <v>443</v>
      </c>
      <c r="E82" s="49" t="s">
        <v>444</v>
      </c>
      <c r="F82" s="48"/>
      <c r="G82" s="48"/>
      <c r="H82" s="94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2">
        <f t="shared" si="4"/>
        <v>4400</v>
      </c>
      <c r="U82">
        <v>3360</v>
      </c>
      <c r="V82" s="2">
        <f t="shared" si="3"/>
        <v>400</v>
      </c>
      <c r="W82"/>
      <c r="X82" s="41" t="s">
        <v>311</v>
      </c>
      <c r="Y82" s="41" t="s">
        <v>311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14.25" thickBot="1" x14ac:dyDescent="0.2">
      <c r="A83"/>
      <c r="B83" s="41">
        <v>12</v>
      </c>
      <c r="C83" s="98"/>
      <c r="D83" s="99" t="s">
        <v>445</v>
      </c>
      <c r="E83" s="53" t="s">
        <v>446</v>
      </c>
      <c r="F83" s="52"/>
      <c r="G83" s="52"/>
      <c r="H83" s="98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T83" s="2">
        <f t="shared" si="4"/>
        <v>2000</v>
      </c>
      <c r="U83"/>
      <c r="V83" s="2">
        <f t="shared" si="3"/>
        <v>400</v>
      </c>
      <c r="W83"/>
      <c r="X83" s="41" t="s">
        <v>311</v>
      </c>
      <c r="Y83" s="41" t="s">
        <v>335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14.25" thickTop="1" x14ac:dyDescent="0.15">
      <c r="A84"/>
      <c r="B84"/>
      <c r="C84" s="91"/>
      <c r="D84" s="91"/>
      <c r="E84"/>
      <c r="F84"/>
      <c r="G84"/>
      <c r="H84" s="91"/>
      <c r="I84"/>
      <c r="J84"/>
      <c r="K84"/>
      <c r="L84"/>
      <c r="M84"/>
      <c r="N84"/>
      <c r="O84"/>
      <c r="P84"/>
      <c r="Q84"/>
      <c r="R84"/>
      <c r="S84"/>
      <c r="T84"/>
      <c r="U84"/>
      <c r="V84" s="2">
        <f t="shared" si="3"/>
        <v>1000</v>
      </c>
      <c r="W84"/>
      <c r="X84" s="2">
        <f>SUM(X1:X83)</f>
        <v>10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1" customFormat="1" x14ac:dyDescent="0.15">
      <c r="C85" s="96"/>
      <c r="D85" s="96"/>
      <c r="H85" s="96"/>
      <c r="T85" s="2">
        <f t="shared" ref="T85:T94" si="5">IF(X85=1,Y85*2*100,((Y85+X85-1)*X85+Y85*X85)*100)</f>
        <v>0</v>
      </c>
      <c r="U85" s="2"/>
      <c r="V85" s="2">
        <f t="shared" si="3"/>
        <v>0</v>
      </c>
      <c r="W85" s="2"/>
    </row>
    <row r="86" spans="1:1024" s="41" customFormat="1" ht="14.25" thickBot="1" x14ac:dyDescent="0.2">
      <c r="C86" s="96"/>
      <c r="D86" s="96"/>
      <c r="H86" s="96"/>
      <c r="T86" s="2">
        <f t="shared" si="5"/>
        <v>0</v>
      </c>
      <c r="U86" s="2"/>
      <c r="V86" s="2">
        <f t="shared" si="3"/>
        <v>0</v>
      </c>
      <c r="W86" s="2"/>
    </row>
    <row r="87" spans="1:1024" s="41" customFormat="1" ht="15" thickTop="1" thickBot="1" x14ac:dyDescent="0.2">
      <c r="B87" s="41" t="s">
        <v>32</v>
      </c>
      <c r="C87" s="92" t="s">
        <v>73</v>
      </c>
      <c r="D87" s="93" t="s">
        <v>70</v>
      </c>
      <c r="E87" s="44"/>
      <c r="F87" s="45"/>
      <c r="G87" s="45"/>
      <c r="H87" s="92"/>
      <c r="I87" s="43"/>
      <c r="J87" s="44"/>
      <c r="K87" s="45"/>
      <c r="L87" s="45"/>
      <c r="M87" s="42"/>
      <c r="N87" s="45"/>
      <c r="O87" s="44"/>
      <c r="P87" s="42"/>
      <c r="Q87" s="45"/>
      <c r="R87" s="46"/>
      <c r="T87" s="2">
        <f t="shared" si="5"/>
        <v>0</v>
      </c>
      <c r="U87"/>
      <c r="V87" s="2">
        <f t="shared" si="3"/>
        <v>0</v>
      </c>
      <c r="W87" s="2"/>
    </row>
    <row r="88" spans="1:1024" s="41" customFormat="1" ht="14.25" thickTop="1" x14ac:dyDescent="0.15">
      <c r="B88" s="41">
        <v>6</v>
      </c>
      <c r="C88" s="92"/>
      <c r="D88" s="93"/>
      <c r="E88" s="44"/>
      <c r="F88" s="45"/>
      <c r="G88" s="45"/>
      <c r="H88" s="92"/>
      <c r="I88" s="43"/>
      <c r="J88" s="44"/>
      <c r="K88" s="45"/>
      <c r="L88" s="45"/>
      <c r="M88" s="42"/>
      <c r="N88" s="45"/>
      <c r="O88" s="44"/>
      <c r="P88" s="42"/>
      <c r="Q88" s="45"/>
      <c r="R88" s="44"/>
      <c r="T88" s="2">
        <f t="shared" si="5"/>
        <v>0</v>
      </c>
      <c r="U88"/>
      <c r="V88" s="2">
        <f t="shared" si="3"/>
        <v>0</v>
      </c>
      <c r="W88" s="2"/>
    </row>
    <row r="89" spans="1:1024" x14ac:dyDescent="0.15">
      <c r="A89" s="41"/>
      <c r="B89" s="41">
        <v>7</v>
      </c>
      <c r="C89" s="94"/>
      <c r="D89" s="95" t="s">
        <v>448</v>
      </c>
      <c r="E89" s="49" t="s">
        <v>449</v>
      </c>
      <c r="F89" s="48"/>
      <c r="G89" s="48"/>
      <c r="H89" s="94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 s="41"/>
      <c r="T89" s="2">
        <f t="shared" si="5"/>
        <v>2400</v>
      </c>
      <c r="V89" s="2">
        <f t="shared" si="3"/>
        <v>300</v>
      </c>
      <c r="X89" s="41" t="s">
        <v>379</v>
      </c>
      <c r="Y89" s="41" t="s">
        <v>379</v>
      </c>
      <c r="Z89" s="41" t="s">
        <v>75</v>
      </c>
      <c r="AA89" s="41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1"/>
      <c r="B90" s="41">
        <v>8</v>
      </c>
      <c r="C90" s="94"/>
      <c r="D90" s="95" t="s">
        <v>450</v>
      </c>
      <c r="E90" s="49" t="s">
        <v>451</v>
      </c>
      <c r="F90" s="48"/>
      <c r="G90" s="48"/>
      <c r="H90" s="95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 s="41"/>
      <c r="T90" s="2">
        <f t="shared" si="5"/>
        <v>1800</v>
      </c>
      <c r="V90" s="2">
        <f t="shared" si="3"/>
        <v>300</v>
      </c>
      <c r="X90" s="41" t="s">
        <v>379</v>
      </c>
      <c r="Y90" s="41" t="s">
        <v>382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1"/>
      <c r="B91" s="41">
        <v>9</v>
      </c>
      <c r="C91" s="94" t="s">
        <v>78</v>
      </c>
      <c r="D91" s="95" t="s">
        <v>75</v>
      </c>
      <c r="E91" s="49"/>
      <c r="F91" s="48"/>
      <c r="G91" s="48"/>
      <c r="H91" s="94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 s="41"/>
      <c r="T91" s="2">
        <f t="shared" si="5"/>
        <v>1200</v>
      </c>
      <c r="U91" s="2">
        <v>880</v>
      </c>
      <c r="V91" s="2">
        <f t="shared" si="3"/>
        <v>300</v>
      </c>
      <c r="X91" s="41" t="s">
        <v>379</v>
      </c>
      <c r="Y91" s="41" t="s">
        <v>335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1"/>
      <c r="B92" s="41">
        <v>10</v>
      </c>
      <c r="C92" s="94"/>
      <c r="D92" s="95"/>
      <c r="E92" s="49"/>
      <c r="F92" s="48"/>
      <c r="G92" s="48"/>
      <c r="H92" s="94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 s="41"/>
      <c r="T92" s="2">
        <f t="shared" si="5"/>
        <v>0</v>
      </c>
      <c r="V92" s="2">
        <f t="shared" si="3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1"/>
      <c r="B93" s="41">
        <v>11</v>
      </c>
      <c r="C93" s="94" t="s">
        <v>74</v>
      </c>
      <c r="D93" s="95" t="s">
        <v>78</v>
      </c>
      <c r="E93" s="49" t="s">
        <v>452</v>
      </c>
      <c r="F93" s="48"/>
      <c r="G93" s="48"/>
      <c r="H93" s="94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 s="41"/>
      <c r="T93" s="2">
        <f t="shared" si="5"/>
        <v>1800</v>
      </c>
      <c r="V93" s="2">
        <f t="shared" si="3"/>
        <v>200</v>
      </c>
      <c r="X93" s="41" t="s">
        <v>382</v>
      </c>
      <c r="Y93" s="41" t="s">
        <v>311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14.25" thickBot="1" x14ac:dyDescent="0.2">
      <c r="A94" s="41"/>
      <c r="B94" s="41">
        <v>12</v>
      </c>
      <c r="C94" s="98"/>
      <c r="D94" s="99" t="s">
        <v>453</v>
      </c>
      <c r="E94" s="53"/>
      <c r="F94" s="52"/>
      <c r="G94" s="52"/>
      <c r="H94" s="98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 s="41"/>
      <c r="T94" s="2">
        <f t="shared" si="5"/>
        <v>2000</v>
      </c>
      <c r="V94" s="2">
        <f t="shared" si="3"/>
        <v>400</v>
      </c>
      <c r="X94" s="41" t="s">
        <v>311</v>
      </c>
      <c r="Y94" s="41" t="s">
        <v>335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14.25" thickTop="1" x14ac:dyDescent="0.15">
      <c r="A95" s="41"/>
      <c r="B95"/>
      <c r="C95" s="91"/>
      <c r="D95" s="91"/>
      <c r="E95"/>
      <c r="F95"/>
      <c r="G95"/>
      <c r="H95" s="91"/>
      <c r="I95"/>
      <c r="J95"/>
      <c r="K95"/>
      <c r="L95"/>
      <c r="M95"/>
      <c r="N95"/>
      <c r="O95"/>
      <c r="P95"/>
      <c r="Q95"/>
      <c r="R95"/>
      <c r="S95" s="41"/>
      <c r="T95" s="2">
        <f t="shared" ref="T85:T97" si="6">IF(X95=1,Y95*2*100,((Y95+X95-1)*X95+Y95*X95)*100)</f>
        <v>0</v>
      </c>
      <c r="V95" s="2">
        <f t="shared" ref="V46:V97" si="7">X95*100</f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1"/>
      <c r="B96"/>
      <c r="C96" s="91"/>
      <c r="D96" s="91"/>
      <c r="E96"/>
      <c r="F96"/>
      <c r="G96"/>
      <c r="H96" s="91"/>
      <c r="I96"/>
      <c r="J96"/>
      <c r="K96"/>
      <c r="L96"/>
      <c r="M96"/>
      <c r="N96"/>
      <c r="O96"/>
      <c r="P96"/>
      <c r="Q96"/>
      <c r="R96"/>
      <c r="S96" s="41"/>
      <c r="T96" s="2">
        <f t="shared" si="6"/>
        <v>0</v>
      </c>
      <c r="V96" s="2">
        <f t="shared" si="7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1"/>
      <c r="B97"/>
      <c r="C97" s="91"/>
      <c r="D97" s="91"/>
      <c r="E97"/>
      <c r="F97"/>
      <c r="G97"/>
      <c r="H97" s="91"/>
      <c r="I97"/>
      <c r="J97"/>
      <c r="K97"/>
      <c r="L97"/>
      <c r="M97"/>
      <c r="N97"/>
      <c r="O97"/>
      <c r="P97"/>
      <c r="Q97"/>
      <c r="R97"/>
      <c r="S97" s="41"/>
      <c r="T97" s="2">
        <f t="shared" si="6"/>
        <v>0</v>
      </c>
      <c r="U97" s="50"/>
      <c r="V97" s="2">
        <f t="shared" si="7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9" spans="1:1024" s="41" customFormat="1" x14ac:dyDescent="0.15">
      <c r="C99" s="96"/>
      <c r="D99" s="96"/>
      <c r="H99" s="96"/>
      <c r="T99" s="68">
        <f>SUM(T1:T97)</f>
        <v>116600</v>
      </c>
      <c r="U99" s="2">
        <f>SUM(U1:U97)</f>
        <v>118410</v>
      </c>
      <c r="V99" s="68">
        <f>SUM(V1:V97)</f>
        <v>15300</v>
      </c>
      <c r="W99" s="2">
        <f>SUM(W1:W97)</f>
        <v>15760</v>
      </c>
    </row>
    <row r="100" spans="1:1024" s="2" customFormat="1" x14ac:dyDescent="0.15">
      <c r="A100" s="41"/>
      <c r="B100" s="41"/>
      <c r="C100" s="96"/>
      <c r="D100" s="96"/>
      <c r="E100" s="41"/>
      <c r="F100" s="41"/>
      <c r="G100" s="41"/>
      <c r="H100" s="96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2">
        <f>U99/T99*100</f>
        <v>101.55231560891937</v>
      </c>
      <c r="U100"/>
      <c r="V100" s="2">
        <f>W99/V99*100</f>
        <v>103.00653594771241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2" spans="1:1024" s="41" customFormat="1" x14ac:dyDescent="0.15">
      <c r="C102" s="96"/>
      <c r="D102" s="96"/>
      <c r="H102" s="96"/>
      <c r="T102" s="2"/>
      <c r="U102" s="2"/>
      <c r="V102" s="2">
        <f>V99+T99</f>
        <v>131900</v>
      </c>
      <c r="W102" s="2">
        <f>W99+U99</f>
        <v>134170</v>
      </c>
    </row>
    <row r="103" spans="1:1024" s="41" customFormat="1" x14ac:dyDescent="0.15">
      <c r="C103" s="96"/>
      <c r="D103" s="96"/>
      <c r="H103" s="96"/>
      <c r="T103" s="2"/>
      <c r="U103" s="2"/>
      <c r="V103" s="2">
        <f>W102/V102*100</f>
        <v>101.72100075815011</v>
      </c>
      <c r="W103" s="2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3"/>
  <sheetViews>
    <sheetView topLeftCell="A16" zoomScale="75" zoomScaleNormal="75" workbookViewId="0">
      <selection activeCell="V25" sqref="V25"/>
    </sheetView>
  </sheetViews>
  <sheetFormatPr defaultRowHeight="13.5" x14ac:dyDescent="0.15"/>
  <cols>
    <col min="1" max="2" width="9.140625" style="2"/>
    <col min="3" max="4" width="9.140625" style="102"/>
    <col min="5" max="5" width="15" style="2" customWidth="1"/>
    <col min="6" max="7" width="9.140625" style="2"/>
    <col min="8" max="8" width="9.140625" style="102"/>
    <col min="9" max="1025" width="9.140625" style="2"/>
  </cols>
  <sheetData>
    <row r="1" spans="1:1024" ht="14.25" thickBot="1" x14ac:dyDescent="0.2">
      <c r="A1"/>
      <c r="B1"/>
      <c r="C1" s="91"/>
      <c r="D1" s="91"/>
      <c r="E1"/>
      <c r="F1"/>
      <c r="G1"/>
      <c r="H1" s="9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5" thickTop="1" thickBot="1" x14ac:dyDescent="0.2">
      <c r="A2"/>
      <c r="B2" s="41" t="s">
        <v>32</v>
      </c>
      <c r="C2" s="92" t="s">
        <v>180</v>
      </c>
      <c r="D2" s="93" t="s">
        <v>181</v>
      </c>
      <c r="E2" s="44" t="s">
        <v>182</v>
      </c>
      <c r="F2" s="45"/>
      <c r="G2" s="45"/>
      <c r="H2" s="9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/>
      <c r="U2"/>
      <c r="V2"/>
      <c r="W2"/>
      <c r="X2" s="41" t="s">
        <v>118</v>
      </c>
      <c r="Y2" s="41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4.25" thickTop="1" x14ac:dyDescent="0.15">
      <c r="A3"/>
      <c r="B3" s="41">
        <v>6</v>
      </c>
      <c r="C3" s="92"/>
      <c r="D3" s="93"/>
      <c r="E3" s="44"/>
      <c r="F3" s="45"/>
      <c r="G3" s="45"/>
      <c r="H3" s="92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ref="T3:T25" si="0">IF(X3=1,Y3*2*100,((Y3+X3-1)*X3+Y3*X3)*100)</f>
        <v>0</v>
      </c>
      <c r="U3"/>
      <c r="V3" s="2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1">
        <v>7</v>
      </c>
      <c r="C4" s="94"/>
      <c r="D4" s="95"/>
      <c r="E4" s="49"/>
      <c r="F4" s="48"/>
      <c r="G4" s="48"/>
      <c r="H4" s="94"/>
      <c r="I4" s="48"/>
      <c r="J4" s="49"/>
      <c r="K4" s="48"/>
      <c r="L4" s="48"/>
      <c r="M4" s="47"/>
      <c r="N4" s="48"/>
      <c r="O4" s="49"/>
      <c r="P4" s="47"/>
      <c r="Q4" s="48"/>
      <c r="R4" s="49"/>
      <c r="S4"/>
      <c r="T4" s="2">
        <f t="shared" si="0"/>
        <v>0</v>
      </c>
      <c r="U4"/>
      <c r="V4" s="2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1">
        <v>8</v>
      </c>
      <c r="C5" s="94"/>
      <c r="D5" s="94" t="s">
        <v>140</v>
      </c>
      <c r="E5" s="49" t="s">
        <v>383</v>
      </c>
      <c r="F5" s="48"/>
      <c r="G5" s="48"/>
      <c r="H5" s="95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V5" s="2">
        <f t="shared" si="1"/>
        <v>300</v>
      </c>
      <c r="W5"/>
      <c r="X5" s="41" t="s">
        <v>73</v>
      </c>
      <c r="Y5" s="41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1">
        <v>9</v>
      </c>
      <c r="C6" s="94" t="s">
        <v>79</v>
      </c>
      <c r="D6" s="96"/>
      <c r="E6" s="49"/>
      <c r="F6" s="48"/>
      <c r="G6" s="48"/>
      <c r="H6" s="94">
        <v>9</v>
      </c>
      <c r="I6" s="48">
        <v>7</v>
      </c>
      <c r="J6" s="49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2">
        <f t="shared" si="0"/>
        <v>400</v>
      </c>
      <c r="V6" s="2">
        <f t="shared" si="1"/>
        <v>100</v>
      </c>
      <c r="W6" s="2">
        <v>430</v>
      </c>
      <c r="X6" s="41" t="s">
        <v>335</v>
      </c>
      <c r="Y6" s="41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1">
        <v>10</v>
      </c>
      <c r="C7" s="94"/>
      <c r="D7" s="95"/>
      <c r="E7" s="49"/>
      <c r="F7" s="48"/>
      <c r="G7" s="48"/>
      <c r="H7" s="94"/>
      <c r="I7" s="48"/>
      <c r="J7" s="48"/>
      <c r="K7" s="48"/>
      <c r="L7" s="48"/>
      <c r="M7" s="47"/>
      <c r="N7" s="48"/>
      <c r="O7" s="49"/>
      <c r="P7" s="47"/>
      <c r="Q7" s="48"/>
      <c r="R7" s="49"/>
      <c r="S7"/>
      <c r="T7" s="2">
        <f t="shared" si="0"/>
        <v>0</v>
      </c>
      <c r="U7"/>
      <c r="V7" s="2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D8" s="97" t="s">
        <v>186</v>
      </c>
      <c r="E8" s="49"/>
      <c r="F8" s="48"/>
      <c r="G8" s="48"/>
      <c r="H8" s="78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U8"/>
      <c r="V8" s="2">
        <f t="shared" si="1"/>
        <v>300</v>
      </c>
      <c r="W8"/>
      <c r="X8" s="41" t="s">
        <v>73</v>
      </c>
      <c r="Y8" s="41" t="s">
        <v>381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/>
      <c r="B9" s="41">
        <v>12</v>
      </c>
      <c r="C9" s="98" t="s">
        <v>75</v>
      </c>
      <c r="D9" s="99" t="s">
        <v>384</v>
      </c>
      <c r="E9" s="53" t="s">
        <v>385</v>
      </c>
      <c r="F9" s="52"/>
      <c r="G9" s="52"/>
      <c r="H9" s="98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2">
        <f t="shared" si="0"/>
        <v>2000</v>
      </c>
      <c r="U9" s="2">
        <v>0</v>
      </c>
      <c r="V9" s="2">
        <f t="shared" si="1"/>
        <v>400</v>
      </c>
      <c r="W9"/>
      <c r="X9" s="41" t="s">
        <v>78</v>
      </c>
      <c r="Y9" s="41" t="s">
        <v>335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4.25" thickTop="1" x14ac:dyDescent="0.15">
      <c r="A10"/>
      <c r="B10"/>
      <c r="C10" s="91"/>
      <c r="D10" s="91"/>
      <c r="E10"/>
      <c r="F10"/>
      <c r="G10"/>
      <c r="H10" s="91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4.25" thickBot="1" x14ac:dyDescent="0.2">
      <c r="A11"/>
      <c r="B11"/>
      <c r="C11" s="91"/>
      <c r="D11" s="91"/>
      <c r="E11"/>
      <c r="F11"/>
      <c r="G11"/>
      <c r="H11" s="91"/>
      <c r="I11"/>
      <c r="J11"/>
      <c r="K11"/>
      <c r="L11"/>
      <c r="M11"/>
      <c r="N11"/>
      <c r="O11"/>
      <c r="P11"/>
      <c r="Q11"/>
      <c r="R11"/>
      <c r="S11"/>
      <c r="T11" s="2">
        <f t="shared" si="0"/>
        <v>0</v>
      </c>
      <c r="U11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thickTop="1" thickBot="1" x14ac:dyDescent="0.2">
      <c r="A12"/>
      <c r="B12" s="41" t="s">
        <v>32</v>
      </c>
      <c r="C12" s="92">
        <v>3</v>
      </c>
      <c r="D12" s="93" t="s">
        <v>15</v>
      </c>
      <c r="E12" s="44"/>
      <c r="F12" s="45"/>
      <c r="G12" s="45"/>
      <c r="H12" s="9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/>
      <c r="T12" s="2">
        <f t="shared" si="0"/>
        <v>0</v>
      </c>
      <c r="U12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4.25" thickTop="1" x14ac:dyDescent="0.15">
      <c r="A13"/>
      <c r="B13" s="41">
        <v>6</v>
      </c>
      <c r="C13" s="92"/>
      <c r="D13" s="93"/>
      <c r="E13" s="44"/>
      <c r="F13" s="45"/>
      <c r="G13" s="45"/>
      <c r="H13" s="9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/>
      <c r="T13" s="2">
        <f t="shared" si="0"/>
        <v>0</v>
      </c>
      <c r="U13"/>
      <c r="V13" s="2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1">
        <v>7</v>
      </c>
      <c r="C14" s="94" t="s">
        <v>3</v>
      </c>
      <c r="D14" s="95" t="s">
        <v>70</v>
      </c>
      <c r="E14" s="49" t="s">
        <v>386</v>
      </c>
      <c r="F14" s="48"/>
      <c r="G14" s="48"/>
      <c r="H14" s="94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2">
        <f t="shared" si="0"/>
        <v>1200</v>
      </c>
      <c r="U14" s="2">
        <v>2630</v>
      </c>
      <c r="V14" s="2">
        <f t="shared" si="1"/>
        <v>300</v>
      </c>
      <c r="W14" s="2">
        <v>420</v>
      </c>
      <c r="X14" s="41" t="s">
        <v>379</v>
      </c>
      <c r="Y14" s="41" t="s">
        <v>335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1">
        <v>8</v>
      </c>
      <c r="C15" s="94" t="s">
        <v>387</v>
      </c>
      <c r="D15" s="95"/>
      <c r="E15" s="49" t="s">
        <v>190</v>
      </c>
      <c r="F15" s="48"/>
      <c r="G15" s="48"/>
      <c r="H15" s="95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2">
        <f t="shared" si="0"/>
        <v>1400</v>
      </c>
      <c r="U15" s="2">
        <v>1200</v>
      </c>
      <c r="V15" s="2">
        <f t="shared" si="1"/>
        <v>200</v>
      </c>
      <c r="W15" s="2">
        <v>140</v>
      </c>
      <c r="X15" s="41" t="s">
        <v>382</v>
      </c>
      <c r="Y15" s="41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1">
        <v>9</v>
      </c>
      <c r="C16" s="94"/>
      <c r="D16" s="95"/>
      <c r="E16" s="49"/>
      <c r="F16" s="48"/>
      <c r="G16" s="48"/>
      <c r="H16" s="94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/>
      <c r="T16" s="2">
        <f t="shared" si="0"/>
        <v>0</v>
      </c>
      <c r="U16"/>
      <c r="V16" s="2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1">
        <v>10</v>
      </c>
      <c r="C17" s="94" t="s">
        <v>75</v>
      </c>
      <c r="D17" s="95" t="s">
        <v>392</v>
      </c>
      <c r="E17" s="49" t="s">
        <v>317</v>
      </c>
      <c r="F17" s="48"/>
      <c r="G17" s="48"/>
      <c r="H17" s="94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2">
        <f t="shared" si="0"/>
        <v>1200</v>
      </c>
      <c r="U17"/>
      <c r="V17" s="2">
        <f t="shared" si="1"/>
        <v>300</v>
      </c>
      <c r="W17"/>
      <c r="X17" s="41" t="s">
        <v>379</v>
      </c>
      <c r="Y17" s="41" t="s">
        <v>335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1">
        <v>11</v>
      </c>
      <c r="C18" s="94" t="s">
        <v>75</v>
      </c>
      <c r="D18" s="95" t="s">
        <v>390</v>
      </c>
      <c r="E18" s="49" t="s">
        <v>391</v>
      </c>
      <c r="F18" s="48"/>
      <c r="G18" s="48"/>
      <c r="H18" s="94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2">
        <f t="shared" si="0"/>
        <v>5000</v>
      </c>
      <c r="U18"/>
      <c r="V18" s="2">
        <f t="shared" si="1"/>
        <v>500</v>
      </c>
      <c r="W18"/>
      <c r="X18" s="41" t="s">
        <v>380</v>
      </c>
      <c r="Y18" s="41" t="s">
        <v>379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4.25" thickBot="1" x14ac:dyDescent="0.2">
      <c r="A19"/>
      <c r="B19" s="41">
        <v>12</v>
      </c>
      <c r="C19" s="98"/>
      <c r="D19" s="99" t="s">
        <v>388</v>
      </c>
      <c r="E19" s="53" t="s">
        <v>389</v>
      </c>
      <c r="F19" s="52"/>
      <c r="G19" s="52"/>
      <c r="H19" s="98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V19" s="2">
        <f t="shared" si="1"/>
        <v>300</v>
      </c>
      <c r="W19" s="2">
        <v>480</v>
      </c>
      <c r="X19" s="41" t="s">
        <v>73</v>
      </c>
      <c r="Y19" s="41" t="s">
        <v>379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thickTop="1" thickBot="1" x14ac:dyDescent="0.2">
      <c r="A20"/>
      <c r="B20"/>
      <c r="C20" s="91"/>
      <c r="D20" s="91"/>
      <c r="E20"/>
      <c r="F20"/>
      <c r="G20"/>
      <c r="H20" s="91"/>
      <c r="I20"/>
      <c r="J20"/>
      <c r="K20"/>
      <c r="L20"/>
      <c r="M20"/>
      <c r="N20"/>
      <c r="O20"/>
      <c r="P20"/>
      <c r="Q20"/>
      <c r="R20"/>
      <c r="S20"/>
      <c r="T20" s="2">
        <f t="shared" si="0"/>
        <v>0</v>
      </c>
      <c r="U2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thickTop="1" thickBot="1" x14ac:dyDescent="0.2">
      <c r="A21"/>
      <c r="B21" s="41" t="s">
        <v>32</v>
      </c>
      <c r="C21" s="92">
        <v>3</v>
      </c>
      <c r="D21" s="93" t="s">
        <v>73</v>
      </c>
      <c r="E21" s="44"/>
      <c r="F21" s="45"/>
      <c r="G21" s="45"/>
      <c r="H21" s="9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/>
      <c r="T21" s="2">
        <f t="shared" si="0"/>
        <v>0</v>
      </c>
      <c r="U21"/>
      <c r="V21" s="2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4.25" thickTop="1" x14ac:dyDescent="0.15">
      <c r="A22"/>
      <c r="B22" s="41">
        <v>6</v>
      </c>
      <c r="C22" s="92"/>
      <c r="D22" s="93"/>
      <c r="E22" s="44" t="s">
        <v>393</v>
      </c>
      <c r="F22" s="45"/>
      <c r="G22" s="45"/>
      <c r="H22" s="92" t="s">
        <v>337</v>
      </c>
      <c r="I22" s="43" t="s">
        <v>325</v>
      </c>
      <c r="J22" s="44" t="s">
        <v>394</v>
      </c>
      <c r="K22" s="45"/>
      <c r="L22" s="45"/>
      <c r="M22" s="42" t="s">
        <v>315</v>
      </c>
      <c r="N22" s="45" t="s">
        <v>353</v>
      </c>
      <c r="O22" s="44" t="s">
        <v>399</v>
      </c>
      <c r="P22" s="42" t="s">
        <v>335</v>
      </c>
      <c r="Q22" s="45" t="s">
        <v>311</v>
      </c>
      <c r="R22" s="44" t="s">
        <v>315</v>
      </c>
      <c r="S22"/>
      <c r="U22"/>
      <c r="V22" s="2">
        <f t="shared" si="1"/>
        <v>100</v>
      </c>
      <c r="W22"/>
      <c r="X22" s="41" t="s">
        <v>335</v>
      </c>
      <c r="Y22" s="41" t="s">
        <v>307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1">
        <v>7</v>
      </c>
      <c r="C23" s="94"/>
      <c r="D23" s="95" t="s">
        <v>395</v>
      </c>
      <c r="E23" s="49" t="s">
        <v>396</v>
      </c>
      <c r="F23" s="48"/>
      <c r="G23" s="48"/>
      <c r="H23" s="94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U23"/>
      <c r="V23" s="2">
        <f t="shared" si="1"/>
        <v>400</v>
      </c>
      <c r="W23"/>
      <c r="X23" s="41" t="s">
        <v>311</v>
      </c>
      <c r="Y23" s="41" t="s">
        <v>311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1">
        <v>8</v>
      </c>
      <c r="C24" s="94"/>
      <c r="D24" s="95" t="s">
        <v>397</v>
      </c>
      <c r="E24" s="49" t="s">
        <v>398</v>
      </c>
      <c r="F24" s="48"/>
      <c r="G24" s="48"/>
      <c r="H24" s="95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U24"/>
      <c r="V24" s="2">
        <f t="shared" si="1"/>
        <v>300</v>
      </c>
      <c r="W24"/>
      <c r="X24" s="41" t="s">
        <v>379</v>
      </c>
      <c r="Y24" s="41" t="s">
        <v>311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1">
        <v>9</v>
      </c>
      <c r="C25" s="94"/>
      <c r="D25" s="95"/>
      <c r="E25" s="49"/>
      <c r="F25" s="48"/>
      <c r="G25" s="48"/>
      <c r="H25" s="94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 s="2">
        <f t="shared" si="0"/>
        <v>0</v>
      </c>
      <c r="U25"/>
      <c r="V25" s="2">
        <f t="shared" si="1"/>
        <v>0</v>
      </c>
      <c r="W25"/>
      <c r="X25" s="41"/>
      <c r="Y25" s="41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1">
        <v>10</v>
      </c>
      <c r="C26" s="94" t="s">
        <v>399</v>
      </c>
      <c r="D26" s="95" t="s">
        <v>357</v>
      </c>
      <c r="E26" s="49"/>
      <c r="F26" s="48"/>
      <c r="G26" s="48"/>
      <c r="H26" s="94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2">
        <f t="shared" ref="T26:T37" si="2">IF(X26=1,Y26*2*100,((Y26+X26-1)*X26+Y26*X26)*100)</f>
        <v>1800</v>
      </c>
      <c r="U26"/>
      <c r="V26" s="2">
        <f t="shared" si="1"/>
        <v>300</v>
      </c>
      <c r="W26"/>
      <c r="X26" s="41" t="s">
        <v>379</v>
      </c>
      <c r="Y26" s="41" t="s">
        <v>382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1">
        <v>11</v>
      </c>
      <c r="C27" s="94"/>
      <c r="D27" s="95" t="s">
        <v>321</v>
      </c>
      <c r="E27" s="49" t="s">
        <v>400</v>
      </c>
      <c r="F27" s="48"/>
      <c r="G27" s="48"/>
      <c r="H27" s="94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U27"/>
      <c r="V27" s="2">
        <f t="shared" si="1"/>
        <v>200</v>
      </c>
      <c r="W27"/>
      <c r="X27" s="41" t="s">
        <v>382</v>
      </c>
      <c r="Y27" s="41" t="s">
        <v>311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4.25" thickBot="1" x14ac:dyDescent="0.2">
      <c r="A28"/>
      <c r="B28" s="41">
        <v>12</v>
      </c>
      <c r="C28" s="98"/>
      <c r="D28" s="99" t="s">
        <v>401</v>
      </c>
      <c r="E28" s="53" t="s">
        <v>402</v>
      </c>
      <c r="F28" s="52"/>
      <c r="G28" s="52"/>
      <c r="H28" s="98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U28"/>
      <c r="V28" s="2">
        <f t="shared" si="1"/>
        <v>300</v>
      </c>
      <c r="W28"/>
      <c r="X28" s="41" t="s">
        <v>379</v>
      </c>
      <c r="Y28" s="41" t="s">
        <v>379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Top="1" thickBot="1" x14ac:dyDescent="0.2">
      <c r="A29"/>
      <c r="B29"/>
      <c r="C29" s="91"/>
      <c r="D29" s="91"/>
      <c r="E29"/>
      <c r="F29"/>
      <c r="G29"/>
      <c r="H29" s="91"/>
      <c r="I29"/>
      <c r="J29"/>
      <c r="K29"/>
      <c r="L29"/>
      <c r="M29"/>
      <c r="N29"/>
      <c r="O29"/>
      <c r="P29"/>
      <c r="Q29"/>
      <c r="R29"/>
      <c r="S29"/>
      <c r="T29" s="2">
        <f t="shared" si="2"/>
        <v>0</v>
      </c>
      <c r="U29"/>
      <c r="V29" s="2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thickTop="1" thickBot="1" x14ac:dyDescent="0.2">
      <c r="A30"/>
      <c r="B30" s="41" t="s">
        <v>32</v>
      </c>
      <c r="C30" s="92">
        <v>3</v>
      </c>
      <c r="D30" s="93" t="s">
        <v>78</v>
      </c>
      <c r="E30" s="44"/>
      <c r="F30" s="45"/>
      <c r="G30" s="45"/>
      <c r="H30" s="9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/>
      <c r="T30" s="2">
        <f t="shared" si="2"/>
        <v>0</v>
      </c>
      <c r="U30"/>
      <c r="V30" s="2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4.25" thickTop="1" x14ac:dyDescent="0.15">
      <c r="A31"/>
      <c r="B31" s="41">
        <v>6</v>
      </c>
      <c r="C31" s="92"/>
      <c r="D31" s="93"/>
      <c r="E31" s="44"/>
      <c r="F31" s="45"/>
      <c r="G31" s="45"/>
      <c r="H31" s="9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/>
      <c r="T31" s="2">
        <f t="shared" si="2"/>
        <v>0</v>
      </c>
      <c r="U31"/>
      <c r="V31" s="2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1">
        <v>7</v>
      </c>
      <c r="C32" s="94"/>
      <c r="D32" s="95" t="s">
        <v>403</v>
      </c>
      <c r="E32" s="49" t="s">
        <v>399</v>
      </c>
      <c r="F32" s="48"/>
      <c r="G32" s="48"/>
      <c r="H32" s="94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U32" s="2">
        <v>0</v>
      </c>
      <c r="V32" s="2">
        <f t="shared" si="1"/>
        <v>300</v>
      </c>
      <c r="W32"/>
      <c r="X32" s="41" t="s">
        <v>379</v>
      </c>
      <c r="Y32" s="41" t="s">
        <v>382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1">
        <v>8</v>
      </c>
      <c r="C33" s="94" t="s">
        <v>92</v>
      </c>
      <c r="D33" s="95" t="s">
        <v>74</v>
      </c>
      <c r="E33" s="49" t="s">
        <v>404</v>
      </c>
      <c r="F33" s="48"/>
      <c r="G33" s="48"/>
      <c r="H33" s="95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2">
        <f t="shared" si="2"/>
        <v>1800</v>
      </c>
      <c r="U33"/>
      <c r="V33" s="2">
        <f t="shared" si="1"/>
        <v>300</v>
      </c>
      <c r="W33"/>
      <c r="X33" s="41" t="s">
        <v>379</v>
      </c>
      <c r="Y33" s="41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1">
        <v>9</v>
      </c>
      <c r="C34" s="94" t="s">
        <v>78</v>
      </c>
      <c r="D34" s="95"/>
      <c r="E34" s="49" t="s">
        <v>405</v>
      </c>
      <c r="F34" s="48"/>
      <c r="G34" s="48"/>
      <c r="H34" s="94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2">
        <f t="shared" si="2"/>
        <v>800</v>
      </c>
      <c r="U34"/>
      <c r="V34" s="2">
        <f t="shared" si="1"/>
        <v>100</v>
      </c>
      <c r="W34"/>
      <c r="X34">
        <v>1</v>
      </c>
      <c r="Y34">
        <v>4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1">
        <v>10</v>
      </c>
      <c r="C35" s="94"/>
      <c r="D35" s="95"/>
      <c r="E35" s="49"/>
      <c r="F35" s="48"/>
      <c r="G35" s="48"/>
      <c r="H35" s="94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/>
      <c r="T35" s="2">
        <f t="shared" si="2"/>
        <v>0</v>
      </c>
      <c r="U35"/>
      <c r="V35" s="2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1">
        <v>11</v>
      </c>
      <c r="C36" s="94"/>
      <c r="D36" s="95" t="s">
        <v>406</v>
      </c>
      <c r="E36" s="49" t="s">
        <v>407</v>
      </c>
      <c r="F36" s="48"/>
      <c r="G36" s="48"/>
      <c r="H36" s="94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U36"/>
      <c r="V36" s="2">
        <f t="shared" si="1"/>
        <v>300</v>
      </c>
      <c r="W36" s="2">
        <v>460</v>
      </c>
      <c r="X36" s="41" t="s">
        <v>379</v>
      </c>
      <c r="Y36" s="41" t="s">
        <v>380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 s="41">
        <v>12</v>
      </c>
      <c r="C37" s="98" t="s">
        <v>325</v>
      </c>
      <c r="D37" s="99" t="s">
        <v>326</v>
      </c>
      <c r="E37" s="53" t="s">
        <v>408</v>
      </c>
      <c r="F37" s="52"/>
      <c r="G37" s="52"/>
      <c r="H37" s="98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2">
        <f t="shared" si="2"/>
        <v>3000</v>
      </c>
      <c r="U37" s="2">
        <v>4370</v>
      </c>
      <c r="V37" s="2">
        <f t="shared" si="1"/>
        <v>300</v>
      </c>
      <c r="W37"/>
      <c r="X37" s="41" t="s">
        <v>379</v>
      </c>
      <c r="Y37" s="41" t="s">
        <v>311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thickTop="1" thickBot="1" x14ac:dyDescent="0.2">
      <c r="A38"/>
      <c r="B38"/>
      <c r="C38" s="91"/>
      <c r="D38" s="91"/>
      <c r="E38"/>
      <c r="F38"/>
      <c r="G38"/>
      <c r="H38" s="91"/>
      <c r="I38"/>
      <c r="J38"/>
      <c r="K38"/>
      <c r="L38"/>
      <c r="M38"/>
      <c r="N38"/>
      <c r="O38"/>
      <c r="P38"/>
      <c r="Q38"/>
      <c r="R38"/>
      <c r="S38"/>
      <c r="V38" s="2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thickTop="1" thickBot="1" x14ac:dyDescent="0.2">
      <c r="A39"/>
      <c r="B39" s="41" t="s">
        <v>32</v>
      </c>
      <c r="C39" s="92">
        <v>3</v>
      </c>
      <c r="D39" s="93" t="s">
        <v>74</v>
      </c>
      <c r="E39" s="44"/>
      <c r="F39" s="45"/>
      <c r="G39" s="45"/>
      <c r="H39" s="9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/>
      <c r="T39" s="2">
        <f t="shared" ref="T39:T44" si="3">IF(X39=1,Y39*2*100,((Y39+X39-1)*X39+Y39*X39)*100)</f>
        <v>0</v>
      </c>
      <c r="U39"/>
      <c r="V39" s="2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4.25" thickTop="1" x14ac:dyDescent="0.15">
      <c r="A40"/>
      <c r="B40" s="41">
        <v>6</v>
      </c>
      <c r="C40" s="92"/>
      <c r="D40" s="93"/>
      <c r="E40" s="44"/>
      <c r="F40" s="45"/>
      <c r="G40" s="45"/>
      <c r="H40" s="9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/>
      <c r="T40" s="2">
        <f t="shared" si="3"/>
        <v>0</v>
      </c>
      <c r="U40"/>
      <c r="V40" s="2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/>
      <c r="B41" s="41">
        <v>7</v>
      </c>
      <c r="C41" s="94"/>
      <c r="D41" s="95" t="s">
        <v>325</v>
      </c>
      <c r="E41" s="49" t="s">
        <v>409</v>
      </c>
      <c r="F41" s="48"/>
      <c r="G41" s="48"/>
      <c r="H41" s="94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V41" s="2">
        <f t="shared" si="1"/>
        <v>100</v>
      </c>
      <c r="W41"/>
      <c r="X41" s="41" t="s">
        <v>335</v>
      </c>
      <c r="Y41" s="41" t="s">
        <v>380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1">
        <v>8</v>
      </c>
      <c r="C42" s="94"/>
      <c r="D42" s="95" t="s">
        <v>410</v>
      </c>
      <c r="E42" s="49" t="s">
        <v>411</v>
      </c>
      <c r="F42" s="48"/>
      <c r="G42" s="48"/>
      <c r="H42" s="94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U42"/>
      <c r="V42" s="2">
        <f t="shared" si="1"/>
        <v>300</v>
      </c>
      <c r="W42"/>
      <c r="X42" s="41" t="s">
        <v>379</v>
      </c>
      <c r="Y42" s="41" t="s">
        <v>380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1">
        <v>9</v>
      </c>
      <c r="C43" s="94" t="s">
        <v>214</v>
      </c>
      <c r="D43" s="95"/>
      <c r="E43" s="49" t="s">
        <v>412</v>
      </c>
      <c r="F43" s="48"/>
      <c r="G43" s="48"/>
      <c r="H43" s="94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2">
        <f t="shared" si="3"/>
        <v>3000</v>
      </c>
      <c r="U43" s="2">
        <v>10370</v>
      </c>
      <c r="V43" s="2">
        <f t="shared" si="1"/>
        <v>300</v>
      </c>
      <c r="W43"/>
      <c r="X43" s="41" t="s">
        <v>379</v>
      </c>
      <c r="Y43" s="41" t="s">
        <v>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1">
        <v>10</v>
      </c>
      <c r="C44" s="94"/>
      <c r="D44" s="95"/>
      <c r="E44" s="49" t="s">
        <v>413</v>
      </c>
      <c r="F44" s="48"/>
      <c r="G44" s="48"/>
      <c r="H44" s="94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U44"/>
      <c r="V44" s="2">
        <f t="shared" si="1"/>
        <v>100</v>
      </c>
      <c r="W44"/>
      <c r="X44" s="41" t="s">
        <v>335</v>
      </c>
      <c r="Y44" s="41" t="s">
        <v>379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1">
        <v>11</v>
      </c>
      <c r="C45" s="94"/>
      <c r="D45" s="95"/>
      <c r="E45" s="49"/>
      <c r="F45" s="48"/>
      <c r="G45" s="48"/>
      <c r="H45" s="94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4.25" thickBot="1" x14ac:dyDescent="0.2">
      <c r="A46"/>
      <c r="B46" s="59">
        <v>12</v>
      </c>
      <c r="C46" s="100" t="s">
        <v>414</v>
      </c>
      <c r="D46" s="101"/>
      <c r="E46" s="62" t="s">
        <v>415</v>
      </c>
      <c r="F46" s="61"/>
      <c r="G46" s="61"/>
      <c r="H46" s="10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2">
        <f>IF(X46=1,Y46*2*100,((Y46+X46-1)*X46+Y46*X46)*100)</f>
        <v>1200</v>
      </c>
      <c r="U46"/>
      <c r="V46" s="2">
        <f t="shared" ref="V46:V97" si="4">X46*100</f>
        <v>300</v>
      </c>
      <c r="W46" s="2">
        <v>10510</v>
      </c>
      <c r="X46" s="41" t="s">
        <v>379</v>
      </c>
      <c r="Y46" s="41" t="s">
        <v>335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/>
      <c r="B47"/>
      <c r="C47" s="91"/>
      <c r="D47" s="91"/>
      <c r="E47"/>
      <c r="F47"/>
      <c r="G47"/>
      <c r="H47" s="91"/>
      <c r="I47"/>
      <c r="J47"/>
      <c r="K47"/>
      <c r="L47"/>
      <c r="M47"/>
      <c r="N47"/>
      <c r="O47"/>
      <c r="P47"/>
      <c r="Q47"/>
      <c r="R47"/>
      <c r="S47"/>
      <c r="T47" s="2">
        <f>IF(X47=1,Y47*2*100,((Y47+X47-1)*X47+Y47*X47)*100)</f>
        <v>0</v>
      </c>
      <c r="U47"/>
      <c r="V47" s="2">
        <f t="shared" si="4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thickTop="1" thickBot="1" x14ac:dyDescent="0.2">
      <c r="A48"/>
      <c r="B48" s="41" t="s">
        <v>32</v>
      </c>
      <c r="C48" s="92">
        <v>3</v>
      </c>
      <c r="D48" s="93" t="s">
        <v>75</v>
      </c>
      <c r="E48" s="44"/>
      <c r="F48" s="45"/>
      <c r="G48" s="45"/>
      <c r="H48" s="9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/>
      <c r="T48" s="2">
        <f>IF(X48=1,Y48*2*100,((Y48+X48-1)*X48+Y48*X48)*100)</f>
        <v>0</v>
      </c>
      <c r="U48"/>
      <c r="V48" s="2">
        <f t="shared" si="4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4.25" thickTop="1" x14ac:dyDescent="0.15">
      <c r="A49"/>
      <c r="B49" s="41">
        <v>6</v>
      </c>
      <c r="C49" s="92"/>
      <c r="D49" s="93"/>
      <c r="E49" s="44"/>
      <c r="F49" s="45"/>
      <c r="G49" s="45"/>
      <c r="H49" s="9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/>
      <c r="T49" s="2">
        <f>IF(X49=1,Y49*2*100,((Y49+X49-1)*X49+Y49*X49)*100)</f>
        <v>0</v>
      </c>
      <c r="U49"/>
      <c r="V49" s="2">
        <f t="shared" si="4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1">
        <v>7</v>
      </c>
      <c r="C50" s="94"/>
      <c r="D50" s="95" t="s">
        <v>416</v>
      </c>
      <c r="E50" s="49" t="s">
        <v>417</v>
      </c>
      <c r="F50" s="48"/>
      <c r="G50" s="48"/>
      <c r="H50" s="94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V50" s="2">
        <f t="shared" si="4"/>
        <v>300</v>
      </c>
      <c r="W50" s="2">
        <v>490</v>
      </c>
      <c r="X50" s="41" t="s">
        <v>73</v>
      </c>
      <c r="Y50" s="41" t="s">
        <v>335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1">
        <v>8</v>
      </c>
      <c r="C51" s="94"/>
      <c r="D51" s="95"/>
      <c r="E51" s="49"/>
      <c r="F51" s="48"/>
      <c r="G51" s="48"/>
      <c r="H51" s="95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/>
      <c r="T51"/>
      <c r="U51"/>
      <c r="V51" s="2">
        <f t="shared" si="4"/>
        <v>0</v>
      </c>
      <c r="W51"/>
      <c r="X51" s="41"/>
      <c r="Y51" s="4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1">
        <v>9</v>
      </c>
      <c r="C52" s="94"/>
      <c r="D52" s="95" t="s">
        <v>307</v>
      </c>
      <c r="E52" s="49" t="s">
        <v>418</v>
      </c>
      <c r="F52" s="48"/>
      <c r="G52" s="48"/>
      <c r="H52" s="94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U52"/>
      <c r="V52" s="2">
        <f t="shared" si="4"/>
        <v>200</v>
      </c>
      <c r="W52"/>
      <c r="X52">
        <v>2</v>
      </c>
      <c r="Y52">
        <v>7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1">
        <v>10</v>
      </c>
      <c r="C53" s="94"/>
      <c r="D53" s="95" t="s">
        <v>419</v>
      </c>
      <c r="E53" s="49" t="s">
        <v>420</v>
      </c>
      <c r="F53" s="48"/>
      <c r="G53" s="48"/>
      <c r="H53" s="94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U53"/>
      <c r="V53" s="2">
        <f t="shared" si="4"/>
        <v>200</v>
      </c>
      <c r="W53"/>
      <c r="X53" s="41" t="s">
        <v>15</v>
      </c>
      <c r="Y53" s="41" t="s">
        <v>311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1">
        <v>11</v>
      </c>
      <c r="C54" s="94" t="s">
        <v>76</v>
      </c>
      <c r="D54" s="95" t="s">
        <v>311</v>
      </c>
      <c r="E54" s="49" t="s">
        <v>421</v>
      </c>
      <c r="F54" s="48"/>
      <c r="G54" s="48"/>
      <c r="H54" s="94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2">
        <f t="shared" ref="T52:T83" si="5">IF(X54=1,Y54*2*100,((Y54+X54-1)*X54+Y54*X54)*100)</f>
        <v>2400</v>
      </c>
      <c r="U54"/>
      <c r="V54" s="2">
        <f t="shared" si="4"/>
        <v>300</v>
      </c>
      <c r="W54"/>
      <c r="X54" s="41" t="s">
        <v>379</v>
      </c>
      <c r="Y54" s="41" t="s">
        <v>379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4.25" thickBot="1" x14ac:dyDescent="0.2">
      <c r="A55"/>
      <c r="B55" s="41">
        <v>12</v>
      </c>
      <c r="C55" s="98"/>
      <c r="D55" s="99" t="s">
        <v>422</v>
      </c>
      <c r="E55" s="53" t="s">
        <v>423</v>
      </c>
      <c r="F55" s="52"/>
      <c r="G55" s="52"/>
      <c r="H55" s="98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U55"/>
      <c r="V55" s="2">
        <f t="shared" si="4"/>
        <v>400</v>
      </c>
      <c r="W55"/>
      <c r="X55" s="41" t="s">
        <v>311</v>
      </c>
      <c r="Y55" s="41" t="s">
        <v>382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thickTop="1" thickBot="1" x14ac:dyDescent="0.2">
      <c r="A56"/>
      <c r="B56"/>
      <c r="C56" s="91"/>
      <c r="D56" s="91"/>
      <c r="E56"/>
      <c r="F56"/>
      <c r="G56"/>
      <c r="H56" s="91"/>
      <c r="I56"/>
      <c r="J56"/>
      <c r="K56"/>
      <c r="L56"/>
      <c r="M56"/>
      <c r="N56"/>
      <c r="O56"/>
      <c r="P56"/>
      <c r="Q56"/>
      <c r="R56"/>
      <c r="S56"/>
      <c r="T56" s="2">
        <f t="shared" si="5"/>
        <v>0</v>
      </c>
      <c r="U56"/>
      <c r="V56" s="2">
        <f t="shared" si="4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thickTop="1" thickBot="1" x14ac:dyDescent="0.2">
      <c r="A57"/>
      <c r="B57" s="41" t="s">
        <v>32</v>
      </c>
      <c r="C57" s="92">
        <v>3</v>
      </c>
      <c r="D57" s="93" t="s">
        <v>72</v>
      </c>
      <c r="E57" s="44"/>
      <c r="F57" s="45"/>
      <c r="G57" s="45"/>
      <c r="H57" s="9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/>
      <c r="T57" s="2">
        <f t="shared" si="5"/>
        <v>0</v>
      </c>
      <c r="U57"/>
      <c r="V57" s="2">
        <f t="shared" si="4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4.25" thickTop="1" x14ac:dyDescent="0.15">
      <c r="A58"/>
      <c r="B58" s="41">
        <v>6</v>
      </c>
      <c r="C58" s="92"/>
      <c r="D58" s="93"/>
      <c r="E58" s="44"/>
      <c r="F58" s="45"/>
      <c r="G58" s="45"/>
      <c r="H58" s="9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/>
      <c r="T58" s="2">
        <f t="shared" si="5"/>
        <v>0</v>
      </c>
      <c r="U58"/>
      <c r="V58" s="2">
        <f t="shared" si="4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1">
        <v>7</v>
      </c>
      <c r="C59" s="94"/>
      <c r="D59" s="95"/>
      <c r="E59" s="49"/>
      <c r="F59" s="48"/>
      <c r="G59" s="48"/>
      <c r="H59" s="94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/>
      <c r="T59" s="2">
        <f t="shared" si="5"/>
        <v>0</v>
      </c>
      <c r="U59"/>
      <c r="V59" s="2">
        <f t="shared" si="4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1">
        <v>8</v>
      </c>
      <c r="C60" s="94"/>
      <c r="D60" s="95" t="s">
        <v>424</v>
      </c>
      <c r="E60" s="49" t="s">
        <v>376</v>
      </c>
      <c r="F60" s="48"/>
      <c r="G60" s="48"/>
      <c r="H60" s="95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U60"/>
      <c r="V60" s="2">
        <f t="shared" si="4"/>
        <v>300</v>
      </c>
      <c r="W60" s="2">
        <v>230</v>
      </c>
      <c r="X60" s="41" t="s">
        <v>379</v>
      </c>
      <c r="Y60" s="41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1">
        <v>9</v>
      </c>
      <c r="C61" s="94" t="s">
        <v>325</v>
      </c>
      <c r="D61" s="95" t="s">
        <v>73</v>
      </c>
      <c r="E61" s="49" t="s">
        <v>79</v>
      </c>
      <c r="F61" s="48"/>
      <c r="G61" s="48"/>
      <c r="H61" s="94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2">
        <f t="shared" si="5"/>
        <v>1800</v>
      </c>
      <c r="U61" s="2">
        <v>11630</v>
      </c>
      <c r="V61" s="2">
        <f t="shared" si="4"/>
        <v>300</v>
      </c>
      <c r="W61" s="2">
        <v>860</v>
      </c>
      <c r="X61" s="41" t="s">
        <v>379</v>
      </c>
      <c r="Y61" s="41" t="s">
        <v>382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1">
        <v>10</v>
      </c>
      <c r="C62" s="94" t="s">
        <v>72</v>
      </c>
      <c r="D62" s="95" t="s">
        <v>425</v>
      </c>
      <c r="E62" s="49" t="s">
        <v>426</v>
      </c>
      <c r="F62" s="48"/>
      <c r="G62" s="48"/>
      <c r="H62" s="94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2">
        <f t="shared" si="5"/>
        <v>3000</v>
      </c>
      <c r="U62" s="2">
        <v>1950</v>
      </c>
      <c r="V62" s="2">
        <f t="shared" si="4"/>
        <v>300</v>
      </c>
      <c r="W62"/>
      <c r="X62" s="41" t="s">
        <v>379</v>
      </c>
      <c r="Y62" s="41" t="s">
        <v>311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1">
        <v>11</v>
      </c>
      <c r="C63" s="94"/>
      <c r="D63" s="95" t="s">
        <v>427</v>
      </c>
      <c r="E63" s="49" t="s">
        <v>428</v>
      </c>
      <c r="F63" s="48"/>
      <c r="G63" s="48"/>
      <c r="H63" s="94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V63" s="2">
        <f t="shared" si="4"/>
        <v>200</v>
      </c>
      <c r="W63" s="2">
        <v>210</v>
      </c>
      <c r="X63" s="41" t="s">
        <v>382</v>
      </c>
      <c r="Y63" s="41" t="s">
        <v>311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4.25" thickBot="1" x14ac:dyDescent="0.2">
      <c r="A64"/>
      <c r="B64" s="41">
        <v>12</v>
      </c>
      <c r="C64" s="98" t="s">
        <v>88</v>
      </c>
      <c r="D64" s="99" t="s">
        <v>79</v>
      </c>
      <c r="E64" s="53" t="s">
        <v>429</v>
      </c>
      <c r="F64" s="52"/>
      <c r="G64" s="52"/>
      <c r="H64" s="98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2">
        <f t="shared" si="5"/>
        <v>3600</v>
      </c>
      <c r="U64" s="2">
        <v>2390</v>
      </c>
      <c r="V64" s="2">
        <f t="shared" si="4"/>
        <v>300</v>
      </c>
      <c r="W64"/>
      <c r="X64" s="41" t="s">
        <v>379</v>
      </c>
      <c r="Y64" s="41" t="s">
        <v>380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4.25" thickTop="1" x14ac:dyDescent="0.15">
      <c r="A65"/>
      <c r="B65"/>
      <c r="C65" s="91"/>
      <c r="D65" s="91"/>
      <c r="E65"/>
      <c r="F65"/>
      <c r="G65"/>
      <c r="H65" s="91"/>
      <c r="I65"/>
      <c r="J65"/>
      <c r="K65"/>
      <c r="L65"/>
      <c r="M65"/>
      <c r="N65"/>
      <c r="O65"/>
      <c r="P65"/>
      <c r="Q65"/>
      <c r="R65"/>
      <c r="S65"/>
      <c r="T65" s="2">
        <f t="shared" si="5"/>
        <v>0</v>
      </c>
      <c r="U65"/>
      <c r="V65" s="2">
        <f t="shared" si="4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4.25" thickBot="1" x14ac:dyDescent="0.2">
      <c r="A66"/>
      <c r="B66"/>
      <c r="C66" s="91"/>
      <c r="D66" s="91"/>
      <c r="E66"/>
      <c r="F66"/>
      <c r="G66"/>
      <c r="H66" s="91"/>
      <c r="I66"/>
      <c r="J66"/>
      <c r="K66"/>
      <c r="L66"/>
      <c r="M66"/>
      <c r="N66"/>
      <c r="O66"/>
      <c r="P66"/>
      <c r="Q66"/>
      <c r="R66"/>
      <c r="S66"/>
      <c r="T66" s="2">
        <f t="shared" si="5"/>
        <v>0</v>
      </c>
      <c r="U66"/>
      <c r="V66" s="2">
        <f t="shared" si="4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5" thickTop="1" thickBot="1" x14ac:dyDescent="0.2">
      <c r="A67"/>
      <c r="B67" s="41" t="s">
        <v>32</v>
      </c>
      <c r="C67" s="92">
        <v>3</v>
      </c>
      <c r="D67" s="93" t="s">
        <v>88</v>
      </c>
      <c r="E67" s="44"/>
      <c r="F67" s="45"/>
      <c r="G67" s="45"/>
      <c r="H67" s="9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/>
      <c r="T67" s="2">
        <f t="shared" si="5"/>
        <v>0</v>
      </c>
      <c r="U67"/>
      <c r="V67" s="2">
        <f t="shared" si="4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4.25" thickTop="1" x14ac:dyDescent="0.15">
      <c r="A68"/>
      <c r="B68" s="41">
        <v>6</v>
      </c>
      <c r="C68" s="92"/>
      <c r="D68" s="93"/>
      <c r="E68" s="44"/>
      <c r="F68" s="45"/>
      <c r="G68" s="45"/>
      <c r="H68" s="9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/>
      <c r="T68" s="2">
        <f t="shared" si="5"/>
        <v>0</v>
      </c>
      <c r="U68"/>
      <c r="V68" s="2">
        <f t="shared" si="4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1">
        <v>7</v>
      </c>
      <c r="C69" s="94"/>
      <c r="D69" s="95" t="s">
        <v>430</v>
      </c>
      <c r="E69" s="49" t="s">
        <v>431</v>
      </c>
      <c r="F69" s="48"/>
      <c r="G69" s="48"/>
      <c r="H69" s="94" t="s">
        <v>81</v>
      </c>
      <c r="I69" s="48" t="s">
        <v>111</v>
      </c>
      <c r="J69" s="49"/>
      <c r="K69" s="48"/>
      <c r="L69" s="48"/>
      <c r="M69" s="47" t="s">
        <v>3</v>
      </c>
      <c r="N69" s="48" t="s">
        <v>380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U69"/>
      <c r="V69" s="2">
        <f t="shared" si="4"/>
        <v>300</v>
      </c>
      <c r="W69"/>
      <c r="X69" s="41" t="s">
        <v>379</v>
      </c>
      <c r="Y69" s="41" t="s">
        <v>311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1">
        <v>8</v>
      </c>
      <c r="C70" s="94"/>
      <c r="D70" s="95" t="s">
        <v>373</v>
      </c>
      <c r="E70" s="49" t="s">
        <v>432</v>
      </c>
      <c r="F70" s="48"/>
      <c r="G70" s="48"/>
      <c r="H70" s="95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U70"/>
      <c r="V70" s="2">
        <f t="shared" si="4"/>
        <v>100</v>
      </c>
      <c r="W70"/>
      <c r="X70" s="41" t="s">
        <v>335</v>
      </c>
      <c r="Y70" s="41" t="s">
        <v>307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1">
        <v>9</v>
      </c>
      <c r="C71" s="94" t="s">
        <v>88</v>
      </c>
      <c r="D71" s="95" t="s">
        <v>15</v>
      </c>
      <c r="E71" s="49" t="s">
        <v>433</v>
      </c>
      <c r="F71" s="48"/>
      <c r="G71" s="48"/>
      <c r="H71" s="95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2">
        <f t="shared" si="5"/>
        <v>1000</v>
      </c>
      <c r="U71"/>
      <c r="V71" s="2">
        <f t="shared" si="4"/>
        <v>200</v>
      </c>
      <c r="W71" s="2">
        <v>370</v>
      </c>
      <c r="X71" s="41" t="s">
        <v>15</v>
      </c>
      <c r="Y71" s="41" t="s">
        <v>382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1">
        <v>10</v>
      </c>
      <c r="C72" s="94"/>
      <c r="D72" s="95"/>
      <c r="E72" s="49"/>
      <c r="F72" s="48"/>
      <c r="G72" s="48"/>
      <c r="H72" s="94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/>
      <c r="T72" s="2">
        <f t="shared" si="5"/>
        <v>0</v>
      </c>
      <c r="U72"/>
      <c r="V72" s="2">
        <f t="shared" si="4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1">
        <v>11</v>
      </c>
      <c r="C73" s="94" t="s">
        <v>434</v>
      </c>
      <c r="D73" s="95" t="s">
        <v>380</v>
      </c>
      <c r="E73" s="49" t="s">
        <v>435</v>
      </c>
      <c r="F73" s="48"/>
      <c r="G73" s="48"/>
      <c r="H73" s="94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2">
        <f t="shared" si="5"/>
        <v>1400</v>
      </c>
      <c r="U73"/>
      <c r="V73" s="2">
        <f t="shared" si="4"/>
        <v>200</v>
      </c>
      <c r="W73"/>
      <c r="X73" s="41" t="s">
        <v>382</v>
      </c>
      <c r="Y73" s="41" t="s">
        <v>379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4.25" thickBot="1" x14ac:dyDescent="0.2">
      <c r="A74"/>
      <c r="B74" s="41">
        <v>12</v>
      </c>
      <c r="C74" s="98" t="s">
        <v>74</v>
      </c>
      <c r="D74" s="99" t="s">
        <v>436</v>
      </c>
      <c r="E74" s="53" t="s">
        <v>437</v>
      </c>
      <c r="F74" s="52"/>
      <c r="G74" s="52"/>
      <c r="H74" s="98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2">
        <f t="shared" si="5"/>
        <v>2800</v>
      </c>
      <c r="U74"/>
      <c r="V74" s="2">
        <f t="shared" si="4"/>
        <v>400</v>
      </c>
      <c r="W74" s="2">
        <v>200</v>
      </c>
      <c r="X74" s="41" t="s">
        <v>311</v>
      </c>
      <c r="Y74" s="41" t="s">
        <v>382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15" thickTop="1" thickBot="1" x14ac:dyDescent="0.2">
      <c r="A75"/>
      <c r="B75"/>
      <c r="C75" s="91"/>
      <c r="D75" s="91"/>
      <c r="E75"/>
      <c r="F75"/>
      <c r="G75"/>
      <c r="H75" s="91"/>
      <c r="I75"/>
      <c r="J75"/>
      <c r="K75"/>
      <c r="L75"/>
      <c r="M75"/>
      <c r="N75"/>
      <c r="O75"/>
      <c r="P75"/>
      <c r="Q75"/>
      <c r="R75"/>
      <c r="S75"/>
      <c r="T75" s="2">
        <f t="shared" si="5"/>
        <v>0</v>
      </c>
      <c r="U75"/>
      <c r="V75" s="2">
        <f t="shared" si="4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5" thickTop="1" thickBot="1" x14ac:dyDescent="0.2">
      <c r="A76"/>
      <c r="B76" s="41" t="s">
        <v>32</v>
      </c>
      <c r="C76" s="92">
        <v>3</v>
      </c>
      <c r="D76" s="93" t="s">
        <v>79</v>
      </c>
      <c r="E76" s="44"/>
      <c r="F76" s="45"/>
      <c r="G76" s="45"/>
      <c r="H76" s="9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/>
      <c r="T76" s="2">
        <f t="shared" si="5"/>
        <v>0</v>
      </c>
      <c r="U76"/>
      <c r="V76" s="2">
        <f t="shared" si="4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4.25" thickTop="1" x14ac:dyDescent="0.15">
      <c r="A77"/>
      <c r="B77" s="41">
        <v>6</v>
      </c>
      <c r="C77" s="92"/>
      <c r="D77" s="93"/>
      <c r="E77" s="44"/>
      <c r="F77" s="45"/>
      <c r="G77" s="45"/>
      <c r="H77" s="9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/>
      <c r="T77" s="2">
        <f t="shared" si="5"/>
        <v>0</v>
      </c>
      <c r="U77"/>
      <c r="V77" s="2">
        <f t="shared" si="4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7</v>
      </c>
      <c r="C78" s="94" t="s">
        <v>71</v>
      </c>
      <c r="D78" s="95" t="s">
        <v>438</v>
      </c>
      <c r="E78" s="49" t="s">
        <v>439</v>
      </c>
      <c r="F78" s="48"/>
      <c r="G78" s="48"/>
      <c r="H78" s="94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2">
        <f t="shared" si="5"/>
        <v>5200</v>
      </c>
      <c r="U78">
        <v>28080</v>
      </c>
      <c r="V78" s="2">
        <f t="shared" si="4"/>
        <v>400</v>
      </c>
      <c r="W78"/>
      <c r="X78" s="41" t="s">
        <v>447</v>
      </c>
      <c r="Y78" s="41" t="s">
        <v>380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8</v>
      </c>
      <c r="C79" s="94"/>
      <c r="D79" s="95" t="s">
        <v>335</v>
      </c>
      <c r="E79" s="49" t="s">
        <v>440</v>
      </c>
      <c r="F79" s="48"/>
      <c r="G79" s="48"/>
      <c r="H79" s="95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U79"/>
      <c r="V79" s="2">
        <f t="shared" si="4"/>
        <v>200</v>
      </c>
      <c r="W79" s="2">
        <v>960</v>
      </c>
      <c r="X79" s="41" t="s">
        <v>382</v>
      </c>
      <c r="Y79" s="41" t="s">
        <v>311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9</v>
      </c>
      <c r="C80" s="94"/>
      <c r="D80" s="95"/>
      <c r="E80" s="49"/>
      <c r="F80" s="48"/>
      <c r="G80" s="48"/>
      <c r="H80" s="94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/>
      <c r="T80" s="2">
        <f t="shared" si="5"/>
        <v>0</v>
      </c>
      <c r="U80"/>
      <c r="V80" s="2">
        <f t="shared" si="4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1">
        <v>10</v>
      </c>
      <c r="C81" s="94"/>
      <c r="D81" s="95" t="s">
        <v>441</v>
      </c>
      <c r="E81" s="49" t="s">
        <v>442</v>
      </c>
      <c r="F81" s="48"/>
      <c r="G81" s="48"/>
      <c r="H81" s="94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U81"/>
      <c r="V81" s="2">
        <f t="shared" si="4"/>
        <v>700</v>
      </c>
      <c r="W81"/>
      <c r="X81">
        <v>7</v>
      </c>
      <c r="Y81">
        <v>2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1">
        <v>11</v>
      </c>
      <c r="C82" s="94" t="s">
        <v>92</v>
      </c>
      <c r="D82" s="95" t="s">
        <v>443</v>
      </c>
      <c r="E82" s="49" t="s">
        <v>444</v>
      </c>
      <c r="F82" s="48"/>
      <c r="G82" s="48"/>
      <c r="H82" s="94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2">
        <f t="shared" si="5"/>
        <v>4400</v>
      </c>
      <c r="U82">
        <v>3360</v>
      </c>
      <c r="V82" s="2">
        <f t="shared" si="4"/>
        <v>400</v>
      </c>
      <c r="W82"/>
      <c r="X82" s="41" t="s">
        <v>311</v>
      </c>
      <c r="Y82" s="41" t="s">
        <v>311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14.25" thickBot="1" x14ac:dyDescent="0.2">
      <c r="A83"/>
      <c r="B83" s="41">
        <v>12</v>
      </c>
      <c r="C83" s="98"/>
      <c r="D83" s="99" t="s">
        <v>445</v>
      </c>
      <c r="E83" s="53" t="s">
        <v>446</v>
      </c>
      <c r="F83" s="52"/>
      <c r="G83" s="52"/>
      <c r="H83" s="98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U83"/>
      <c r="V83" s="2">
        <f t="shared" si="4"/>
        <v>400</v>
      </c>
      <c r="W83"/>
      <c r="X83" s="41" t="s">
        <v>311</v>
      </c>
      <c r="Y83" s="41" t="s">
        <v>335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14.25" thickTop="1" x14ac:dyDescent="0.15">
      <c r="A84"/>
      <c r="B84"/>
      <c r="C84" s="91"/>
      <c r="D84" s="91"/>
      <c r="E84"/>
      <c r="F84"/>
      <c r="G84"/>
      <c r="H84" s="91"/>
      <c r="I84"/>
      <c r="J84"/>
      <c r="K84"/>
      <c r="L84"/>
      <c r="M84"/>
      <c r="N84"/>
      <c r="O84"/>
      <c r="P84"/>
      <c r="Q84"/>
      <c r="R84"/>
      <c r="S84"/>
      <c r="T84"/>
      <c r="U84"/>
      <c r="V84" s="2">
        <f t="shared" si="4"/>
        <v>1000</v>
      </c>
      <c r="W84"/>
      <c r="X84" s="2">
        <f>SUM(X1:X83)</f>
        <v>10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1" customFormat="1" x14ac:dyDescent="0.15">
      <c r="C85" s="96"/>
      <c r="D85" s="96"/>
      <c r="H85" s="96"/>
      <c r="T85" s="2">
        <f t="shared" ref="T85:T97" si="6">IF(X85=1,Y85*2*100,((Y85+X85-1)*X85+Y85*X85)*100)</f>
        <v>0</v>
      </c>
      <c r="U85" s="2"/>
      <c r="V85" s="2">
        <f t="shared" si="4"/>
        <v>0</v>
      </c>
      <c r="W85" s="2"/>
    </row>
    <row r="86" spans="1:1024" s="41" customFormat="1" ht="14.25" thickBot="1" x14ac:dyDescent="0.2">
      <c r="C86" s="96"/>
      <c r="D86" s="96"/>
      <c r="H86" s="96"/>
      <c r="T86" s="2">
        <f t="shared" si="6"/>
        <v>0</v>
      </c>
      <c r="U86" s="2"/>
      <c r="V86" s="2">
        <f t="shared" si="4"/>
        <v>0</v>
      </c>
      <c r="W86" s="2"/>
    </row>
    <row r="87" spans="1:1024" s="41" customFormat="1" ht="15" thickTop="1" thickBot="1" x14ac:dyDescent="0.2">
      <c r="B87" s="41" t="s">
        <v>32</v>
      </c>
      <c r="C87" s="92" t="s">
        <v>73</v>
      </c>
      <c r="D87" s="93" t="s">
        <v>70</v>
      </c>
      <c r="E87" s="44"/>
      <c r="F87" s="45"/>
      <c r="G87" s="45"/>
      <c r="H87" s="92"/>
      <c r="I87" s="43"/>
      <c r="J87" s="44"/>
      <c r="K87" s="45"/>
      <c r="L87" s="45"/>
      <c r="M87" s="42"/>
      <c r="N87" s="45"/>
      <c r="O87" s="44"/>
      <c r="P87" s="42"/>
      <c r="Q87" s="45"/>
      <c r="R87" s="46"/>
      <c r="T87" s="2">
        <f t="shared" si="6"/>
        <v>0</v>
      </c>
      <c r="U87"/>
      <c r="V87" s="2">
        <f t="shared" si="4"/>
        <v>0</v>
      </c>
      <c r="W87" s="2"/>
    </row>
    <row r="88" spans="1:1024" s="41" customFormat="1" ht="14.25" thickTop="1" x14ac:dyDescent="0.15">
      <c r="B88" s="41">
        <v>6</v>
      </c>
      <c r="C88" s="92"/>
      <c r="D88" s="93"/>
      <c r="E88" s="44"/>
      <c r="F88" s="45"/>
      <c r="G88" s="45"/>
      <c r="H88" s="92"/>
      <c r="I88" s="43"/>
      <c r="J88" s="44"/>
      <c r="K88" s="45"/>
      <c r="L88" s="45"/>
      <c r="M88" s="42"/>
      <c r="N88" s="45"/>
      <c r="O88" s="44"/>
      <c r="P88" s="42"/>
      <c r="Q88" s="45"/>
      <c r="R88" s="44"/>
      <c r="T88" s="2">
        <f t="shared" si="6"/>
        <v>0</v>
      </c>
      <c r="U88"/>
      <c r="V88" s="2">
        <f t="shared" si="4"/>
        <v>0</v>
      </c>
      <c r="W88" s="2"/>
    </row>
    <row r="89" spans="1:1024" x14ac:dyDescent="0.15">
      <c r="A89" s="41"/>
      <c r="B89" s="41">
        <v>7</v>
      </c>
      <c r="C89" s="94"/>
      <c r="D89" s="95" t="s">
        <v>448</v>
      </c>
      <c r="E89" s="49" t="s">
        <v>449</v>
      </c>
      <c r="F89" s="48"/>
      <c r="G89" s="48"/>
      <c r="H89" s="94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 s="41"/>
      <c r="V89" s="2">
        <f t="shared" si="4"/>
        <v>300</v>
      </c>
      <c r="X89" s="41" t="s">
        <v>379</v>
      </c>
      <c r="Y89" s="41" t="s">
        <v>379</v>
      </c>
      <c r="Z89" s="41" t="s">
        <v>75</v>
      </c>
      <c r="AA89" s="41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1"/>
      <c r="B90" s="41">
        <v>8</v>
      </c>
      <c r="C90" s="94"/>
      <c r="D90" s="95" t="s">
        <v>450</v>
      </c>
      <c r="E90" s="49" t="s">
        <v>451</v>
      </c>
      <c r="F90" s="48"/>
      <c r="G90" s="48"/>
      <c r="H90" s="95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 s="41"/>
      <c r="V90" s="2">
        <f t="shared" si="4"/>
        <v>300</v>
      </c>
      <c r="X90" s="41" t="s">
        <v>379</v>
      </c>
      <c r="Y90" s="41" t="s">
        <v>382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1"/>
      <c r="B91" s="41">
        <v>9</v>
      </c>
      <c r="C91" s="94" t="s">
        <v>78</v>
      </c>
      <c r="D91" s="95" t="s">
        <v>75</v>
      </c>
      <c r="E91" s="49"/>
      <c r="F91" s="48"/>
      <c r="G91" s="48"/>
      <c r="H91" s="94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 s="41"/>
      <c r="T91" s="2">
        <f t="shared" si="6"/>
        <v>1200</v>
      </c>
      <c r="U91" s="2">
        <v>880</v>
      </c>
      <c r="V91" s="2">
        <f t="shared" si="4"/>
        <v>300</v>
      </c>
      <c r="X91" s="41" t="s">
        <v>379</v>
      </c>
      <c r="Y91" s="41" t="s">
        <v>335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1"/>
      <c r="B92" s="41">
        <v>10</v>
      </c>
      <c r="C92" s="94"/>
      <c r="D92" s="95"/>
      <c r="E92" s="49"/>
      <c r="F92" s="48"/>
      <c r="G92" s="48"/>
      <c r="H92" s="94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 s="41"/>
      <c r="T92" s="2">
        <f t="shared" si="6"/>
        <v>0</v>
      </c>
      <c r="V92" s="2">
        <f t="shared" si="4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1"/>
      <c r="B93" s="41">
        <v>11</v>
      </c>
      <c r="C93" s="94" t="s">
        <v>74</v>
      </c>
      <c r="D93" s="95" t="s">
        <v>78</v>
      </c>
      <c r="E93" s="49" t="s">
        <v>452</v>
      </c>
      <c r="F93" s="48"/>
      <c r="G93" s="48"/>
      <c r="H93" s="94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 s="41"/>
      <c r="T93" s="2">
        <f t="shared" si="6"/>
        <v>1800</v>
      </c>
      <c r="V93" s="2">
        <f t="shared" si="4"/>
        <v>200</v>
      </c>
      <c r="X93" s="41" t="s">
        <v>382</v>
      </c>
      <c r="Y93" s="41" t="s">
        <v>311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14.25" thickBot="1" x14ac:dyDescent="0.2">
      <c r="A94" s="41"/>
      <c r="B94" s="41">
        <v>12</v>
      </c>
      <c r="C94" s="98"/>
      <c r="D94" s="99" t="s">
        <v>453</v>
      </c>
      <c r="E94" s="53"/>
      <c r="F94" s="52"/>
      <c r="G94" s="52"/>
      <c r="H94" s="98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 s="41"/>
      <c r="V94" s="2">
        <f t="shared" si="4"/>
        <v>400</v>
      </c>
      <c r="X94" s="41" t="s">
        <v>311</v>
      </c>
      <c r="Y94" s="41" t="s">
        <v>335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14.25" thickTop="1" x14ac:dyDescent="0.15">
      <c r="A95" s="41"/>
      <c r="B95"/>
      <c r="C95" s="91"/>
      <c r="D95" s="91"/>
      <c r="E95"/>
      <c r="F95"/>
      <c r="G95"/>
      <c r="H95" s="91"/>
      <c r="I95"/>
      <c r="J95"/>
      <c r="K95"/>
      <c r="L95"/>
      <c r="M95"/>
      <c r="N95"/>
      <c r="O95"/>
      <c r="P95"/>
      <c r="Q95"/>
      <c r="R95"/>
      <c r="S95" s="41"/>
      <c r="T95" s="2">
        <f t="shared" si="6"/>
        <v>0</v>
      </c>
      <c r="V95" s="2">
        <f t="shared" si="4"/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1"/>
      <c r="B96"/>
      <c r="C96" s="91"/>
      <c r="D96" s="91"/>
      <c r="E96"/>
      <c r="F96"/>
      <c r="G96"/>
      <c r="H96" s="91"/>
      <c r="I96"/>
      <c r="J96"/>
      <c r="K96"/>
      <c r="L96"/>
      <c r="M96"/>
      <c r="N96"/>
      <c r="O96"/>
      <c r="P96"/>
      <c r="Q96"/>
      <c r="R96"/>
      <c r="S96" s="41"/>
      <c r="T96" s="2">
        <f t="shared" si="6"/>
        <v>0</v>
      </c>
      <c r="V96" s="2">
        <f t="shared" si="4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1"/>
      <c r="B97"/>
      <c r="C97" s="91"/>
      <c r="D97" s="91"/>
      <c r="E97"/>
      <c r="F97"/>
      <c r="G97"/>
      <c r="H97" s="91"/>
      <c r="I97"/>
      <c r="J97"/>
      <c r="K97"/>
      <c r="L97"/>
      <c r="M97"/>
      <c r="N97"/>
      <c r="O97"/>
      <c r="P97"/>
      <c r="Q97"/>
      <c r="R97"/>
      <c r="S97" s="41"/>
      <c r="T97" s="2">
        <f t="shared" si="6"/>
        <v>0</v>
      </c>
      <c r="U97" s="50"/>
      <c r="V97" s="2">
        <f t="shared" si="4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9" spans="1:1024" s="41" customFormat="1" x14ac:dyDescent="0.15">
      <c r="C99" s="96"/>
      <c r="D99" s="96"/>
      <c r="H99" s="96"/>
      <c r="T99" s="68">
        <f>SUM(T1:T97)</f>
        <v>51400</v>
      </c>
      <c r="U99" s="2">
        <f>SUM(U1:U97)</f>
        <v>66860</v>
      </c>
      <c r="V99" s="68">
        <f>SUM(V1:V97)</f>
        <v>15300</v>
      </c>
      <c r="W99" s="2">
        <f>SUM(W1:W97)</f>
        <v>15760</v>
      </c>
    </row>
    <row r="100" spans="1:1024" s="2" customFormat="1" x14ac:dyDescent="0.15">
      <c r="A100" s="41"/>
      <c r="B100" s="41"/>
      <c r="C100" s="96"/>
      <c r="D100" s="96"/>
      <c r="E100" s="41"/>
      <c r="F100" s="41"/>
      <c r="G100" s="41"/>
      <c r="H100" s="96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2">
        <f>U99/T99*100</f>
        <v>130.07782101167317</v>
      </c>
      <c r="U100"/>
      <c r="V100" s="2">
        <f>W99/V99*100</f>
        <v>103.00653594771241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2" spans="1:1024" s="41" customFormat="1" x14ac:dyDescent="0.15">
      <c r="C102" s="96"/>
      <c r="D102" s="96"/>
      <c r="H102" s="96"/>
      <c r="T102" s="2"/>
      <c r="U102" s="2"/>
      <c r="V102" s="2">
        <f>V99+T99</f>
        <v>66700</v>
      </c>
      <c r="W102" s="2">
        <f>W99+U99</f>
        <v>82620</v>
      </c>
    </row>
    <row r="103" spans="1:1024" s="41" customFormat="1" x14ac:dyDescent="0.15">
      <c r="C103" s="96"/>
      <c r="D103" s="96"/>
      <c r="H103" s="96"/>
      <c r="T103" s="2"/>
      <c r="U103" s="2"/>
      <c r="V103" s="2">
        <f>W102/V102*100</f>
        <v>123.86806596701649</v>
      </c>
      <c r="W103" s="2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03"/>
  <sheetViews>
    <sheetView topLeftCell="A70" zoomScale="75" zoomScaleNormal="75" workbookViewId="0">
      <selection activeCell="T99" sqref="T99"/>
    </sheetView>
  </sheetViews>
  <sheetFormatPr defaultRowHeight="13.5" x14ac:dyDescent="0.15"/>
  <cols>
    <col min="1" max="2" width="9.140625" style="2"/>
    <col min="3" max="4" width="9.140625" style="102"/>
    <col min="5" max="5" width="15" style="2" customWidth="1"/>
    <col min="6" max="7" width="9.140625" style="2"/>
    <col min="8" max="8" width="9.140625" style="102"/>
    <col min="9" max="1025" width="9.140625" style="2"/>
  </cols>
  <sheetData>
    <row r="1" spans="1:1024" ht="14.25" thickBot="1" x14ac:dyDescent="0.2">
      <c r="A1"/>
      <c r="B1"/>
      <c r="C1" s="91"/>
      <c r="D1" s="91"/>
      <c r="E1"/>
      <c r="F1"/>
      <c r="G1"/>
      <c r="H1" s="9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spans="1:1024" ht="15" thickTop="1" thickBot="1" x14ac:dyDescent="0.2">
      <c r="A2"/>
      <c r="B2" s="41" t="s">
        <v>32</v>
      </c>
      <c r="C2" s="92" t="s">
        <v>180</v>
      </c>
      <c r="D2" s="93" t="s">
        <v>181</v>
      </c>
      <c r="E2" s="44" t="s">
        <v>182</v>
      </c>
      <c r="F2" s="45"/>
      <c r="G2" s="45"/>
      <c r="H2" s="92"/>
      <c r="I2" s="43"/>
      <c r="J2" s="44"/>
      <c r="K2" s="45"/>
      <c r="L2" s="45"/>
      <c r="M2" s="42"/>
      <c r="N2" s="45"/>
      <c r="O2" s="44"/>
      <c r="P2" s="42"/>
      <c r="Q2" s="45"/>
      <c r="R2" s="46"/>
      <c r="S2" s="41" t="s">
        <v>154</v>
      </c>
      <c r="T2"/>
      <c r="U2"/>
      <c r="V2"/>
      <c r="W2"/>
      <c r="X2" s="41" t="s">
        <v>118</v>
      </c>
      <c r="Y2" s="41" t="s">
        <v>119</v>
      </c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spans="1:1024" ht="14.25" thickTop="1" x14ac:dyDescent="0.15">
      <c r="A3"/>
      <c r="B3" s="41">
        <v>6</v>
      </c>
      <c r="C3" s="92"/>
      <c r="D3" s="93"/>
      <c r="E3" s="44"/>
      <c r="F3" s="45"/>
      <c r="G3" s="45"/>
      <c r="H3" s="92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T3" s="2">
        <f t="shared" ref="T3:T37" si="0">IF(X3=1,Y3*2*100,((Y3+X3-1)*X3+Y3*X3)*100)</f>
        <v>0</v>
      </c>
      <c r="U3"/>
      <c r="V3" s="2">
        <f t="shared" ref="V3:V44" si="1">X3*100</f>
        <v>0</v>
      </c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/>
      <c r="B4" s="41">
        <v>7</v>
      </c>
      <c r="C4" s="94"/>
      <c r="D4" s="95"/>
      <c r="E4" s="49"/>
      <c r="F4" s="48"/>
      <c r="G4" s="48"/>
      <c r="H4" s="94"/>
      <c r="I4" s="48"/>
      <c r="J4" s="49"/>
      <c r="K4" s="48"/>
      <c r="L4" s="48"/>
      <c r="M4" s="47"/>
      <c r="N4" s="48"/>
      <c r="O4" s="49"/>
      <c r="P4" s="47"/>
      <c r="Q4" s="48"/>
      <c r="R4" s="49"/>
      <c r="S4"/>
      <c r="T4" s="2">
        <f t="shared" si="0"/>
        <v>0</v>
      </c>
      <c r="U4"/>
      <c r="V4" s="2">
        <f t="shared" si="1"/>
        <v>0</v>
      </c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/>
      <c r="B5" s="41">
        <v>8</v>
      </c>
      <c r="C5" s="94"/>
      <c r="D5" s="94" t="s">
        <v>140</v>
      </c>
      <c r="E5" s="49" t="s">
        <v>383</v>
      </c>
      <c r="F5" s="48"/>
      <c r="G5" s="48"/>
      <c r="H5" s="95" t="s">
        <v>71</v>
      </c>
      <c r="I5" s="48" t="s">
        <v>72</v>
      </c>
      <c r="J5" s="48" t="s">
        <v>54</v>
      </c>
      <c r="K5" s="48"/>
      <c r="L5" s="48"/>
      <c r="M5" s="47" t="s">
        <v>75</v>
      </c>
      <c r="N5" s="48" t="s">
        <v>3</v>
      </c>
      <c r="O5" s="49" t="s">
        <v>72</v>
      </c>
      <c r="P5" s="47" t="s">
        <v>15</v>
      </c>
      <c r="Q5" s="48" t="s">
        <v>92</v>
      </c>
      <c r="R5" s="49" t="s">
        <v>3</v>
      </c>
      <c r="S5" s="41" t="s">
        <v>155</v>
      </c>
      <c r="V5" s="2">
        <f t="shared" si="1"/>
        <v>300</v>
      </c>
      <c r="W5"/>
      <c r="X5" s="41" t="s">
        <v>73</v>
      </c>
      <c r="Y5" s="41" t="s">
        <v>75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/>
      <c r="B6" s="41">
        <v>9</v>
      </c>
      <c r="C6" s="94" t="s">
        <v>79</v>
      </c>
      <c r="D6" s="96"/>
      <c r="E6" s="49"/>
      <c r="F6" s="48"/>
      <c r="G6" s="48"/>
      <c r="H6" s="94">
        <v>9</v>
      </c>
      <c r="I6" s="48">
        <v>7</v>
      </c>
      <c r="J6" s="49">
        <v>10</v>
      </c>
      <c r="K6" s="48"/>
      <c r="L6" s="48"/>
      <c r="M6" s="47" t="s">
        <v>79</v>
      </c>
      <c r="N6" s="48" t="s">
        <v>88</v>
      </c>
      <c r="O6" s="49" t="s">
        <v>74</v>
      </c>
      <c r="P6" s="47" t="s">
        <v>3</v>
      </c>
      <c r="Q6" s="48" t="s">
        <v>72</v>
      </c>
      <c r="R6" s="49" t="s">
        <v>78</v>
      </c>
      <c r="S6" s="41" t="s">
        <v>156</v>
      </c>
      <c r="T6" s="2">
        <f t="shared" si="0"/>
        <v>400</v>
      </c>
      <c r="V6" s="2">
        <f t="shared" si="1"/>
        <v>100</v>
      </c>
      <c r="W6" s="2">
        <v>430</v>
      </c>
      <c r="X6" s="41" t="s">
        <v>335</v>
      </c>
      <c r="Y6" s="41" t="s">
        <v>15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/>
      <c r="B7" s="41">
        <v>10</v>
      </c>
      <c r="C7" s="94"/>
      <c r="D7" s="95"/>
      <c r="E7" s="49"/>
      <c r="F7" s="48"/>
      <c r="G7" s="48"/>
      <c r="H7" s="94"/>
      <c r="I7" s="48"/>
      <c r="J7" s="48"/>
      <c r="K7" s="48"/>
      <c r="L7" s="48"/>
      <c r="M7" s="47"/>
      <c r="N7" s="48"/>
      <c r="O7" s="49"/>
      <c r="P7" s="47"/>
      <c r="Q7" s="48"/>
      <c r="R7" s="49"/>
      <c r="S7"/>
      <c r="T7" s="2">
        <f t="shared" si="0"/>
        <v>0</v>
      </c>
      <c r="U7"/>
      <c r="V7" s="2">
        <f t="shared" si="1"/>
        <v>0</v>
      </c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D8" s="97" t="s">
        <v>186</v>
      </c>
      <c r="E8" s="49"/>
      <c r="F8" s="48"/>
      <c r="G8" s="48"/>
      <c r="H8" s="78" t="s">
        <v>34</v>
      </c>
      <c r="I8" s="48"/>
      <c r="J8" s="58" t="s">
        <v>73</v>
      </c>
      <c r="K8" s="69"/>
      <c r="L8" s="69"/>
      <c r="M8" s="47" t="s">
        <v>75</v>
      </c>
      <c r="N8" s="48" t="s">
        <v>73</v>
      </c>
      <c r="O8" s="49" t="s">
        <v>3</v>
      </c>
      <c r="P8" s="47" t="s">
        <v>15</v>
      </c>
      <c r="Q8" s="48" t="s">
        <v>78</v>
      </c>
      <c r="R8" s="49" t="s">
        <v>3</v>
      </c>
      <c r="S8" s="41" t="s">
        <v>157</v>
      </c>
      <c r="U8"/>
      <c r="V8" s="2">
        <f t="shared" si="1"/>
        <v>300</v>
      </c>
      <c r="W8"/>
      <c r="X8" s="41" t="s">
        <v>73</v>
      </c>
      <c r="Y8" s="41" t="s">
        <v>381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/>
      <c r="B9" s="41">
        <v>12</v>
      </c>
      <c r="C9" s="98" t="s">
        <v>75</v>
      </c>
      <c r="D9" s="99" t="s">
        <v>384</v>
      </c>
      <c r="E9" s="53" t="s">
        <v>385</v>
      </c>
      <c r="F9" s="52"/>
      <c r="G9" s="52"/>
      <c r="H9" s="98" t="s">
        <v>3</v>
      </c>
      <c r="I9" s="52" t="s">
        <v>76</v>
      </c>
      <c r="J9" s="53" t="s">
        <v>82</v>
      </c>
      <c r="K9" s="52"/>
      <c r="L9" s="52"/>
      <c r="M9" s="51" t="s">
        <v>72</v>
      </c>
      <c r="N9" s="54" t="s">
        <v>15</v>
      </c>
      <c r="O9" s="53" t="s">
        <v>88</v>
      </c>
      <c r="P9" s="51" t="s">
        <v>73</v>
      </c>
      <c r="Q9" s="52" t="s">
        <v>74</v>
      </c>
      <c r="R9" s="53" t="s">
        <v>78</v>
      </c>
      <c r="S9" s="41" t="s">
        <v>155</v>
      </c>
      <c r="T9" s="2">
        <f t="shared" si="0"/>
        <v>2000</v>
      </c>
      <c r="U9" s="2">
        <v>0</v>
      </c>
      <c r="V9" s="2">
        <f t="shared" si="1"/>
        <v>400</v>
      </c>
      <c r="W9"/>
      <c r="X9" s="41" t="s">
        <v>78</v>
      </c>
      <c r="Y9" s="41" t="s">
        <v>335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4.25" thickTop="1" x14ac:dyDescent="0.15">
      <c r="A10"/>
      <c r="B10"/>
      <c r="C10" s="91"/>
      <c r="D10" s="91"/>
      <c r="E10"/>
      <c r="F10"/>
      <c r="G10"/>
      <c r="H10" s="91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4.25" thickBot="1" x14ac:dyDescent="0.2">
      <c r="A11"/>
      <c r="B11"/>
      <c r="C11" s="91"/>
      <c r="D11" s="91"/>
      <c r="E11"/>
      <c r="F11"/>
      <c r="G11"/>
      <c r="H11" s="91"/>
      <c r="I11"/>
      <c r="J11"/>
      <c r="K11"/>
      <c r="L11"/>
      <c r="M11"/>
      <c r="N11"/>
      <c r="O11"/>
      <c r="P11"/>
      <c r="Q11"/>
      <c r="R11"/>
      <c r="S11"/>
      <c r="T11" s="2">
        <f t="shared" si="0"/>
        <v>0</v>
      </c>
      <c r="U11"/>
      <c r="V11" s="2">
        <f t="shared" si="1"/>
        <v>0</v>
      </c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 ht="15" thickTop="1" thickBot="1" x14ac:dyDescent="0.2">
      <c r="A12"/>
      <c r="B12" s="41" t="s">
        <v>32</v>
      </c>
      <c r="C12" s="92">
        <v>3</v>
      </c>
      <c r="D12" s="93" t="s">
        <v>15</v>
      </c>
      <c r="E12" s="44"/>
      <c r="F12" s="45"/>
      <c r="G12" s="45"/>
      <c r="H12" s="92"/>
      <c r="I12" s="43"/>
      <c r="J12" s="44"/>
      <c r="K12" s="45"/>
      <c r="L12" s="45"/>
      <c r="M12" s="42"/>
      <c r="N12" s="45"/>
      <c r="O12" s="44"/>
      <c r="P12" s="42"/>
      <c r="Q12" s="45"/>
      <c r="R12" s="46"/>
      <c r="S12"/>
      <c r="T12" s="2">
        <f t="shared" si="0"/>
        <v>0</v>
      </c>
      <c r="U12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ht="14.25" thickTop="1" x14ac:dyDescent="0.15">
      <c r="A13"/>
      <c r="B13" s="41">
        <v>6</v>
      </c>
      <c r="C13" s="92"/>
      <c r="D13" s="93"/>
      <c r="E13" s="44"/>
      <c r="F13" s="45"/>
      <c r="G13" s="45"/>
      <c r="H13" s="92"/>
      <c r="I13" s="43"/>
      <c r="J13" s="44"/>
      <c r="K13" s="45"/>
      <c r="L13" s="45"/>
      <c r="M13" s="42"/>
      <c r="N13" s="45"/>
      <c r="O13" s="44"/>
      <c r="P13" s="42"/>
      <c r="Q13" s="45"/>
      <c r="R13" s="44"/>
      <c r="S13"/>
      <c r="T13" s="2">
        <f t="shared" si="0"/>
        <v>0</v>
      </c>
      <c r="U13"/>
      <c r="V13" s="2">
        <f t="shared" si="1"/>
        <v>0</v>
      </c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/>
      <c r="B14" s="41">
        <v>7</v>
      </c>
      <c r="C14" s="94" t="s">
        <v>3</v>
      </c>
      <c r="D14" s="95" t="s">
        <v>70</v>
      </c>
      <c r="E14" s="49" t="s">
        <v>386</v>
      </c>
      <c r="F14" s="48"/>
      <c r="G14" s="48"/>
      <c r="H14" s="94" t="s">
        <v>77</v>
      </c>
      <c r="I14" s="48"/>
      <c r="J14" s="49"/>
      <c r="K14" s="48"/>
      <c r="L14" s="48"/>
      <c r="M14" s="47" t="s">
        <v>70</v>
      </c>
      <c r="N14" s="48" t="s">
        <v>15</v>
      </c>
      <c r="O14" s="49" t="s">
        <v>73</v>
      </c>
      <c r="P14" s="47" t="s">
        <v>15</v>
      </c>
      <c r="Q14" s="48" t="s">
        <v>74</v>
      </c>
      <c r="R14" s="49" t="s">
        <v>78</v>
      </c>
      <c r="S14" s="41" t="s">
        <v>158</v>
      </c>
      <c r="T14" s="2">
        <f t="shared" si="0"/>
        <v>1200</v>
      </c>
      <c r="U14" s="2">
        <v>2630</v>
      </c>
      <c r="V14" s="2">
        <f t="shared" si="1"/>
        <v>300</v>
      </c>
      <c r="W14" s="2">
        <v>420</v>
      </c>
      <c r="X14" s="41" t="s">
        <v>379</v>
      </c>
      <c r="Y14" s="41" t="s">
        <v>335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/>
      <c r="B15" s="41">
        <v>8</v>
      </c>
      <c r="C15" s="94" t="s">
        <v>387</v>
      </c>
      <c r="D15" s="95"/>
      <c r="E15" s="49" t="s">
        <v>190</v>
      </c>
      <c r="F15" s="48"/>
      <c r="G15" s="48"/>
      <c r="H15" s="95" t="s">
        <v>78</v>
      </c>
      <c r="I15" s="48" t="s">
        <v>72</v>
      </c>
      <c r="J15" s="48" t="s">
        <v>54</v>
      </c>
      <c r="K15" s="48"/>
      <c r="L15" s="48"/>
      <c r="M15" s="47" t="s">
        <v>78</v>
      </c>
      <c r="N15" s="48" t="s">
        <v>71</v>
      </c>
      <c r="O15" s="49" t="s">
        <v>70</v>
      </c>
      <c r="P15" s="47" t="s">
        <v>3</v>
      </c>
      <c r="Q15" s="48" t="s">
        <v>78</v>
      </c>
      <c r="R15" s="49" t="s">
        <v>74</v>
      </c>
      <c r="S15" s="41" t="s">
        <v>159</v>
      </c>
      <c r="T15" s="2">
        <f t="shared" si="0"/>
        <v>1400</v>
      </c>
      <c r="U15" s="2">
        <v>1200</v>
      </c>
      <c r="V15" s="2">
        <f t="shared" si="1"/>
        <v>200</v>
      </c>
      <c r="W15" s="2">
        <v>140</v>
      </c>
      <c r="X15" s="41" t="s">
        <v>382</v>
      </c>
      <c r="Y15" s="41" t="s">
        <v>379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/>
      <c r="B16" s="41">
        <v>9</v>
      </c>
      <c r="C16" s="94"/>
      <c r="D16" s="95"/>
      <c r="E16" s="49"/>
      <c r="F16" s="48"/>
      <c r="G16" s="48"/>
      <c r="H16" s="94"/>
      <c r="I16" s="48"/>
      <c r="J16" s="49"/>
      <c r="K16" s="48"/>
      <c r="L16" s="48"/>
      <c r="M16" s="47"/>
      <c r="N16" s="48"/>
      <c r="O16" s="49"/>
      <c r="P16" s="47"/>
      <c r="Q16" s="48"/>
      <c r="R16" s="49"/>
      <c r="S16"/>
      <c r="T16" s="2">
        <f t="shared" si="0"/>
        <v>0</v>
      </c>
      <c r="U16"/>
      <c r="V16" s="2">
        <f t="shared" si="1"/>
        <v>0</v>
      </c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/>
      <c r="B17" s="41">
        <v>10</v>
      </c>
      <c r="C17" s="94" t="s">
        <v>75</v>
      </c>
      <c r="D17" s="95" t="s">
        <v>392</v>
      </c>
      <c r="E17" s="49" t="s">
        <v>317</v>
      </c>
      <c r="F17" s="48"/>
      <c r="G17" s="48"/>
      <c r="H17" s="94" t="s">
        <v>81</v>
      </c>
      <c r="I17" s="48" t="s">
        <v>82</v>
      </c>
      <c r="J17" s="48"/>
      <c r="K17" s="48"/>
      <c r="L17" s="48"/>
      <c r="M17" s="47" t="s">
        <v>76</v>
      </c>
      <c r="N17" s="48" t="s">
        <v>3</v>
      </c>
      <c r="O17" s="49" t="s">
        <v>15</v>
      </c>
      <c r="P17" s="47" t="s">
        <v>73</v>
      </c>
      <c r="Q17" s="48" t="s">
        <v>3</v>
      </c>
      <c r="R17" s="49" t="s">
        <v>79</v>
      </c>
      <c r="S17" s="41" t="s">
        <v>160</v>
      </c>
      <c r="T17" s="2">
        <f t="shared" si="0"/>
        <v>1200</v>
      </c>
      <c r="U17"/>
      <c r="V17" s="2">
        <f t="shared" si="1"/>
        <v>300</v>
      </c>
      <c r="W17"/>
      <c r="X17" s="41" t="s">
        <v>379</v>
      </c>
      <c r="Y17" s="41" t="s">
        <v>335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x14ac:dyDescent="0.15">
      <c r="A18"/>
      <c r="B18" s="41">
        <v>11</v>
      </c>
      <c r="C18" s="94" t="s">
        <v>75</v>
      </c>
      <c r="D18" s="95" t="s">
        <v>390</v>
      </c>
      <c r="E18" s="49" t="s">
        <v>391</v>
      </c>
      <c r="F18" s="48"/>
      <c r="G18" s="48"/>
      <c r="H18" s="94" t="s">
        <v>84</v>
      </c>
      <c r="I18" s="48"/>
      <c r="J18" s="49"/>
      <c r="K18" s="48"/>
      <c r="L18" s="48"/>
      <c r="M18" s="47" t="s">
        <v>87</v>
      </c>
      <c r="N18" s="48" t="s">
        <v>78</v>
      </c>
      <c r="O18" s="49" t="s">
        <v>72</v>
      </c>
      <c r="P18" s="47" t="s">
        <v>88</v>
      </c>
      <c r="Q18" s="48" t="s">
        <v>74</v>
      </c>
      <c r="R18" s="49" t="s">
        <v>3</v>
      </c>
      <c r="S18" s="41" t="s">
        <v>161</v>
      </c>
      <c r="T18" s="2">
        <f t="shared" si="0"/>
        <v>5000</v>
      </c>
      <c r="U18"/>
      <c r="V18" s="2">
        <f t="shared" si="1"/>
        <v>500</v>
      </c>
      <c r="W18"/>
      <c r="X18" s="41" t="s">
        <v>380</v>
      </c>
      <c r="Y18" s="41" t="s">
        <v>379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ht="14.25" thickBot="1" x14ac:dyDescent="0.2">
      <c r="A19"/>
      <c r="B19" s="41">
        <v>12</v>
      </c>
      <c r="C19" s="98"/>
      <c r="D19" s="99" t="s">
        <v>388</v>
      </c>
      <c r="E19" s="53" t="s">
        <v>389</v>
      </c>
      <c r="F19" s="52"/>
      <c r="G19" s="52"/>
      <c r="H19" s="98" t="s">
        <v>85</v>
      </c>
      <c r="I19" s="52"/>
      <c r="J19" s="53"/>
      <c r="K19" s="52"/>
      <c r="L19" s="52"/>
      <c r="M19" s="51" t="s">
        <v>3</v>
      </c>
      <c r="N19" s="54" t="s">
        <v>72</v>
      </c>
      <c r="O19" s="53" t="s">
        <v>75</v>
      </c>
      <c r="P19" s="51" t="s">
        <v>15</v>
      </c>
      <c r="Q19" s="52" t="s">
        <v>73</v>
      </c>
      <c r="R19" s="53" t="s">
        <v>3</v>
      </c>
      <c r="S19" s="41" t="s">
        <v>162</v>
      </c>
      <c r="V19" s="2">
        <f t="shared" si="1"/>
        <v>300</v>
      </c>
      <c r="W19" s="2">
        <v>480</v>
      </c>
      <c r="X19" s="41" t="s">
        <v>73</v>
      </c>
      <c r="Y19" s="41" t="s">
        <v>379</v>
      </c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spans="1:1024" ht="15" thickTop="1" thickBot="1" x14ac:dyDescent="0.2">
      <c r="A20"/>
      <c r="B20"/>
      <c r="C20" s="91"/>
      <c r="D20" s="91"/>
      <c r="E20"/>
      <c r="F20"/>
      <c r="G20"/>
      <c r="H20" s="91"/>
      <c r="I20"/>
      <c r="J20"/>
      <c r="K20"/>
      <c r="L20"/>
      <c r="M20"/>
      <c r="N20"/>
      <c r="O20"/>
      <c r="P20"/>
      <c r="Q20"/>
      <c r="R20"/>
      <c r="S20"/>
      <c r="T20" s="2">
        <f t="shared" si="0"/>
        <v>0</v>
      </c>
      <c r="U2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ht="15" thickTop="1" thickBot="1" x14ac:dyDescent="0.2">
      <c r="A21"/>
      <c r="B21" s="41" t="s">
        <v>32</v>
      </c>
      <c r="C21" s="92">
        <v>3</v>
      </c>
      <c r="D21" s="93" t="s">
        <v>73</v>
      </c>
      <c r="E21" s="44"/>
      <c r="F21" s="45"/>
      <c r="G21" s="45"/>
      <c r="H21" s="92"/>
      <c r="I21" s="43"/>
      <c r="J21" s="44"/>
      <c r="K21" s="45"/>
      <c r="L21" s="45"/>
      <c r="M21" s="42"/>
      <c r="N21" s="45"/>
      <c r="O21" s="44"/>
      <c r="P21" s="42"/>
      <c r="Q21" s="45"/>
      <c r="R21" s="46"/>
      <c r="S21"/>
      <c r="T21" s="2">
        <f t="shared" si="0"/>
        <v>0</v>
      </c>
      <c r="U21"/>
      <c r="V21" s="2">
        <f t="shared" si="1"/>
        <v>0</v>
      </c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ht="14.25" thickTop="1" x14ac:dyDescent="0.15">
      <c r="A22"/>
      <c r="B22" s="41">
        <v>6</v>
      </c>
      <c r="C22" s="92"/>
      <c r="D22" s="93"/>
      <c r="E22" s="44" t="s">
        <v>393</v>
      </c>
      <c r="F22" s="45"/>
      <c r="G22" s="45"/>
      <c r="H22" s="92" t="s">
        <v>337</v>
      </c>
      <c r="I22" s="43" t="s">
        <v>325</v>
      </c>
      <c r="J22" s="44" t="s">
        <v>394</v>
      </c>
      <c r="K22" s="45"/>
      <c r="L22" s="45"/>
      <c r="M22" s="42" t="s">
        <v>315</v>
      </c>
      <c r="N22" s="45" t="s">
        <v>353</v>
      </c>
      <c r="O22" s="44" t="s">
        <v>399</v>
      </c>
      <c r="P22" s="42" t="s">
        <v>335</v>
      </c>
      <c r="Q22" s="45" t="s">
        <v>311</v>
      </c>
      <c r="R22" s="44" t="s">
        <v>315</v>
      </c>
      <c r="S22"/>
      <c r="U22"/>
      <c r="V22" s="2">
        <f t="shared" si="1"/>
        <v>100</v>
      </c>
      <c r="W22"/>
      <c r="X22" s="41" t="s">
        <v>335</v>
      </c>
      <c r="Y22" s="41" t="s">
        <v>307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/>
      <c r="B23" s="41">
        <v>7</v>
      </c>
      <c r="C23" s="94"/>
      <c r="D23" s="95" t="s">
        <v>395</v>
      </c>
      <c r="E23" s="49" t="s">
        <v>396</v>
      </c>
      <c r="F23" s="48"/>
      <c r="G23" s="48"/>
      <c r="H23" s="94" t="s">
        <v>79</v>
      </c>
      <c r="I23" s="48" t="s">
        <v>15</v>
      </c>
      <c r="J23" s="49" t="s">
        <v>86</v>
      </c>
      <c r="K23" s="48"/>
      <c r="L23" s="48"/>
      <c r="M23" s="47" t="s">
        <v>3</v>
      </c>
      <c r="N23" s="48" t="s">
        <v>117</v>
      </c>
      <c r="O23" s="49" t="s">
        <v>74</v>
      </c>
      <c r="P23" s="47" t="s">
        <v>74</v>
      </c>
      <c r="Q23" s="48" t="s">
        <v>76</v>
      </c>
      <c r="R23" s="49" t="s">
        <v>3</v>
      </c>
      <c r="S23" s="41" t="s">
        <v>163</v>
      </c>
      <c r="U23"/>
      <c r="V23" s="2">
        <f t="shared" si="1"/>
        <v>400</v>
      </c>
      <c r="W23"/>
      <c r="X23" s="41" t="s">
        <v>311</v>
      </c>
      <c r="Y23" s="41" t="s">
        <v>311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/>
      <c r="B24" s="41">
        <v>8</v>
      </c>
      <c r="C24" s="94"/>
      <c r="D24" s="95" t="s">
        <v>397</v>
      </c>
      <c r="E24" s="49" t="s">
        <v>398</v>
      </c>
      <c r="F24" s="48"/>
      <c r="G24" s="48"/>
      <c r="H24" s="95" t="s">
        <v>71</v>
      </c>
      <c r="I24" s="48" t="s">
        <v>89</v>
      </c>
      <c r="J24" s="48"/>
      <c r="K24" s="48"/>
      <c r="L24" s="48"/>
      <c r="M24" s="47" t="s">
        <v>76</v>
      </c>
      <c r="N24" s="48" t="s">
        <v>87</v>
      </c>
      <c r="O24" s="49" t="s">
        <v>88</v>
      </c>
      <c r="P24" s="47" t="s">
        <v>74</v>
      </c>
      <c r="Q24" s="48" t="s">
        <v>3</v>
      </c>
      <c r="R24" s="49" t="s">
        <v>73</v>
      </c>
      <c r="S24" s="41" t="s">
        <v>164</v>
      </c>
      <c r="U24"/>
      <c r="V24" s="2">
        <f t="shared" si="1"/>
        <v>300</v>
      </c>
      <c r="W24"/>
      <c r="X24" s="41" t="s">
        <v>379</v>
      </c>
      <c r="Y24" s="41" t="s">
        <v>311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/>
      <c r="B25" s="41">
        <v>9</v>
      </c>
      <c r="C25" s="94"/>
      <c r="D25" s="95"/>
      <c r="E25" s="49"/>
      <c r="F25" s="48"/>
      <c r="G25" s="48"/>
      <c r="H25" s="94"/>
      <c r="I25" s="48"/>
      <c r="J25" s="49"/>
      <c r="K25" s="48"/>
      <c r="L25" s="48"/>
      <c r="M25" s="47"/>
      <c r="N25" s="48"/>
      <c r="O25" s="49"/>
      <c r="P25" s="47"/>
      <c r="Q25" s="48"/>
      <c r="R25" s="49"/>
      <c r="S25"/>
      <c r="T25" s="2">
        <f t="shared" si="0"/>
        <v>0</v>
      </c>
      <c r="U25"/>
      <c r="V25" s="2">
        <f t="shared" si="1"/>
        <v>0</v>
      </c>
      <c r="W25"/>
      <c r="X25" s="41"/>
      <c r="Y25" s="41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x14ac:dyDescent="0.15">
      <c r="A26"/>
      <c r="B26" s="41">
        <v>10</v>
      </c>
      <c r="C26" s="94" t="s">
        <v>399</v>
      </c>
      <c r="D26" s="95" t="s">
        <v>357</v>
      </c>
      <c r="E26" s="49"/>
      <c r="F26" s="48"/>
      <c r="G26" s="48"/>
      <c r="H26" s="94" t="s">
        <v>73</v>
      </c>
      <c r="I26" s="48" t="s">
        <v>75</v>
      </c>
      <c r="J26" s="48" t="s">
        <v>91</v>
      </c>
      <c r="K26" s="48"/>
      <c r="L26" s="48"/>
      <c r="M26" s="47" t="s">
        <v>72</v>
      </c>
      <c r="N26" s="48" t="s">
        <v>15</v>
      </c>
      <c r="O26" s="49" t="s">
        <v>78</v>
      </c>
      <c r="P26" s="47" t="s">
        <v>15</v>
      </c>
      <c r="Q26" s="48" t="s">
        <v>3</v>
      </c>
      <c r="R26" s="49" t="s">
        <v>74</v>
      </c>
      <c r="S26" s="41" t="s">
        <v>165</v>
      </c>
      <c r="T26" s="2">
        <f t="shared" si="0"/>
        <v>1800</v>
      </c>
      <c r="U26"/>
      <c r="V26" s="2">
        <f t="shared" si="1"/>
        <v>300</v>
      </c>
      <c r="W26"/>
      <c r="X26" s="41" t="s">
        <v>379</v>
      </c>
      <c r="Y26" s="41" t="s">
        <v>382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x14ac:dyDescent="0.15">
      <c r="A27"/>
      <c r="B27" s="41">
        <v>11</v>
      </c>
      <c r="C27" s="94"/>
      <c r="D27" s="95" t="s">
        <v>321</v>
      </c>
      <c r="E27" s="49" t="s">
        <v>400</v>
      </c>
      <c r="F27" s="48"/>
      <c r="G27" s="48"/>
      <c r="H27" s="94" t="s">
        <v>92</v>
      </c>
      <c r="I27" s="48" t="s">
        <v>93</v>
      </c>
      <c r="J27" s="49"/>
      <c r="K27" s="48"/>
      <c r="L27" s="48"/>
      <c r="M27" s="47" t="s">
        <v>92</v>
      </c>
      <c r="N27" s="48" t="s">
        <v>73</v>
      </c>
      <c r="O27" s="49" t="s">
        <v>15</v>
      </c>
      <c r="P27" s="47" t="s">
        <v>73</v>
      </c>
      <c r="Q27" s="48" t="s">
        <v>78</v>
      </c>
      <c r="R27" s="49" t="s">
        <v>88</v>
      </c>
      <c r="S27" s="41" t="s">
        <v>166</v>
      </c>
      <c r="U27"/>
      <c r="V27" s="2">
        <f t="shared" si="1"/>
        <v>200</v>
      </c>
      <c r="W27"/>
      <c r="X27" s="41" t="s">
        <v>382</v>
      </c>
      <c r="Y27" s="41" t="s">
        <v>311</v>
      </c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4.25" thickBot="1" x14ac:dyDescent="0.2">
      <c r="A28"/>
      <c r="B28" s="41">
        <v>12</v>
      </c>
      <c r="C28" s="98"/>
      <c r="D28" s="99" t="s">
        <v>401</v>
      </c>
      <c r="E28" s="53" t="s">
        <v>402</v>
      </c>
      <c r="F28" s="52"/>
      <c r="G28" s="52"/>
      <c r="H28" s="98" t="s">
        <v>70</v>
      </c>
      <c r="I28" s="52" t="s">
        <v>71</v>
      </c>
      <c r="J28" s="53" t="s">
        <v>94</v>
      </c>
      <c r="K28" s="52"/>
      <c r="L28" s="52"/>
      <c r="M28" s="51" t="s">
        <v>92</v>
      </c>
      <c r="N28" s="54" t="s">
        <v>74</v>
      </c>
      <c r="O28" s="53" t="s">
        <v>88</v>
      </c>
      <c r="P28" s="51" t="s">
        <v>3</v>
      </c>
      <c r="Q28" s="52" t="s">
        <v>75</v>
      </c>
      <c r="R28" s="53" t="s">
        <v>78</v>
      </c>
      <c r="S28" s="41" t="s">
        <v>167</v>
      </c>
      <c r="U28"/>
      <c r="V28" s="2">
        <f t="shared" si="1"/>
        <v>300</v>
      </c>
      <c r="W28"/>
      <c r="X28" s="41" t="s">
        <v>379</v>
      </c>
      <c r="Y28" s="41" t="s">
        <v>379</v>
      </c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spans="1:1024" ht="15" thickTop="1" thickBot="1" x14ac:dyDescent="0.2">
      <c r="A29"/>
      <c r="B29"/>
      <c r="C29" s="91"/>
      <c r="D29" s="91"/>
      <c r="E29"/>
      <c r="F29"/>
      <c r="G29"/>
      <c r="H29" s="91"/>
      <c r="I29"/>
      <c r="J29"/>
      <c r="K29"/>
      <c r="L29"/>
      <c r="M29"/>
      <c r="N29"/>
      <c r="O29"/>
      <c r="P29"/>
      <c r="Q29"/>
      <c r="R29"/>
      <c r="S29"/>
      <c r="T29" s="2">
        <f t="shared" si="0"/>
        <v>0</v>
      </c>
      <c r="U29"/>
      <c r="V29" s="2">
        <f t="shared" si="1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ht="15" thickTop="1" thickBot="1" x14ac:dyDescent="0.2">
      <c r="A30"/>
      <c r="B30" s="41" t="s">
        <v>32</v>
      </c>
      <c r="C30" s="92">
        <v>3</v>
      </c>
      <c r="D30" s="93" t="s">
        <v>78</v>
      </c>
      <c r="E30" s="44"/>
      <c r="F30" s="45"/>
      <c r="G30" s="45"/>
      <c r="H30" s="92"/>
      <c r="I30" s="43"/>
      <c r="J30" s="44"/>
      <c r="K30" s="45"/>
      <c r="L30" s="45"/>
      <c r="M30" s="42"/>
      <c r="N30" s="45"/>
      <c r="O30" s="44"/>
      <c r="P30" s="42"/>
      <c r="Q30" s="45"/>
      <c r="R30" s="46"/>
      <c r="S30"/>
      <c r="T30" s="2">
        <f t="shared" si="0"/>
        <v>0</v>
      </c>
      <c r="U30"/>
      <c r="V30" s="2">
        <f t="shared" si="1"/>
        <v>0</v>
      </c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ht="14.25" thickTop="1" x14ac:dyDescent="0.15">
      <c r="A31"/>
      <c r="B31" s="41">
        <v>6</v>
      </c>
      <c r="C31" s="92"/>
      <c r="D31" s="93"/>
      <c r="E31" s="44"/>
      <c r="F31" s="45"/>
      <c r="G31" s="45"/>
      <c r="H31" s="92"/>
      <c r="I31" s="43"/>
      <c r="J31" s="44"/>
      <c r="K31" s="45"/>
      <c r="L31" s="45"/>
      <c r="M31" s="42"/>
      <c r="N31" s="45"/>
      <c r="O31" s="44"/>
      <c r="P31" s="42"/>
      <c r="Q31" s="45"/>
      <c r="R31" s="44"/>
      <c r="S31"/>
      <c r="T31" s="2">
        <f t="shared" si="0"/>
        <v>0</v>
      </c>
      <c r="U31"/>
      <c r="V31" s="2">
        <f t="shared" si="1"/>
        <v>0</v>
      </c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/>
      <c r="B32" s="41">
        <v>7</v>
      </c>
      <c r="C32" s="94"/>
      <c r="D32" s="95" t="s">
        <v>403</v>
      </c>
      <c r="E32" s="49" t="s">
        <v>399</v>
      </c>
      <c r="F32" s="48"/>
      <c r="G32" s="48"/>
      <c r="H32" s="94" t="s">
        <v>73</v>
      </c>
      <c r="I32" s="48" t="s">
        <v>92</v>
      </c>
      <c r="J32" s="49" t="s">
        <v>95</v>
      </c>
      <c r="K32" s="48"/>
      <c r="L32" s="48"/>
      <c r="M32" s="47" t="s">
        <v>72</v>
      </c>
      <c r="N32" s="48" t="s">
        <v>70</v>
      </c>
      <c r="O32" s="49" t="s">
        <v>74</v>
      </c>
      <c r="P32" s="47" t="s">
        <v>72</v>
      </c>
      <c r="Q32" s="48" t="s">
        <v>75</v>
      </c>
      <c r="R32" s="49" t="s">
        <v>15</v>
      </c>
      <c r="S32" s="41" t="s">
        <v>168</v>
      </c>
      <c r="U32" s="2">
        <v>0</v>
      </c>
      <c r="V32" s="2">
        <f t="shared" si="1"/>
        <v>300</v>
      </c>
      <c r="W32"/>
      <c r="X32" s="41" t="s">
        <v>379</v>
      </c>
      <c r="Y32" s="41" t="s">
        <v>382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/>
      <c r="B33" s="41">
        <v>8</v>
      </c>
      <c r="C33" s="94" t="s">
        <v>92</v>
      </c>
      <c r="D33" s="95" t="s">
        <v>74</v>
      </c>
      <c r="E33" s="49" t="s">
        <v>404</v>
      </c>
      <c r="F33" s="48"/>
      <c r="G33" s="48"/>
      <c r="H33" s="95" t="s">
        <v>96</v>
      </c>
      <c r="I33" s="48"/>
      <c r="J33" s="48"/>
      <c r="K33" s="48"/>
      <c r="L33" s="48"/>
      <c r="M33" s="47" t="s">
        <v>3</v>
      </c>
      <c r="N33" s="48" t="s">
        <v>97</v>
      </c>
      <c r="O33" s="49" t="s">
        <v>73</v>
      </c>
      <c r="P33" s="47" t="s">
        <v>78</v>
      </c>
      <c r="Q33" s="48" t="s">
        <v>3</v>
      </c>
      <c r="R33" s="49" t="s">
        <v>70</v>
      </c>
      <c r="S33" s="41" t="s">
        <v>169</v>
      </c>
      <c r="T33" s="2">
        <f t="shared" si="0"/>
        <v>1800</v>
      </c>
      <c r="U33"/>
      <c r="V33" s="2">
        <f t="shared" si="1"/>
        <v>300</v>
      </c>
      <c r="W33"/>
      <c r="X33" s="41" t="s">
        <v>379</v>
      </c>
      <c r="Y33" s="41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/>
      <c r="B34" s="41">
        <v>9</v>
      </c>
      <c r="C34" s="94" t="s">
        <v>78</v>
      </c>
      <c r="D34" s="95"/>
      <c r="E34" s="49" t="s">
        <v>405</v>
      </c>
      <c r="F34" s="48"/>
      <c r="G34" s="48"/>
      <c r="H34" s="94" t="s">
        <v>78</v>
      </c>
      <c r="I34" s="48" t="s">
        <v>98</v>
      </c>
      <c r="J34" s="49"/>
      <c r="K34" s="48"/>
      <c r="L34" s="48"/>
      <c r="M34" s="47" t="s">
        <v>97</v>
      </c>
      <c r="N34" s="48" t="s">
        <v>88</v>
      </c>
      <c r="O34" s="49" t="s">
        <v>15</v>
      </c>
      <c r="P34" s="47" t="s">
        <v>15</v>
      </c>
      <c r="Q34" s="48" t="s">
        <v>74</v>
      </c>
      <c r="R34" s="49" t="s">
        <v>78</v>
      </c>
      <c r="S34" s="41" t="s">
        <v>170</v>
      </c>
      <c r="T34" s="2">
        <f t="shared" si="0"/>
        <v>800</v>
      </c>
      <c r="U34"/>
      <c r="V34" s="2">
        <f t="shared" si="1"/>
        <v>100</v>
      </c>
      <c r="W34"/>
      <c r="X34">
        <v>1</v>
      </c>
      <c r="Y34">
        <v>4</v>
      </c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x14ac:dyDescent="0.15">
      <c r="A35"/>
      <c r="B35" s="41">
        <v>10</v>
      </c>
      <c r="C35" s="94"/>
      <c r="D35" s="95"/>
      <c r="E35" s="49"/>
      <c r="F35" s="48"/>
      <c r="G35" s="48"/>
      <c r="H35" s="94"/>
      <c r="I35" s="48"/>
      <c r="J35" s="48"/>
      <c r="K35" s="48"/>
      <c r="L35" s="48"/>
      <c r="M35" s="47"/>
      <c r="N35" s="48"/>
      <c r="O35" s="49"/>
      <c r="P35" s="47"/>
      <c r="Q35" s="48"/>
      <c r="R35" s="49"/>
      <c r="S35"/>
      <c r="T35" s="2">
        <f t="shared" si="0"/>
        <v>0</v>
      </c>
      <c r="U35"/>
      <c r="V35" s="2">
        <f t="shared" si="1"/>
        <v>0</v>
      </c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x14ac:dyDescent="0.15">
      <c r="A36"/>
      <c r="B36" s="41">
        <v>11</v>
      </c>
      <c r="C36" s="94"/>
      <c r="D36" s="95" t="s">
        <v>406</v>
      </c>
      <c r="E36" s="49" t="s">
        <v>407</v>
      </c>
      <c r="F36" s="48"/>
      <c r="G36" s="48"/>
      <c r="H36" s="94" t="s">
        <v>3</v>
      </c>
      <c r="I36" s="48" t="s">
        <v>15</v>
      </c>
      <c r="J36" s="49" t="s">
        <v>99</v>
      </c>
      <c r="K36" s="48"/>
      <c r="L36" s="48"/>
      <c r="M36" s="47" t="s">
        <v>3</v>
      </c>
      <c r="N36" s="48" t="s">
        <v>76</v>
      </c>
      <c r="O36" s="49" t="s">
        <v>15</v>
      </c>
      <c r="P36" s="47" t="s">
        <v>15</v>
      </c>
      <c r="Q36" s="48" t="s">
        <v>72</v>
      </c>
      <c r="R36" s="49" t="s">
        <v>70</v>
      </c>
      <c r="S36" s="41" t="s">
        <v>167</v>
      </c>
      <c r="U36"/>
      <c r="V36" s="2">
        <f t="shared" si="1"/>
        <v>300</v>
      </c>
      <c r="W36" s="2">
        <v>460</v>
      </c>
      <c r="X36" s="41" t="s">
        <v>379</v>
      </c>
      <c r="Y36" s="41" t="s">
        <v>380</v>
      </c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 s="41">
        <v>12</v>
      </c>
      <c r="C37" s="98" t="s">
        <v>325</v>
      </c>
      <c r="D37" s="99" t="s">
        <v>326</v>
      </c>
      <c r="E37" s="53" t="s">
        <v>408</v>
      </c>
      <c r="F37" s="52"/>
      <c r="G37" s="52"/>
      <c r="H37" s="98" t="s">
        <v>81</v>
      </c>
      <c r="I37" s="52" t="s">
        <v>100</v>
      </c>
      <c r="J37" s="53"/>
      <c r="K37" s="52"/>
      <c r="L37" s="52"/>
      <c r="M37" s="51" t="s">
        <v>97</v>
      </c>
      <c r="N37" s="54" t="s">
        <v>70</v>
      </c>
      <c r="O37" s="53" t="s">
        <v>76</v>
      </c>
      <c r="P37" s="51" t="s">
        <v>74</v>
      </c>
      <c r="Q37" s="52" t="s">
        <v>3</v>
      </c>
      <c r="R37" s="53" t="s">
        <v>97</v>
      </c>
      <c r="S37" s="41" t="s">
        <v>162</v>
      </c>
      <c r="T37" s="2">
        <f t="shared" si="0"/>
        <v>3000</v>
      </c>
      <c r="U37" s="2">
        <v>4370</v>
      </c>
      <c r="V37" s="2">
        <f t="shared" si="1"/>
        <v>300</v>
      </c>
      <c r="W37"/>
      <c r="X37" s="41" t="s">
        <v>379</v>
      </c>
      <c r="Y37" s="41" t="s">
        <v>311</v>
      </c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ht="15" thickTop="1" thickBot="1" x14ac:dyDescent="0.2">
      <c r="A38"/>
      <c r="B38"/>
      <c r="C38" s="91"/>
      <c r="D38" s="91"/>
      <c r="E38"/>
      <c r="F38"/>
      <c r="G38"/>
      <c r="H38" s="91"/>
      <c r="I38"/>
      <c r="J38"/>
      <c r="K38"/>
      <c r="L38"/>
      <c r="M38"/>
      <c r="N38"/>
      <c r="O38"/>
      <c r="P38"/>
      <c r="Q38"/>
      <c r="R38"/>
      <c r="S38"/>
      <c r="V38" s="2">
        <f t="shared" si="1"/>
        <v>0</v>
      </c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/>
      <c r="BC38"/>
      <c r="BD38"/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QE38"/>
      <c r="QF38"/>
      <c r="QG38"/>
      <c r="QH38"/>
      <c r="QI38"/>
      <c r="QJ38"/>
      <c r="QK38"/>
      <c r="QL38"/>
      <c r="QM38"/>
      <c r="QN38"/>
      <c r="QO38"/>
      <c r="QP38"/>
      <c r="QQ38"/>
      <c r="QR38"/>
      <c r="QS38"/>
      <c r="QT38"/>
      <c r="QU38"/>
      <c r="QV38"/>
      <c r="QW38"/>
      <c r="QX38"/>
      <c r="QY38"/>
      <c r="QZ38"/>
      <c r="RA38"/>
      <c r="RB38"/>
      <c r="RC38"/>
      <c r="RD38"/>
      <c r="RE38"/>
      <c r="RF38"/>
      <c r="RG38"/>
      <c r="RH38"/>
      <c r="RI38"/>
      <c r="RJ38"/>
      <c r="RK38"/>
      <c r="RL38"/>
      <c r="RM38"/>
      <c r="RN38"/>
      <c r="RO38"/>
      <c r="RP38"/>
      <c r="RQ38"/>
      <c r="RR38"/>
      <c r="RS38"/>
      <c r="RT38"/>
      <c r="RU38"/>
      <c r="RV38"/>
      <c r="RW38"/>
      <c r="RX38"/>
      <c r="RY38"/>
      <c r="RZ38"/>
      <c r="SA38"/>
      <c r="SB38"/>
      <c r="SC38"/>
      <c r="SD38"/>
      <c r="SE38"/>
      <c r="SF38"/>
      <c r="SG38"/>
      <c r="SH38"/>
      <c r="SI38"/>
      <c r="SJ38"/>
      <c r="SK38"/>
      <c r="SL38"/>
      <c r="SM38"/>
      <c r="SN38"/>
      <c r="SO38"/>
      <c r="SP38"/>
      <c r="SQ38"/>
      <c r="SR38"/>
      <c r="SS38"/>
      <c r="ST38"/>
      <c r="SU38"/>
      <c r="SV38"/>
      <c r="SW38"/>
      <c r="SX38"/>
      <c r="SY38"/>
      <c r="SZ38"/>
      <c r="TA38"/>
      <c r="TB38"/>
      <c r="TC38"/>
      <c r="TD38"/>
      <c r="TE38"/>
      <c r="TF38"/>
      <c r="TG38"/>
      <c r="TH38"/>
      <c r="TI38"/>
      <c r="TJ38"/>
      <c r="TK38"/>
      <c r="TL38"/>
      <c r="TM38"/>
      <c r="TN38"/>
      <c r="TO38"/>
      <c r="TP38"/>
      <c r="TQ38"/>
      <c r="TR38"/>
      <c r="TS38"/>
      <c r="TT38"/>
      <c r="TU38"/>
      <c r="TV38"/>
      <c r="TW38"/>
      <c r="TX38"/>
      <c r="TY38"/>
      <c r="TZ38"/>
      <c r="UA38"/>
      <c r="UB38"/>
      <c r="UC38"/>
      <c r="UD38"/>
      <c r="UE38"/>
      <c r="UF38"/>
      <c r="UG38"/>
      <c r="UH38"/>
      <c r="UI38"/>
      <c r="UJ38"/>
      <c r="UK38"/>
      <c r="UL38"/>
      <c r="UM38"/>
      <c r="UN38"/>
      <c r="UO38"/>
      <c r="UP38"/>
      <c r="UQ38"/>
      <c r="UR38"/>
      <c r="US38"/>
      <c r="UT38"/>
      <c r="UU38"/>
      <c r="UV38"/>
      <c r="UW38"/>
      <c r="UX38"/>
      <c r="UY38"/>
      <c r="UZ38"/>
      <c r="VA38"/>
      <c r="VB38"/>
      <c r="VC38"/>
      <c r="VD38"/>
      <c r="VE38"/>
      <c r="VF38"/>
      <c r="VG38"/>
      <c r="VH38"/>
      <c r="VI38"/>
      <c r="VJ38"/>
      <c r="VK38"/>
      <c r="VL38"/>
      <c r="VM38"/>
      <c r="VN38"/>
      <c r="VO38"/>
      <c r="VP38"/>
      <c r="VQ38"/>
      <c r="VR38"/>
      <c r="VS38"/>
      <c r="VT38"/>
      <c r="VU38"/>
      <c r="VV38"/>
      <c r="VW38"/>
      <c r="VX38"/>
      <c r="VY38"/>
      <c r="VZ38"/>
      <c r="WA38"/>
      <c r="WB38"/>
      <c r="WC38"/>
      <c r="WD38"/>
      <c r="WE38"/>
      <c r="WF38"/>
      <c r="WG38"/>
      <c r="WH38"/>
      <c r="WI38"/>
      <c r="WJ38"/>
      <c r="WK38"/>
      <c r="WL38"/>
      <c r="WM38"/>
      <c r="WN38"/>
      <c r="WO38"/>
      <c r="WP38"/>
      <c r="WQ38"/>
      <c r="WR38"/>
      <c r="WS38"/>
      <c r="WT38"/>
      <c r="WU38"/>
      <c r="WV38"/>
      <c r="WW38"/>
      <c r="WX38"/>
      <c r="WY38"/>
      <c r="WZ38"/>
      <c r="XA38"/>
      <c r="XB38"/>
      <c r="XC38"/>
      <c r="XD38"/>
      <c r="XE38"/>
      <c r="XF38"/>
      <c r="XG38"/>
      <c r="XH38"/>
      <c r="XI38"/>
      <c r="XJ38"/>
      <c r="XK38"/>
      <c r="XL38"/>
      <c r="XM38"/>
      <c r="XN38"/>
      <c r="XO38"/>
      <c r="XP38"/>
      <c r="XQ38"/>
      <c r="XR38"/>
      <c r="XS38"/>
      <c r="XT38"/>
      <c r="XU38"/>
      <c r="XV38"/>
      <c r="XW38"/>
      <c r="XX38"/>
      <c r="XY38"/>
      <c r="XZ38"/>
      <c r="YA38"/>
      <c r="YB38"/>
      <c r="YC38"/>
      <c r="YD38"/>
      <c r="YE38"/>
      <c r="YF38"/>
      <c r="YG38"/>
      <c r="YH38"/>
      <c r="YI38"/>
      <c r="YJ38"/>
      <c r="YK38"/>
      <c r="YL38"/>
      <c r="YM38"/>
      <c r="YN38"/>
      <c r="YO38"/>
      <c r="YP38"/>
      <c r="YQ38"/>
      <c r="YR38"/>
      <c r="YS38"/>
      <c r="YT38"/>
      <c r="YU38"/>
      <c r="YV38"/>
      <c r="YW38"/>
      <c r="YX38"/>
      <c r="YY38"/>
      <c r="YZ38"/>
      <c r="ZA38"/>
      <c r="ZB38"/>
      <c r="ZC38"/>
      <c r="ZD38"/>
      <c r="ZE38"/>
      <c r="ZF38"/>
      <c r="ZG38"/>
      <c r="ZH38"/>
      <c r="ZI38"/>
      <c r="ZJ38"/>
      <c r="ZK38"/>
      <c r="ZL38"/>
      <c r="ZM38"/>
      <c r="ZN38"/>
      <c r="ZO38"/>
      <c r="ZP38"/>
      <c r="ZQ38"/>
      <c r="ZR38"/>
      <c r="ZS38"/>
      <c r="ZT38"/>
      <c r="ZU38"/>
      <c r="ZV38"/>
      <c r="ZW38"/>
      <c r="ZX38"/>
      <c r="ZY38"/>
      <c r="ZZ38"/>
      <c r="AAA38"/>
      <c r="AAB38"/>
      <c r="AAC38"/>
      <c r="AAD38"/>
      <c r="AAE38"/>
      <c r="AAF38"/>
      <c r="AAG38"/>
      <c r="AAH38"/>
      <c r="AAI38"/>
      <c r="AAJ38"/>
      <c r="AAK38"/>
      <c r="AAL38"/>
      <c r="AAM38"/>
      <c r="AAN38"/>
      <c r="AAO38"/>
      <c r="AAP38"/>
      <c r="AAQ38"/>
      <c r="AAR38"/>
      <c r="AAS38"/>
      <c r="AAT38"/>
      <c r="AAU38"/>
      <c r="AAV38"/>
      <c r="AAW38"/>
      <c r="AAX38"/>
      <c r="AAY38"/>
      <c r="AAZ38"/>
      <c r="ABA38"/>
      <c r="ABB38"/>
      <c r="ABC38"/>
      <c r="ABD38"/>
      <c r="ABE38"/>
      <c r="ABF38"/>
      <c r="ABG38"/>
      <c r="ABH38"/>
      <c r="ABI38"/>
      <c r="ABJ38"/>
      <c r="ABK38"/>
      <c r="ABL38"/>
      <c r="ABM38"/>
      <c r="ABN38"/>
      <c r="ABO38"/>
      <c r="ABP38"/>
      <c r="ABQ38"/>
      <c r="ABR38"/>
      <c r="ABS38"/>
      <c r="ABT38"/>
      <c r="ABU38"/>
      <c r="ABV38"/>
      <c r="ABW38"/>
      <c r="ABX38"/>
      <c r="ABY38"/>
      <c r="ABZ38"/>
      <c r="ACA38"/>
      <c r="ACB38"/>
      <c r="ACC38"/>
      <c r="ACD38"/>
      <c r="ACE38"/>
      <c r="ACF38"/>
      <c r="ACG38"/>
      <c r="ACH38"/>
      <c r="ACI38"/>
      <c r="ACJ38"/>
      <c r="ACK38"/>
      <c r="ACL38"/>
      <c r="ACM38"/>
      <c r="ACN38"/>
      <c r="ACO38"/>
      <c r="ACP38"/>
      <c r="ACQ38"/>
      <c r="ACR38"/>
      <c r="ACS38"/>
      <c r="ACT38"/>
      <c r="ACU38"/>
      <c r="ACV38"/>
      <c r="ACW38"/>
      <c r="ACX38"/>
      <c r="ACY38"/>
      <c r="ACZ38"/>
      <c r="ADA38"/>
      <c r="ADB38"/>
      <c r="ADC38"/>
      <c r="ADD38"/>
      <c r="ADE38"/>
      <c r="ADF38"/>
      <c r="ADG38"/>
      <c r="ADH38"/>
      <c r="ADI38"/>
      <c r="ADJ38"/>
      <c r="ADK38"/>
      <c r="ADL38"/>
      <c r="ADM38"/>
      <c r="ADN38"/>
      <c r="ADO38"/>
      <c r="ADP38"/>
      <c r="ADQ38"/>
      <c r="ADR38"/>
      <c r="ADS38"/>
      <c r="ADT38"/>
      <c r="ADU38"/>
      <c r="ADV38"/>
      <c r="ADW38"/>
      <c r="ADX38"/>
      <c r="ADY38"/>
      <c r="ADZ38"/>
      <c r="AEA38"/>
      <c r="AEB38"/>
      <c r="AEC38"/>
      <c r="AED38"/>
      <c r="AEE38"/>
      <c r="AEF38"/>
      <c r="AEG38"/>
      <c r="AEH38"/>
      <c r="AEI38"/>
      <c r="AEJ38"/>
      <c r="AEK38"/>
      <c r="AEL38"/>
      <c r="AEM38"/>
      <c r="AEN38"/>
      <c r="AEO38"/>
      <c r="AEP38"/>
      <c r="AEQ38"/>
      <c r="AER38"/>
      <c r="AES38"/>
      <c r="AET38"/>
      <c r="AEU38"/>
      <c r="AEV38"/>
      <c r="AEW38"/>
      <c r="AEX38"/>
      <c r="AEY38"/>
      <c r="AEZ38"/>
      <c r="AFA38"/>
      <c r="AFB38"/>
      <c r="AFC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</row>
    <row r="39" spans="1:1024" ht="15" thickTop="1" thickBot="1" x14ac:dyDescent="0.2">
      <c r="A39"/>
      <c r="B39" s="41" t="s">
        <v>32</v>
      </c>
      <c r="C39" s="92">
        <v>3</v>
      </c>
      <c r="D39" s="93" t="s">
        <v>74</v>
      </c>
      <c r="E39" s="44"/>
      <c r="F39" s="45"/>
      <c r="G39" s="45"/>
      <c r="H39" s="92"/>
      <c r="I39" s="43"/>
      <c r="J39" s="44"/>
      <c r="K39" s="45"/>
      <c r="L39" s="45"/>
      <c r="M39" s="42"/>
      <c r="N39" s="45"/>
      <c r="O39" s="44"/>
      <c r="P39" s="42"/>
      <c r="Q39" s="45"/>
      <c r="R39" s="46"/>
      <c r="S39"/>
      <c r="T39" s="2">
        <f t="shared" ref="T39:T44" si="2">IF(X39=1,Y39*2*100,((Y39+X39-1)*X39+Y39*X39)*100)</f>
        <v>0</v>
      </c>
      <c r="U39"/>
      <c r="V39" s="2">
        <f t="shared" si="1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ht="14.25" thickTop="1" x14ac:dyDescent="0.15">
      <c r="A40"/>
      <c r="B40" s="41">
        <v>6</v>
      </c>
      <c r="C40" s="92"/>
      <c r="D40" s="93"/>
      <c r="E40" s="44"/>
      <c r="F40" s="45"/>
      <c r="G40" s="45"/>
      <c r="H40" s="92"/>
      <c r="I40" s="43"/>
      <c r="J40" s="44"/>
      <c r="K40" s="45"/>
      <c r="L40" s="45"/>
      <c r="M40" s="42"/>
      <c r="N40" s="45"/>
      <c r="O40" s="44"/>
      <c r="P40" s="42"/>
      <c r="Q40" s="45"/>
      <c r="R40" s="44"/>
      <c r="S40"/>
      <c r="T40" s="2">
        <f t="shared" si="2"/>
        <v>0</v>
      </c>
      <c r="U40"/>
      <c r="V40" s="2">
        <f t="shared" si="1"/>
        <v>0</v>
      </c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t="s">
        <v>454</v>
      </c>
      <c r="B41" s="41">
        <v>7</v>
      </c>
      <c r="C41" s="94"/>
      <c r="D41" s="95" t="s">
        <v>325</v>
      </c>
      <c r="E41" s="49" t="s">
        <v>409</v>
      </c>
      <c r="F41" s="48"/>
      <c r="G41" s="48"/>
      <c r="H41" s="94" t="s">
        <v>70</v>
      </c>
      <c r="I41" s="48" t="s">
        <v>3</v>
      </c>
      <c r="J41" s="49" t="s">
        <v>73</v>
      </c>
      <c r="K41" s="48"/>
      <c r="L41" s="48"/>
      <c r="M41" s="47" t="s">
        <v>3</v>
      </c>
      <c r="N41" s="48" t="s">
        <v>70</v>
      </c>
      <c r="O41" s="49" t="s">
        <v>73</v>
      </c>
      <c r="P41" s="47" t="s">
        <v>78</v>
      </c>
      <c r="Q41" s="48" t="s">
        <v>74</v>
      </c>
      <c r="R41" s="49" t="s">
        <v>3</v>
      </c>
      <c r="S41" s="41" t="s">
        <v>170</v>
      </c>
      <c r="T41" s="2">
        <f t="shared" si="2"/>
        <v>1000</v>
      </c>
      <c r="U41" s="2">
        <v>13960</v>
      </c>
      <c r="V41" s="2">
        <f t="shared" si="1"/>
        <v>100</v>
      </c>
      <c r="W41"/>
      <c r="X41" s="41" t="s">
        <v>335</v>
      </c>
      <c r="Y41" s="41" t="s">
        <v>380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/>
      <c r="B42" s="41">
        <v>8</v>
      </c>
      <c r="C42" s="94"/>
      <c r="D42" s="95" t="s">
        <v>410</v>
      </c>
      <c r="E42" s="49" t="s">
        <v>411</v>
      </c>
      <c r="F42" s="48"/>
      <c r="G42" s="48"/>
      <c r="H42" s="94" t="s">
        <v>75</v>
      </c>
      <c r="I42" s="48" t="s">
        <v>101</v>
      </c>
      <c r="J42" s="48"/>
      <c r="K42" s="48"/>
      <c r="L42" s="48"/>
      <c r="M42" s="47" t="s">
        <v>72</v>
      </c>
      <c r="N42" s="48" t="s">
        <v>71</v>
      </c>
      <c r="O42" s="49" t="s">
        <v>3</v>
      </c>
      <c r="P42" s="47" t="s">
        <v>88</v>
      </c>
      <c r="Q42" s="48" t="s">
        <v>3</v>
      </c>
      <c r="R42" s="49" t="s">
        <v>73</v>
      </c>
      <c r="S42" s="41" t="s">
        <v>168</v>
      </c>
      <c r="U42"/>
      <c r="V42" s="2">
        <f t="shared" si="1"/>
        <v>300</v>
      </c>
      <c r="W42"/>
      <c r="X42" s="41" t="s">
        <v>379</v>
      </c>
      <c r="Y42" s="41" t="s">
        <v>380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/>
      <c r="B43" s="41">
        <v>9</v>
      </c>
      <c r="C43" s="94" t="s">
        <v>214</v>
      </c>
      <c r="D43" s="95"/>
      <c r="E43" s="49" t="s">
        <v>412</v>
      </c>
      <c r="F43" s="48"/>
      <c r="G43" s="48"/>
      <c r="H43" s="94" t="s">
        <v>71</v>
      </c>
      <c r="I43" s="48" t="s">
        <v>76</v>
      </c>
      <c r="J43" s="49" t="s">
        <v>102</v>
      </c>
      <c r="K43" s="48"/>
      <c r="L43" s="48"/>
      <c r="M43" s="47" t="s">
        <v>71</v>
      </c>
      <c r="N43" s="48" t="s">
        <v>75</v>
      </c>
      <c r="O43" s="49" t="s">
        <v>97</v>
      </c>
      <c r="P43" s="47" t="s">
        <v>79</v>
      </c>
      <c r="Q43" s="48" t="s">
        <v>3</v>
      </c>
      <c r="R43" s="49" t="s">
        <v>15</v>
      </c>
      <c r="S43" s="41" t="s">
        <v>168</v>
      </c>
      <c r="T43" s="2">
        <f t="shared" si="2"/>
        <v>3000</v>
      </c>
      <c r="U43" s="2">
        <v>10370</v>
      </c>
      <c r="V43" s="2">
        <f t="shared" si="1"/>
        <v>300</v>
      </c>
      <c r="W43"/>
      <c r="X43" s="41" t="s">
        <v>379</v>
      </c>
      <c r="Y43" s="41" t="s">
        <v>311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/>
      <c r="B44" s="41">
        <v>10</v>
      </c>
      <c r="C44" s="94"/>
      <c r="D44" s="95"/>
      <c r="E44" s="49" t="s">
        <v>413</v>
      </c>
      <c r="F44" s="48"/>
      <c r="G44" s="48"/>
      <c r="H44" s="94" t="s">
        <v>75</v>
      </c>
      <c r="I44" s="48" t="s">
        <v>103</v>
      </c>
      <c r="J44" s="48"/>
      <c r="K44" s="48"/>
      <c r="L44" s="48"/>
      <c r="M44" s="47" t="s">
        <v>70</v>
      </c>
      <c r="N44" s="48" t="s">
        <v>73</v>
      </c>
      <c r="O44" s="49" t="s">
        <v>15</v>
      </c>
      <c r="P44" s="47" t="s">
        <v>74</v>
      </c>
      <c r="Q44" s="48" t="s">
        <v>78</v>
      </c>
      <c r="R44" s="49" t="s">
        <v>15</v>
      </c>
      <c r="S44" s="41" t="s">
        <v>171</v>
      </c>
      <c r="U44"/>
      <c r="V44" s="2">
        <f t="shared" si="1"/>
        <v>100</v>
      </c>
      <c r="W44"/>
      <c r="X44" s="41" t="s">
        <v>335</v>
      </c>
      <c r="Y44" s="41" t="s">
        <v>379</v>
      </c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x14ac:dyDescent="0.15">
      <c r="A45"/>
      <c r="B45" s="41">
        <v>11</v>
      </c>
      <c r="C45" s="94"/>
      <c r="D45" s="95"/>
      <c r="E45" s="49"/>
      <c r="F45" s="48"/>
      <c r="G45" s="48"/>
      <c r="H45" s="94"/>
      <c r="I45" s="48"/>
      <c r="J45" s="49"/>
      <c r="K45" s="48"/>
      <c r="L45" s="48"/>
      <c r="M45" s="47"/>
      <c r="N45" s="48"/>
      <c r="O45" s="49"/>
      <c r="P45" s="47"/>
      <c r="Q45" s="48"/>
      <c r="R45" s="49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4.25" thickBot="1" x14ac:dyDescent="0.2">
      <c r="A46"/>
      <c r="B46" s="59">
        <v>12</v>
      </c>
      <c r="C46" s="100" t="s">
        <v>414</v>
      </c>
      <c r="D46" s="101"/>
      <c r="E46" s="62" t="s">
        <v>415</v>
      </c>
      <c r="F46" s="61"/>
      <c r="G46" s="61"/>
      <c r="H46" s="100" t="s">
        <v>92</v>
      </c>
      <c r="I46" s="61" t="s">
        <v>105</v>
      </c>
      <c r="J46" s="62"/>
      <c r="K46" s="61"/>
      <c r="L46" s="61"/>
      <c r="M46" s="60" t="s">
        <v>92</v>
      </c>
      <c r="N46" s="63" t="s">
        <v>3</v>
      </c>
      <c r="O46" s="62" t="s">
        <v>88</v>
      </c>
      <c r="P46" s="60" t="s">
        <v>92</v>
      </c>
      <c r="Q46" s="61" t="s">
        <v>15</v>
      </c>
      <c r="R46" s="62" t="s">
        <v>3</v>
      </c>
      <c r="S46" s="41" t="s">
        <v>172</v>
      </c>
      <c r="T46" s="2">
        <f>IF(X46=1,Y46*2*100,((Y46+X46-1)*X46+Y46*X46)*100)</f>
        <v>1200</v>
      </c>
      <c r="U46"/>
      <c r="V46" s="2">
        <f t="shared" ref="V46:V97" si="3">X46*100</f>
        <v>300</v>
      </c>
      <c r="W46" s="2">
        <v>10510</v>
      </c>
      <c r="X46" s="41" t="s">
        <v>379</v>
      </c>
      <c r="Y46" s="41" t="s">
        <v>335</v>
      </c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/>
      <c r="B47"/>
      <c r="C47" s="91"/>
      <c r="D47" s="91"/>
      <c r="E47"/>
      <c r="F47"/>
      <c r="G47"/>
      <c r="H47" s="91"/>
      <c r="I47"/>
      <c r="J47"/>
      <c r="K47"/>
      <c r="L47"/>
      <c r="M47"/>
      <c r="N47"/>
      <c r="O47"/>
      <c r="P47"/>
      <c r="Q47"/>
      <c r="R47"/>
      <c r="S47"/>
      <c r="T47" s="2">
        <f>IF(X47=1,Y47*2*100,((Y47+X47-1)*X47+Y47*X47)*100)</f>
        <v>0</v>
      </c>
      <c r="U47"/>
      <c r="V47" s="2">
        <f t="shared" si="3"/>
        <v>0</v>
      </c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 ht="15" thickTop="1" thickBot="1" x14ac:dyDescent="0.2">
      <c r="A48"/>
      <c r="B48" s="41" t="s">
        <v>32</v>
      </c>
      <c r="C48" s="92">
        <v>3</v>
      </c>
      <c r="D48" s="93" t="s">
        <v>75</v>
      </c>
      <c r="E48" s="44"/>
      <c r="F48" s="45"/>
      <c r="G48" s="45"/>
      <c r="H48" s="92"/>
      <c r="I48" s="43"/>
      <c r="J48" s="44"/>
      <c r="K48" s="45"/>
      <c r="L48" s="45"/>
      <c r="M48" s="42"/>
      <c r="N48" s="45"/>
      <c r="O48" s="44"/>
      <c r="P48" s="42"/>
      <c r="Q48" s="45"/>
      <c r="R48" s="46"/>
      <c r="S48"/>
      <c r="T48" s="2">
        <f>IF(X48=1,Y48*2*100,((Y48+X48-1)*X48+Y48*X48)*100)</f>
        <v>0</v>
      </c>
      <c r="U48"/>
      <c r="V48" s="2">
        <f t="shared" si="3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ht="14.25" thickTop="1" x14ac:dyDescent="0.15">
      <c r="A49"/>
      <c r="B49" s="41">
        <v>6</v>
      </c>
      <c r="C49" s="92"/>
      <c r="D49" s="93"/>
      <c r="E49" s="44"/>
      <c r="F49" s="45"/>
      <c r="G49" s="45"/>
      <c r="H49" s="92"/>
      <c r="I49" s="43"/>
      <c r="J49" s="44"/>
      <c r="K49" s="45"/>
      <c r="L49" s="45"/>
      <c r="M49" s="42"/>
      <c r="N49" s="45"/>
      <c r="O49" s="44"/>
      <c r="P49" s="42"/>
      <c r="Q49" s="45"/>
      <c r="R49" s="44"/>
      <c r="S49"/>
      <c r="T49" s="2">
        <f>IF(X49=1,Y49*2*100,((Y49+X49-1)*X49+Y49*X49)*100)</f>
        <v>0</v>
      </c>
      <c r="U49"/>
      <c r="V49" s="2">
        <f t="shared" si="3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/>
      <c r="B50" s="41">
        <v>7</v>
      </c>
      <c r="C50" s="94"/>
      <c r="D50" s="95" t="s">
        <v>416</v>
      </c>
      <c r="E50" s="49" t="s">
        <v>417</v>
      </c>
      <c r="F50" s="48"/>
      <c r="G50" s="48"/>
      <c r="H50" s="94" t="s">
        <v>27</v>
      </c>
      <c r="I50" s="48"/>
      <c r="J50" s="49" t="s">
        <v>74</v>
      </c>
      <c r="K50" s="48"/>
      <c r="L50" s="48"/>
      <c r="M50" s="47" t="s">
        <v>72</v>
      </c>
      <c r="N50" s="48" t="s">
        <v>74</v>
      </c>
      <c r="O50" s="49" t="s">
        <v>75</v>
      </c>
      <c r="P50" s="47" t="s">
        <v>73</v>
      </c>
      <c r="Q50" s="48" t="s">
        <v>78</v>
      </c>
      <c r="R50" s="49" t="s">
        <v>72</v>
      </c>
      <c r="S50" s="41" t="s">
        <v>158</v>
      </c>
      <c r="V50" s="2">
        <f t="shared" si="3"/>
        <v>300</v>
      </c>
      <c r="W50" s="2">
        <v>490</v>
      </c>
      <c r="X50" s="41" t="s">
        <v>73</v>
      </c>
      <c r="Y50" s="41" t="s">
        <v>335</v>
      </c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/>
      <c r="B51" s="41">
        <v>8</v>
      </c>
      <c r="C51" s="94"/>
      <c r="D51" s="95"/>
      <c r="E51" s="49"/>
      <c r="F51" s="48"/>
      <c r="G51" s="48"/>
      <c r="H51" s="95"/>
      <c r="I51" s="48"/>
      <c r="J51" s="48"/>
      <c r="K51" s="48"/>
      <c r="L51" s="48"/>
      <c r="M51" s="47"/>
      <c r="N51" s="48"/>
      <c r="O51" s="49"/>
      <c r="P51" s="47"/>
      <c r="Q51" s="48"/>
      <c r="R51" s="49"/>
      <c r="S51"/>
      <c r="T51"/>
      <c r="U51"/>
      <c r="V51" s="2">
        <f t="shared" si="3"/>
        <v>0</v>
      </c>
      <c r="W51"/>
      <c r="X51" s="41"/>
      <c r="Y51" s="4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/>
      <c r="B52" s="41">
        <v>9</v>
      </c>
      <c r="C52" s="94"/>
      <c r="D52" s="95" t="s">
        <v>307</v>
      </c>
      <c r="E52" s="49" t="s">
        <v>418</v>
      </c>
      <c r="F52" s="48"/>
      <c r="G52" s="48"/>
      <c r="H52" s="94" t="s">
        <v>71</v>
      </c>
      <c r="I52" s="48" t="s">
        <v>87</v>
      </c>
      <c r="J52" s="49" t="s">
        <v>27</v>
      </c>
      <c r="K52" s="48"/>
      <c r="L52" s="48"/>
      <c r="M52" s="47" t="s">
        <v>74</v>
      </c>
      <c r="N52" s="48" t="s">
        <v>72</v>
      </c>
      <c r="O52" s="49" t="s">
        <v>73</v>
      </c>
      <c r="P52" s="47" t="s">
        <v>78</v>
      </c>
      <c r="Q52" s="48" t="s">
        <v>15</v>
      </c>
      <c r="R52" s="49" t="s">
        <v>88</v>
      </c>
      <c r="S52" s="41" t="s">
        <v>171</v>
      </c>
      <c r="U52"/>
      <c r="V52" s="2">
        <f t="shared" si="3"/>
        <v>200</v>
      </c>
      <c r="W52"/>
      <c r="X52">
        <v>2</v>
      </c>
      <c r="Y52">
        <v>7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/>
      <c r="B53" s="41">
        <v>10</v>
      </c>
      <c r="C53" s="94"/>
      <c r="D53" s="95" t="s">
        <v>419</v>
      </c>
      <c r="E53" s="49" t="s">
        <v>420</v>
      </c>
      <c r="F53" s="48"/>
      <c r="G53" s="48"/>
      <c r="H53" s="94" t="s">
        <v>73</v>
      </c>
      <c r="I53" s="48" t="s">
        <v>70</v>
      </c>
      <c r="J53" s="48" t="s">
        <v>78</v>
      </c>
      <c r="K53" s="48"/>
      <c r="L53" s="48"/>
      <c r="M53" s="47" t="s">
        <v>75</v>
      </c>
      <c r="N53" s="48" t="s">
        <v>15</v>
      </c>
      <c r="O53" s="49" t="s">
        <v>70</v>
      </c>
      <c r="P53" s="47" t="s">
        <v>72</v>
      </c>
      <c r="Q53" s="48" t="s">
        <v>74</v>
      </c>
      <c r="R53" s="49" t="s">
        <v>3</v>
      </c>
      <c r="S53" s="41" t="s">
        <v>173</v>
      </c>
      <c r="U53"/>
      <c r="V53" s="2">
        <f t="shared" si="3"/>
        <v>200</v>
      </c>
      <c r="W53"/>
      <c r="X53" s="41" t="s">
        <v>15</v>
      </c>
      <c r="Y53" s="41" t="s">
        <v>311</v>
      </c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x14ac:dyDescent="0.15">
      <c r="A54"/>
      <c r="B54" s="41">
        <v>11</v>
      </c>
      <c r="C54" s="94" t="s">
        <v>76</v>
      </c>
      <c r="D54" s="95" t="s">
        <v>311</v>
      </c>
      <c r="E54" s="49" t="s">
        <v>421</v>
      </c>
      <c r="F54" s="48"/>
      <c r="G54" s="48"/>
      <c r="H54" s="94" t="s">
        <v>15</v>
      </c>
      <c r="I54" s="48" t="s">
        <v>78</v>
      </c>
      <c r="J54" s="49" t="s">
        <v>106</v>
      </c>
      <c r="K54" s="48"/>
      <c r="L54" s="48"/>
      <c r="M54" s="47" t="s">
        <v>88</v>
      </c>
      <c r="N54" s="48" t="s">
        <v>3</v>
      </c>
      <c r="O54" s="49" t="s">
        <v>79</v>
      </c>
      <c r="P54" s="47" t="s">
        <v>70</v>
      </c>
      <c r="Q54" s="48" t="s">
        <v>74</v>
      </c>
      <c r="R54" s="49" t="s">
        <v>75</v>
      </c>
      <c r="S54" s="41" t="s">
        <v>170</v>
      </c>
      <c r="T54" s="2">
        <f t="shared" ref="T54:T85" si="4">IF(X54=1,Y54*2*100,((Y54+X54-1)*X54+Y54*X54)*100)</f>
        <v>2400</v>
      </c>
      <c r="U54"/>
      <c r="V54" s="2">
        <f t="shared" si="3"/>
        <v>300</v>
      </c>
      <c r="W54"/>
      <c r="X54" s="41" t="s">
        <v>379</v>
      </c>
      <c r="Y54" s="41" t="s">
        <v>379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ht="14.25" thickBot="1" x14ac:dyDescent="0.2">
      <c r="A55"/>
      <c r="B55" s="41">
        <v>12</v>
      </c>
      <c r="C55" s="98"/>
      <c r="D55" s="99" t="s">
        <v>422</v>
      </c>
      <c r="E55" s="53" t="s">
        <v>423</v>
      </c>
      <c r="F55" s="52"/>
      <c r="G55" s="52"/>
      <c r="H55" s="98" t="s">
        <v>72</v>
      </c>
      <c r="I55" s="52" t="s">
        <v>87</v>
      </c>
      <c r="J55" s="53" t="s">
        <v>15</v>
      </c>
      <c r="K55" s="52"/>
      <c r="L55" s="52"/>
      <c r="M55" s="51" t="s">
        <v>88</v>
      </c>
      <c r="N55" s="54" t="s">
        <v>92</v>
      </c>
      <c r="O55" s="53" t="s">
        <v>75</v>
      </c>
      <c r="P55" s="51" t="s">
        <v>75</v>
      </c>
      <c r="Q55" s="52" t="s">
        <v>76</v>
      </c>
      <c r="R55" s="53" t="s">
        <v>97</v>
      </c>
      <c r="S55" s="41" t="s">
        <v>169</v>
      </c>
      <c r="U55"/>
      <c r="V55" s="2">
        <f t="shared" si="3"/>
        <v>400</v>
      </c>
      <c r="W55"/>
      <c r="X55" s="41" t="s">
        <v>311</v>
      </c>
      <c r="Y55" s="41" t="s">
        <v>382</v>
      </c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spans="1:1024" ht="15" thickTop="1" thickBot="1" x14ac:dyDescent="0.2">
      <c r="A56"/>
      <c r="B56"/>
      <c r="C56" s="91"/>
      <c r="D56" s="91"/>
      <c r="E56"/>
      <c r="F56"/>
      <c r="G56"/>
      <c r="H56" s="91"/>
      <c r="I56"/>
      <c r="J56"/>
      <c r="K56"/>
      <c r="L56"/>
      <c r="M56"/>
      <c r="N56"/>
      <c r="O56"/>
      <c r="P56"/>
      <c r="Q56"/>
      <c r="R56"/>
      <c r="S56"/>
      <c r="T56" s="2">
        <f t="shared" si="4"/>
        <v>0</v>
      </c>
      <c r="U56"/>
      <c r="V56" s="2">
        <f t="shared" si="3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ht="15" thickTop="1" thickBot="1" x14ac:dyDescent="0.2">
      <c r="A57"/>
      <c r="B57" s="41" t="s">
        <v>32</v>
      </c>
      <c r="C57" s="92">
        <v>3</v>
      </c>
      <c r="D57" s="93" t="s">
        <v>72</v>
      </c>
      <c r="E57" s="44"/>
      <c r="F57" s="45"/>
      <c r="G57" s="45"/>
      <c r="H57" s="92"/>
      <c r="I57" s="43"/>
      <c r="J57" s="44"/>
      <c r="K57" s="45"/>
      <c r="L57" s="45"/>
      <c r="M57" s="42"/>
      <c r="N57" s="45"/>
      <c r="O57" s="44"/>
      <c r="P57" s="42"/>
      <c r="Q57" s="45"/>
      <c r="R57" s="46"/>
      <c r="S57"/>
      <c r="T57" s="2">
        <f t="shared" si="4"/>
        <v>0</v>
      </c>
      <c r="U57"/>
      <c r="V57" s="2">
        <f t="shared" si="3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ht="14.25" thickTop="1" x14ac:dyDescent="0.15">
      <c r="A58"/>
      <c r="B58" s="41">
        <v>6</v>
      </c>
      <c r="C58" s="92"/>
      <c r="D58" s="93"/>
      <c r="E58" s="44"/>
      <c r="F58" s="45"/>
      <c r="G58" s="45"/>
      <c r="H58" s="92"/>
      <c r="I58" s="43"/>
      <c r="J58" s="44"/>
      <c r="K58" s="45"/>
      <c r="L58" s="45"/>
      <c r="M58" s="42"/>
      <c r="N58" s="45"/>
      <c r="O58" s="44"/>
      <c r="P58" s="42"/>
      <c r="Q58" s="45"/>
      <c r="R58" s="44"/>
      <c r="S58"/>
      <c r="T58" s="2">
        <f t="shared" si="4"/>
        <v>0</v>
      </c>
      <c r="U58"/>
      <c r="V58" s="2">
        <f t="shared" si="3"/>
        <v>0</v>
      </c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/>
      <c r="B59" s="41">
        <v>7</v>
      </c>
      <c r="C59" s="94"/>
      <c r="D59" s="95"/>
      <c r="E59" s="49"/>
      <c r="F59" s="48"/>
      <c r="G59" s="48"/>
      <c r="H59" s="94"/>
      <c r="I59" s="48"/>
      <c r="J59" s="49"/>
      <c r="K59" s="48"/>
      <c r="L59" s="48"/>
      <c r="M59" s="47"/>
      <c r="N59" s="48"/>
      <c r="O59" s="49"/>
      <c r="P59" s="47"/>
      <c r="Q59" s="48"/>
      <c r="R59" s="49"/>
      <c r="S59"/>
      <c r="T59" s="2">
        <f t="shared" si="4"/>
        <v>0</v>
      </c>
      <c r="U59"/>
      <c r="V59" s="2">
        <f t="shared" si="3"/>
        <v>0</v>
      </c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/>
      <c r="B60" s="41">
        <v>8</v>
      </c>
      <c r="C60" s="94"/>
      <c r="D60" s="95" t="s">
        <v>424</v>
      </c>
      <c r="E60" s="49" t="s">
        <v>376</v>
      </c>
      <c r="F60" s="48"/>
      <c r="G60" s="48"/>
      <c r="H60" s="95" t="s">
        <v>75</v>
      </c>
      <c r="I60" s="48" t="s">
        <v>74</v>
      </c>
      <c r="J60" s="48" t="s">
        <v>107</v>
      </c>
      <c r="K60" s="48"/>
      <c r="L60" s="48"/>
      <c r="M60" s="47" t="s">
        <v>92</v>
      </c>
      <c r="N60" s="48" t="s">
        <v>78</v>
      </c>
      <c r="O60" s="49" t="s">
        <v>15</v>
      </c>
      <c r="P60" s="47" t="s">
        <v>15</v>
      </c>
      <c r="Q60" s="48" t="s">
        <v>74</v>
      </c>
      <c r="R60" s="49" t="s">
        <v>79</v>
      </c>
      <c r="S60" s="41" t="s">
        <v>174</v>
      </c>
      <c r="U60"/>
      <c r="V60" s="2">
        <f t="shared" si="3"/>
        <v>300</v>
      </c>
      <c r="W60" s="2">
        <v>230</v>
      </c>
      <c r="X60" s="41" t="s">
        <v>379</v>
      </c>
      <c r="Y60" s="41" t="s">
        <v>379</v>
      </c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/>
      <c r="B61" s="41">
        <v>9</v>
      </c>
      <c r="C61" s="94" t="s">
        <v>325</v>
      </c>
      <c r="D61" s="95" t="s">
        <v>73</v>
      </c>
      <c r="E61" s="49" t="s">
        <v>79</v>
      </c>
      <c r="F61" s="48"/>
      <c r="G61" s="48"/>
      <c r="H61" s="94" t="s">
        <v>15</v>
      </c>
      <c r="I61" s="48" t="s">
        <v>70</v>
      </c>
      <c r="J61" s="49" t="s">
        <v>108</v>
      </c>
      <c r="K61" s="48"/>
      <c r="L61" s="48"/>
      <c r="M61" s="47" t="s">
        <v>70</v>
      </c>
      <c r="N61" s="48" t="s">
        <v>15</v>
      </c>
      <c r="O61" s="49" t="s">
        <v>74</v>
      </c>
      <c r="P61" s="47" t="s">
        <v>74</v>
      </c>
      <c r="Q61" s="48" t="s">
        <v>88</v>
      </c>
      <c r="R61" s="49" t="s">
        <v>15</v>
      </c>
      <c r="S61" s="41" t="s">
        <v>175</v>
      </c>
      <c r="T61" s="2">
        <f t="shared" si="4"/>
        <v>1800</v>
      </c>
      <c r="U61" s="2">
        <v>11630</v>
      </c>
      <c r="V61" s="2">
        <f t="shared" si="3"/>
        <v>300</v>
      </c>
      <c r="W61" s="2">
        <v>860</v>
      </c>
      <c r="X61" s="41" t="s">
        <v>379</v>
      </c>
      <c r="Y61" s="41" t="s">
        <v>382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x14ac:dyDescent="0.15">
      <c r="A62"/>
      <c r="B62" s="41">
        <v>10</v>
      </c>
      <c r="C62" s="94" t="s">
        <v>72</v>
      </c>
      <c r="D62" s="95" t="s">
        <v>425</v>
      </c>
      <c r="E62" s="49" t="s">
        <v>426</v>
      </c>
      <c r="F62" s="48"/>
      <c r="G62" s="48"/>
      <c r="H62" s="94" t="s">
        <v>20</v>
      </c>
      <c r="I62" s="48"/>
      <c r="J62" s="48" t="s">
        <v>109</v>
      </c>
      <c r="K62" s="48"/>
      <c r="L62" s="48"/>
      <c r="M62" s="47" t="s">
        <v>70</v>
      </c>
      <c r="N62" s="48" t="s">
        <v>72</v>
      </c>
      <c r="O62" s="49" t="s">
        <v>3</v>
      </c>
      <c r="P62" s="47" t="s">
        <v>3</v>
      </c>
      <c r="Q62" s="48" t="s">
        <v>75</v>
      </c>
      <c r="R62" s="49" t="s">
        <v>78</v>
      </c>
      <c r="S62" s="41" t="s">
        <v>164</v>
      </c>
      <c r="T62" s="2">
        <f t="shared" si="4"/>
        <v>3000</v>
      </c>
      <c r="U62" s="2">
        <v>1950</v>
      </c>
      <c r="V62" s="2">
        <f t="shared" si="3"/>
        <v>300</v>
      </c>
      <c r="W62"/>
      <c r="X62" s="41" t="s">
        <v>379</v>
      </c>
      <c r="Y62" s="41" t="s">
        <v>311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x14ac:dyDescent="0.15">
      <c r="A63"/>
      <c r="B63" s="41">
        <v>11</v>
      </c>
      <c r="C63" s="94"/>
      <c r="D63" s="95" t="s">
        <v>427</v>
      </c>
      <c r="E63" s="49" t="s">
        <v>428</v>
      </c>
      <c r="F63" s="48"/>
      <c r="G63" s="48"/>
      <c r="H63" s="94" t="s">
        <v>92</v>
      </c>
      <c r="I63" s="48" t="s">
        <v>3</v>
      </c>
      <c r="J63" s="49" t="s">
        <v>45</v>
      </c>
      <c r="K63" s="48"/>
      <c r="L63" s="48"/>
      <c r="M63" s="47" t="s">
        <v>15</v>
      </c>
      <c r="N63" s="48" t="s">
        <v>92</v>
      </c>
      <c r="O63" s="49" t="s">
        <v>70</v>
      </c>
      <c r="P63" s="47" t="s">
        <v>3</v>
      </c>
      <c r="Q63" s="48" t="s">
        <v>15</v>
      </c>
      <c r="R63" s="49" t="s">
        <v>74</v>
      </c>
      <c r="S63" s="41" t="s">
        <v>172</v>
      </c>
      <c r="V63" s="2">
        <f t="shared" si="3"/>
        <v>200</v>
      </c>
      <c r="W63" s="2">
        <v>210</v>
      </c>
      <c r="X63" s="41" t="s">
        <v>382</v>
      </c>
      <c r="Y63" s="41" t="s">
        <v>311</v>
      </c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4.25" thickBot="1" x14ac:dyDescent="0.2">
      <c r="A64"/>
      <c r="B64" s="41">
        <v>12</v>
      </c>
      <c r="C64" s="98" t="s">
        <v>88</v>
      </c>
      <c r="D64" s="99" t="s">
        <v>79</v>
      </c>
      <c r="E64" s="53" t="s">
        <v>429</v>
      </c>
      <c r="F64" s="52"/>
      <c r="G64" s="52"/>
      <c r="H64" s="98" t="s">
        <v>46</v>
      </c>
      <c r="I64" s="52"/>
      <c r="J64" s="53" t="s">
        <v>110</v>
      </c>
      <c r="K64" s="52"/>
      <c r="L64" s="52"/>
      <c r="M64" s="51" t="s">
        <v>70</v>
      </c>
      <c r="N64" s="54" t="s">
        <v>72</v>
      </c>
      <c r="O64" s="53" t="s">
        <v>73</v>
      </c>
      <c r="P64" s="51" t="s">
        <v>78</v>
      </c>
      <c r="Q64" s="52" t="s">
        <v>3</v>
      </c>
      <c r="R64" s="53" t="s">
        <v>88</v>
      </c>
      <c r="S64" s="41" t="s">
        <v>176</v>
      </c>
      <c r="T64" s="2">
        <f t="shared" si="4"/>
        <v>3600</v>
      </c>
      <c r="U64" s="2">
        <v>2390</v>
      </c>
      <c r="V64" s="2">
        <f t="shared" si="3"/>
        <v>300</v>
      </c>
      <c r="W64"/>
      <c r="X64" s="41" t="s">
        <v>379</v>
      </c>
      <c r="Y64" s="41" t="s">
        <v>380</v>
      </c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spans="1:1024" ht="14.25" thickTop="1" x14ac:dyDescent="0.15">
      <c r="A65"/>
      <c r="B65"/>
      <c r="C65" s="91"/>
      <c r="D65" s="91"/>
      <c r="E65"/>
      <c r="F65"/>
      <c r="G65"/>
      <c r="H65" s="91"/>
      <c r="I65"/>
      <c r="J65"/>
      <c r="K65"/>
      <c r="L65"/>
      <c r="M65"/>
      <c r="N65"/>
      <c r="O65"/>
      <c r="P65"/>
      <c r="Q65"/>
      <c r="R65"/>
      <c r="S65"/>
      <c r="T65" s="2">
        <f t="shared" si="4"/>
        <v>0</v>
      </c>
      <c r="U65"/>
      <c r="V65" s="2">
        <f t="shared" si="3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ht="14.25" thickBot="1" x14ac:dyDescent="0.2">
      <c r="A66"/>
      <c r="B66"/>
      <c r="C66" s="91"/>
      <c r="D66" s="91"/>
      <c r="E66"/>
      <c r="F66"/>
      <c r="G66"/>
      <c r="H66" s="91"/>
      <c r="I66"/>
      <c r="J66"/>
      <c r="K66"/>
      <c r="L66"/>
      <c r="M66"/>
      <c r="N66"/>
      <c r="O66"/>
      <c r="P66"/>
      <c r="Q66"/>
      <c r="R66"/>
      <c r="S66"/>
      <c r="T66" s="2">
        <f t="shared" si="4"/>
        <v>0</v>
      </c>
      <c r="U66"/>
      <c r="V66" s="2">
        <f t="shared" si="3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ht="15" thickTop="1" thickBot="1" x14ac:dyDescent="0.2">
      <c r="A67"/>
      <c r="B67" s="41" t="s">
        <v>32</v>
      </c>
      <c r="C67" s="92">
        <v>3</v>
      </c>
      <c r="D67" s="93" t="s">
        <v>88</v>
      </c>
      <c r="E67" s="44"/>
      <c r="F67" s="45"/>
      <c r="G67" s="45"/>
      <c r="H67" s="92"/>
      <c r="I67" s="43"/>
      <c r="J67" s="44"/>
      <c r="K67" s="45"/>
      <c r="L67" s="45"/>
      <c r="M67" s="42"/>
      <c r="N67" s="45"/>
      <c r="O67" s="44"/>
      <c r="P67" s="42"/>
      <c r="Q67" s="45"/>
      <c r="R67" s="46"/>
      <c r="S67"/>
      <c r="T67" s="2">
        <f t="shared" si="4"/>
        <v>0</v>
      </c>
      <c r="U67"/>
      <c r="V67" s="2">
        <f t="shared" si="3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ht="14.25" thickTop="1" x14ac:dyDescent="0.15">
      <c r="A68"/>
      <c r="B68" s="41">
        <v>6</v>
      </c>
      <c r="C68" s="92"/>
      <c r="D68" s="93"/>
      <c r="E68" s="44"/>
      <c r="F68" s="45"/>
      <c r="G68" s="45"/>
      <c r="H68" s="92"/>
      <c r="I68" s="43"/>
      <c r="J68" s="44"/>
      <c r="K68" s="45"/>
      <c r="L68" s="45"/>
      <c r="M68" s="42"/>
      <c r="N68" s="45"/>
      <c r="O68" s="44"/>
      <c r="P68" s="42"/>
      <c r="Q68" s="45"/>
      <c r="R68" s="44"/>
      <c r="S68"/>
      <c r="T68" s="2">
        <f t="shared" si="4"/>
        <v>0</v>
      </c>
      <c r="U68"/>
      <c r="V68" s="2">
        <f t="shared" si="3"/>
        <v>0</v>
      </c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/>
      <c r="B69" s="41">
        <v>7</v>
      </c>
      <c r="C69" s="94"/>
      <c r="D69" s="95" t="s">
        <v>430</v>
      </c>
      <c r="E69" s="49" t="s">
        <v>431</v>
      </c>
      <c r="F69" s="48"/>
      <c r="G69" s="48"/>
      <c r="H69" s="94" t="s">
        <v>81</v>
      </c>
      <c r="I69" s="48" t="s">
        <v>111</v>
      </c>
      <c r="J69" s="49"/>
      <c r="K69" s="48"/>
      <c r="L69" s="48"/>
      <c r="M69" s="47" t="s">
        <v>3</v>
      </c>
      <c r="N69" s="48" t="s">
        <v>380</v>
      </c>
      <c r="O69" s="49" t="s">
        <v>79</v>
      </c>
      <c r="P69" s="47" t="s">
        <v>72</v>
      </c>
      <c r="Q69" s="48" t="s">
        <v>3</v>
      </c>
      <c r="R69" s="49" t="s">
        <v>78</v>
      </c>
      <c r="S69" s="41" t="s">
        <v>177</v>
      </c>
      <c r="U69"/>
      <c r="V69" s="2">
        <f t="shared" si="3"/>
        <v>300</v>
      </c>
      <c r="W69"/>
      <c r="X69" s="41" t="s">
        <v>379</v>
      </c>
      <c r="Y69" s="41" t="s">
        <v>311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/>
      <c r="B70" s="41">
        <v>8</v>
      </c>
      <c r="C70" s="94"/>
      <c r="D70" s="95" t="s">
        <v>373</v>
      </c>
      <c r="E70" s="49" t="s">
        <v>432</v>
      </c>
      <c r="F70" s="48"/>
      <c r="G70" s="48"/>
      <c r="H70" s="95" t="s">
        <v>75</v>
      </c>
      <c r="I70" s="48"/>
      <c r="J70" s="48" t="s">
        <v>112</v>
      </c>
      <c r="K70" s="48"/>
      <c r="L70" s="48"/>
      <c r="M70" s="47" t="s">
        <v>73</v>
      </c>
      <c r="N70" s="48" t="s">
        <v>70</v>
      </c>
      <c r="O70" s="49" t="s">
        <v>75</v>
      </c>
      <c r="P70" s="47" t="s">
        <v>71</v>
      </c>
      <c r="Q70" s="48" t="s">
        <v>97</v>
      </c>
      <c r="R70" s="49" t="s">
        <v>75</v>
      </c>
      <c r="S70" s="41" t="s">
        <v>168</v>
      </c>
      <c r="T70" s="2">
        <f t="shared" si="4"/>
        <v>1400</v>
      </c>
      <c r="U70"/>
      <c r="V70" s="2">
        <f t="shared" si="3"/>
        <v>100</v>
      </c>
      <c r="W70"/>
      <c r="X70" s="41" t="s">
        <v>335</v>
      </c>
      <c r="Y70" s="41" t="s">
        <v>307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x14ac:dyDescent="0.15">
      <c r="A71"/>
      <c r="B71" s="41">
        <v>9</v>
      </c>
      <c r="C71" s="94" t="s">
        <v>88</v>
      </c>
      <c r="D71" s="95" t="s">
        <v>15</v>
      </c>
      <c r="E71" s="49" t="s">
        <v>433</v>
      </c>
      <c r="F71" s="48"/>
      <c r="G71" s="48"/>
      <c r="H71" s="95" t="s">
        <v>88</v>
      </c>
      <c r="I71" s="48" t="s">
        <v>75</v>
      </c>
      <c r="J71" s="48" t="s">
        <v>72</v>
      </c>
      <c r="K71" s="48"/>
      <c r="L71" s="48"/>
      <c r="M71" s="47" t="s">
        <v>75</v>
      </c>
      <c r="N71" s="48" t="s">
        <v>70</v>
      </c>
      <c r="O71" s="49" t="s">
        <v>15</v>
      </c>
      <c r="P71" s="47" t="s">
        <v>3</v>
      </c>
      <c r="Q71" s="48" t="s">
        <v>72</v>
      </c>
      <c r="R71" s="49" t="s">
        <v>73</v>
      </c>
      <c r="S71" s="41" t="s">
        <v>170</v>
      </c>
      <c r="T71" s="2">
        <f t="shared" si="4"/>
        <v>1000</v>
      </c>
      <c r="U71"/>
      <c r="V71" s="2">
        <f t="shared" si="3"/>
        <v>200</v>
      </c>
      <c r="W71" s="2">
        <v>370</v>
      </c>
      <c r="X71" s="41" t="s">
        <v>15</v>
      </c>
      <c r="Y71" s="41" t="s">
        <v>382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x14ac:dyDescent="0.15">
      <c r="A72"/>
      <c r="B72" s="41">
        <v>10</v>
      </c>
      <c r="C72" s="94"/>
      <c r="D72" s="95"/>
      <c r="E72" s="49"/>
      <c r="F72" s="48"/>
      <c r="G72" s="48"/>
      <c r="H72" s="94"/>
      <c r="I72" s="48"/>
      <c r="J72" s="48"/>
      <c r="K72" s="48"/>
      <c r="L72" s="48"/>
      <c r="M72" s="47"/>
      <c r="N72" s="48"/>
      <c r="O72" s="49"/>
      <c r="P72" s="47"/>
      <c r="Q72" s="48"/>
      <c r="R72" s="49"/>
      <c r="S72"/>
      <c r="T72" s="2">
        <f t="shared" si="4"/>
        <v>0</v>
      </c>
      <c r="U72"/>
      <c r="V72" s="2">
        <f t="shared" si="3"/>
        <v>0</v>
      </c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x14ac:dyDescent="0.15">
      <c r="A73"/>
      <c r="B73" s="41">
        <v>11</v>
      </c>
      <c r="C73" s="94" t="s">
        <v>434</v>
      </c>
      <c r="D73" s="95" t="s">
        <v>380</v>
      </c>
      <c r="E73" s="49" t="s">
        <v>435</v>
      </c>
      <c r="F73" s="48"/>
      <c r="G73" s="48"/>
      <c r="H73" s="94" t="s">
        <v>76</v>
      </c>
      <c r="I73" s="48" t="s">
        <v>79</v>
      </c>
      <c r="J73" s="49" t="s">
        <v>88</v>
      </c>
      <c r="K73" s="48"/>
      <c r="L73" s="48"/>
      <c r="M73" s="47" t="s">
        <v>78</v>
      </c>
      <c r="N73" s="48" t="s">
        <v>79</v>
      </c>
      <c r="O73" s="49" t="s">
        <v>72</v>
      </c>
      <c r="P73" s="47" t="s">
        <v>73</v>
      </c>
      <c r="Q73" s="48" t="s">
        <v>75</v>
      </c>
      <c r="R73" s="49" t="s">
        <v>74</v>
      </c>
      <c r="S73" s="41" t="s">
        <v>178</v>
      </c>
      <c r="T73" s="2">
        <f t="shared" si="4"/>
        <v>1400</v>
      </c>
      <c r="U73"/>
      <c r="V73" s="2">
        <f t="shared" si="3"/>
        <v>200</v>
      </c>
      <c r="W73"/>
      <c r="X73" s="41" t="s">
        <v>382</v>
      </c>
      <c r="Y73" s="41" t="s">
        <v>379</v>
      </c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ht="14.25" thickBot="1" x14ac:dyDescent="0.2">
      <c r="A74"/>
      <c r="B74" s="41">
        <v>12</v>
      </c>
      <c r="C74" s="98" t="s">
        <v>74</v>
      </c>
      <c r="D74" s="99" t="s">
        <v>436</v>
      </c>
      <c r="E74" s="53" t="s">
        <v>437</v>
      </c>
      <c r="F74" s="52"/>
      <c r="G74" s="52"/>
      <c r="H74" s="98" t="s">
        <v>79</v>
      </c>
      <c r="I74" s="52" t="s">
        <v>92</v>
      </c>
      <c r="J74" s="53" t="s">
        <v>74</v>
      </c>
      <c r="K74" s="52"/>
      <c r="L74" s="52"/>
      <c r="M74" s="51" t="s">
        <v>74</v>
      </c>
      <c r="N74" s="54" t="s">
        <v>72</v>
      </c>
      <c r="O74" s="53" t="s">
        <v>78</v>
      </c>
      <c r="P74" s="51" t="s">
        <v>3</v>
      </c>
      <c r="Q74" s="52" t="s">
        <v>73</v>
      </c>
      <c r="R74" s="53" t="s">
        <v>76</v>
      </c>
      <c r="S74" s="41" t="s">
        <v>179</v>
      </c>
      <c r="T74" s="2">
        <f t="shared" si="4"/>
        <v>2800</v>
      </c>
      <c r="U74"/>
      <c r="V74" s="2">
        <f t="shared" si="3"/>
        <v>400</v>
      </c>
      <c r="W74" s="2">
        <v>200</v>
      </c>
      <c r="X74" s="41" t="s">
        <v>311</v>
      </c>
      <c r="Y74" s="41" t="s">
        <v>382</v>
      </c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spans="1:1024" ht="15" thickTop="1" thickBot="1" x14ac:dyDescent="0.2">
      <c r="A75"/>
      <c r="B75"/>
      <c r="C75" s="91"/>
      <c r="D75" s="91"/>
      <c r="E75"/>
      <c r="F75"/>
      <c r="G75"/>
      <c r="H75" s="91"/>
      <c r="I75"/>
      <c r="J75"/>
      <c r="K75"/>
      <c r="L75"/>
      <c r="M75"/>
      <c r="N75"/>
      <c r="O75"/>
      <c r="P75"/>
      <c r="Q75"/>
      <c r="R75"/>
      <c r="S75"/>
      <c r="T75" s="2">
        <f t="shared" si="4"/>
        <v>0</v>
      </c>
      <c r="U75"/>
      <c r="V75" s="2">
        <f t="shared" si="3"/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ht="15" thickTop="1" thickBot="1" x14ac:dyDescent="0.2">
      <c r="A76"/>
      <c r="B76" s="41" t="s">
        <v>32</v>
      </c>
      <c r="C76" s="92">
        <v>3</v>
      </c>
      <c r="D76" s="93" t="s">
        <v>79</v>
      </c>
      <c r="E76" s="44"/>
      <c r="F76" s="45"/>
      <c r="G76" s="45"/>
      <c r="H76" s="92"/>
      <c r="I76" s="43"/>
      <c r="J76" s="44"/>
      <c r="K76" s="45"/>
      <c r="L76" s="45"/>
      <c r="M76" s="42"/>
      <c r="N76" s="45"/>
      <c r="O76" s="44"/>
      <c r="P76" s="42"/>
      <c r="Q76" s="45"/>
      <c r="R76" s="46"/>
      <c r="S76"/>
      <c r="T76" s="2">
        <f t="shared" si="4"/>
        <v>0</v>
      </c>
      <c r="U76"/>
      <c r="V76" s="2">
        <f t="shared" si="3"/>
        <v>0</v>
      </c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ht="14.25" thickTop="1" x14ac:dyDescent="0.15">
      <c r="A77"/>
      <c r="B77" s="41">
        <v>6</v>
      </c>
      <c r="C77" s="92"/>
      <c r="D77" s="93"/>
      <c r="E77" s="44"/>
      <c r="F77" s="45"/>
      <c r="G77" s="45"/>
      <c r="H77" s="92"/>
      <c r="I77" s="43"/>
      <c r="J77" s="44"/>
      <c r="K77" s="45"/>
      <c r="L77" s="45"/>
      <c r="M77" s="42"/>
      <c r="N77" s="45"/>
      <c r="O77" s="44"/>
      <c r="P77" s="42"/>
      <c r="Q77" s="45"/>
      <c r="R77" s="44"/>
      <c r="S77"/>
      <c r="T77" s="2">
        <f t="shared" si="4"/>
        <v>0</v>
      </c>
      <c r="U77"/>
      <c r="V77" s="2">
        <f t="shared" si="3"/>
        <v>0</v>
      </c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x14ac:dyDescent="0.15">
      <c r="A78"/>
      <c r="B78" s="41">
        <v>7</v>
      </c>
      <c r="C78" s="94" t="s">
        <v>71</v>
      </c>
      <c r="D78" s="95" t="s">
        <v>438</v>
      </c>
      <c r="E78" s="49" t="s">
        <v>439</v>
      </c>
      <c r="F78" s="48"/>
      <c r="G78" s="48"/>
      <c r="H78" s="94" t="s">
        <v>113</v>
      </c>
      <c r="I78" s="48"/>
      <c r="J78" s="49" t="s">
        <v>69</v>
      </c>
      <c r="K78" s="48"/>
      <c r="L78" s="48"/>
      <c r="M78" s="47" t="s">
        <v>15</v>
      </c>
      <c r="N78" s="48" t="s">
        <v>3</v>
      </c>
      <c r="O78" s="49" t="s">
        <v>97</v>
      </c>
      <c r="P78" s="47" t="s">
        <v>74</v>
      </c>
      <c r="Q78" s="48" t="s">
        <v>88</v>
      </c>
      <c r="R78" s="49" t="s">
        <v>78</v>
      </c>
      <c r="S78" s="41" t="s">
        <v>172</v>
      </c>
      <c r="T78" s="2">
        <f t="shared" si="4"/>
        <v>5200</v>
      </c>
      <c r="U78">
        <v>28080</v>
      </c>
      <c r="V78" s="2">
        <f t="shared" si="3"/>
        <v>400</v>
      </c>
      <c r="W78"/>
      <c r="X78" s="41" t="s">
        <v>447</v>
      </c>
      <c r="Y78" s="41" t="s">
        <v>380</v>
      </c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x14ac:dyDescent="0.15">
      <c r="A79"/>
      <c r="B79" s="41">
        <v>8</v>
      </c>
      <c r="C79" s="94"/>
      <c r="D79" s="95" t="s">
        <v>335</v>
      </c>
      <c r="E79" s="49" t="s">
        <v>440</v>
      </c>
      <c r="F79" s="48"/>
      <c r="G79" s="48"/>
      <c r="H79" s="95" t="s">
        <v>73</v>
      </c>
      <c r="I79" s="48" t="s">
        <v>72</v>
      </c>
      <c r="J79" s="48" t="s">
        <v>79</v>
      </c>
      <c r="K79" s="48"/>
      <c r="L79" s="48"/>
      <c r="M79" s="47" t="s">
        <v>72</v>
      </c>
      <c r="N79" s="48" t="s">
        <v>97</v>
      </c>
      <c r="O79" s="49" t="s">
        <v>79</v>
      </c>
      <c r="P79" s="47" t="s">
        <v>78</v>
      </c>
      <c r="Q79" s="48" t="s">
        <v>3</v>
      </c>
      <c r="R79" s="49" t="s">
        <v>74</v>
      </c>
      <c r="S79" s="41" t="s">
        <v>172</v>
      </c>
      <c r="U79"/>
      <c r="V79" s="2">
        <f t="shared" si="3"/>
        <v>200</v>
      </c>
      <c r="W79" s="2">
        <v>960</v>
      </c>
      <c r="X79" s="41" t="s">
        <v>382</v>
      </c>
      <c r="Y79" s="41" t="s">
        <v>311</v>
      </c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x14ac:dyDescent="0.15">
      <c r="A80"/>
      <c r="B80" s="41">
        <v>9</v>
      </c>
      <c r="C80" s="94"/>
      <c r="D80" s="95"/>
      <c r="E80" s="49"/>
      <c r="F80" s="48"/>
      <c r="G80" s="48"/>
      <c r="H80" s="94"/>
      <c r="I80" s="48"/>
      <c r="J80" s="49"/>
      <c r="K80" s="48"/>
      <c r="L80" s="48"/>
      <c r="M80" s="47"/>
      <c r="N80" s="48"/>
      <c r="O80" s="49"/>
      <c r="P80" s="47"/>
      <c r="Q80" s="48"/>
      <c r="R80" s="49"/>
      <c r="S80"/>
      <c r="T80" s="2">
        <f t="shared" si="4"/>
        <v>0</v>
      </c>
      <c r="U80"/>
      <c r="V80" s="2">
        <f t="shared" si="3"/>
        <v>0</v>
      </c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x14ac:dyDescent="0.15">
      <c r="A81"/>
      <c r="B81" s="41">
        <v>10</v>
      </c>
      <c r="C81" s="94"/>
      <c r="D81" s="95" t="s">
        <v>441</v>
      </c>
      <c r="E81" s="49" t="s">
        <v>442</v>
      </c>
      <c r="F81" s="48"/>
      <c r="G81" s="48"/>
      <c r="H81" s="94" t="s">
        <v>114</v>
      </c>
      <c r="I81" s="48"/>
      <c r="J81" s="48"/>
      <c r="K81" s="48"/>
      <c r="L81" s="48"/>
      <c r="M81" s="47" t="s">
        <v>79</v>
      </c>
      <c r="N81" s="48" t="s">
        <v>97</v>
      </c>
      <c r="O81" s="49" t="s">
        <v>72</v>
      </c>
      <c r="P81" s="47" t="s">
        <v>73</v>
      </c>
      <c r="Q81" s="48" t="s">
        <v>71</v>
      </c>
      <c r="R81" s="49" t="s">
        <v>74</v>
      </c>
      <c r="S81" s="41" t="s">
        <v>171</v>
      </c>
      <c r="U81"/>
      <c r="V81" s="2">
        <f t="shared" si="3"/>
        <v>700</v>
      </c>
      <c r="W81"/>
      <c r="X81">
        <v>7</v>
      </c>
      <c r="Y81">
        <v>2</v>
      </c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x14ac:dyDescent="0.15">
      <c r="A82"/>
      <c r="B82" s="41">
        <v>11</v>
      </c>
      <c r="C82" s="94" t="s">
        <v>92</v>
      </c>
      <c r="D82" s="95" t="s">
        <v>443</v>
      </c>
      <c r="E82" s="49" t="s">
        <v>444</v>
      </c>
      <c r="F82" s="48"/>
      <c r="G82" s="48"/>
      <c r="H82" s="94" t="s">
        <v>72</v>
      </c>
      <c r="I82" s="48" t="s">
        <v>79</v>
      </c>
      <c r="J82" s="49" t="s">
        <v>115</v>
      </c>
      <c r="K82" s="48"/>
      <c r="L82" s="48"/>
      <c r="M82" s="47" t="s">
        <v>3</v>
      </c>
      <c r="N82" s="48" t="s">
        <v>92</v>
      </c>
      <c r="O82" s="49" t="s">
        <v>97</v>
      </c>
      <c r="P82" s="47" t="s">
        <v>78</v>
      </c>
      <c r="Q82" s="48" t="s">
        <v>73</v>
      </c>
      <c r="R82" s="49" t="s">
        <v>74</v>
      </c>
      <c r="S82" s="41" t="s">
        <v>167</v>
      </c>
      <c r="T82" s="2">
        <f t="shared" si="4"/>
        <v>4400</v>
      </c>
      <c r="U82">
        <v>3360</v>
      </c>
      <c r="V82" s="2">
        <f t="shared" si="3"/>
        <v>400</v>
      </c>
      <c r="W82"/>
      <c r="X82" s="41" t="s">
        <v>311</v>
      </c>
      <c r="Y82" s="41" t="s">
        <v>311</v>
      </c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ht="14.25" thickBot="1" x14ac:dyDescent="0.2">
      <c r="A83"/>
      <c r="B83" s="41">
        <v>12</v>
      </c>
      <c r="C83" s="98"/>
      <c r="D83" s="99" t="s">
        <v>445</v>
      </c>
      <c r="E83" s="53" t="s">
        <v>446</v>
      </c>
      <c r="F83" s="52"/>
      <c r="G83" s="52"/>
      <c r="H83" s="98" t="s">
        <v>116</v>
      </c>
      <c r="I83" s="52"/>
      <c r="J83" s="53"/>
      <c r="K83" s="52"/>
      <c r="L83" s="52"/>
      <c r="M83" s="51" t="s">
        <v>72</v>
      </c>
      <c r="N83" s="54" t="s">
        <v>15</v>
      </c>
      <c r="O83" s="53" t="s">
        <v>79</v>
      </c>
      <c r="P83" s="51" t="s">
        <v>3</v>
      </c>
      <c r="Q83" s="52" t="s">
        <v>78</v>
      </c>
      <c r="R83" s="53" t="s">
        <v>15</v>
      </c>
      <c r="S83" s="41" t="s">
        <v>174</v>
      </c>
      <c r="U83"/>
      <c r="V83" s="2">
        <f t="shared" si="3"/>
        <v>400</v>
      </c>
      <c r="W83"/>
      <c r="X83" s="41" t="s">
        <v>311</v>
      </c>
      <c r="Y83" s="41" t="s">
        <v>335</v>
      </c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ht="14.25" thickTop="1" x14ac:dyDescent="0.15">
      <c r="A84"/>
      <c r="B84"/>
      <c r="C84" s="91"/>
      <c r="D84" s="91"/>
      <c r="E84"/>
      <c r="F84"/>
      <c r="G84"/>
      <c r="H84" s="91"/>
      <c r="I84"/>
      <c r="J84"/>
      <c r="K84"/>
      <c r="L84"/>
      <c r="M84"/>
      <c r="N84"/>
      <c r="O84"/>
      <c r="P84"/>
      <c r="Q84"/>
      <c r="R84"/>
      <c r="S84"/>
      <c r="T84"/>
      <c r="U84"/>
      <c r="V84" s="2">
        <f t="shared" si="3"/>
        <v>1000</v>
      </c>
      <c r="W84"/>
      <c r="X84" s="2">
        <f>SUM(X1:X83)</f>
        <v>10</v>
      </c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41" customFormat="1" x14ac:dyDescent="0.15">
      <c r="C85" s="96"/>
      <c r="D85" s="96"/>
      <c r="H85" s="96"/>
      <c r="T85" s="2">
        <f t="shared" ref="T85:T97" si="5">IF(X85=1,Y85*2*100,((Y85+X85-1)*X85+Y85*X85)*100)</f>
        <v>0</v>
      </c>
      <c r="U85" s="2"/>
      <c r="V85" s="2">
        <f t="shared" si="3"/>
        <v>0</v>
      </c>
      <c r="W85" s="2"/>
    </row>
    <row r="86" spans="1:1024" s="41" customFormat="1" ht="14.25" thickBot="1" x14ac:dyDescent="0.2">
      <c r="C86" s="96"/>
      <c r="D86" s="96"/>
      <c r="H86" s="96"/>
      <c r="T86" s="2">
        <f t="shared" si="5"/>
        <v>0</v>
      </c>
      <c r="U86" s="2"/>
      <c r="V86" s="2">
        <f t="shared" si="3"/>
        <v>0</v>
      </c>
      <c r="W86" s="2"/>
    </row>
    <row r="87" spans="1:1024" s="41" customFormat="1" ht="15" thickTop="1" thickBot="1" x14ac:dyDescent="0.2">
      <c r="B87" s="41" t="s">
        <v>32</v>
      </c>
      <c r="C87" s="92" t="s">
        <v>73</v>
      </c>
      <c r="D87" s="93" t="s">
        <v>70</v>
      </c>
      <c r="E87" s="44"/>
      <c r="F87" s="45"/>
      <c r="G87" s="45"/>
      <c r="H87" s="92"/>
      <c r="I87" s="43"/>
      <c r="J87" s="44"/>
      <c r="K87" s="45"/>
      <c r="L87" s="45"/>
      <c r="M87" s="42"/>
      <c r="N87" s="45"/>
      <c r="O87" s="44"/>
      <c r="P87" s="42"/>
      <c r="Q87" s="45"/>
      <c r="R87" s="46"/>
      <c r="T87" s="2">
        <f t="shared" si="5"/>
        <v>0</v>
      </c>
      <c r="U87"/>
      <c r="V87" s="2">
        <f t="shared" si="3"/>
        <v>0</v>
      </c>
      <c r="W87" s="2"/>
    </row>
    <row r="88" spans="1:1024" s="41" customFormat="1" ht="14.25" thickTop="1" x14ac:dyDescent="0.15">
      <c r="B88" s="41">
        <v>6</v>
      </c>
      <c r="C88" s="92"/>
      <c r="D88" s="93"/>
      <c r="E88" s="44"/>
      <c r="F88" s="45"/>
      <c r="G88" s="45"/>
      <c r="H88" s="92"/>
      <c r="I88" s="43"/>
      <c r="J88" s="44"/>
      <c r="K88" s="45"/>
      <c r="L88" s="45"/>
      <c r="M88" s="42"/>
      <c r="N88" s="45"/>
      <c r="O88" s="44"/>
      <c r="P88" s="42"/>
      <c r="Q88" s="45"/>
      <c r="R88" s="44"/>
      <c r="T88" s="2">
        <f t="shared" si="5"/>
        <v>0</v>
      </c>
      <c r="U88"/>
      <c r="V88" s="2">
        <f t="shared" si="3"/>
        <v>0</v>
      </c>
      <c r="W88" s="2"/>
    </row>
    <row r="89" spans="1:1024" x14ac:dyDescent="0.15">
      <c r="A89" s="41"/>
      <c r="B89" s="41">
        <v>7</v>
      </c>
      <c r="C89" s="94"/>
      <c r="D89" s="95" t="s">
        <v>448</v>
      </c>
      <c r="E89" s="49" t="s">
        <v>449</v>
      </c>
      <c r="F89" s="48"/>
      <c r="G89" s="48"/>
      <c r="H89" s="94" t="s">
        <v>136</v>
      </c>
      <c r="I89" s="48"/>
      <c r="J89" s="49" t="s">
        <v>137</v>
      </c>
      <c r="K89" s="48"/>
      <c r="L89" s="48"/>
      <c r="M89" s="47" t="s">
        <v>15</v>
      </c>
      <c r="N89" s="48" t="s">
        <v>3</v>
      </c>
      <c r="O89" s="49" t="s">
        <v>81</v>
      </c>
      <c r="P89" s="47" t="s">
        <v>72</v>
      </c>
      <c r="Q89" s="48" t="s">
        <v>73</v>
      </c>
      <c r="R89" s="49" t="s">
        <v>3</v>
      </c>
      <c r="S89" s="41"/>
      <c r="V89" s="2">
        <f t="shared" si="3"/>
        <v>300</v>
      </c>
      <c r="X89" s="41" t="s">
        <v>379</v>
      </c>
      <c r="Y89" s="41" t="s">
        <v>379</v>
      </c>
      <c r="Z89" s="41" t="s">
        <v>75</v>
      </c>
      <c r="AA89" s="41" t="s">
        <v>81</v>
      </c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x14ac:dyDescent="0.15">
      <c r="A90" s="41"/>
      <c r="B90" s="41">
        <v>8</v>
      </c>
      <c r="C90" s="94"/>
      <c r="D90" s="95" t="s">
        <v>450</v>
      </c>
      <c r="E90" s="49" t="s">
        <v>451</v>
      </c>
      <c r="F90" s="48"/>
      <c r="G90" s="48"/>
      <c r="H90" s="95" t="s">
        <v>79</v>
      </c>
      <c r="I90" s="48" t="s">
        <v>138</v>
      </c>
      <c r="J90" s="48"/>
      <c r="K90" s="48"/>
      <c r="L90" s="48"/>
      <c r="M90" s="47" t="s">
        <v>97</v>
      </c>
      <c r="N90" s="48" t="s">
        <v>3</v>
      </c>
      <c r="O90" s="49" t="s">
        <v>79</v>
      </c>
      <c r="P90" s="47" t="s">
        <v>75</v>
      </c>
      <c r="Q90" s="48" t="s">
        <v>73</v>
      </c>
      <c r="R90" s="49" t="s">
        <v>3</v>
      </c>
      <c r="S90" s="41"/>
      <c r="V90" s="2">
        <f t="shared" si="3"/>
        <v>300</v>
      </c>
      <c r="X90" s="41" t="s">
        <v>379</v>
      </c>
      <c r="Y90" s="41" t="s">
        <v>382</v>
      </c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x14ac:dyDescent="0.15">
      <c r="A91" s="41"/>
      <c r="B91" s="41">
        <v>9</v>
      </c>
      <c r="C91" s="94" t="s">
        <v>78</v>
      </c>
      <c r="D91" s="95" t="s">
        <v>75</v>
      </c>
      <c r="E91" s="49"/>
      <c r="F91" s="48"/>
      <c r="G91" s="48"/>
      <c r="H91" s="94" t="s">
        <v>79</v>
      </c>
      <c r="I91" s="48" t="s">
        <v>73</v>
      </c>
      <c r="J91" s="49" t="s">
        <v>78</v>
      </c>
      <c r="K91" s="48"/>
      <c r="L91" s="48"/>
      <c r="M91" s="47" t="s">
        <v>78</v>
      </c>
      <c r="N91" s="48" t="s">
        <v>3</v>
      </c>
      <c r="O91" s="49" t="s">
        <v>88</v>
      </c>
      <c r="P91" s="47" t="s">
        <v>15</v>
      </c>
      <c r="Q91" s="48" t="s">
        <v>3</v>
      </c>
      <c r="R91" s="49" t="s">
        <v>73</v>
      </c>
      <c r="S91" s="41"/>
      <c r="T91" s="2">
        <f t="shared" si="5"/>
        <v>1200</v>
      </c>
      <c r="U91" s="2">
        <v>880</v>
      </c>
      <c r="V91" s="2">
        <f t="shared" si="3"/>
        <v>300</v>
      </c>
      <c r="X91" s="41" t="s">
        <v>379</v>
      </c>
      <c r="Y91" s="41" t="s">
        <v>335</v>
      </c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x14ac:dyDescent="0.15">
      <c r="A92" s="41"/>
      <c r="B92" s="41">
        <v>10</v>
      </c>
      <c r="C92" s="94"/>
      <c r="D92" s="95"/>
      <c r="E92" s="49"/>
      <c r="F92" s="48"/>
      <c r="G92" s="48"/>
      <c r="H92" s="94"/>
      <c r="I92" s="48"/>
      <c r="J92" s="48"/>
      <c r="K92" s="48"/>
      <c r="L92" s="48"/>
      <c r="M92" s="47"/>
      <c r="N92" s="48"/>
      <c r="O92" s="49"/>
      <c r="P92" s="47"/>
      <c r="Q92" s="48"/>
      <c r="R92" s="49"/>
      <c r="S92" s="41"/>
      <c r="T92" s="2">
        <f t="shared" si="5"/>
        <v>0</v>
      </c>
      <c r="V92" s="2">
        <f t="shared" si="3"/>
        <v>0</v>
      </c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x14ac:dyDescent="0.15">
      <c r="A93" s="41"/>
      <c r="B93" s="41">
        <v>11</v>
      </c>
      <c r="C93" s="94" t="s">
        <v>74</v>
      </c>
      <c r="D93" s="95" t="s">
        <v>78</v>
      </c>
      <c r="E93" s="49" t="s">
        <v>452</v>
      </c>
      <c r="F93" s="48"/>
      <c r="G93" s="48"/>
      <c r="H93" s="94" t="s">
        <v>74</v>
      </c>
      <c r="I93" s="48" t="s">
        <v>15</v>
      </c>
      <c r="J93" s="49" t="s">
        <v>48</v>
      </c>
      <c r="K93" s="48"/>
      <c r="L93" s="48"/>
      <c r="M93" s="47" t="s">
        <v>3</v>
      </c>
      <c r="N93" s="48" t="s">
        <v>88</v>
      </c>
      <c r="O93" s="49" t="s">
        <v>97</v>
      </c>
      <c r="P93" s="47" t="s">
        <v>78</v>
      </c>
      <c r="Q93" s="48" t="s">
        <v>72</v>
      </c>
      <c r="R93" s="49" t="s">
        <v>15</v>
      </c>
      <c r="S93" s="41"/>
      <c r="T93" s="2">
        <f t="shared" si="5"/>
        <v>1800</v>
      </c>
      <c r="V93" s="2">
        <f t="shared" si="3"/>
        <v>200</v>
      </c>
      <c r="X93" s="41" t="s">
        <v>382</v>
      </c>
      <c r="Y93" s="41" t="s">
        <v>311</v>
      </c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ht="14.25" thickBot="1" x14ac:dyDescent="0.2">
      <c r="A94" s="41"/>
      <c r="B94" s="41">
        <v>12</v>
      </c>
      <c r="C94" s="98"/>
      <c r="D94" s="99" t="s">
        <v>453</v>
      </c>
      <c r="E94" s="53"/>
      <c r="F94" s="52"/>
      <c r="G94" s="52"/>
      <c r="H94" s="98" t="s">
        <v>139</v>
      </c>
      <c r="I94" s="52"/>
      <c r="J94" s="53" t="s">
        <v>15</v>
      </c>
      <c r="K94" s="52"/>
      <c r="L94" s="52"/>
      <c r="M94" s="51" t="s">
        <v>3</v>
      </c>
      <c r="N94" s="54" t="s">
        <v>72</v>
      </c>
      <c r="O94" s="53" t="s">
        <v>74</v>
      </c>
      <c r="P94" s="51" t="s">
        <v>3</v>
      </c>
      <c r="Q94" s="52" t="s">
        <v>73</v>
      </c>
      <c r="R94" s="53" t="s">
        <v>72</v>
      </c>
      <c r="S94" s="41"/>
      <c r="V94" s="2">
        <f t="shared" si="3"/>
        <v>400</v>
      </c>
      <c r="X94" s="41" t="s">
        <v>311</v>
      </c>
      <c r="Y94" s="41" t="s">
        <v>335</v>
      </c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ht="14.25" thickTop="1" x14ac:dyDescent="0.15">
      <c r="A95" s="41"/>
      <c r="B95"/>
      <c r="C95" s="91"/>
      <c r="D95" s="91"/>
      <c r="E95"/>
      <c r="F95"/>
      <c r="G95"/>
      <c r="H95" s="91"/>
      <c r="I95"/>
      <c r="J95"/>
      <c r="K95"/>
      <c r="L95"/>
      <c r="M95"/>
      <c r="N95"/>
      <c r="O95"/>
      <c r="P95"/>
      <c r="Q95"/>
      <c r="R95"/>
      <c r="S95" s="41"/>
      <c r="T95" s="2">
        <f t="shared" si="5"/>
        <v>0</v>
      </c>
      <c r="V95" s="2">
        <f t="shared" si="3"/>
        <v>0</v>
      </c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x14ac:dyDescent="0.15">
      <c r="A96" s="41"/>
      <c r="B96"/>
      <c r="C96" s="91"/>
      <c r="D96" s="91"/>
      <c r="E96"/>
      <c r="F96"/>
      <c r="G96"/>
      <c r="H96" s="91"/>
      <c r="I96"/>
      <c r="J96"/>
      <c r="K96"/>
      <c r="L96"/>
      <c r="M96"/>
      <c r="N96"/>
      <c r="O96"/>
      <c r="P96"/>
      <c r="Q96"/>
      <c r="R96"/>
      <c r="S96" s="41"/>
      <c r="T96" s="2">
        <f t="shared" si="5"/>
        <v>0</v>
      </c>
      <c r="V96" s="2">
        <f t="shared" si="3"/>
        <v>0</v>
      </c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x14ac:dyDescent="0.15">
      <c r="A97" s="41"/>
      <c r="B97"/>
      <c r="C97" s="91"/>
      <c r="D97" s="91"/>
      <c r="E97"/>
      <c r="F97"/>
      <c r="G97"/>
      <c r="H97" s="91"/>
      <c r="I97"/>
      <c r="J97"/>
      <c r="K97"/>
      <c r="L97"/>
      <c r="M97"/>
      <c r="N97"/>
      <c r="O97"/>
      <c r="P97"/>
      <c r="Q97"/>
      <c r="R97"/>
      <c r="S97" s="41"/>
      <c r="T97" s="2">
        <f t="shared" si="5"/>
        <v>0</v>
      </c>
      <c r="U97" s="50"/>
      <c r="V97" s="2">
        <f t="shared" si="3"/>
        <v>0</v>
      </c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9" spans="1:1024" s="41" customFormat="1" x14ac:dyDescent="0.15">
      <c r="C99" s="96"/>
      <c r="D99" s="96"/>
      <c r="H99" s="96"/>
      <c r="T99" s="68">
        <f>SUM(T1:T97)</f>
        <v>53800</v>
      </c>
      <c r="U99" s="2">
        <f>SUM(U1:U97)</f>
        <v>80820</v>
      </c>
      <c r="V99" s="68">
        <f>SUM(V1:V97)</f>
        <v>15300</v>
      </c>
      <c r="W99" s="2">
        <f>SUM(W1:W97)</f>
        <v>15760</v>
      </c>
    </row>
    <row r="100" spans="1:1024" s="2" customFormat="1" x14ac:dyDescent="0.15">
      <c r="A100" s="41"/>
      <c r="B100" s="41"/>
      <c r="C100" s="96"/>
      <c r="D100" s="96"/>
      <c r="E100" s="41"/>
      <c r="F100" s="41"/>
      <c r="G100" s="41"/>
      <c r="H100" s="96"/>
      <c r="I100" s="41"/>
      <c r="J100" s="41"/>
      <c r="K100" s="41"/>
      <c r="L100" s="41"/>
      <c r="M100" s="41"/>
      <c r="N100" s="41"/>
      <c r="O100" s="41"/>
      <c r="P100" s="41"/>
      <c r="Q100" s="41"/>
      <c r="R100" s="41"/>
      <c r="S100" s="41"/>
      <c r="T100" s="2">
        <f>U99/T99*100</f>
        <v>150.22304832713755</v>
      </c>
      <c r="U100"/>
      <c r="V100" s="2">
        <f>W99/V99*100</f>
        <v>103.00653594771241</v>
      </c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2" spans="1:1024" s="41" customFormat="1" x14ac:dyDescent="0.15">
      <c r="C102" s="96"/>
      <c r="D102" s="96"/>
      <c r="H102" s="96"/>
      <c r="T102" s="2"/>
      <c r="U102" s="2"/>
      <c r="V102" s="2">
        <f>V99+T99</f>
        <v>69100</v>
      </c>
      <c r="W102" s="2">
        <f>W99+U99</f>
        <v>96580</v>
      </c>
    </row>
    <row r="103" spans="1:1024" s="41" customFormat="1" x14ac:dyDescent="0.15">
      <c r="C103" s="96"/>
      <c r="D103" s="96"/>
      <c r="H103" s="96"/>
      <c r="T103" s="2"/>
      <c r="U103" s="2"/>
      <c r="V103" s="2">
        <f>W102/V102*100</f>
        <v>139.76845151953688</v>
      </c>
      <c r="W103" s="2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27"/>
  <sheetViews>
    <sheetView tabSelected="1" topLeftCell="A29" zoomScale="75" zoomScaleNormal="75" workbookViewId="0">
      <selection activeCell="U73" sqref="U73"/>
    </sheetView>
  </sheetViews>
  <sheetFormatPr defaultRowHeight="13.5" x14ac:dyDescent="0.15"/>
  <cols>
    <col min="1" max="3" width="9.140625" style="2"/>
    <col min="4" max="4" width="9.140625" style="38"/>
    <col min="5" max="5" width="17.7109375" style="2" customWidth="1"/>
    <col min="6" max="1025" width="9.140625" style="2"/>
  </cols>
  <sheetData>
    <row r="1" spans="1:1024" ht="14.25" thickBot="1" x14ac:dyDescent="0.2">
      <c r="C1" s="76"/>
      <c r="H1" s="76"/>
    </row>
    <row r="2" spans="1:1024" s="41" customFormat="1" ht="15" thickTop="1" thickBot="1" x14ac:dyDescent="0.2">
      <c r="B2" s="41" t="s">
        <v>37</v>
      </c>
      <c r="C2" s="77" t="s">
        <v>335</v>
      </c>
      <c r="D2" s="86" t="s">
        <v>3</v>
      </c>
      <c r="E2" s="44"/>
      <c r="F2" s="45"/>
      <c r="G2" s="45"/>
      <c r="H2" s="77"/>
      <c r="I2" s="43"/>
      <c r="J2" s="44"/>
      <c r="K2" s="45"/>
      <c r="L2" s="45"/>
      <c r="M2" s="42"/>
      <c r="N2" s="45"/>
      <c r="O2" s="44"/>
      <c r="P2" s="42"/>
      <c r="Q2" s="45"/>
      <c r="R2" s="46"/>
      <c r="T2" s="2">
        <f t="shared" ref="T2:T25" si="0">IF(X2=1,Y2*2*100,((Y2+X2-1)*X2+Y2*X2)*100)</f>
        <v>0</v>
      </c>
      <c r="U2" s="50"/>
      <c r="V2" s="2">
        <f t="shared" ref="V2:V23" si="1">X2*100</f>
        <v>0</v>
      </c>
    </row>
    <row r="3" spans="1:1024" ht="14.25" thickTop="1" x14ac:dyDescent="0.15">
      <c r="A3" s="41"/>
      <c r="B3" s="41">
        <v>6</v>
      </c>
      <c r="C3" s="77"/>
      <c r="D3" s="86"/>
      <c r="E3" s="44"/>
      <c r="F3" s="45"/>
      <c r="G3" s="45"/>
      <c r="H3" s="77"/>
      <c r="I3" s="43"/>
      <c r="J3" s="44"/>
      <c r="K3" s="45"/>
      <c r="L3" s="45"/>
      <c r="M3" s="42"/>
      <c r="N3" s="45"/>
      <c r="O3" s="44"/>
      <c r="P3" s="42"/>
      <c r="Q3" s="45"/>
      <c r="R3" s="44"/>
      <c r="S3"/>
      <c r="U3" s="50"/>
      <c r="W3"/>
      <c r="X3" s="41"/>
      <c r="Y3" s="41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spans="1:1024" x14ac:dyDescent="0.15">
      <c r="A4" s="41"/>
      <c r="B4" s="41">
        <v>7</v>
      </c>
      <c r="C4" s="78" t="s">
        <v>399</v>
      </c>
      <c r="D4" s="79" t="s">
        <v>455</v>
      </c>
      <c r="E4" s="49" t="s">
        <v>373</v>
      </c>
      <c r="F4" s="48"/>
      <c r="G4" s="48"/>
      <c r="H4" s="79" t="s">
        <v>335</v>
      </c>
      <c r="I4" s="48" t="s">
        <v>456</v>
      </c>
      <c r="J4" s="49"/>
      <c r="K4" s="48"/>
      <c r="L4" s="48"/>
      <c r="M4" s="47" t="s">
        <v>353</v>
      </c>
      <c r="N4" s="48" t="s">
        <v>373</v>
      </c>
      <c r="O4" s="49" t="s">
        <v>399</v>
      </c>
      <c r="P4" s="47" t="s">
        <v>382</v>
      </c>
      <c r="Q4" s="48" t="s">
        <v>380</v>
      </c>
      <c r="R4" s="49" t="s">
        <v>335</v>
      </c>
      <c r="S4"/>
      <c r="T4" s="2">
        <f t="shared" si="0"/>
        <v>600</v>
      </c>
      <c r="U4" s="50">
        <v>2300</v>
      </c>
      <c r="V4" s="2">
        <f t="shared" si="1"/>
        <v>300</v>
      </c>
      <c r="W4"/>
      <c r="X4" s="41" t="s">
        <v>379</v>
      </c>
      <c r="Y4" s="41" t="s">
        <v>381</v>
      </c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pans="1:1024" x14ac:dyDescent="0.15">
      <c r="A5" s="41"/>
      <c r="B5" s="41">
        <v>8</v>
      </c>
      <c r="C5" s="78"/>
      <c r="D5" s="79" t="s">
        <v>457</v>
      </c>
      <c r="E5" s="49" t="s">
        <v>310</v>
      </c>
      <c r="F5" s="48"/>
      <c r="G5" s="48"/>
      <c r="H5" s="79" t="s">
        <v>382</v>
      </c>
      <c r="I5" s="48" t="s">
        <v>325</v>
      </c>
      <c r="J5" s="48" t="s">
        <v>307</v>
      </c>
      <c r="K5" s="48"/>
      <c r="L5" s="48"/>
      <c r="M5" s="47" t="s">
        <v>382</v>
      </c>
      <c r="N5" s="48" t="s">
        <v>315</v>
      </c>
      <c r="O5" s="49" t="s">
        <v>399</v>
      </c>
      <c r="P5" s="47" t="s">
        <v>335</v>
      </c>
      <c r="Q5" s="48" t="s">
        <v>379</v>
      </c>
      <c r="R5" s="49" t="s">
        <v>373</v>
      </c>
      <c r="S5"/>
      <c r="U5" s="50"/>
      <c r="V5" s="2">
        <f t="shared" si="1"/>
        <v>200</v>
      </c>
      <c r="W5"/>
      <c r="X5">
        <v>2</v>
      </c>
      <c r="Y5">
        <v>3</v>
      </c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pans="1:1024" x14ac:dyDescent="0.15">
      <c r="A6" s="41"/>
      <c r="B6" s="41">
        <v>9</v>
      </c>
      <c r="C6" s="80" t="s">
        <v>380</v>
      </c>
      <c r="D6" s="76"/>
      <c r="E6" t="s">
        <v>458</v>
      </c>
      <c r="F6" s="48"/>
      <c r="G6" s="48"/>
      <c r="H6" s="78" t="s">
        <v>380</v>
      </c>
      <c r="I6" s="48" t="s">
        <v>459</v>
      </c>
      <c r="J6" s="49"/>
      <c r="K6" s="48"/>
      <c r="L6" s="48"/>
      <c r="M6" s="47" t="s">
        <v>335</v>
      </c>
      <c r="N6" s="48" t="s">
        <v>380</v>
      </c>
      <c r="O6" s="49" t="s">
        <v>307</v>
      </c>
      <c r="P6" s="47" t="s">
        <v>382</v>
      </c>
      <c r="Q6" s="48" t="s">
        <v>335</v>
      </c>
      <c r="R6" s="49" t="s">
        <v>315</v>
      </c>
      <c r="S6"/>
      <c r="T6" s="2">
        <f t="shared" si="0"/>
        <v>1200</v>
      </c>
      <c r="U6" s="50">
        <v>3830</v>
      </c>
      <c r="V6" s="2">
        <f t="shared" si="1"/>
        <v>100</v>
      </c>
      <c r="W6"/>
      <c r="X6">
        <v>1</v>
      </c>
      <c r="Y6">
        <v>6</v>
      </c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pans="1:1024" x14ac:dyDescent="0.15">
      <c r="A7" s="41"/>
      <c r="B7" s="41">
        <v>10</v>
      </c>
      <c r="C7" s="78"/>
      <c r="D7" s="79"/>
      <c r="E7" s="49"/>
      <c r="F7" s="48"/>
      <c r="G7" s="48"/>
      <c r="H7" s="78"/>
      <c r="I7" s="48"/>
      <c r="J7" s="48"/>
      <c r="K7" s="48"/>
      <c r="L7" s="48"/>
      <c r="M7" s="47"/>
      <c r="N7" s="48"/>
      <c r="O7" s="49"/>
      <c r="P7" s="47"/>
      <c r="Q7" s="48"/>
      <c r="R7" s="49"/>
      <c r="S7"/>
      <c r="T7" s="2">
        <f t="shared" si="0"/>
        <v>0</v>
      </c>
      <c r="U7" s="50">
        <v>0</v>
      </c>
      <c r="V7" s="2">
        <f t="shared" si="1"/>
        <v>0</v>
      </c>
      <c r="W7"/>
      <c r="X7" s="41"/>
      <c r="Y7" s="41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pans="1:1024" x14ac:dyDescent="0.15">
      <c r="A8" s="41"/>
      <c r="B8" s="41">
        <v>11</v>
      </c>
      <c r="C8" s="78" t="s">
        <v>382</v>
      </c>
      <c r="D8" s="79"/>
      <c r="E8" s="49" t="s">
        <v>460</v>
      </c>
      <c r="F8" s="48"/>
      <c r="G8" s="48"/>
      <c r="H8" s="78" t="s">
        <v>428</v>
      </c>
      <c r="I8" s="48"/>
      <c r="J8" s="49" t="s">
        <v>311</v>
      </c>
      <c r="K8" s="48"/>
      <c r="L8" s="48"/>
      <c r="M8" s="47" t="s">
        <v>382</v>
      </c>
      <c r="N8" s="48" t="s">
        <v>373</v>
      </c>
      <c r="O8" s="49" t="s">
        <v>307</v>
      </c>
      <c r="P8" s="47" t="s">
        <v>335</v>
      </c>
      <c r="Q8" s="48" t="s">
        <v>307</v>
      </c>
      <c r="R8" s="49" t="s">
        <v>311</v>
      </c>
      <c r="S8"/>
      <c r="T8" s="2">
        <f t="shared" si="0"/>
        <v>1000</v>
      </c>
      <c r="U8" s="50">
        <v>2450</v>
      </c>
      <c r="V8" s="2">
        <f t="shared" si="1"/>
        <v>200</v>
      </c>
      <c r="W8"/>
      <c r="X8" s="41" t="s">
        <v>382</v>
      </c>
      <c r="Y8" s="41" t="s">
        <v>382</v>
      </c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spans="1:1024" ht="14.25" thickBot="1" x14ac:dyDescent="0.2">
      <c r="A9" s="41"/>
      <c r="B9" s="41">
        <v>12</v>
      </c>
      <c r="C9" s="81"/>
      <c r="D9" s="87" t="s">
        <v>325</v>
      </c>
      <c r="E9" s="53" t="s">
        <v>307</v>
      </c>
      <c r="F9" s="52"/>
      <c r="G9" s="52"/>
      <c r="H9" s="81" t="s">
        <v>380</v>
      </c>
      <c r="I9" s="52" t="s">
        <v>335</v>
      </c>
      <c r="J9" s="53" t="s">
        <v>315</v>
      </c>
      <c r="K9" s="52"/>
      <c r="L9" s="52"/>
      <c r="M9" s="51" t="s">
        <v>315</v>
      </c>
      <c r="N9" s="54" t="s">
        <v>325</v>
      </c>
      <c r="O9" s="53" t="s">
        <v>311</v>
      </c>
      <c r="P9" s="51" t="s">
        <v>307</v>
      </c>
      <c r="Q9" s="52" t="s">
        <v>382</v>
      </c>
      <c r="R9" s="53" t="s">
        <v>335</v>
      </c>
      <c r="S9"/>
      <c r="U9" s="50"/>
      <c r="V9" s="2">
        <f t="shared" si="1"/>
        <v>200</v>
      </c>
      <c r="W9"/>
      <c r="X9" s="41" t="s">
        <v>382</v>
      </c>
      <c r="Y9" s="41" t="s">
        <v>379</v>
      </c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spans="1:1024" ht="15" thickTop="1" thickBot="1" x14ac:dyDescent="0.2">
      <c r="A10" s="41"/>
      <c r="B10"/>
      <c r="C10" s="76"/>
      <c r="D10" s="76"/>
      <c r="E10"/>
      <c r="F10"/>
      <c r="G10"/>
      <c r="H10" s="76"/>
      <c r="I10"/>
      <c r="J10"/>
      <c r="K10"/>
      <c r="L10"/>
      <c r="M10"/>
      <c r="N10"/>
      <c r="O10"/>
      <c r="P10"/>
      <c r="Q10"/>
      <c r="R10"/>
      <c r="S10"/>
      <c r="T10" s="2">
        <f t="shared" si="0"/>
        <v>0</v>
      </c>
      <c r="U10" s="50"/>
      <c r="V10" s="2">
        <f t="shared" si="1"/>
        <v>0</v>
      </c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 ht="15" thickTop="1" thickBot="1" x14ac:dyDescent="0.2">
      <c r="A11" s="41"/>
      <c r="B11" s="41" t="s">
        <v>37</v>
      </c>
      <c r="C11" s="77" t="s">
        <v>335</v>
      </c>
      <c r="D11" s="86" t="s">
        <v>15</v>
      </c>
      <c r="E11" s="44"/>
      <c r="F11" s="45"/>
      <c r="G11" s="45"/>
      <c r="H11" s="77"/>
      <c r="I11" s="43"/>
      <c r="J11" s="44"/>
      <c r="K11" s="45"/>
      <c r="L11" s="45"/>
      <c r="M11" s="42"/>
      <c r="N11" s="45"/>
      <c r="O11" s="44"/>
      <c r="P11" s="42"/>
      <c r="Q11" s="45"/>
      <c r="R11" s="46"/>
      <c r="T11" s="2">
        <f t="shared" si="0"/>
        <v>0</v>
      </c>
      <c r="U11" s="50"/>
      <c r="V11" s="2">
        <f t="shared" si="1"/>
        <v>0</v>
      </c>
    </row>
    <row r="12" spans="1:1024" ht="14.25" thickTop="1" x14ac:dyDescent="0.15">
      <c r="A12" s="41"/>
      <c r="B12" s="41">
        <v>6</v>
      </c>
      <c r="C12" s="77"/>
      <c r="D12" s="86"/>
      <c r="E12" s="44"/>
      <c r="F12" s="45"/>
      <c r="G12" s="45"/>
      <c r="H12" s="77"/>
      <c r="I12" s="43"/>
      <c r="J12" s="44"/>
      <c r="K12" s="45"/>
      <c r="L12" s="45"/>
      <c r="M12" s="42"/>
      <c r="N12" s="45"/>
      <c r="O12" s="44"/>
      <c r="P12" s="42"/>
      <c r="Q12" s="45"/>
      <c r="R12" s="44"/>
      <c r="S12"/>
      <c r="T12" s="2">
        <f t="shared" si="0"/>
        <v>0</v>
      </c>
      <c r="U12" s="50"/>
      <c r="V12" s="2">
        <f t="shared" si="1"/>
        <v>0</v>
      </c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spans="1:1024" x14ac:dyDescent="0.15">
      <c r="A13" s="41"/>
      <c r="B13" s="41">
        <v>7</v>
      </c>
      <c r="C13" s="78" t="s">
        <v>461</v>
      </c>
      <c r="D13" s="79"/>
      <c r="E13" s="49" t="s">
        <v>462</v>
      </c>
      <c r="F13" s="48"/>
      <c r="G13" s="48"/>
      <c r="H13" s="78" t="s">
        <v>382</v>
      </c>
      <c r="I13" s="48" t="s">
        <v>321</v>
      </c>
      <c r="J13" s="49" t="s">
        <v>463</v>
      </c>
      <c r="K13" s="48"/>
      <c r="L13" s="48"/>
      <c r="M13" s="47" t="s">
        <v>382</v>
      </c>
      <c r="N13" s="48" t="s">
        <v>380</v>
      </c>
      <c r="O13" s="49" t="s">
        <v>373</v>
      </c>
      <c r="P13" s="47" t="s">
        <v>335</v>
      </c>
      <c r="Q13" s="48" t="s">
        <v>380</v>
      </c>
      <c r="R13" s="49" t="s">
        <v>325</v>
      </c>
      <c r="S13"/>
      <c r="T13" s="2">
        <f t="shared" si="0"/>
        <v>800</v>
      </c>
      <c r="U13" s="50">
        <v>890</v>
      </c>
      <c r="V13" s="2">
        <f t="shared" si="1"/>
        <v>100</v>
      </c>
      <c r="W13"/>
      <c r="X13">
        <v>1</v>
      </c>
      <c r="Y13">
        <v>4</v>
      </c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 x14ac:dyDescent="0.15">
      <c r="A14" s="41"/>
      <c r="B14" s="41">
        <v>8</v>
      </c>
      <c r="C14" s="78" t="s">
        <v>399</v>
      </c>
      <c r="D14" s="79"/>
      <c r="E14" s="49" t="s">
        <v>464</v>
      </c>
      <c r="F14" s="48"/>
      <c r="G14" s="48"/>
      <c r="H14" s="79" t="s">
        <v>307</v>
      </c>
      <c r="I14" s="48" t="s">
        <v>380</v>
      </c>
      <c r="J14" s="48" t="s">
        <v>325</v>
      </c>
      <c r="K14" s="48"/>
      <c r="L14" s="48"/>
      <c r="M14" s="47" t="s">
        <v>353</v>
      </c>
      <c r="N14" s="48" t="s">
        <v>315</v>
      </c>
      <c r="O14" s="49" t="s">
        <v>311</v>
      </c>
      <c r="P14" s="47" t="s">
        <v>311</v>
      </c>
      <c r="Q14" s="48" t="s">
        <v>373</v>
      </c>
      <c r="R14" s="49" t="s">
        <v>382</v>
      </c>
      <c r="S14"/>
      <c r="T14" s="2">
        <f t="shared" si="0"/>
        <v>2200</v>
      </c>
      <c r="U14" s="50"/>
      <c r="V14" s="2">
        <f t="shared" si="1"/>
        <v>200</v>
      </c>
      <c r="W14"/>
      <c r="X14">
        <v>2</v>
      </c>
      <c r="Y14">
        <v>5</v>
      </c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 x14ac:dyDescent="0.15">
      <c r="A15" s="41"/>
      <c r="B15" s="41">
        <v>9</v>
      </c>
      <c r="C15" s="90"/>
      <c r="D15" s="79" t="s">
        <v>443</v>
      </c>
      <c r="E15" s="49" t="s">
        <v>465</v>
      </c>
      <c r="F15" s="48"/>
      <c r="G15" s="48"/>
      <c r="H15" s="90" t="s">
        <v>373</v>
      </c>
      <c r="I15" s="48" t="s">
        <v>379</v>
      </c>
      <c r="J15" s="49" t="s">
        <v>466</v>
      </c>
      <c r="K15" s="48"/>
      <c r="L15" s="48"/>
      <c r="M15" s="47" t="s">
        <v>335</v>
      </c>
      <c r="N15" s="48" t="s">
        <v>379</v>
      </c>
      <c r="O15" s="49" t="s">
        <v>307</v>
      </c>
      <c r="P15" s="47" t="s">
        <v>382</v>
      </c>
      <c r="Q15" s="48" t="s">
        <v>335</v>
      </c>
      <c r="R15" s="49" t="s">
        <v>311</v>
      </c>
      <c r="S15"/>
      <c r="U15" s="50"/>
      <c r="V15" s="2">
        <f t="shared" si="1"/>
        <v>300</v>
      </c>
      <c r="W15"/>
      <c r="X15" s="41" t="s">
        <v>379</v>
      </c>
      <c r="Y15" s="41" t="s">
        <v>311</v>
      </c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pans="1:1024" x14ac:dyDescent="0.15">
      <c r="A16" s="41"/>
      <c r="B16" s="41">
        <v>10</v>
      </c>
      <c r="C16" s="78"/>
      <c r="D16" s="79" t="s">
        <v>325</v>
      </c>
      <c r="E16" s="49" t="s">
        <v>467</v>
      </c>
      <c r="F16" s="48"/>
      <c r="G16" s="48"/>
      <c r="H16" s="78" t="s">
        <v>468</v>
      </c>
      <c r="I16" s="48"/>
      <c r="J16" s="48"/>
      <c r="K16" s="48"/>
      <c r="L16" s="48"/>
      <c r="M16" s="47" t="s">
        <v>399</v>
      </c>
      <c r="N16" s="48" t="s">
        <v>379</v>
      </c>
      <c r="O16" s="49" t="s">
        <v>376</v>
      </c>
      <c r="P16" s="47" t="s">
        <v>315</v>
      </c>
      <c r="Q16" s="48" t="s">
        <v>379</v>
      </c>
      <c r="R16" s="49" t="s">
        <v>382</v>
      </c>
      <c r="S16"/>
      <c r="U16" s="50"/>
      <c r="V16" s="2">
        <f t="shared" si="1"/>
        <v>300</v>
      </c>
      <c r="W16"/>
      <c r="X16" s="41" t="s">
        <v>379</v>
      </c>
      <c r="Y16" s="41" t="s">
        <v>380</v>
      </c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spans="1:1024" x14ac:dyDescent="0.15">
      <c r="A17" s="41"/>
      <c r="B17" s="41">
        <v>11</v>
      </c>
      <c r="C17" s="78" t="s">
        <v>399</v>
      </c>
      <c r="D17" s="79" t="s">
        <v>373</v>
      </c>
      <c r="E17" s="49" t="s">
        <v>469</v>
      </c>
      <c r="F17" s="48"/>
      <c r="G17" s="48"/>
      <c r="H17" s="78" t="s">
        <v>399</v>
      </c>
      <c r="I17" s="48" t="s">
        <v>307</v>
      </c>
      <c r="J17" s="49" t="s">
        <v>373</v>
      </c>
      <c r="K17" s="48"/>
      <c r="L17" s="48"/>
      <c r="M17" s="47" t="s">
        <v>399</v>
      </c>
      <c r="N17" s="48" t="s">
        <v>380</v>
      </c>
      <c r="O17" s="49" t="s">
        <v>326</v>
      </c>
      <c r="P17" s="47" t="s">
        <v>335</v>
      </c>
      <c r="Q17" s="48" t="s">
        <v>333</v>
      </c>
      <c r="R17" s="49" t="s">
        <v>382</v>
      </c>
      <c r="S17"/>
      <c r="T17" s="2">
        <f t="shared" si="0"/>
        <v>1000</v>
      </c>
      <c r="U17" s="50"/>
      <c r="V17" s="2">
        <f t="shared" si="1"/>
        <v>200</v>
      </c>
      <c r="W17"/>
      <c r="X17" s="41" t="s">
        <v>382</v>
      </c>
      <c r="Y17" s="41" t="s">
        <v>382</v>
      </c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spans="1:1024" ht="14.25" thickBot="1" x14ac:dyDescent="0.2">
      <c r="A18" s="41"/>
      <c r="B18" s="41">
        <v>12</v>
      </c>
      <c r="C18" s="81" t="s">
        <v>470</v>
      </c>
      <c r="D18" s="87"/>
      <c r="E18" s="53" t="s">
        <v>416</v>
      </c>
      <c r="F18" s="52"/>
      <c r="G18" s="52"/>
      <c r="H18" s="81" t="s">
        <v>399</v>
      </c>
      <c r="I18" s="52" t="s">
        <v>326</v>
      </c>
      <c r="J18" s="53" t="s">
        <v>382</v>
      </c>
      <c r="K18" s="52"/>
      <c r="L18" s="52"/>
      <c r="M18" s="51" t="s">
        <v>326</v>
      </c>
      <c r="N18" s="54" t="s">
        <v>469</v>
      </c>
      <c r="O18" s="53" t="s">
        <v>333</v>
      </c>
      <c r="P18" s="51" t="s">
        <v>335</v>
      </c>
      <c r="Q18" s="52" t="s">
        <v>376</v>
      </c>
      <c r="R18" s="53" t="s">
        <v>326</v>
      </c>
      <c r="S18"/>
      <c r="T18" s="2">
        <f t="shared" si="0"/>
        <v>1400</v>
      </c>
      <c r="U18" s="50"/>
      <c r="V18" s="2">
        <f t="shared" si="1"/>
        <v>200</v>
      </c>
      <c r="W18"/>
      <c r="X18" s="41" t="s">
        <v>382</v>
      </c>
      <c r="Y18" s="41" t="s">
        <v>379</v>
      </c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spans="1:1024" s="41" customFormat="1" ht="15" thickTop="1" thickBot="1" x14ac:dyDescent="0.2">
      <c r="B19" s="41" t="s">
        <v>37</v>
      </c>
      <c r="C19" s="77" t="s">
        <v>335</v>
      </c>
      <c r="D19" s="86" t="s">
        <v>73</v>
      </c>
      <c r="E19" s="44"/>
      <c r="F19" s="45"/>
      <c r="G19" s="45"/>
      <c r="H19" s="77"/>
      <c r="I19" s="43"/>
      <c r="J19" s="44"/>
      <c r="K19" s="45"/>
      <c r="L19" s="45"/>
      <c r="M19" s="42"/>
      <c r="N19" s="45"/>
      <c r="O19" s="44"/>
      <c r="P19" s="42"/>
      <c r="Q19" s="45"/>
      <c r="R19" s="46"/>
      <c r="T19" s="2">
        <f t="shared" si="0"/>
        <v>0</v>
      </c>
      <c r="U19" s="50"/>
      <c r="V19" s="2">
        <f t="shared" si="1"/>
        <v>0</v>
      </c>
    </row>
    <row r="20" spans="1:1024" ht="14.25" thickTop="1" x14ac:dyDescent="0.15">
      <c r="A20" s="41"/>
      <c r="B20" s="41">
        <v>6</v>
      </c>
      <c r="C20" s="77"/>
      <c r="D20" s="86"/>
      <c r="E20" s="44"/>
      <c r="F20" s="45"/>
      <c r="G20" s="45"/>
      <c r="H20" s="77"/>
      <c r="I20" s="43"/>
      <c r="J20" s="44"/>
      <c r="K20" s="45"/>
      <c r="L20" s="45"/>
      <c r="M20" s="42"/>
      <c r="N20" s="45"/>
      <c r="O20" s="44"/>
      <c r="P20" s="42"/>
      <c r="Q20" s="45"/>
      <c r="R20" s="44"/>
      <c r="S20"/>
      <c r="T20" s="2">
        <f t="shared" si="0"/>
        <v>0</v>
      </c>
      <c r="U20" s="50"/>
      <c r="V20" s="2">
        <f t="shared" si="1"/>
        <v>0</v>
      </c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 x14ac:dyDescent="0.15">
      <c r="A21" s="41"/>
      <c r="B21" s="41">
        <v>7</v>
      </c>
      <c r="C21" s="78"/>
      <c r="D21" s="79"/>
      <c r="E21" s="49" t="s">
        <v>471</v>
      </c>
      <c r="F21" s="48"/>
      <c r="G21" s="48"/>
      <c r="H21" s="78" t="s">
        <v>379</v>
      </c>
      <c r="I21" s="48" t="s">
        <v>472</v>
      </c>
      <c r="J21" s="49"/>
      <c r="K21" s="48"/>
      <c r="L21" s="48"/>
      <c r="M21" s="47"/>
      <c r="N21" s="48"/>
      <c r="O21" s="49"/>
      <c r="P21" s="47"/>
      <c r="Q21" s="48"/>
      <c r="R21" s="49"/>
      <c r="S21"/>
      <c r="U21" s="50"/>
      <c r="V21" s="2">
        <f t="shared" si="1"/>
        <v>200</v>
      </c>
      <c r="W21"/>
      <c r="X21" s="41" t="s">
        <v>15</v>
      </c>
      <c r="Y21" s="41" t="s">
        <v>380</v>
      </c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 x14ac:dyDescent="0.15">
      <c r="A22" s="41"/>
      <c r="B22" s="41">
        <v>8</v>
      </c>
      <c r="C22" s="78"/>
      <c r="D22" s="79" t="s">
        <v>355</v>
      </c>
      <c r="E22" s="49" t="s">
        <v>473</v>
      </c>
      <c r="F22" s="48"/>
      <c r="G22" s="48"/>
      <c r="H22" s="79" t="s">
        <v>474</v>
      </c>
      <c r="I22" s="48"/>
      <c r="J22" s="48" t="s">
        <v>475</v>
      </c>
      <c r="K22" s="48"/>
      <c r="L22" s="48"/>
      <c r="M22" s="47"/>
      <c r="N22" s="48"/>
      <c r="O22" s="49"/>
      <c r="P22" s="47"/>
      <c r="Q22" s="48"/>
      <c r="R22" s="49"/>
      <c r="S22"/>
      <c r="U22" s="50"/>
      <c r="V22" s="2">
        <f t="shared" si="1"/>
        <v>500</v>
      </c>
      <c r="W22"/>
      <c r="X22" s="41" t="s">
        <v>380</v>
      </c>
      <c r="Y22" s="41" t="s">
        <v>382</v>
      </c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1024" x14ac:dyDescent="0.15">
      <c r="A23" s="41"/>
      <c r="B23" s="41">
        <v>9</v>
      </c>
      <c r="C23" s="78"/>
      <c r="D23" s="79" t="s">
        <v>476</v>
      </c>
      <c r="E23" s="49" t="s">
        <v>477</v>
      </c>
      <c r="F23" s="48"/>
      <c r="G23" s="48"/>
      <c r="H23" s="78" t="s">
        <v>326</v>
      </c>
      <c r="I23" s="48" t="s">
        <v>478</v>
      </c>
      <c r="J23" s="49"/>
      <c r="K23" s="48"/>
      <c r="L23" s="48"/>
      <c r="M23" s="47"/>
      <c r="N23" s="48"/>
      <c r="O23" s="49"/>
      <c r="P23" s="47"/>
      <c r="Q23" s="48"/>
      <c r="R23" s="49"/>
      <c r="S23"/>
      <c r="U23" s="50"/>
      <c r="V23" s="2">
        <f t="shared" si="1"/>
        <v>200</v>
      </c>
      <c r="W23"/>
      <c r="X23" s="41" t="s">
        <v>15</v>
      </c>
      <c r="Y23" s="41" t="s">
        <v>379</v>
      </c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</row>
    <row r="24" spans="1:1024" x14ac:dyDescent="0.15">
      <c r="A24" s="41"/>
      <c r="B24" s="41">
        <v>10</v>
      </c>
      <c r="C24" s="78" t="s">
        <v>333</v>
      </c>
      <c r="D24" s="79" t="s">
        <v>379</v>
      </c>
      <c r="E24" s="49" t="s">
        <v>479</v>
      </c>
      <c r="F24" s="48"/>
      <c r="G24" s="48"/>
      <c r="H24" s="78" t="s">
        <v>333</v>
      </c>
      <c r="I24" s="48" t="s">
        <v>335</v>
      </c>
      <c r="J24" s="48" t="s">
        <v>325</v>
      </c>
      <c r="K24" s="48"/>
      <c r="L24" s="48"/>
      <c r="M24" s="47" t="s">
        <v>379</v>
      </c>
      <c r="N24" s="48" t="s">
        <v>469</v>
      </c>
      <c r="O24" s="49" t="s">
        <v>326</v>
      </c>
      <c r="P24" s="47" t="s">
        <v>335</v>
      </c>
      <c r="Q24" s="48" t="s">
        <v>311</v>
      </c>
      <c r="R24" s="49" t="s">
        <v>380</v>
      </c>
      <c r="S24"/>
      <c r="T24" s="2">
        <f t="shared" si="0"/>
        <v>1400</v>
      </c>
      <c r="U24" s="50"/>
      <c r="W24"/>
      <c r="X24">
        <v>2</v>
      </c>
      <c r="Y24">
        <v>3</v>
      </c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spans="1:1024" x14ac:dyDescent="0.15">
      <c r="A25" s="41"/>
      <c r="B25" s="41">
        <v>11</v>
      </c>
      <c r="C25" s="78" t="s">
        <v>480</v>
      </c>
      <c r="D25" s="79"/>
      <c r="E25" s="49" t="s">
        <v>481</v>
      </c>
      <c r="F25" s="48"/>
      <c r="G25" s="48"/>
      <c r="H25" s="78" t="s">
        <v>482</v>
      </c>
      <c r="I25" s="48"/>
      <c r="J25" s="49"/>
      <c r="K25" s="48"/>
      <c r="L25" s="48"/>
      <c r="M25" s="47" t="s">
        <v>380</v>
      </c>
      <c r="N25" s="48" t="s">
        <v>326</v>
      </c>
      <c r="O25" s="49" t="s">
        <v>379</v>
      </c>
      <c r="P25" s="47" t="s">
        <v>380</v>
      </c>
      <c r="Q25" s="48" t="s">
        <v>382</v>
      </c>
      <c r="R25" s="49" t="s">
        <v>373</v>
      </c>
      <c r="S25"/>
      <c r="T25" s="2">
        <f t="shared" si="0"/>
        <v>1200</v>
      </c>
      <c r="U25" s="50"/>
      <c r="W25"/>
      <c r="X25">
        <v>3</v>
      </c>
      <c r="Y25">
        <v>1</v>
      </c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 ht="14.25" thickBot="1" x14ac:dyDescent="0.2">
      <c r="A26" s="41"/>
      <c r="B26" s="41">
        <v>12</v>
      </c>
      <c r="C26" s="81"/>
      <c r="D26" s="87" t="s">
        <v>483</v>
      </c>
      <c r="E26" s="53" t="s">
        <v>484</v>
      </c>
      <c r="F26" s="52"/>
      <c r="G26" s="52"/>
      <c r="H26" s="81" t="s">
        <v>353</v>
      </c>
      <c r="I26" s="52" t="s">
        <v>373</v>
      </c>
      <c r="J26" s="53" t="s">
        <v>382</v>
      </c>
      <c r="K26" s="52"/>
      <c r="L26" s="52"/>
      <c r="M26" s="51"/>
      <c r="N26" s="54"/>
      <c r="O26" s="53"/>
      <c r="P26" s="51"/>
      <c r="Q26" s="52"/>
      <c r="R26" s="53"/>
      <c r="S26"/>
      <c r="U26" s="50"/>
      <c r="V26" s="2">
        <f t="shared" ref="V26:V35" si="2">X26*100</f>
        <v>400</v>
      </c>
      <c r="W26"/>
      <c r="X26" s="41" t="s">
        <v>311</v>
      </c>
      <c r="Y26" s="41" t="s">
        <v>379</v>
      </c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 ht="15" thickTop="1" thickBot="1" x14ac:dyDescent="0.2">
      <c r="A27" s="41"/>
      <c r="B27"/>
      <c r="C27" s="76"/>
      <c r="D27" s="76"/>
      <c r="E27"/>
      <c r="F27"/>
      <c r="G27"/>
      <c r="H27" s="76"/>
      <c r="I27"/>
      <c r="J27"/>
      <c r="K27"/>
      <c r="L27"/>
      <c r="M27"/>
      <c r="N27"/>
      <c r="O27"/>
      <c r="P27"/>
      <c r="Q27"/>
      <c r="R27"/>
      <c r="S27"/>
      <c r="T27" s="2">
        <f t="shared" ref="T26:T35" si="3">IF(X27=1,Y27*2*100,((Y27+X27-1)*X27+Y27*X27)*100)</f>
        <v>0</v>
      </c>
      <c r="U27" s="50"/>
      <c r="V27" s="2">
        <f t="shared" si="2"/>
        <v>0</v>
      </c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spans="1:1024" ht="15" thickTop="1" thickBot="1" x14ac:dyDescent="0.2">
      <c r="A28" s="41"/>
      <c r="B28" s="41" t="s">
        <v>37</v>
      </c>
      <c r="C28" s="77" t="s">
        <v>335</v>
      </c>
      <c r="D28" s="86" t="s">
        <v>78</v>
      </c>
      <c r="E28" s="44"/>
      <c r="F28" s="45"/>
      <c r="G28" s="45"/>
      <c r="H28" s="77"/>
      <c r="I28" s="43"/>
      <c r="J28" s="44"/>
      <c r="K28" s="45"/>
      <c r="L28" s="45"/>
      <c r="M28" s="42"/>
      <c r="N28" s="45"/>
      <c r="O28" s="44"/>
      <c r="P28" s="42"/>
      <c r="Q28" s="45"/>
      <c r="R28" s="46"/>
      <c r="T28" s="2">
        <f t="shared" si="3"/>
        <v>0</v>
      </c>
      <c r="U28" s="50"/>
      <c r="V28" s="2">
        <f t="shared" si="2"/>
        <v>0</v>
      </c>
    </row>
    <row r="29" spans="1:1024" ht="14.25" thickTop="1" x14ac:dyDescent="0.15">
      <c r="A29" s="41"/>
      <c r="B29" s="41">
        <v>6</v>
      </c>
      <c r="C29" s="77"/>
      <c r="D29" s="86"/>
      <c r="E29" s="44"/>
      <c r="F29" s="45"/>
      <c r="G29" s="45"/>
      <c r="H29" s="77"/>
      <c r="I29" s="43"/>
      <c r="J29" s="44"/>
      <c r="K29" s="45"/>
      <c r="L29" s="45"/>
      <c r="M29" s="42"/>
      <c r="N29" s="45"/>
      <c r="O29" s="44"/>
      <c r="P29" s="42"/>
      <c r="Q29" s="45"/>
      <c r="R29" s="44"/>
      <c r="S29"/>
      <c r="T29" s="2">
        <f t="shared" si="3"/>
        <v>0</v>
      </c>
      <c r="U29" s="50"/>
      <c r="V29" s="2">
        <f t="shared" si="2"/>
        <v>0</v>
      </c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spans="1:1024" x14ac:dyDescent="0.15">
      <c r="A30" s="41"/>
      <c r="B30" s="41">
        <v>7</v>
      </c>
      <c r="C30" s="78" t="s">
        <v>379</v>
      </c>
      <c r="D30" s="79"/>
      <c r="E30" s="49" t="s">
        <v>485</v>
      </c>
      <c r="F30" s="48"/>
      <c r="G30" s="48"/>
      <c r="H30" s="78" t="s">
        <v>353</v>
      </c>
      <c r="I30" s="48" t="s">
        <v>382</v>
      </c>
      <c r="J30" s="49" t="s">
        <v>486</v>
      </c>
      <c r="K30" s="48"/>
      <c r="L30" s="48"/>
      <c r="M30" s="47" t="s">
        <v>307</v>
      </c>
      <c r="N30" s="48" t="s">
        <v>315</v>
      </c>
      <c r="O30" s="49" t="s">
        <v>379</v>
      </c>
      <c r="P30" s="47" t="s">
        <v>399</v>
      </c>
      <c r="Q30" s="48" t="s">
        <v>311</v>
      </c>
      <c r="R30" s="49" t="s">
        <v>382</v>
      </c>
      <c r="S30"/>
      <c r="T30" s="2">
        <f t="shared" si="3"/>
        <v>1400</v>
      </c>
      <c r="U30" s="50"/>
      <c r="V30" s="2">
        <f t="shared" si="2"/>
        <v>200</v>
      </c>
      <c r="W30"/>
      <c r="X30">
        <v>2</v>
      </c>
      <c r="Y30">
        <v>3</v>
      </c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spans="1:1024" x14ac:dyDescent="0.15">
      <c r="A31" s="41"/>
      <c r="B31" s="41">
        <v>8</v>
      </c>
      <c r="C31" s="78" t="s">
        <v>321</v>
      </c>
      <c r="D31" s="79" t="s">
        <v>487</v>
      </c>
      <c r="E31" s="49" t="s">
        <v>335</v>
      </c>
      <c r="F31" s="48"/>
      <c r="G31" s="48"/>
      <c r="H31" s="79" t="s">
        <v>335</v>
      </c>
      <c r="I31" s="48" t="s">
        <v>321</v>
      </c>
      <c r="J31" s="48" t="s">
        <v>382</v>
      </c>
      <c r="K31" s="48"/>
      <c r="L31" s="48"/>
      <c r="M31" s="47" t="s">
        <v>321</v>
      </c>
      <c r="N31" s="48" t="s">
        <v>326</v>
      </c>
      <c r="O31" s="49" t="s">
        <v>492</v>
      </c>
      <c r="P31" s="47" t="s">
        <v>382</v>
      </c>
      <c r="Q31" s="48" t="s">
        <v>335</v>
      </c>
      <c r="R31" s="49" t="s">
        <v>399</v>
      </c>
      <c r="S31"/>
      <c r="T31" s="2">
        <f t="shared" si="3"/>
        <v>1200</v>
      </c>
      <c r="U31" s="50">
        <v>1540</v>
      </c>
      <c r="V31" s="2">
        <f t="shared" si="2"/>
        <v>400</v>
      </c>
      <c r="W31"/>
      <c r="X31">
        <v>4</v>
      </c>
      <c r="Y31">
        <v>0</v>
      </c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 x14ac:dyDescent="0.15">
      <c r="A32" s="41"/>
      <c r="B32" s="41">
        <v>9</v>
      </c>
      <c r="C32" s="78" t="s">
        <v>382</v>
      </c>
      <c r="D32" s="79" t="s">
        <v>488</v>
      </c>
      <c r="E32" s="49" t="s">
        <v>315</v>
      </c>
      <c r="F32" s="48"/>
      <c r="G32" s="48"/>
      <c r="H32" s="78" t="s">
        <v>380</v>
      </c>
      <c r="I32" s="48" t="s">
        <v>335</v>
      </c>
      <c r="J32" s="49" t="s">
        <v>373</v>
      </c>
      <c r="K32" s="48"/>
      <c r="L32" s="48"/>
      <c r="M32" s="47" t="s">
        <v>315</v>
      </c>
      <c r="N32" s="48" t="s">
        <v>373</v>
      </c>
      <c r="O32" s="49" t="s">
        <v>307</v>
      </c>
      <c r="P32" s="47" t="s">
        <v>311</v>
      </c>
      <c r="Q32" s="48" t="s">
        <v>335</v>
      </c>
      <c r="R32" s="49" t="s">
        <v>382</v>
      </c>
      <c r="S32"/>
      <c r="T32" s="2">
        <f t="shared" si="3"/>
        <v>3600</v>
      </c>
      <c r="U32" s="50"/>
      <c r="V32" s="2">
        <f t="shared" si="2"/>
        <v>400</v>
      </c>
      <c r="W32"/>
      <c r="X32" s="41" t="s">
        <v>311</v>
      </c>
      <c r="Y32" s="41" t="s">
        <v>379</v>
      </c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 x14ac:dyDescent="0.15">
      <c r="A33" s="41"/>
      <c r="B33" s="41">
        <v>10</v>
      </c>
      <c r="C33" s="78"/>
      <c r="D33" s="79"/>
      <c r="E33" s="49"/>
      <c r="F33" s="48"/>
      <c r="G33" s="48"/>
      <c r="H33" s="78"/>
      <c r="I33" s="48"/>
      <c r="J33" s="48"/>
      <c r="K33" s="48"/>
      <c r="L33" s="48"/>
      <c r="M33" s="47"/>
      <c r="N33" s="48"/>
      <c r="O33" s="49"/>
      <c r="P33" s="47"/>
      <c r="Q33" s="48"/>
      <c r="R33" s="49"/>
      <c r="S33"/>
      <c r="T33" s="2">
        <f t="shared" si="3"/>
        <v>2800</v>
      </c>
      <c r="U33" s="50"/>
      <c r="V33" s="2">
        <f t="shared" si="2"/>
        <v>400</v>
      </c>
      <c r="W33"/>
      <c r="X33" s="41" t="s">
        <v>311</v>
      </c>
      <c r="Y33" s="41" t="s">
        <v>382</v>
      </c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 x14ac:dyDescent="0.15">
      <c r="A34" s="41"/>
      <c r="B34" s="41">
        <v>11</v>
      </c>
      <c r="C34" s="78"/>
      <c r="D34" s="79" t="s">
        <v>489</v>
      </c>
      <c r="E34" s="49" t="s">
        <v>490</v>
      </c>
      <c r="F34" s="48"/>
      <c r="G34" s="48"/>
      <c r="H34" s="78" t="s">
        <v>469</v>
      </c>
      <c r="I34" s="48" t="s">
        <v>353</v>
      </c>
      <c r="J34" s="49" t="s">
        <v>376</v>
      </c>
      <c r="K34" s="48"/>
      <c r="L34" s="48"/>
      <c r="M34" s="47"/>
      <c r="N34" s="48"/>
      <c r="O34" s="49"/>
      <c r="P34" s="47"/>
      <c r="Q34" s="48"/>
      <c r="R34" s="49"/>
      <c r="S34"/>
      <c r="T34" s="2">
        <f t="shared" si="3"/>
        <v>0</v>
      </c>
      <c r="U34" s="50"/>
      <c r="V34" s="2">
        <f t="shared" si="2"/>
        <v>0</v>
      </c>
      <c r="W34"/>
      <c r="X34" s="41"/>
      <c r="Y34" s="41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 ht="14.25" thickBot="1" x14ac:dyDescent="0.2">
      <c r="A35" s="41"/>
      <c r="B35" s="41">
        <v>12</v>
      </c>
      <c r="C35" s="81" t="s">
        <v>353</v>
      </c>
      <c r="D35" s="87" t="s">
        <v>326</v>
      </c>
      <c r="E35" s="53" t="s">
        <v>491</v>
      </c>
      <c r="F35" s="52"/>
      <c r="G35" s="52"/>
      <c r="H35" s="81" t="s">
        <v>326</v>
      </c>
      <c r="I35" s="52" t="s">
        <v>373</v>
      </c>
      <c r="J35" s="53" t="s">
        <v>321</v>
      </c>
      <c r="K35" s="52"/>
      <c r="L35" s="52"/>
      <c r="M35" s="51" t="s">
        <v>326</v>
      </c>
      <c r="N35" s="54" t="s">
        <v>353</v>
      </c>
      <c r="O35" s="53" t="s">
        <v>333</v>
      </c>
      <c r="P35" s="51" t="s">
        <v>380</v>
      </c>
      <c r="Q35" s="52" t="s">
        <v>382</v>
      </c>
      <c r="R35" s="53" t="s">
        <v>376</v>
      </c>
      <c r="S35"/>
      <c r="T35" s="2">
        <f t="shared" si="3"/>
        <v>2200</v>
      </c>
      <c r="U35" s="50">
        <v>3830</v>
      </c>
      <c r="V35" s="2">
        <f t="shared" si="2"/>
        <v>200</v>
      </c>
      <c r="W35"/>
      <c r="X35" s="41" t="s">
        <v>382</v>
      </c>
      <c r="Y35" s="41" t="s">
        <v>380</v>
      </c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spans="1:1024" ht="14.25" thickTop="1" x14ac:dyDescent="0.15">
      <c r="A36"/>
      <c r="B36"/>
      <c r="C36" s="76"/>
      <c r="D36" s="76"/>
      <c r="E36"/>
      <c r="F36"/>
      <c r="G36"/>
      <c r="H36" s="76"/>
      <c r="I36"/>
      <c r="J36"/>
      <c r="K36"/>
      <c r="L36"/>
      <c r="M36"/>
      <c r="N36"/>
      <c r="O36"/>
      <c r="P36"/>
      <c r="Q36"/>
      <c r="R36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spans="1:1024" ht="14.25" thickBot="1" x14ac:dyDescent="0.2">
      <c r="A37"/>
      <c r="B37"/>
      <c r="C37" s="76"/>
      <c r="D37" s="76"/>
      <c r="E37"/>
      <c r="F37"/>
      <c r="G37"/>
      <c r="H37" s="76"/>
      <c r="I37"/>
      <c r="J37"/>
      <c r="K37"/>
      <c r="L37"/>
      <c r="M37"/>
      <c r="N37"/>
      <c r="O37"/>
      <c r="P37"/>
      <c r="Q37"/>
      <c r="R37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pans="1:1024" s="41" customFormat="1" ht="15" thickTop="1" thickBot="1" x14ac:dyDescent="0.2">
      <c r="B38" s="41" t="s">
        <v>37</v>
      </c>
      <c r="C38" s="77" t="s">
        <v>335</v>
      </c>
      <c r="D38" s="86" t="s">
        <v>74</v>
      </c>
      <c r="E38" s="44"/>
      <c r="F38" s="45"/>
      <c r="G38" s="45"/>
      <c r="H38" s="77"/>
      <c r="I38" s="43"/>
      <c r="J38" s="44"/>
      <c r="K38" s="45"/>
      <c r="L38" s="45"/>
      <c r="M38" s="42"/>
      <c r="N38" s="45"/>
      <c r="O38" s="44"/>
      <c r="P38" s="42"/>
      <c r="Q38" s="45"/>
      <c r="R38" s="46"/>
      <c r="T38" s="2">
        <f t="shared" ref="T38:T71" si="4">IF(X38=1,Y38*2*100,((Y38+X38-1)*X38+Y38*X38)*100)</f>
        <v>0</v>
      </c>
      <c r="U38" s="50"/>
      <c r="V38" s="2">
        <f t="shared" ref="V38:V71" si="5">X38*100</f>
        <v>0</v>
      </c>
    </row>
    <row r="39" spans="1:1024" ht="14.25" thickTop="1" x14ac:dyDescent="0.15">
      <c r="A39" s="41"/>
      <c r="B39" s="41">
        <v>6</v>
      </c>
      <c r="C39" s="77"/>
      <c r="D39" s="86"/>
      <c r="E39" s="44"/>
      <c r="F39" s="45"/>
      <c r="G39" s="45"/>
      <c r="H39" s="77"/>
      <c r="I39" s="43"/>
      <c r="J39" s="44"/>
      <c r="K39" s="45"/>
      <c r="L39" s="45"/>
      <c r="M39" s="42"/>
      <c r="N39" s="45"/>
      <c r="O39" s="44"/>
      <c r="P39" s="42"/>
      <c r="Q39" s="45"/>
      <c r="R39" s="44"/>
      <c r="S39"/>
      <c r="T39" s="2">
        <f t="shared" si="4"/>
        <v>0</v>
      </c>
      <c r="U39" s="50"/>
      <c r="V39" s="2">
        <f t="shared" si="5"/>
        <v>0</v>
      </c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 x14ac:dyDescent="0.15">
      <c r="A40" s="41"/>
      <c r="B40" s="41">
        <v>7</v>
      </c>
      <c r="C40" s="78" t="s">
        <v>74</v>
      </c>
      <c r="D40" s="79" t="s">
        <v>317</v>
      </c>
      <c r="E40" s="49" t="s">
        <v>337</v>
      </c>
      <c r="F40" s="48"/>
      <c r="G40" s="48"/>
      <c r="H40" s="78" t="s">
        <v>78</v>
      </c>
      <c r="I40" s="48" t="s">
        <v>74</v>
      </c>
      <c r="J40" s="49" t="s">
        <v>253</v>
      </c>
      <c r="K40" s="48"/>
      <c r="L40" s="48"/>
      <c r="M40" s="47" t="s">
        <v>78</v>
      </c>
      <c r="N40" s="48" t="s">
        <v>74</v>
      </c>
      <c r="O40" s="49" t="s">
        <v>79</v>
      </c>
      <c r="P40" s="47" t="s">
        <v>15</v>
      </c>
      <c r="Q40" s="48" t="s">
        <v>3</v>
      </c>
      <c r="R40" s="49" t="s">
        <v>74</v>
      </c>
      <c r="S40"/>
      <c r="T40" s="2">
        <f t="shared" si="4"/>
        <v>2400</v>
      </c>
      <c r="U40" s="50">
        <v>670</v>
      </c>
      <c r="V40" s="2">
        <f t="shared" si="5"/>
        <v>300</v>
      </c>
      <c r="W40"/>
      <c r="X40" s="41" t="s">
        <v>379</v>
      </c>
      <c r="Y40" s="41" t="s">
        <v>379</v>
      </c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 x14ac:dyDescent="0.15">
      <c r="A41" s="41"/>
      <c r="B41" s="41">
        <v>8</v>
      </c>
      <c r="C41" s="78" t="s">
        <v>72</v>
      </c>
      <c r="D41" s="79" t="s">
        <v>338</v>
      </c>
      <c r="E41" s="49" t="s">
        <v>339</v>
      </c>
      <c r="F41" s="48"/>
      <c r="G41" s="48"/>
      <c r="H41" s="79" t="s">
        <v>78</v>
      </c>
      <c r="I41" s="48" t="s">
        <v>72</v>
      </c>
      <c r="J41" s="48" t="s">
        <v>256</v>
      </c>
      <c r="K41" s="48"/>
      <c r="L41" s="48"/>
      <c r="M41" s="47" t="s">
        <v>79</v>
      </c>
      <c r="N41" s="48" t="s">
        <v>81</v>
      </c>
      <c r="O41" s="49" t="s">
        <v>72</v>
      </c>
      <c r="P41" s="47" t="s">
        <v>72</v>
      </c>
      <c r="Q41" s="48" t="s">
        <v>15</v>
      </c>
      <c r="R41" s="49" t="s">
        <v>3</v>
      </c>
      <c r="S41"/>
      <c r="T41" s="2">
        <f t="shared" si="4"/>
        <v>3000</v>
      </c>
      <c r="U41" s="50">
        <v>14110</v>
      </c>
      <c r="V41" s="2">
        <f t="shared" si="5"/>
        <v>300</v>
      </c>
      <c r="W41"/>
      <c r="X41" s="41" t="s">
        <v>379</v>
      </c>
      <c r="Y41" s="41" t="s">
        <v>311</v>
      </c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 x14ac:dyDescent="0.15">
      <c r="A42" s="41"/>
      <c r="B42" s="41">
        <v>9</v>
      </c>
      <c r="C42" s="78"/>
      <c r="D42" s="79" t="s">
        <v>340</v>
      </c>
      <c r="E42" s="49" t="s">
        <v>341</v>
      </c>
      <c r="F42" s="48"/>
      <c r="G42" s="48"/>
      <c r="H42" s="78" t="s">
        <v>76</v>
      </c>
      <c r="I42" s="48" t="s">
        <v>73</v>
      </c>
      <c r="J42" s="49" t="s">
        <v>70</v>
      </c>
      <c r="K42" s="48"/>
      <c r="L42" s="48"/>
      <c r="M42" s="47" t="s">
        <v>81</v>
      </c>
      <c r="N42" s="48" t="s">
        <v>71</v>
      </c>
      <c r="O42" s="49" t="s">
        <v>74</v>
      </c>
      <c r="P42" s="47" t="s">
        <v>73</v>
      </c>
      <c r="Q42" s="48" t="s">
        <v>75</v>
      </c>
      <c r="R42" s="49" t="s">
        <v>72</v>
      </c>
      <c r="S42"/>
      <c r="U42" s="50"/>
      <c r="V42" s="2">
        <f t="shared" si="5"/>
        <v>300</v>
      </c>
      <c r="W42"/>
      <c r="X42" s="41" t="s">
        <v>379</v>
      </c>
      <c r="Y42" s="41" t="s">
        <v>311</v>
      </c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 x14ac:dyDescent="0.15">
      <c r="A43" s="41"/>
      <c r="B43" s="41">
        <v>10</v>
      </c>
      <c r="C43" s="78" t="s">
        <v>73</v>
      </c>
      <c r="D43" s="79" t="s">
        <v>342</v>
      </c>
      <c r="E43" s="49" t="s">
        <v>343</v>
      </c>
      <c r="F43" s="48"/>
      <c r="G43" s="48"/>
      <c r="H43" s="78" t="s">
        <v>76</v>
      </c>
      <c r="I43" s="48" t="s">
        <v>81</v>
      </c>
      <c r="J43" s="48" t="s">
        <v>73</v>
      </c>
      <c r="K43" s="48"/>
      <c r="L43" s="48"/>
      <c r="M43" s="47" t="s">
        <v>78</v>
      </c>
      <c r="N43" s="48" t="s">
        <v>73</v>
      </c>
      <c r="O43" s="49" t="s">
        <v>3</v>
      </c>
      <c r="P43" s="47" t="s">
        <v>15</v>
      </c>
      <c r="Q43" s="48" t="s">
        <v>75</v>
      </c>
      <c r="R43" s="49" t="s">
        <v>88</v>
      </c>
      <c r="S43"/>
      <c r="T43" s="2">
        <f t="shared" si="4"/>
        <v>2400</v>
      </c>
      <c r="U43" s="50"/>
      <c r="V43" s="2">
        <f t="shared" si="5"/>
        <v>300</v>
      </c>
      <c r="W43"/>
      <c r="X43" s="41" t="s">
        <v>379</v>
      </c>
      <c r="Y43" s="41" t="s">
        <v>379</v>
      </c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 x14ac:dyDescent="0.15">
      <c r="A44" s="41"/>
      <c r="B44" s="41">
        <v>11</v>
      </c>
      <c r="C44" s="78"/>
      <c r="D44" s="79"/>
      <c r="E44" s="49"/>
      <c r="F44" s="48"/>
      <c r="G44" s="48"/>
      <c r="H44" s="78"/>
      <c r="I44" s="48"/>
      <c r="J44" s="49"/>
      <c r="K44" s="48"/>
      <c r="L44" s="48"/>
      <c r="M44" s="47"/>
      <c r="N44" s="48"/>
      <c r="O44" s="49"/>
      <c r="P44" s="47"/>
      <c r="Q44" s="48"/>
      <c r="R44" s="49"/>
      <c r="S44"/>
      <c r="T44" s="2">
        <f t="shared" si="4"/>
        <v>0</v>
      </c>
      <c r="U44" s="50"/>
      <c r="V44" s="2">
        <f t="shared" si="5"/>
        <v>0</v>
      </c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 ht="14.25" thickBot="1" x14ac:dyDescent="0.2">
      <c r="A45" s="41"/>
      <c r="B45" s="41">
        <v>12</v>
      </c>
      <c r="C45" s="81"/>
      <c r="D45" s="87" t="s">
        <v>344</v>
      </c>
      <c r="E45" s="53" t="s">
        <v>345</v>
      </c>
      <c r="F45" s="52"/>
      <c r="G45" s="52"/>
      <c r="H45" s="81" t="s">
        <v>263</v>
      </c>
      <c r="I45" s="52"/>
      <c r="J45" s="53" t="s">
        <v>264</v>
      </c>
      <c r="K45" s="52"/>
      <c r="L45" s="52"/>
      <c r="M45" s="51" t="s">
        <v>3</v>
      </c>
      <c r="N45" s="54" t="s">
        <v>72</v>
      </c>
      <c r="O45" s="53" t="s">
        <v>78</v>
      </c>
      <c r="P45" s="51" t="s">
        <v>73</v>
      </c>
      <c r="Q45" s="52" t="s">
        <v>3</v>
      </c>
      <c r="R45" s="53" t="s">
        <v>78</v>
      </c>
      <c r="S45"/>
      <c r="U45" s="50"/>
      <c r="V45" s="2">
        <f t="shared" si="5"/>
        <v>300</v>
      </c>
      <c r="W45"/>
      <c r="X45" s="41" t="s">
        <v>379</v>
      </c>
      <c r="Y45" s="41" t="s">
        <v>311</v>
      </c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 ht="15" thickTop="1" thickBot="1" x14ac:dyDescent="0.2">
      <c r="A46" s="41"/>
      <c r="B46"/>
      <c r="C46" s="76"/>
      <c r="D46" s="76"/>
      <c r="E46"/>
      <c r="F46"/>
      <c r="G46"/>
      <c r="H46" s="76"/>
      <c r="I46"/>
      <c r="J46"/>
      <c r="K46"/>
      <c r="L46"/>
      <c r="M46"/>
      <c r="N46"/>
      <c r="O46"/>
      <c r="P46"/>
      <c r="Q46"/>
      <c r="R46"/>
      <c r="S46"/>
      <c r="T46" s="2">
        <f t="shared" si="4"/>
        <v>0</v>
      </c>
      <c r="U46" s="50"/>
      <c r="V46" s="2">
        <f t="shared" si="5"/>
        <v>0</v>
      </c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 ht="15" thickTop="1" thickBot="1" x14ac:dyDescent="0.2">
      <c r="A47" s="41"/>
      <c r="B47" s="41" t="s">
        <v>37</v>
      </c>
      <c r="C47" s="77" t="s">
        <v>335</v>
      </c>
      <c r="D47" s="86" t="s">
        <v>75</v>
      </c>
      <c r="E47" s="44"/>
      <c r="F47" s="45"/>
      <c r="G47" s="45"/>
      <c r="H47" s="77"/>
      <c r="I47" s="43"/>
      <c r="J47" s="44"/>
      <c r="K47" s="45"/>
      <c r="L47" s="45"/>
      <c r="M47" s="42"/>
      <c r="N47" s="45"/>
      <c r="O47" s="44"/>
      <c r="P47" s="42"/>
      <c r="Q47" s="45"/>
      <c r="R47" s="46"/>
      <c r="T47" s="2">
        <f t="shared" si="4"/>
        <v>0</v>
      </c>
      <c r="U47" s="50"/>
      <c r="V47" s="2">
        <f t="shared" si="5"/>
        <v>0</v>
      </c>
    </row>
    <row r="48" spans="1:1024" ht="14.25" thickTop="1" x14ac:dyDescent="0.15">
      <c r="A48" s="41"/>
      <c r="B48" s="41">
        <v>6</v>
      </c>
      <c r="C48" s="77"/>
      <c r="D48" s="86"/>
      <c r="E48" s="44"/>
      <c r="F48" s="45"/>
      <c r="G48" s="45"/>
      <c r="H48" s="77"/>
      <c r="I48" s="43"/>
      <c r="J48" s="44"/>
      <c r="K48" s="45"/>
      <c r="L48" s="45"/>
      <c r="M48" s="42"/>
      <c r="N48" s="45"/>
      <c r="O48" s="44"/>
      <c r="P48" s="42"/>
      <c r="Q48" s="45"/>
      <c r="R48" s="44"/>
      <c r="S48"/>
      <c r="T48" s="2">
        <f t="shared" si="4"/>
        <v>0</v>
      </c>
      <c r="U48" s="50"/>
      <c r="V48" s="2">
        <f t="shared" si="5"/>
        <v>0</v>
      </c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spans="1:1024" x14ac:dyDescent="0.15">
      <c r="A49" s="41"/>
      <c r="B49" s="41">
        <v>7</v>
      </c>
      <c r="C49" s="78"/>
      <c r="D49" s="79"/>
      <c r="E49" s="49"/>
      <c r="F49" s="48"/>
      <c r="G49" s="48"/>
      <c r="H49" s="78"/>
      <c r="I49" s="48"/>
      <c r="J49" s="49"/>
      <c r="K49" s="48"/>
      <c r="L49" s="48"/>
      <c r="M49" s="47"/>
      <c r="N49" s="48"/>
      <c r="O49" s="49"/>
      <c r="P49" s="47"/>
      <c r="Q49" s="48"/>
      <c r="R49" s="49"/>
      <c r="S49"/>
      <c r="U49" s="50"/>
      <c r="V49" s="2">
        <f t="shared" si="5"/>
        <v>0</v>
      </c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spans="1:1024" x14ac:dyDescent="0.15">
      <c r="A50" s="41"/>
      <c r="B50" s="41">
        <v>8</v>
      </c>
      <c r="C50" s="78"/>
      <c r="D50" s="79"/>
      <c r="E50" s="49"/>
      <c r="F50" s="48"/>
      <c r="G50" s="48"/>
      <c r="H50" s="79"/>
      <c r="I50" s="48"/>
      <c r="J50" s="48"/>
      <c r="K50" s="48"/>
      <c r="L50" s="48"/>
      <c r="M50" s="47"/>
      <c r="N50" s="48"/>
      <c r="O50" s="49"/>
      <c r="P50" s="47"/>
      <c r="Q50" s="48"/>
      <c r="R50" s="49"/>
      <c r="S50"/>
      <c r="U50" s="50"/>
      <c r="V50" s="2">
        <f t="shared" si="5"/>
        <v>0</v>
      </c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spans="1:1024" x14ac:dyDescent="0.15">
      <c r="A51" s="41"/>
      <c r="B51" s="41">
        <v>9</v>
      </c>
      <c r="C51" s="94" t="s">
        <v>493</v>
      </c>
      <c r="D51" s="95" t="s">
        <v>335</v>
      </c>
      <c r="E51" s="49" t="s">
        <v>311</v>
      </c>
      <c r="F51" s="48"/>
      <c r="G51" s="48"/>
      <c r="H51" s="94" t="s">
        <v>87</v>
      </c>
      <c r="I51" s="48" t="s">
        <v>3</v>
      </c>
      <c r="J51" s="49" t="s">
        <v>75</v>
      </c>
      <c r="K51" s="48"/>
      <c r="L51" s="48"/>
      <c r="M51" s="47" t="s">
        <v>78</v>
      </c>
      <c r="N51" s="48" t="s">
        <v>87</v>
      </c>
      <c r="O51" s="49" t="s">
        <v>88</v>
      </c>
      <c r="P51" s="47" t="s">
        <v>78</v>
      </c>
      <c r="Q51" s="48" t="s">
        <v>3</v>
      </c>
      <c r="R51" s="49" t="s">
        <v>88</v>
      </c>
      <c r="S51"/>
      <c r="T51" s="2">
        <f t="shared" si="4"/>
        <v>1000</v>
      </c>
      <c r="U51" s="50">
        <v>3010</v>
      </c>
      <c r="V51" s="2">
        <f t="shared" si="5"/>
        <v>200</v>
      </c>
      <c r="W51"/>
      <c r="X51" s="41" t="s">
        <v>382</v>
      </c>
      <c r="Y51" s="41" t="s">
        <v>382</v>
      </c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spans="1:1024" x14ac:dyDescent="0.15">
      <c r="A52" s="41"/>
      <c r="B52" s="41">
        <v>10</v>
      </c>
      <c r="C52" s="94" t="s">
        <v>380</v>
      </c>
      <c r="D52" s="95" t="s">
        <v>494</v>
      </c>
      <c r="E52" s="49" t="s">
        <v>382</v>
      </c>
      <c r="F52" s="48"/>
      <c r="G52" s="48"/>
      <c r="H52" s="94" t="s">
        <v>74</v>
      </c>
      <c r="I52" s="48" t="s">
        <v>87</v>
      </c>
      <c r="J52" s="48" t="s">
        <v>70</v>
      </c>
      <c r="K52" s="48"/>
      <c r="L52" s="48"/>
      <c r="M52" s="47" t="s">
        <v>76</v>
      </c>
      <c r="N52" s="48" t="s">
        <v>81</v>
      </c>
      <c r="O52" s="49" t="s">
        <v>87</v>
      </c>
      <c r="P52" s="47" t="s">
        <v>92</v>
      </c>
      <c r="Q52" s="48" t="s">
        <v>70</v>
      </c>
      <c r="R52" s="49" t="s">
        <v>3</v>
      </c>
      <c r="S52"/>
      <c r="T52" s="2">
        <f t="shared" si="4"/>
        <v>2800</v>
      </c>
      <c r="U52" s="50"/>
      <c r="V52" s="2">
        <f t="shared" si="5"/>
        <v>400</v>
      </c>
      <c r="W52"/>
      <c r="X52" s="41" t="s">
        <v>311</v>
      </c>
      <c r="Y52" s="41" t="s">
        <v>382</v>
      </c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spans="1:1024" x14ac:dyDescent="0.15">
      <c r="A53" s="41"/>
      <c r="B53" s="41">
        <v>11</v>
      </c>
      <c r="C53" s="94"/>
      <c r="D53" s="95"/>
      <c r="E53" s="49" t="s">
        <v>438</v>
      </c>
      <c r="F53" s="48"/>
      <c r="G53" s="48"/>
      <c r="H53" s="94" t="s">
        <v>88</v>
      </c>
      <c r="I53" s="48" t="s">
        <v>3</v>
      </c>
      <c r="J53" s="49" t="s">
        <v>15</v>
      </c>
      <c r="K53" s="48"/>
      <c r="L53" s="48"/>
      <c r="M53" s="47" t="s">
        <v>88</v>
      </c>
      <c r="N53" s="48" t="s">
        <v>3</v>
      </c>
      <c r="O53" s="49" t="s">
        <v>70</v>
      </c>
      <c r="P53" s="47" t="s">
        <v>15</v>
      </c>
      <c r="Q53" s="48" t="s">
        <v>3</v>
      </c>
      <c r="R53" s="49" t="s">
        <v>72</v>
      </c>
      <c r="S53"/>
      <c r="T53" s="2">
        <f t="shared" si="4"/>
        <v>0</v>
      </c>
      <c r="U53" s="50"/>
      <c r="V53" s="2">
        <f t="shared" si="5"/>
        <v>0</v>
      </c>
      <c r="W53"/>
      <c r="X53" s="41"/>
      <c r="Y53" s="41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spans="1:1024" ht="14.25" thickBot="1" x14ac:dyDescent="0.2">
      <c r="A54" s="41"/>
      <c r="B54" s="41">
        <v>12</v>
      </c>
      <c r="C54" s="98" t="s">
        <v>495</v>
      </c>
      <c r="D54" s="99" t="s">
        <v>376</v>
      </c>
      <c r="E54" s="53" t="s">
        <v>496</v>
      </c>
      <c r="F54" s="52"/>
      <c r="G54" s="52"/>
      <c r="H54" s="98" t="s">
        <v>153</v>
      </c>
      <c r="I54" s="52"/>
      <c r="J54" s="53" t="s">
        <v>71</v>
      </c>
      <c r="K54" s="52"/>
      <c r="L54" s="52"/>
      <c r="M54" s="51" t="s">
        <v>87</v>
      </c>
      <c r="N54" s="54" t="s">
        <v>15</v>
      </c>
      <c r="O54" s="53" t="s">
        <v>70</v>
      </c>
      <c r="P54" s="51" t="s">
        <v>97</v>
      </c>
      <c r="Q54" s="52" t="s">
        <v>75</v>
      </c>
      <c r="R54" s="53" t="s">
        <v>73</v>
      </c>
      <c r="S54"/>
      <c r="T54" s="2">
        <f t="shared" si="4"/>
        <v>2800</v>
      </c>
      <c r="U54" s="50"/>
      <c r="V54" s="2">
        <f t="shared" si="5"/>
        <v>400</v>
      </c>
      <c r="W54"/>
      <c r="X54" s="41" t="s">
        <v>311</v>
      </c>
      <c r="Y54" s="41" t="s">
        <v>382</v>
      </c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spans="1:1024" s="41" customFormat="1" ht="15" thickTop="1" thickBot="1" x14ac:dyDescent="0.2">
      <c r="B55" s="41" t="s">
        <v>37</v>
      </c>
      <c r="C55" s="77" t="s">
        <v>335</v>
      </c>
      <c r="D55" s="86" t="s">
        <v>72</v>
      </c>
      <c r="E55" s="44"/>
      <c r="F55" s="45"/>
      <c r="G55" s="45"/>
      <c r="H55" s="77"/>
      <c r="I55" s="43"/>
      <c r="J55" s="44"/>
      <c r="K55" s="45"/>
      <c r="L55" s="45"/>
      <c r="M55" s="42"/>
      <c r="N55" s="45"/>
      <c r="O55" s="44"/>
      <c r="P55" s="42"/>
      <c r="Q55" s="45"/>
      <c r="R55" s="46"/>
      <c r="T55" s="2">
        <f t="shared" si="4"/>
        <v>0</v>
      </c>
      <c r="U55" s="50"/>
      <c r="V55" s="2">
        <f t="shared" si="5"/>
        <v>0</v>
      </c>
    </row>
    <row r="56" spans="1:1024" ht="14.25" thickTop="1" x14ac:dyDescent="0.15">
      <c r="A56" s="41"/>
      <c r="B56" s="41">
        <v>6</v>
      </c>
      <c r="C56" s="77"/>
      <c r="D56" s="86"/>
      <c r="E56" s="44"/>
      <c r="F56" s="45"/>
      <c r="G56" s="45"/>
      <c r="H56" s="77"/>
      <c r="I56" s="43"/>
      <c r="J56" s="44"/>
      <c r="K56" s="45"/>
      <c r="L56" s="45"/>
      <c r="M56" s="42"/>
      <c r="N56" s="45"/>
      <c r="O56" s="44"/>
      <c r="P56" s="42"/>
      <c r="Q56" s="45"/>
      <c r="R56" s="44"/>
      <c r="S56"/>
      <c r="T56" s="2">
        <f t="shared" si="4"/>
        <v>0</v>
      </c>
      <c r="U56" s="50"/>
      <c r="V56" s="2">
        <f t="shared" si="5"/>
        <v>0</v>
      </c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spans="1:1024" x14ac:dyDescent="0.15">
      <c r="A57" s="41"/>
      <c r="B57" s="41">
        <v>7</v>
      </c>
      <c r="C57" s="94"/>
      <c r="D57" s="95" t="s">
        <v>376</v>
      </c>
      <c r="E57" s="49" t="s">
        <v>497</v>
      </c>
      <c r="F57" s="48"/>
      <c r="G57" s="48"/>
      <c r="H57" s="94" t="s">
        <v>71</v>
      </c>
      <c r="I57" s="48" t="s">
        <v>92</v>
      </c>
      <c r="J57" s="49" t="s">
        <v>72</v>
      </c>
      <c r="K57" s="48"/>
      <c r="L57" s="48"/>
      <c r="M57" s="47" t="s">
        <v>92</v>
      </c>
      <c r="N57" s="48" t="s">
        <v>71</v>
      </c>
      <c r="O57" s="49" t="s">
        <v>87</v>
      </c>
      <c r="P57" s="47" t="s">
        <v>3</v>
      </c>
      <c r="Q57" s="48" t="s">
        <v>72</v>
      </c>
      <c r="R57" s="49" t="s">
        <v>78</v>
      </c>
      <c r="S57"/>
      <c r="T57" s="2">
        <f t="shared" si="4"/>
        <v>0</v>
      </c>
      <c r="U57" s="50"/>
      <c r="V57" s="2">
        <f t="shared" si="5"/>
        <v>0</v>
      </c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 x14ac:dyDescent="0.15">
      <c r="A58" s="41"/>
      <c r="B58" s="41">
        <v>8</v>
      </c>
      <c r="C58" s="94" t="s">
        <v>469</v>
      </c>
      <c r="D58" s="95" t="s">
        <v>376</v>
      </c>
      <c r="E58" s="49" t="s">
        <v>498</v>
      </c>
      <c r="F58" s="48"/>
      <c r="G58" s="48"/>
      <c r="H58" s="95" t="s">
        <v>92</v>
      </c>
      <c r="I58" s="48" t="s">
        <v>81</v>
      </c>
      <c r="J58" s="48" t="s">
        <v>97</v>
      </c>
      <c r="K58" s="48"/>
      <c r="L58" s="48"/>
      <c r="M58" s="47" t="s">
        <v>81</v>
      </c>
      <c r="N58" s="48" t="s">
        <v>97</v>
      </c>
      <c r="O58" s="49" t="s">
        <v>76</v>
      </c>
      <c r="P58" s="47" t="s">
        <v>3</v>
      </c>
      <c r="Q58" s="48" t="s">
        <v>15</v>
      </c>
      <c r="R58" s="49" t="s">
        <v>78</v>
      </c>
      <c r="S58"/>
      <c r="T58" s="2">
        <f t="shared" si="4"/>
        <v>2400</v>
      </c>
      <c r="U58" s="50">
        <v>570</v>
      </c>
      <c r="V58" s="2">
        <f t="shared" si="5"/>
        <v>300</v>
      </c>
      <c r="W58"/>
      <c r="X58">
        <v>3</v>
      </c>
      <c r="Y58">
        <v>3</v>
      </c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 x14ac:dyDescent="0.15">
      <c r="A59" s="41"/>
      <c r="B59" s="41">
        <v>9</v>
      </c>
      <c r="C59" s="94" t="s">
        <v>399</v>
      </c>
      <c r="D59" s="95" t="s">
        <v>321</v>
      </c>
      <c r="E59" s="49" t="s">
        <v>499</v>
      </c>
      <c r="F59" s="48"/>
      <c r="G59" s="48"/>
      <c r="H59" s="94" t="s">
        <v>88</v>
      </c>
      <c r="I59" s="48" t="s">
        <v>78</v>
      </c>
      <c r="J59" s="49" t="s">
        <v>66</v>
      </c>
      <c r="K59" s="48"/>
      <c r="L59" s="48"/>
      <c r="M59" s="47" t="s">
        <v>3</v>
      </c>
      <c r="N59" s="48" t="s">
        <v>73</v>
      </c>
      <c r="O59" s="49" t="s">
        <v>70</v>
      </c>
      <c r="P59" s="47" t="s">
        <v>78</v>
      </c>
      <c r="Q59" s="48" t="s">
        <v>72</v>
      </c>
      <c r="R59" s="49" t="s">
        <v>75</v>
      </c>
      <c r="S59"/>
      <c r="T59" s="2">
        <f t="shared" si="4"/>
        <v>1400</v>
      </c>
      <c r="U59" s="50"/>
      <c r="V59" s="2">
        <f t="shared" si="5"/>
        <v>200</v>
      </c>
      <c r="W59"/>
      <c r="X59" s="41" t="s">
        <v>15</v>
      </c>
      <c r="Y59" s="41" t="s">
        <v>379</v>
      </c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 x14ac:dyDescent="0.15">
      <c r="A60" s="41"/>
      <c r="B60" s="41">
        <v>10</v>
      </c>
      <c r="C60" s="94"/>
      <c r="D60" s="95"/>
      <c r="E60" s="49"/>
      <c r="F60" s="48"/>
      <c r="G60" s="48"/>
      <c r="H60" s="94"/>
      <c r="I60" s="48"/>
      <c r="J60" s="48"/>
      <c r="K60" s="48"/>
      <c r="L60" s="48"/>
      <c r="M60" s="47"/>
      <c r="N60" s="48"/>
      <c r="O60" s="49"/>
      <c r="P60" s="47"/>
      <c r="Q60" s="48"/>
      <c r="R60" s="49"/>
      <c r="S60"/>
      <c r="U60" s="50">
        <v>0</v>
      </c>
      <c r="V60" s="2">
        <f t="shared" si="5"/>
        <v>0</v>
      </c>
      <c r="W60"/>
      <c r="X60" s="41"/>
      <c r="Y60" s="41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 x14ac:dyDescent="0.15">
      <c r="A61" s="41"/>
      <c r="B61" s="41">
        <v>11</v>
      </c>
      <c r="C61" s="94" t="s">
        <v>333</v>
      </c>
      <c r="D61" s="95" t="s">
        <v>373</v>
      </c>
      <c r="E61" s="49" t="s">
        <v>500</v>
      </c>
      <c r="F61" s="48"/>
      <c r="G61" s="48"/>
      <c r="H61" s="94" t="s">
        <v>133</v>
      </c>
      <c r="I61" s="48"/>
      <c r="J61" s="49" t="s">
        <v>134</v>
      </c>
      <c r="K61" s="48"/>
      <c r="L61" s="48"/>
      <c r="M61" s="47" t="s">
        <v>88</v>
      </c>
      <c r="N61" s="48" t="s">
        <v>70</v>
      </c>
      <c r="O61" s="49" t="s">
        <v>78</v>
      </c>
      <c r="P61" s="47" t="s">
        <v>75</v>
      </c>
      <c r="Q61" s="48" t="s">
        <v>74</v>
      </c>
      <c r="R61" s="49" t="s">
        <v>88</v>
      </c>
      <c r="S61"/>
      <c r="T61" s="2">
        <f t="shared" si="4"/>
        <v>5200</v>
      </c>
      <c r="U61" s="50"/>
      <c r="V61" s="2">
        <f t="shared" si="5"/>
        <v>400</v>
      </c>
      <c r="W61"/>
      <c r="X61" s="41" t="s">
        <v>311</v>
      </c>
      <c r="Y61" s="41" t="s">
        <v>380</v>
      </c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pans="1:1024" ht="14.25" thickBot="1" x14ac:dyDescent="0.2">
      <c r="A62" s="41"/>
      <c r="B62" s="41">
        <v>12</v>
      </c>
      <c r="C62" s="98"/>
      <c r="D62" s="99" t="s">
        <v>376</v>
      </c>
      <c r="E62" s="53" t="s">
        <v>501</v>
      </c>
      <c r="F62" s="52"/>
      <c r="G62" s="52"/>
      <c r="H62" s="98" t="s">
        <v>97</v>
      </c>
      <c r="I62" s="52" t="s">
        <v>78</v>
      </c>
      <c r="J62" s="53" t="s">
        <v>15</v>
      </c>
      <c r="K62" s="52"/>
      <c r="L62" s="52"/>
      <c r="M62" s="51" t="s">
        <v>15</v>
      </c>
      <c r="N62" s="54" t="s">
        <v>81</v>
      </c>
      <c r="O62" s="53" t="s">
        <v>76</v>
      </c>
      <c r="P62" s="51" t="s">
        <v>74</v>
      </c>
      <c r="Q62" s="52" t="s">
        <v>92</v>
      </c>
      <c r="R62" s="53" t="s">
        <v>73</v>
      </c>
      <c r="S62"/>
      <c r="U62" s="50"/>
      <c r="V62" s="2">
        <f t="shared" si="5"/>
        <v>300</v>
      </c>
      <c r="W62"/>
      <c r="X62" s="41" t="s">
        <v>379</v>
      </c>
      <c r="Y62" s="41" t="s">
        <v>380</v>
      </c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/>
      <c r="BD62"/>
      <c r="BE62"/>
      <c r="BF62"/>
      <c r="BG62"/>
      <c r="BH62"/>
      <c r="BI62"/>
      <c r="BJ62"/>
      <c r="BK62"/>
      <c r="BL62"/>
      <c r="BM62"/>
      <c r="BN62"/>
      <c r="BO62"/>
      <c r="BP62"/>
      <c r="BQ62"/>
      <c r="BR62"/>
      <c r="BS62"/>
      <c r="BT62"/>
      <c r="BU62"/>
      <c r="BV62"/>
      <c r="BW62"/>
      <c r="BX62"/>
      <c r="BY62"/>
      <c r="BZ62"/>
      <c r="CA62"/>
      <c r="CB62"/>
      <c r="CC62"/>
      <c r="CD62"/>
      <c r="CE62"/>
      <c r="CF62"/>
      <c r="CG62"/>
      <c r="CH62"/>
      <c r="CI62"/>
      <c r="CJ62"/>
      <c r="CK62"/>
      <c r="CL62"/>
      <c r="CM62"/>
      <c r="CN62"/>
      <c r="CO62"/>
      <c r="CP62"/>
      <c r="CQ62"/>
      <c r="CR62"/>
      <c r="CS62"/>
      <c r="CT62"/>
      <c r="CU62"/>
      <c r="CV62"/>
      <c r="CW62"/>
      <c r="CX62"/>
      <c r="CY62"/>
      <c r="CZ62"/>
      <c r="DA62"/>
      <c r="DB62"/>
      <c r="DC62"/>
      <c r="DD62"/>
      <c r="DE62"/>
      <c r="DF62"/>
      <c r="DG62"/>
      <c r="DH62"/>
      <c r="DI62"/>
      <c r="DJ62"/>
      <c r="DK62"/>
      <c r="DL62"/>
      <c r="DM62"/>
      <c r="DN62"/>
      <c r="DO62"/>
      <c r="DP62"/>
      <c r="DQ62"/>
      <c r="DR62"/>
      <c r="DS62"/>
      <c r="DT62"/>
      <c r="DU62"/>
      <c r="DV62"/>
      <c r="DW62"/>
      <c r="DX62"/>
      <c r="DY62"/>
      <c r="DZ62"/>
      <c r="EA62"/>
      <c r="EB62"/>
      <c r="EC62"/>
      <c r="ED62"/>
      <c r="EE62"/>
      <c r="EF62"/>
      <c r="EG62"/>
      <c r="EH62"/>
      <c r="EI62"/>
      <c r="EJ62"/>
      <c r="EK62"/>
      <c r="EL62"/>
      <c r="EM62"/>
      <c r="EN62"/>
      <c r="EO62"/>
      <c r="EP62"/>
      <c r="EQ62"/>
      <c r="ER62"/>
      <c r="ES62"/>
      <c r="ET62"/>
      <c r="EU62"/>
      <c r="EV62"/>
      <c r="EW62"/>
      <c r="EX62"/>
      <c r="EY62"/>
      <c r="EZ62"/>
      <c r="FA62"/>
      <c r="FB62"/>
      <c r="FC62"/>
      <c r="FD62"/>
      <c r="FE62"/>
      <c r="FF62"/>
      <c r="FG62"/>
      <c r="FH62"/>
      <c r="FI62"/>
      <c r="FJ62"/>
      <c r="FK62"/>
      <c r="FL62"/>
      <c r="FM62"/>
      <c r="FN62"/>
      <c r="FO62"/>
      <c r="FP62"/>
      <c r="FQ62"/>
      <c r="FR62"/>
      <c r="FS62"/>
      <c r="FT62"/>
      <c r="FU62"/>
      <c r="FV62"/>
      <c r="FW62"/>
      <c r="FX62"/>
      <c r="FY62"/>
      <c r="FZ62"/>
      <c r="GA62"/>
      <c r="GB62"/>
      <c r="GC62"/>
      <c r="GD62"/>
      <c r="GE62"/>
      <c r="GF62"/>
      <c r="GG62"/>
      <c r="GH62"/>
      <c r="GI62"/>
      <c r="GJ62"/>
      <c r="GK62"/>
      <c r="GL62"/>
      <c r="GM62"/>
      <c r="GN62"/>
      <c r="GO62"/>
      <c r="GP62"/>
      <c r="GQ62"/>
      <c r="GR62"/>
      <c r="GS62"/>
      <c r="GT62"/>
      <c r="GU62"/>
      <c r="GV62"/>
      <c r="GW62"/>
      <c r="GX62"/>
      <c r="GY62"/>
      <c r="GZ62"/>
      <c r="HA62"/>
      <c r="HB62"/>
      <c r="HC62"/>
      <c r="HD62"/>
      <c r="HE62"/>
      <c r="HF62"/>
      <c r="HG62"/>
      <c r="HH62"/>
      <c r="HI62"/>
      <c r="HJ62"/>
      <c r="HK62"/>
      <c r="HL62"/>
      <c r="HM62"/>
      <c r="HN62"/>
      <c r="HO62"/>
      <c r="HP62"/>
      <c r="HQ62"/>
      <c r="HR62"/>
      <c r="HS62"/>
      <c r="HT62"/>
      <c r="HU62"/>
      <c r="HV62"/>
      <c r="HW62"/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  <c r="IN62"/>
      <c r="IO62"/>
      <c r="IP62"/>
      <c r="IQ62"/>
      <c r="IR62"/>
      <c r="IS62"/>
      <c r="IT62"/>
      <c r="IU62"/>
      <c r="IV62"/>
      <c r="IW62"/>
      <c r="IX62"/>
      <c r="IY62"/>
      <c r="IZ62"/>
      <c r="JA62"/>
      <c r="JB62"/>
      <c r="JC62"/>
      <c r="JD62"/>
      <c r="JE62"/>
      <c r="JF62"/>
      <c r="JG62"/>
      <c r="JH62"/>
      <c r="JI62"/>
      <c r="JJ62"/>
      <c r="JK62"/>
      <c r="JL62"/>
      <c r="JM62"/>
      <c r="JN62"/>
      <c r="JO62"/>
      <c r="JP62"/>
      <c r="JQ62"/>
      <c r="JR62"/>
      <c r="JS62"/>
      <c r="JT62"/>
      <c r="JU62"/>
      <c r="JV62"/>
      <c r="JW62"/>
      <c r="JX62"/>
      <c r="JY62"/>
      <c r="JZ62"/>
      <c r="KA62"/>
      <c r="KB62"/>
      <c r="KC62"/>
      <c r="KD62"/>
      <c r="KE62"/>
      <c r="KF62"/>
      <c r="KG62"/>
      <c r="KH62"/>
      <c r="KI62"/>
      <c r="KJ62"/>
      <c r="KK62"/>
      <c r="KL62"/>
      <c r="KM62"/>
      <c r="KN62"/>
      <c r="KO62"/>
      <c r="KP62"/>
      <c r="KQ62"/>
      <c r="KR62"/>
      <c r="KS62"/>
      <c r="KT62"/>
      <c r="KU62"/>
      <c r="KV62"/>
      <c r="KW62"/>
      <c r="KX62"/>
      <c r="KY62"/>
      <c r="KZ62"/>
      <c r="LA62"/>
      <c r="LB62"/>
      <c r="LC62"/>
      <c r="LD62"/>
      <c r="LE62"/>
      <c r="LF62"/>
      <c r="LG62"/>
      <c r="LH62"/>
      <c r="LI62"/>
      <c r="LJ62"/>
      <c r="LK62"/>
      <c r="LL62"/>
      <c r="LM62"/>
      <c r="LN62"/>
      <c r="LO62"/>
      <c r="LP62"/>
      <c r="LQ62"/>
      <c r="LR62"/>
      <c r="LS62"/>
      <c r="LT62"/>
      <c r="LU62"/>
      <c r="LV62"/>
      <c r="LW62"/>
      <c r="LX62"/>
      <c r="LY62"/>
      <c r="LZ62"/>
      <c r="MA62"/>
      <c r="MB62"/>
      <c r="MC62"/>
      <c r="MD62"/>
      <c r="ME62"/>
      <c r="MF62"/>
      <c r="MG62"/>
      <c r="MH62"/>
      <c r="MI62"/>
      <c r="MJ62"/>
      <c r="MK62"/>
      <c r="ML62"/>
      <c r="MM62"/>
      <c r="MN62"/>
      <c r="MO62"/>
      <c r="MP62"/>
      <c r="MQ62"/>
      <c r="MR62"/>
      <c r="MS62"/>
      <c r="MT62"/>
      <c r="MU62"/>
      <c r="MV62"/>
      <c r="MW62"/>
      <c r="MX62"/>
      <c r="MY62"/>
      <c r="MZ62"/>
      <c r="NA62"/>
      <c r="NB62"/>
      <c r="NC62"/>
      <c r="ND62"/>
      <c r="NE62"/>
      <c r="NF62"/>
      <c r="NG62"/>
      <c r="NH62"/>
      <c r="NI62"/>
      <c r="NJ62"/>
      <c r="NK62"/>
      <c r="NL62"/>
      <c r="NM62"/>
      <c r="NN62"/>
      <c r="NO62"/>
      <c r="NP62"/>
      <c r="NQ62"/>
      <c r="NR62"/>
      <c r="NS62"/>
      <c r="NT62"/>
      <c r="NU62"/>
      <c r="NV62"/>
      <c r="NW62"/>
      <c r="NX62"/>
      <c r="NY62"/>
      <c r="NZ62"/>
      <c r="OA62"/>
      <c r="OB62"/>
      <c r="OC62"/>
      <c r="OD62"/>
      <c r="OE62"/>
      <c r="OF62"/>
      <c r="OG62"/>
      <c r="OH62"/>
      <c r="OI62"/>
      <c r="OJ62"/>
      <c r="OK62"/>
      <c r="OL62"/>
      <c r="OM62"/>
      <c r="ON62"/>
      <c r="OO62"/>
      <c r="OP62"/>
      <c r="OQ62"/>
      <c r="OR62"/>
      <c r="OS62"/>
      <c r="OT62"/>
      <c r="OU62"/>
      <c r="OV62"/>
      <c r="OW62"/>
      <c r="OX62"/>
      <c r="OY62"/>
      <c r="OZ62"/>
      <c r="PA62"/>
      <c r="PB62"/>
      <c r="PC62"/>
      <c r="PD62"/>
      <c r="PE62"/>
      <c r="PF62"/>
      <c r="PG62"/>
      <c r="PH62"/>
      <c r="PI62"/>
      <c r="PJ62"/>
      <c r="PK62"/>
      <c r="PL62"/>
      <c r="PM62"/>
      <c r="PN62"/>
      <c r="PO62"/>
      <c r="PP62"/>
      <c r="PQ62"/>
      <c r="PR62"/>
      <c r="PS62"/>
      <c r="PT62"/>
      <c r="PU62"/>
      <c r="PV62"/>
      <c r="PW62"/>
      <c r="PX62"/>
      <c r="PY62"/>
      <c r="PZ62"/>
      <c r="QA62"/>
      <c r="QB62"/>
      <c r="QC62"/>
      <c r="QD62"/>
      <c r="QE62"/>
      <c r="QF62"/>
      <c r="QG62"/>
      <c r="QH62"/>
      <c r="QI62"/>
      <c r="QJ62"/>
      <c r="QK62"/>
      <c r="QL62"/>
      <c r="QM62"/>
      <c r="QN62"/>
      <c r="QO62"/>
      <c r="QP62"/>
      <c r="QQ62"/>
      <c r="QR62"/>
      <c r="QS62"/>
      <c r="QT62"/>
      <c r="QU62"/>
      <c r="QV62"/>
      <c r="QW62"/>
      <c r="QX62"/>
      <c r="QY62"/>
      <c r="QZ62"/>
      <c r="RA62"/>
      <c r="RB62"/>
      <c r="RC62"/>
      <c r="RD62"/>
      <c r="RE62"/>
      <c r="RF62"/>
      <c r="RG62"/>
      <c r="RH62"/>
      <c r="RI62"/>
      <c r="RJ62"/>
      <c r="RK62"/>
      <c r="RL62"/>
      <c r="RM62"/>
      <c r="RN62"/>
      <c r="RO62"/>
      <c r="RP62"/>
      <c r="RQ62"/>
      <c r="RR62"/>
      <c r="RS62"/>
      <c r="RT62"/>
      <c r="RU62"/>
      <c r="RV62"/>
      <c r="RW62"/>
      <c r="RX62"/>
      <c r="RY62"/>
      <c r="RZ62"/>
      <c r="SA62"/>
      <c r="SB62"/>
      <c r="SC62"/>
      <c r="SD62"/>
      <c r="SE62"/>
      <c r="SF62"/>
      <c r="SG62"/>
      <c r="SH62"/>
      <c r="SI62"/>
      <c r="SJ62"/>
      <c r="SK62"/>
      <c r="SL62"/>
      <c r="SM62"/>
      <c r="SN62"/>
      <c r="SO62"/>
      <c r="SP62"/>
      <c r="SQ62"/>
      <c r="SR62"/>
      <c r="SS62"/>
      <c r="ST62"/>
      <c r="SU62"/>
      <c r="SV62"/>
      <c r="SW62"/>
      <c r="SX62"/>
      <c r="SY62"/>
      <c r="SZ62"/>
      <c r="TA62"/>
      <c r="TB62"/>
      <c r="TC62"/>
      <c r="TD62"/>
      <c r="TE62"/>
      <c r="TF62"/>
      <c r="TG62"/>
      <c r="TH62"/>
      <c r="TI62"/>
      <c r="TJ62"/>
      <c r="TK62"/>
      <c r="TL62"/>
      <c r="TM62"/>
      <c r="TN62"/>
      <c r="TO62"/>
      <c r="TP62"/>
      <c r="TQ62"/>
      <c r="TR62"/>
      <c r="TS62"/>
      <c r="TT62"/>
      <c r="TU62"/>
      <c r="TV62"/>
      <c r="TW62"/>
      <c r="TX62"/>
      <c r="TY62"/>
      <c r="TZ62"/>
      <c r="UA62"/>
      <c r="UB62"/>
      <c r="UC62"/>
      <c r="UD62"/>
      <c r="UE62"/>
      <c r="UF62"/>
      <c r="UG62"/>
      <c r="UH62"/>
      <c r="UI62"/>
      <c r="UJ62"/>
      <c r="UK62"/>
      <c r="UL62"/>
      <c r="UM62"/>
      <c r="UN62"/>
      <c r="UO62"/>
      <c r="UP62"/>
      <c r="UQ62"/>
      <c r="UR62"/>
      <c r="US62"/>
      <c r="UT62"/>
      <c r="UU62"/>
      <c r="UV62"/>
      <c r="UW62"/>
      <c r="UX62"/>
      <c r="UY62"/>
      <c r="UZ62"/>
      <c r="VA62"/>
      <c r="VB62"/>
      <c r="VC62"/>
      <c r="VD62"/>
      <c r="VE62"/>
      <c r="VF62"/>
      <c r="VG62"/>
      <c r="VH62"/>
      <c r="VI62"/>
      <c r="VJ62"/>
      <c r="VK62"/>
      <c r="VL62"/>
      <c r="VM62"/>
      <c r="VN62"/>
      <c r="VO62"/>
      <c r="VP62"/>
      <c r="VQ62"/>
      <c r="VR62"/>
      <c r="VS62"/>
      <c r="VT62"/>
      <c r="VU62"/>
      <c r="VV62"/>
      <c r="VW62"/>
      <c r="VX62"/>
      <c r="VY62"/>
      <c r="VZ62"/>
      <c r="WA62"/>
      <c r="WB62"/>
      <c r="WC62"/>
      <c r="WD62"/>
      <c r="WE62"/>
      <c r="WF62"/>
      <c r="WG62"/>
      <c r="WH62"/>
      <c r="WI62"/>
      <c r="WJ62"/>
      <c r="WK62"/>
      <c r="WL62"/>
      <c r="WM62"/>
      <c r="WN62"/>
      <c r="WO62"/>
      <c r="WP62"/>
      <c r="WQ62"/>
      <c r="WR62"/>
      <c r="WS62"/>
      <c r="WT62"/>
      <c r="WU62"/>
      <c r="WV62"/>
      <c r="WW62"/>
      <c r="WX62"/>
      <c r="WY62"/>
      <c r="WZ62"/>
      <c r="XA62"/>
      <c r="XB62"/>
      <c r="XC62"/>
      <c r="XD62"/>
      <c r="XE62"/>
      <c r="XF62"/>
      <c r="XG62"/>
      <c r="XH62"/>
      <c r="XI62"/>
      <c r="XJ62"/>
      <c r="XK62"/>
      <c r="XL62"/>
      <c r="XM62"/>
      <c r="XN62"/>
      <c r="XO62"/>
      <c r="XP62"/>
      <c r="XQ62"/>
      <c r="XR62"/>
      <c r="XS62"/>
      <c r="XT62"/>
      <c r="XU62"/>
      <c r="XV62"/>
      <c r="XW62"/>
      <c r="XX62"/>
      <c r="XY62"/>
      <c r="XZ62"/>
      <c r="YA62"/>
      <c r="YB62"/>
      <c r="YC62"/>
      <c r="YD62"/>
      <c r="YE62"/>
      <c r="YF62"/>
      <c r="YG62"/>
      <c r="YH62"/>
      <c r="YI62"/>
      <c r="YJ62"/>
      <c r="YK62"/>
      <c r="YL62"/>
      <c r="YM62"/>
      <c r="YN62"/>
      <c r="YO62"/>
      <c r="YP62"/>
      <c r="YQ62"/>
      <c r="YR62"/>
      <c r="YS62"/>
      <c r="YT62"/>
      <c r="YU62"/>
      <c r="YV62"/>
      <c r="YW62"/>
      <c r="YX62"/>
      <c r="YY62"/>
      <c r="YZ62"/>
      <c r="ZA62"/>
      <c r="ZB62"/>
      <c r="ZC62"/>
      <c r="ZD62"/>
      <c r="ZE62"/>
      <c r="ZF62"/>
      <c r="ZG62"/>
      <c r="ZH62"/>
      <c r="ZI62"/>
      <c r="ZJ62"/>
      <c r="ZK62"/>
      <c r="ZL62"/>
      <c r="ZM62"/>
      <c r="ZN62"/>
      <c r="ZO62"/>
      <c r="ZP62"/>
      <c r="ZQ62"/>
      <c r="ZR62"/>
      <c r="ZS62"/>
      <c r="ZT62"/>
      <c r="ZU62"/>
      <c r="ZV62"/>
      <c r="ZW62"/>
      <c r="ZX62"/>
      <c r="ZY62"/>
      <c r="ZZ62"/>
      <c r="AAA62"/>
      <c r="AAB62"/>
      <c r="AAC62"/>
      <c r="AAD62"/>
      <c r="AAE62"/>
      <c r="AAF62"/>
      <c r="AAG62"/>
      <c r="AAH62"/>
      <c r="AAI62"/>
      <c r="AAJ62"/>
      <c r="AAK62"/>
      <c r="AAL62"/>
      <c r="AAM62"/>
      <c r="AAN62"/>
      <c r="AAO62"/>
      <c r="AAP62"/>
      <c r="AAQ62"/>
      <c r="AAR62"/>
      <c r="AAS62"/>
      <c r="AAT62"/>
      <c r="AAU62"/>
      <c r="AAV62"/>
      <c r="AAW62"/>
      <c r="AAX62"/>
      <c r="AAY62"/>
      <c r="AAZ62"/>
      <c r="ABA62"/>
      <c r="ABB62"/>
      <c r="ABC62"/>
      <c r="ABD62"/>
      <c r="ABE62"/>
      <c r="ABF62"/>
      <c r="ABG62"/>
      <c r="ABH62"/>
      <c r="ABI62"/>
      <c r="ABJ62"/>
      <c r="ABK62"/>
      <c r="ABL62"/>
      <c r="ABM62"/>
      <c r="ABN62"/>
      <c r="ABO62"/>
      <c r="ABP62"/>
      <c r="ABQ62"/>
      <c r="ABR62"/>
      <c r="ABS62"/>
      <c r="ABT62"/>
      <c r="ABU62"/>
      <c r="ABV62"/>
      <c r="ABW62"/>
      <c r="ABX62"/>
      <c r="ABY62"/>
      <c r="ABZ62"/>
      <c r="ACA62"/>
      <c r="ACB62"/>
      <c r="ACC62"/>
      <c r="ACD62"/>
      <c r="ACE62"/>
      <c r="ACF62"/>
      <c r="ACG62"/>
      <c r="ACH62"/>
      <c r="ACI62"/>
      <c r="ACJ62"/>
      <c r="ACK62"/>
      <c r="ACL62"/>
      <c r="ACM62"/>
      <c r="ACN62"/>
      <c r="ACO62"/>
      <c r="ACP62"/>
      <c r="ACQ62"/>
      <c r="ACR62"/>
      <c r="ACS62"/>
      <c r="ACT62"/>
      <c r="ACU62"/>
      <c r="ACV62"/>
      <c r="ACW62"/>
      <c r="ACX62"/>
      <c r="ACY62"/>
      <c r="ACZ62"/>
      <c r="ADA62"/>
      <c r="ADB62"/>
      <c r="ADC62"/>
      <c r="ADD62"/>
      <c r="ADE62"/>
      <c r="ADF62"/>
      <c r="ADG62"/>
      <c r="ADH62"/>
      <c r="ADI62"/>
      <c r="ADJ62"/>
      <c r="ADK62"/>
      <c r="ADL62"/>
      <c r="ADM62"/>
      <c r="ADN62"/>
      <c r="ADO62"/>
      <c r="ADP62"/>
      <c r="ADQ62"/>
      <c r="ADR62"/>
      <c r="ADS62"/>
      <c r="ADT62"/>
      <c r="ADU62"/>
      <c r="ADV62"/>
      <c r="ADW62"/>
      <c r="ADX62"/>
      <c r="ADY62"/>
      <c r="ADZ62"/>
      <c r="AEA62"/>
      <c r="AEB62"/>
      <c r="AEC62"/>
      <c r="AED62"/>
      <c r="AEE62"/>
      <c r="AEF62"/>
      <c r="AEG62"/>
      <c r="AEH62"/>
      <c r="AEI62"/>
      <c r="AEJ62"/>
      <c r="AEK62"/>
      <c r="AEL62"/>
      <c r="AEM62"/>
      <c r="AEN62"/>
      <c r="AEO62"/>
      <c r="AEP62"/>
      <c r="AEQ62"/>
      <c r="AER62"/>
      <c r="AES62"/>
      <c r="AET62"/>
      <c r="AEU62"/>
      <c r="AEV62"/>
      <c r="AEW62"/>
      <c r="AEX62"/>
      <c r="AEY62"/>
      <c r="AEZ62"/>
      <c r="AFA62"/>
      <c r="AFB62"/>
      <c r="AFC62"/>
      <c r="AFD62"/>
      <c r="AFE62"/>
      <c r="AFF62"/>
      <c r="AFG62"/>
      <c r="AFH62"/>
      <c r="AFI62"/>
      <c r="AFJ62"/>
      <c r="AFK62"/>
      <c r="AFL62"/>
      <c r="AFM62"/>
      <c r="AFN62"/>
      <c r="AFO62"/>
      <c r="AFP62"/>
      <c r="AFQ62"/>
      <c r="AFR62"/>
      <c r="AFS62"/>
      <c r="AFT62"/>
      <c r="AFU62"/>
      <c r="AFV62"/>
      <c r="AFW62"/>
      <c r="AFX62"/>
      <c r="AFY62"/>
      <c r="AFZ62"/>
      <c r="AGA62"/>
      <c r="AGB62"/>
      <c r="AGC62"/>
      <c r="AGD62"/>
      <c r="AGE62"/>
      <c r="AGF62"/>
      <c r="AGG62"/>
      <c r="AGH62"/>
      <c r="AGI62"/>
      <c r="AGJ62"/>
      <c r="AGK62"/>
      <c r="AGL62"/>
      <c r="AGM62"/>
      <c r="AGN62"/>
      <c r="AGO62"/>
      <c r="AGP62"/>
      <c r="AGQ62"/>
      <c r="AGR62"/>
      <c r="AGS62"/>
      <c r="AGT62"/>
      <c r="AGU62"/>
      <c r="AGV62"/>
      <c r="AGW62"/>
      <c r="AGX62"/>
      <c r="AGY62"/>
      <c r="AGZ62"/>
      <c r="AHA62"/>
      <c r="AHB62"/>
      <c r="AHC62"/>
      <c r="AHD62"/>
      <c r="AHE62"/>
      <c r="AHF62"/>
      <c r="AHG62"/>
      <c r="AHH62"/>
      <c r="AHI62"/>
      <c r="AHJ62"/>
      <c r="AHK62"/>
      <c r="AHL62"/>
      <c r="AHM62"/>
      <c r="AHN62"/>
      <c r="AHO62"/>
      <c r="AHP62"/>
      <c r="AHQ62"/>
      <c r="AHR62"/>
      <c r="AHS62"/>
      <c r="AHT62"/>
      <c r="AHU62"/>
      <c r="AHV62"/>
      <c r="AHW62"/>
      <c r="AHX62"/>
      <c r="AHY62"/>
      <c r="AHZ62"/>
      <c r="AIA62"/>
      <c r="AIB62"/>
      <c r="AIC62"/>
      <c r="AID62"/>
      <c r="AIE62"/>
      <c r="AIF62"/>
      <c r="AIG62"/>
      <c r="AIH62"/>
      <c r="AII62"/>
      <c r="AIJ62"/>
      <c r="AIK62"/>
      <c r="AIL62"/>
      <c r="AIM62"/>
      <c r="AIN62"/>
      <c r="AIO62"/>
      <c r="AIP62"/>
      <c r="AIQ62"/>
      <c r="AIR62"/>
      <c r="AIS62"/>
      <c r="AIT62"/>
      <c r="AIU62"/>
      <c r="AIV62"/>
      <c r="AIW62"/>
      <c r="AIX62"/>
      <c r="AIY62"/>
      <c r="AIZ62"/>
      <c r="AJA62"/>
      <c r="AJB62"/>
      <c r="AJC62"/>
      <c r="AJD62"/>
      <c r="AJE62"/>
      <c r="AJF62"/>
      <c r="AJG62"/>
      <c r="AJH62"/>
      <c r="AJI62"/>
      <c r="AJJ62"/>
      <c r="AJK62"/>
      <c r="AJL62"/>
      <c r="AJM62"/>
      <c r="AJN62"/>
      <c r="AJO62"/>
      <c r="AJP62"/>
      <c r="AJQ62"/>
      <c r="AJR62"/>
      <c r="AJS62"/>
      <c r="AJT62"/>
      <c r="AJU62"/>
      <c r="AJV62"/>
      <c r="AJW62"/>
      <c r="AJX62"/>
      <c r="AJY62"/>
      <c r="AJZ62"/>
      <c r="AKA62"/>
      <c r="AKB62"/>
      <c r="AKC62"/>
      <c r="AKD62"/>
      <c r="AKE62"/>
      <c r="AKF62"/>
      <c r="AKG62"/>
      <c r="AKH62"/>
      <c r="AKI62"/>
      <c r="AKJ62"/>
      <c r="AKK62"/>
      <c r="AKL62"/>
      <c r="AKM62"/>
      <c r="AKN62"/>
      <c r="AKO62"/>
      <c r="AKP62"/>
      <c r="AKQ62"/>
      <c r="AKR62"/>
      <c r="AKS62"/>
      <c r="AKT62"/>
      <c r="AKU62"/>
      <c r="AKV62"/>
      <c r="AKW62"/>
      <c r="AKX62"/>
      <c r="AKY62"/>
      <c r="AKZ62"/>
      <c r="ALA62"/>
      <c r="ALB62"/>
      <c r="ALC62"/>
      <c r="ALD62"/>
      <c r="ALE62"/>
      <c r="ALF62"/>
      <c r="ALG62"/>
      <c r="ALH62"/>
      <c r="ALI62"/>
      <c r="ALJ62"/>
      <c r="ALK62"/>
      <c r="ALL62"/>
      <c r="ALM62"/>
      <c r="ALN62"/>
      <c r="ALO62"/>
      <c r="ALP62"/>
      <c r="ALQ62"/>
      <c r="ALR62"/>
      <c r="ALS62"/>
      <c r="ALT62"/>
      <c r="ALU62"/>
      <c r="ALV62"/>
      <c r="ALW62"/>
      <c r="ALX62"/>
      <c r="ALY62"/>
      <c r="ALZ62"/>
      <c r="AMA62"/>
      <c r="AMB62"/>
      <c r="AMC62"/>
      <c r="AMD62"/>
      <c r="AME62"/>
      <c r="AMF62"/>
      <c r="AMG62"/>
      <c r="AMH62"/>
      <c r="AMI62"/>
      <c r="AMJ62"/>
    </row>
    <row r="63" spans="1:1024" ht="15" thickTop="1" thickBot="1" x14ac:dyDescent="0.2">
      <c r="A63" s="41"/>
      <c r="B63"/>
      <c r="C63" s="76"/>
      <c r="D63" s="76"/>
      <c r="E63"/>
      <c r="F63"/>
      <c r="G63"/>
      <c r="H63" s="76"/>
      <c r="I63"/>
      <c r="J63"/>
      <c r="K63"/>
      <c r="L63"/>
      <c r="M63"/>
      <c r="N63"/>
      <c r="O63"/>
      <c r="P63"/>
      <c r="Q63"/>
      <c r="R63"/>
      <c r="S63"/>
      <c r="T63" s="2">
        <f t="shared" si="4"/>
        <v>0</v>
      </c>
      <c r="U63" s="50"/>
      <c r="V63" s="2">
        <f t="shared" si="5"/>
        <v>0</v>
      </c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spans="1:1024" ht="15" thickTop="1" thickBot="1" x14ac:dyDescent="0.2">
      <c r="A64" s="41"/>
      <c r="B64" s="41" t="s">
        <v>37</v>
      </c>
      <c r="C64" s="77" t="s">
        <v>335</v>
      </c>
      <c r="D64" s="86" t="s">
        <v>88</v>
      </c>
      <c r="E64" s="44"/>
      <c r="F64" s="45"/>
      <c r="G64" s="45"/>
      <c r="H64" s="77"/>
      <c r="I64" s="43"/>
      <c r="J64" s="44"/>
      <c r="K64" s="45"/>
      <c r="L64" s="45"/>
      <c r="M64" s="42"/>
      <c r="N64" s="45"/>
      <c r="O64" s="44"/>
      <c r="P64" s="42"/>
      <c r="Q64" s="45"/>
      <c r="R64" s="46"/>
      <c r="T64" s="2">
        <f t="shared" si="4"/>
        <v>0</v>
      </c>
      <c r="U64" s="50"/>
      <c r="V64" s="2">
        <f t="shared" si="5"/>
        <v>0</v>
      </c>
    </row>
    <row r="65" spans="1:1024" ht="14.25" thickTop="1" x14ac:dyDescent="0.15">
      <c r="A65" s="41"/>
      <c r="B65" s="41">
        <v>6</v>
      </c>
      <c r="C65" s="92"/>
      <c r="D65" s="93" t="s">
        <v>502</v>
      </c>
      <c r="E65" s="44" t="s">
        <v>315</v>
      </c>
      <c r="F65" s="45"/>
      <c r="G65" s="45"/>
      <c r="H65" s="92" t="s">
        <v>74</v>
      </c>
      <c r="I65" s="43" t="s">
        <v>88</v>
      </c>
      <c r="J65" s="44" t="s">
        <v>15</v>
      </c>
      <c r="K65" s="45"/>
      <c r="L65" s="45"/>
      <c r="M65" s="42" t="s">
        <v>74</v>
      </c>
      <c r="N65" s="45" t="s">
        <v>73</v>
      </c>
      <c r="O65" s="44" t="s">
        <v>71</v>
      </c>
      <c r="P65" s="42" t="s">
        <v>75</v>
      </c>
      <c r="Q65" s="45" t="s">
        <v>92</v>
      </c>
      <c r="R65" s="44" t="s">
        <v>74</v>
      </c>
      <c r="S65"/>
      <c r="T65" s="2">
        <f t="shared" si="4"/>
        <v>0</v>
      </c>
      <c r="U65" s="50"/>
      <c r="V65" s="2">
        <f t="shared" si="5"/>
        <v>0</v>
      </c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spans="1:1024" x14ac:dyDescent="0.15">
      <c r="A66" s="41"/>
      <c r="B66" s="41">
        <v>7</v>
      </c>
      <c r="C66" s="94"/>
      <c r="D66" s="95" t="s">
        <v>503</v>
      </c>
      <c r="E66" s="49" t="s">
        <v>504</v>
      </c>
      <c r="F66" s="48"/>
      <c r="G66" s="48"/>
      <c r="H66" s="94" t="s">
        <v>140</v>
      </c>
      <c r="I66" s="48"/>
      <c r="J66" s="49" t="s">
        <v>81</v>
      </c>
      <c r="K66" s="48"/>
      <c r="L66" s="48"/>
      <c r="M66" s="47" t="s">
        <v>76</v>
      </c>
      <c r="N66" s="48" t="s">
        <v>72</v>
      </c>
      <c r="O66" s="49" t="s">
        <v>87</v>
      </c>
      <c r="P66" s="47" t="s">
        <v>15</v>
      </c>
      <c r="Q66" s="48" t="s">
        <v>3</v>
      </c>
      <c r="R66" s="49" t="s">
        <v>92</v>
      </c>
      <c r="S66"/>
      <c r="T66" s="2">
        <f t="shared" si="4"/>
        <v>0</v>
      </c>
      <c r="U66" s="50"/>
      <c r="V66" s="2">
        <f t="shared" si="5"/>
        <v>0</v>
      </c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 x14ac:dyDescent="0.15">
      <c r="A67" s="41"/>
      <c r="B67" s="41">
        <v>8</v>
      </c>
      <c r="C67" s="94"/>
      <c r="D67" s="95" t="s">
        <v>505</v>
      </c>
      <c r="E67" s="49" t="s">
        <v>506</v>
      </c>
      <c r="F67" s="48"/>
      <c r="G67" s="48"/>
      <c r="H67" s="95" t="s">
        <v>72</v>
      </c>
      <c r="I67" s="48" t="s">
        <v>74</v>
      </c>
      <c r="J67" s="48" t="s">
        <v>18</v>
      </c>
      <c r="K67" s="48"/>
      <c r="L67" s="48"/>
      <c r="M67" s="47" t="s">
        <v>74</v>
      </c>
      <c r="N67" s="48" t="s">
        <v>3</v>
      </c>
      <c r="O67" s="49" t="s">
        <v>97</v>
      </c>
      <c r="P67" s="47" t="s">
        <v>74</v>
      </c>
      <c r="Q67" s="48" t="s">
        <v>73</v>
      </c>
      <c r="R67" s="49" t="s">
        <v>79</v>
      </c>
      <c r="S67"/>
      <c r="T67" s="2">
        <f t="shared" si="4"/>
        <v>0</v>
      </c>
      <c r="U67" s="50"/>
      <c r="V67" s="2">
        <f t="shared" si="5"/>
        <v>0</v>
      </c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 x14ac:dyDescent="0.15">
      <c r="A68" s="41"/>
      <c r="B68" s="41">
        <v>9</v>
      </c>
      <c r="C68" s="94"/>
      <c r="D68" s="95" t="s">
        <v>507</v>
      </c>
      <c r="E68" s="49" t="s">
        <v>373</v>
      </c>
      <c r="F68" s="48"/>
      <c r="G68" s="48"/>
      <c r="H68" s="94" t="s">
        <v>74</v>
      </c>
      <c r="I68" s="48" t="s">
        <v>15</v>
      </c>
      <c r="J68" s="49" t="s">
        <v>141</v>
      </c>
      <c r="K68" s="48"/>
      <c r="L68" s="48"/>
      <c r="M68" s="47" t="s">
        <v>3</v>
      </c>
      <c r="N68" s="48" t="s">
        <v>79</v>
      </c>
      <c r="O68" s="49" t="s">
        <v>97</v>
      </c>
      <c r="P68" s="47" t="s">
        <v>71</v>
      </c>
      <c r="Q68" s="48" t="s">
        <v>75</v>
      </c>
      <c r="R68" s="49" t="s">
        <v>3</v>
      </c>
      <c r="S68"/>
      <c r="U68" s="50"/>
      <c r="V68" s="2">
        <f t="shared" si="5"/>
        <v>0</v>
      </c>
      <c r="W68"/>
      <c r="X68" s="41"/>
      <c r="Y68" s="41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spans="1:1024" x14ac:dyDescent="0.15">
      <c r="A69" s="41"/>
      <c r="B69" s="41">
        <v>10</v>
      </c>
      <c r="C69" s="94" t="s">
        <v>353</v>
      </c>
      <c r="D69" s="95" t="s">
        <v>508</v>
      </c>
      <c r="E69" s="49" t="s">
        <v>509</v>
      </c>
      <c r="F69" s="48"/>
      <c r="G69" s="48"/>
      <c r="H69" s="94" t="s">
        <v>71</v>
      </c>
      <c r="I69" s="48" t="s">
        <v>92</v>
      </c>
      <c r="J69" s="48" t="s">
        <v>142</v>
      </c>
      <c r="K69" s="48"/>
      <c r="L69" s="48"/>
      <c r="M69" s="47" t="s">
        <v>70</v>
      </c>
      <c r="N69" s="48" t="s">
        <v>78</v>
      </c>
      <c r="O69" s="49" t="s">
        <v>15</v>
      </c>
      <c r="P69" s="47" t="s">
        <v>74</v>
      </c>
      <c r="Q69" s="48" t="s">
        <v>73</v>
      </c>
      <c r="R69" s="49" t="s">
        <v>70</v>
      </c>
      <c r="S69"/>
      <c r="T69" s="2">
        <f t="shared" si="4"/>
        <v>4400</v>
      </c>
      <c r="U69" s="50">
        <v>3530</v>
      </c>
      <c r="V69" s="2">
        <f t="shared" si="5"/>
        <v>400</v>
      </c>
      <c r="W69"/>
      <c r="X69" s="41" t="s">
        <v>311</v>
      </c>
      <c r="Y69" s="41" t="s">
        <v>311</v>
      </c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 x14ac:dyDescent="0.15">
      <c r="A70" s="41"/>
      <c r="B70" s="41">
        <v>11</v>
      </c>
      <c r="C70" s="94" t="s">
        <v>510</v>
      </c>
      <c r="D70" s="95" t="s">
        <v>333</v>
      </c>
      <c r="E70" s="49" t="s">
        <v>511</v>
      </c>
      <c r="F70" s="48"/>
      <c r="G70" s="48"/>
      <c r="H70" s="94" t="s">
        <v>143</v>
      </c>
      <c r="I70" s="48"/>
      <c r="J70" s="49"/>
      <c r="K70" s="48"/>
      <c r="L70" s="48"/>
      <c r="M70" s="47" t="s">
        <v>74</v>
      </c>
      <c r="N70" s="48" t="s">
        <v>75</v>
      </c>
      <c r="O70" s="49" t="s">
        <v>76</v>
      </c>
      <c r="P70" s="47" t="s">
        <v>87</v>
      </c>
      <c r="Q70" s="48" t="s">
        <v>3</v>
      </c>
      <c r="R70" s="49" t="s">
        <v>74</v>
      </c>
      <c r="S70"/>
      <c r="T70" s="2">
        <f t="shared" si="4"/>
        <v>3600</v>
      </c>
      <c r="U70" s="50"/>
      <c r="V70" s="2">
        <f t="shared" si="5"/>
        <v>400</v>
      </c>
      <c r="W70"/>
      <c r="X70" s="41" t="s">
        <v>311</v>
      </c>
      <c r="Y70" s="41" t="s">
        <v>379</v>
      </c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spans="1:1024" ht="14.25" thickBot="1" x14ac:dyDescent="0.2">
      <c r="A71" s="41"/>
      <c r="B71" s="41">
        <v>12</v>
      </c>
      <c r="C71" s="98" t="s">
        <v>315</v>
      </c>
      <c r="D71" s="99"/>
      <c r="E71" s="53" t="s">
        <v>512</v>
      </c>
      <c r="F71" s="52"/>
      <c r="G71" s="52"/>
      <c r="H71" s="98" t="s">
        <v>76</v>
      </c>
      <c r="I71" s="52" t="s">
        <v>144</v>
      </c>
      <c r="J71" s="53"/>
      <c r="K71" s="52"/>
      <c r="L71" s="52"/>
      <c r="M71" s="51" t="s">
        <v>88</v>
      </c>
      <c r="N71" s="54" t="s">
        <v>73</v>
      </c>
      <c r="O71" s="53" t="s">
        <v>87</v>
      </c>
      <c r="P71" s="51" t="s">
        <v>92</v>
      </c>
      <c r="Q71" s="52" t="s">
        <v>79</v>
      </c>
      <c r="R71" s="53" t="s">
        <v>71</v>
      </c>
      <c r="S71"/>
      <c r="T71" s="2">
        <f t="shared" si="4"/>
        <v>1200</v>
      </c>
      <c r="U71" s="50"/>
      <c r="V71" s="2">
        <f t="shared" si="5"/>
        <v>400</v>
      </c>
      <c r="W71"/>
      <c r="X71" s="41" t="s">
        <v>311</v>
      </c>
      <c r="Y71" s="41" t="s">
        <v>381</v>
      </c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 ht="14.25" thickTop="1" x14ac:dyDescent="0.15">
      <c r="A72"/>
      <c r="B72"/>
      <c r="C72" s="76"/>
      <c r="D72" s="76"/>
      <c r="E72"/>
      <c r="F72"/>
      <c r="G72"/>
      <c r="H72" s="76"/>
      <c r="I72"/>
      <c r="J72"/>
      <c r="K72"/>
      <c r="L72"/>
      <c r="M72"/>
      <c r="N72"/>
      <c r="O72"/>
      <c r="P72"/>
      <c r="Q72"/>
      <c r="R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 s="2" customFormat="1" x14ac:dyDescent="0.15">
      <c r="A73"/>
      <c r="B73"/>
      <c r="C73"/>
      <c r="D73" s="76"/>
      <c r="E73"/>
      <c r="F73"/>
      <c r="G73"/>
      <c r="H73"/>
      <c r="I73"/>
      <c r="J73"/>
      <c r="K73"/>
      <c r="L73"/>
      <c r="M73"/>
      <c r="N73"/>
      <c r="O73"/>
      <c r="P73"/>
      <c r="Q73"/>
      <c r="R73"/>
      <c r="S73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spans="1:1024" s="2" customFormat="1" x14ac:dyDescent="0.15">
      <c r="C74" s="76"/>
      <c r="D74" s="38"/>
      <c r="H74" s="76"/>
      <c r="T74" s="68">
        <f>SUM(T1:T72)</f>
        <v>54600</v>
      </c>
      <c r="U74" s="2">
        <f>SUM(U1:U72)</f>
        <v>36730</v>
      </c>
      <c r="V74" s="68">
        <f>SUM(V1:V72)</f>
        <v>10100</v>
      </c>
      <c r="W74" s="2">
        <f>SUM(W1:W72)</f>
        <v>0</v>
      </c>
    </row>
    <row r="75" spans="1:1024" s="2" customFormat="1" x14ac:dyDescent="0.15">
      <c r="A75"/>
      <c r="B75"/>
      <c r="C75"/>
      <c r="D75" s="76"/>
      <c r="E75"/>
      <c r="F75"/>
      <c r="G75"/>
      <c r="H75"/>
      <c r="I75"/>
      <c r="J75"/>
      <c r="K75"/>
      <c r="L75"/>
      <c r="M75"/>
      <c r="N75"/>
      <c r="O75"/>
      <c r="P75"/>
      <c r="Q75"/>
      <c r="R75"/>
      <c r="S75"/>
      <c r="T75" s="2">
        <f>U74/T74*100</f>
        <v>67.271062271062277</v>
      </c>
      <c r="U75"/>
      <c r="V75" s="2">
        <f>W74/V74*100</f>
        <v>0</v>
      </c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spans="1:1024" s="2" customFormat="1" x14ac:dyDescent="0.15">
      <c r="A76"/>
      <c r="B76"/>
      <c r="C76"/>
      <c r="D76" s="76"/>
      <c r="E76"/>
      <c r="F76"/>
      <c r="G76"/>
      <c r="H76"/>
      <c r="I76"/>
      <c r="J76"/>
      <c r="K76"/>
      <c r="L76"/>
      <c r="M76"/>
      <c r="N76"/>
      <c r="O76"/>
      <c r="P76"/>
      <c r="Q76"/>
      <c r="R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spans="1:1024" s="2" customFormat="1" x14ac:dyDescent="0.15">
      <c r="A77"/>
      <c r="B77"/>
      <c r="C77"/>
      <c r="D77" s="76"/>
      <c r="E77"/>
      <c r="F77"/>
      <c r="G77"/>
      <c r="H77"/>
      <c r="I77"/>
      <c r="J77"/>
      <c r="K77"/>
      <c r="L77"/>
      <c r="M77"/>
      <c r="N77"/>
      <c r="O77"/>
      <c r="P77"/>
      <c r="Q77"/>
      <c r="R77"/>
      <c r="S77"/>
      <c r="T77"/>
      <c r="U77"/>
      <c r="V77" s="2">
        <f>V74+T74</f>
        <v>64700</v>
      </c>
      <c r="W77" s="2">
        <f>W74+U74</f>
        <v>36730</v>
      </c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pans="1:1024" s="2" customFormat="1" x14ac:dyDescent="0.15">
      <c r="A78"/>
      <c r="B78"/>
      <c r="C78"/>
      <c r="D78" s="76"/>
      <c r="E78"/>
      <c r="F78"/>
      <c r="G78"/>
      <c r="H78"/>
      <c r="I78"/>
      <c r="J78"/>
      <c r="K78"/>
      <c r="L78"/>
      <c r="M78"/>
      <c r="N78"/>
      <c r="O78"/>
      <c r="P78"/>
      <c r="Q78"/>
      <c r="R78"/>
      <c r="S78"/>
      <c r="T78"/>
      <c r="U78"/>
      <c r="V78" s="2">
        <f>W77/V77*100</f>
        <v>56.76970633693972</v>
      </c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/>
      <c r="BD78"/>
      <c r="BE78"/>
      <c r="BF78"/>
      <c r="BG78"/>
      <c r="BH78"/>
      <c r="BI78"/>
      <c r="BJ78"/>
      <c r="BK78"/>
      <c r="BL78"/>
      <c r="BM78"/>
      <c r="BN78"/>
      <c r="BO78"/>
      <c r="BP78"/>
      <c r="BQ78"/>
      <c r="BR78"/>
      <c r="BS78"/>
      <c r="BT78"/>
      <c r="BU78"/>
      <c r="BV78"/>
      <c r="BW78"/>
      <c r="BX78"/>
      <c r="BY78"/>
      <c r="BZ78"/>
      <c r="CA78"/>
      <c r="CB78"/>
      <c r="CC78"/>
      <c r="CD78"/>
      <c r="CE78"/>
      <c r="CF78"/>
      <c r="CG78"/>
      <c r="CH78"/>
      <c r="CI78"/>
      <c r="CJ78"/>
      <c r="CK78"/>
      <c r="CL78"/>
      <c r="CM78"/>
      <c r="CN78"/>
      <c r="CO78"/>
      <c r="CP78"/>
      <c r="CQ78"/>
      <c r="CR78"/>
      <c r="CS78"/>
      <c r="CT78"/>
      <c r="CU78"/>
      <c r="CV78"/>
      <c r="CW78"/>
      <c r="CX78"/>
      <c r="CY78"/>
      <c r="CZ78"/>
      <c r="DA78"/>
      <c r="DB78"/>
      <c r="DC78"/>
      <c r="DD78"/>
      <c r="DE78"/>
      <c r="DF78"/>
      <c r="DG78"/>
      <c r="DH78"/>
      <c r="DI78"/>
      <c r="DJ78"/>
      <c r="DK78"/>
      <c r="DL78"/>
      <c r="DM78"/>
      <c r="DN78"/>
      <c r="DO78"/>
      <c r="DP78"/>
      <c r="DQ78"/>
      <c r="DR78"/>
      <c r="DS78"/>
      <c r="DT78"/>
      <c r="DU78"/>
      <c r="DV78"/>
      <c r="DW78"/>
      <c r="DX78"/>
      <c r="DY78"/>
      <c r="DZ78"/>
      <c r="EA78"/>
      <c r="EB78"/>
      <c r="EC78"/>
      <c r="ED78"/>
      <c r="EE78"/>
      <c r="EF78"/>
      <c r="EG78"/>
      <c r="EH78"/>
      <c r="EI78"/>
      <c r="EJ78"/>
      <c r="EK78"/>
      <c r="EL78"/>
      <c r="EM78"/>
      <c r="EN78"/>
      <c r="EO78"/>
      <c r="EP78"/>
      <c r="EQ78"/>
      <c r="ER78"/>
      <c r="ES78"/>
      <c r="ET78"/>
      <c r="EU78"/>
      <c r="EV78"/>
      <c r="EW78"/>
      <c r="EX78"/>
      <c r="EY78"/>
      <c r="EZ78"/>
      <c r="FA78"/>
      <c r="FB78"/>
      <c r="FC78"/>
      <c r="FD78"/>
      <c r="FE78"/>
      <c r="FF78"/>
      <c r="FG78"/>
      <c r="FH78"/>
      <c r="FI78"/>
      <c r="FJ78"/>
      <c r="FK78"/>
      <c r="FL78"/>
      <c r="FM78"/>
      <c r="FN78"/>
      <c r="FO78"/>
      <c r="FP78"/>
      <c r="FQ78"/>
      <c r="FR78"/>
      <c r="FS78"/>
      <c r="FT78"/>
      <c r="FU78"/>
      <c r="FV78"/>
      <c r="FW78"/>
      <c r="FX78"/>
      <c r="FY78"/>
      <c r="FZ78"/>
      <c r="GA78"/>
      <c r="GB78"/>
      <c r="GC78"/>
      <c r="GD78"/>
      <c r="GE78"/>
      <c r="GF78"/>
      <c r="GG78"/>
      <c r="GH78"/>
      <c r="GI78"/>
      <c r="GJ78"/>
      <c r="GK78"/>
      <c r="GL78"/>
      <c r="GM78"/>
      <c r="GN78"/>
      <c r="GO78"/>
      <c r="GP78"/>
      <c r="GQ78"/>
      <c r="GR78"/>
      <c r="GS78"/>
      <c r="GT78"/>
      <c r="GU78"/>
      <c r="GV78"/>
      <c r="GW78"/>
      <c r="GX78"/>
      <c r="GY78"/>
      <c r="GZ78"/>
      <c r="HA78"/>
      <c r="HB78"/>
      <c r="HC78"/>
      <c r="HD78"/>
      <c r="HE78"/>
      <c r="HF78"/>
      <c r="HG78"/>
      <c r="HH78"/>
      <c r="HI78"/>
      <c r="HJ78"/>
      <c r="HK78"/>
      <c r="HL78"/>
      <c r="HM78"/>
      <c r="HN78"/>
      <c r="HO78"/>
      <c r="HP78"/>
      <c r="HQ78"/>
      <c r="HR78"/>
      <c r="HS78"/>
      <c r="HT78"/>
      <c r="HU78"/>
      <c r="HV78"/>
      <c r="HW78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  <c r="IN78"/>
      <c r="IO78"/>
      <c r="IP78"/>
      <c r="IQ78"/>
      <c r="IR78"/>
      <c r="IS78"/>
      <c r="IT78"/>
      <c r="IU78"/>
      <c r="IV78"/>
      <c r="IW78"/>
      <c r="IX78"/>
      <c r="IY78"/>
      <c r="IZ78"/>
      <c r="JA78"/>
      <c r="JB78"/>
      <c r="JC78"/>
      <c r="JD78"/>
      <c r="JE78"/>
      <c r="JF78"/>
      <c r="JG78"/>
      <c r="JH78"/>
      <c r="JI78"/>
      <c r="JJ78"/>
      <c r="JK78"/>
      <c r="JL78"/>
      <c r="JM78"/>
      <c r="JN78"/>
      <c r="JO78"/>
      <c r="JP78"/>
      <c r="JQ78"/>
      <c r="JR78"/>
      <c r="JS78"/>
      <c r="JT78"/>
      <c r="JU78"/>
      <c r="JV78"/>
      <c r="JW78"/>
      <c r="JX78"/>
      <c r="JY78"/>
      <c r="JZ78"/>
      <c r="KA78"/>
      <c r="KB78"/>
      <c r="KC78"/>
      <c r="KD78"/>
      <c r="KE78"/>
      <c r="KF78"/>
      <c r="KG78"/>
      <c r="KH78"/>
      <c r="KI78"/>
      <c r="KJ78"/>
      <c r="KK78"/>
      <c r="KL78"/>
      <c r="KM78"/>
      <c r="KN78"/>
      <c r="KO78"/>
      <c r="KP78"/>
      <c r="KQ78"/>
      <c r="KR78"/>
      <c r="KS78"/>
      <c r="KT78"/>
      <c r="KU78"/>
      <c r="KV78"/>
      <c r="KW78"/>
      <c r="KX78"/>
      <c r="KY78"/>
      <c r="KZ78"/>
      <c r="LA78"/>
      <c r="LB78"/>
      <c r="LC78"/>
      <c r="LD78"/>
      <c r="LE78"/>
      <c r="LF78"/>
      <c r="LG78"/>
      <c r="LH78"/>
      <c r="LI78"/>
      <c r="LJ78"/>
      <c r="LK78"/>
      <c r="LL78"/>
      <c r="LM78"/>
      <c r="LN78"/>
      <c r="LO78"/>
      <c r="LP78"/>
      <c r="LQ78"/>
      <c r="LR78"/>
      <c r="LS78"/>
      <c r="LT78"/>
      <c r="LU78"/>
      <c r="LV78"/>
      <c r="LW78"/>
      <c r="LX78"/>
      <c r="LY78"/>
      <c r="LZ78"/>
      <c r="MA78"/>
      <c r="MB78"/>
      <c r="MC78"/>
      <c r="MD78"/>
      <c r="ME78"/>
      <c r="MF78"/>
      <c r="MG78"/>
      <c r="MH78"/>
      <c r="MI78"/>
      <c r="MJ78"/>
      <c r="MK78"/>
      <c r="ML78"/>
      <c r="MM78"/>
      <c r="MN78"/>
      <c r="MO78"/>
      <c r="MP78"/>
      <c r="MQ78"/>
      <c r="MR78"/>
      <c r="MS78"/>
      <c r="MT78"/>
      <c r="MU78"/>
      <c r="MV78"/>
      <c r="MW78"/>
      <c r="MX78"/>
      <c r="MY78"/>
      <c r="MZ78"/>
      <c r="NA78"/>
      <c r="NB78"/>
      <c r="NC78"/>
      <c r="ND78"/>
      <c r="NE78"/>
      <c r="NF78"/>
      <c r="NG78"/>
      <c r="NH78"/>
      <c r="NI78"/>
      <c r="NJ78"/>
      <c r="NK78"/>
      <c r="NL78"/>
      <c r="NM78"/>
      <c r="NN78"/>
      <c r="NO78"/>
      <c r="NP78"/>
      <c r="NQ78"/>
      <c r="NR78"/>
      <c r="NS78"/>
      <c r="NT78"/>
      <c r="NU78"/>
      <c r="NV78"/>
      <c r="NW78"/>
      <c r="NX78"/>
      <c r="NY78"/>
      <c r="NZ78"/>
      <c r="OA78"/>
      <c r="OB78"/>
      <c r="OC78"/>
      <c r="OD78"/>
      <c r="OE78"/>
      <c r="OF78"/>
      <c r="OG78"/>
      <c r="OH78"/>
      <c r="OI78"/>
      <c r="OJ78"/>
      <c r="OK78"/>
      <c r="OL78"/>
      <c r="OM78"/>
      <c r="ON78"/>
      <c r="OO78"/>
      <c r="OP78"/>
      <c r="OQ78"/>
      <c r="OR78"/>
      <c r="OS78"/>
      <c r="OT78"/>
      <c r="OU78"/>
      <c r="OV78"/>
      <c r="OW78"/>
      <c r="OX78"/>
      <c r="OY78"/>
      <c r="OZ78"/>
      <c r="PA78"/>
      <c r="PB78"/>
      <c r="PC78"/>
      <c r="PD78"/>
      <c r="PE78"/>
      <c r="PF78"/>
      <c r="PG78"/>
      <c r="PH78"/>
      <c r="PI78"/>
      <c r="PJ78"/>
      <c r="PK78"/>
      <c r="PL78"/>
      <c r="PM78"/>
      <c r="PN78"/>
      <c r="PO78"/>
      <c r="PP78"/>
      <c r="PQ78"/>
      <c r="PR78"/>
      <c r="PS78"/>
      <c r="PT78"/>
      <c r="PU78"/>
      <c r="PV78"/>
      <c r="PW78"/>
      <c r="PX78"/>
      <c r="PY78"/>
      <c r="PZ78"/>
      <c r="QA78"/>
      <c r="QB78"/>
      <c r="QC78"/>
      <c r="QD78"/>
      <c r="QE78"/>
      <c r="QF78"/>
      <c r="QG78"/>
      <c r="QH78"/>
      <c r="QI78"/>
      <c r="QJ78"/>
      <c r="QK78"/>
      <c r="QL78"/>
      <c r="QM78"/>
      <c r="QN78"/>
      <c r="QO78"/>
      <c r="QP78"/>
      <c r="QQ78"/>
      <c r="QR78"/>
      <c r="QS78"/>
      <c r="QT78"/>
      <c r="QU78"/>
      <c r="QV78"/>
      <c r="QW78"/>
      <c r="QX78"/>
      <c r="QY78"/>
      <c r="QZ78"/>
      <c r="RA78"/>
      <c r="RB78"/>
      <c r="RC78"/>
      <c r="RD78"/>
      <c r="RE78"/>
      <c r="RF78"/>
      <c r="RG78"/>
      <c r="RH78"/>
      <c r="RI78"/>
      <c r="RJ78"/>
      <c r="RK78"/>
      <c r="RL78"/>
      <c r="RM78"/>
      <c r="RN78"/>
      <c r="RO78"/>
      <c r="RP78"/>
      <c r="RQ78"/>
      <c r="RR78"/>
      <c r="RS78"/>
      <c r="RT78"/>
      <c r="RU78"/>
      <c r="RV78"/>
      <c r="RW78"/>
      <c r="RX78"/>
      <c r="RY78"/>
      <c r="RZ78"/>
      <c r="SA78"/>
      <c r="SB78"/>
      <c r="SC78"/>
      <c r="SD78"/>
      <c r="SE78"/>
      <c r="SF78"/>
      <c r="SG78"/>
      <c r="SH78"/>
      <c r="SI78"/>
      <c r="SJ78"/>
      <c r="SK78"/>
      <c r="SL78"/>
      <c r="SM78"/>
      <c r="SN78"/>
      <c r="SO78"/>
      <c r="SP78"/>
      <c r="SQ78"/>
      <c r="SR78"/>
      <c r="SS78"/>
      <c r="ST78"/>
      <c r="SU78"/>
      <c r="SV78"/>
      <c r="SW78"/>
      <c r="SX78"/>
      <c r="SY78"/>
      <c r="SZ78"/>
      <c r="TA78"/>
      <c r="TB78"/>
      <c r="TC78"/>
      <c r="TD78"/>
      <c r="TE78"/>
      <c r="TF78"/>
      <c r="TG78"/>
      <c r="TH78"/>
      <c r="TI78"/>
      <c r="TJ78"/>
      <c r="TK78"/>
      <c r="TL78"/>
      <c r="TM78"/>
      <c r="TN78"/>
      <c r="TO78"/>
      <c r="TP78"/>
      <c r="TQ78"/>
      <c r="TR78"/>
      <c r="TS78"/>
      <c r="TT78"/>
      <c r="TU78"/>
      <c r="TV78"/>
      <c r="TW78"/>
      <c r="TX78"/>
      <c r="TY78"/>
      <c r="TZ78"/>
      <c r="UA78"/>
      <c r="UB78"/>
      <c r="UC78"/>
      <c r="UD78"/>
      <c r="UE78"/>
      <c r="UF78"/>
      <c r="UG78"/>
      <c r="UH78"/>
      <c r="UI78"/>
      <c r="UJ78"/>
      <c r="UK78"/>
      <c r="UL78"/>
      <c r="UM78"/>
      <c r="UN78"/>
      <c r="UO78"/>
      <c r="UP78"/>
      <c r="UQ78"/>
      <c r="UR78"/>
      <c r="US78"/>
      <c r="UT78"/>
      <c r="UU78"/>
      <c r="UV78"/>
      <c r="UW78"/>
      <c r="UX78"/>
      <c r="UY78"/>
      <c r="UZ78"/>
      <c r="VA78"/>
      <c r="VB78"/>
      <c r="VC78"/>
      <c r="VD78"/>
      <c r="VE78"/>
      <c r="VF78"/>
      <c r="VG78"/>
      <c r="VH78"/>
      <c r="VI78"/>
      <c r="VJ78"/>
      <c r="VK78"/>
      <c r="VL78"/>
      <c r="VM78"/>
      <c r="VN78"/>
      <c r="VO78"/>
      <c r="VP78"/>
      <c r="VQ78"/>
      <c r="VR78"/>
      <c r="VS78"/>
      <c r="VT78"/>
      <c r="VU78"/>
      <c r="VV78"/>
      <c r="VW78"/>
      <c r="VX78"/>
      <c r="VY78"/>
      <c r="VZ78"/>
      <c r="WA78"/>
      <c r="WB78"/>
      <c r="WC78"/>
      <c r="WD78"/>
      <c r="WE78"/>
      <c r="WF78"/>
      <c r="WG78"/>
      <c r="WH78"/>
      <c r="WI78"/>
      <c r="WJ78"/>
      <c r="WK78"/>
      <c r="WL78"/>
      <c r="WM78"/>
      <c r="WN78"/>
      <c r="WO78"/>
      <c r="WP78"/>
      <c r="WQ78"/>
      <c r="WR78"/>
      <c r="WS78"/>
      <c r="WT78"/>
      <c r="WU78"/>
      <c r="WV78"/>
      <c r="WW78"/>
      <c r="WX78"/>
      <c r="WY78"/>
      <c r="WZ78"/>
      <c r="XA78"/>
      <c r="XB78"/>
      <c r="XC78"/>
      <c r="XD78"/>
      <c r="XE78"/>
      <c r="XF78"/>
      <c r="XG78"/>
      <c r="XH78"/>
      <c r="XI78"/>
      <c r="XJ78"/>
      <c r="XK78"/>
      <c r="XL78"/>
      <c r="XM78"/>
      <c r="XN78"/>
      <c r="XO78"/>
      <c r="XP78"/>
      <c r="XQ78"/>
      <c r="XR78"/>
      <c r="XS78"/>
      <c r="XT78"/>
      <c r="XU78"/>
      <c r="XV78"/>
      <c r="XW78"/>
      <c r="XX78"/>
      <c r="XY78"/>
      <c r="XZ78"/>
      <c r="YA78"/>
      <c r="YB78"/>
      <c r="YC78"/>
      <c r="YD78"/>
      <c r="YE78"/>
      <c r="YF78"/>
      <c r="YG78"/>
      <c r="YH78"/>
      <c r="YI78"/>
      <c r="YJ78"/>
      <c r="YK78"/>
      <c r="YL78"/>
      <c r="YM78"/>
      <c r="YN78"/>
      <c r="YO78"/>
      <c r="YP78"/>
      <c r="YQ78"/>
      <c r="YR78"/>
      <c r="YS78"/>
      <c r="YT78"/>
      <c r="YU78"/>
      <c r="YV78"/>
      <c r="YW78"/>
      <c r="YX78"/>
      <c r="YY78"/>
      <c r="YZ78"/>
      <c r="ZA78"/>
      <c r="ZB78"/>
      <c r="ZC78"/>
      <c r="ZD78"/>
      <c r="ZE78"/>
      <c r="ZF78"/>
      <c r="ZG78"/>
      <c r="ZH78"/>
      <c r="ZI78"/>
      <c r="ZJ78"/>
      <c r="ZK78"/>
      <c r="ZL78"/>
      <c r="ZM78"/>
      <c r="ZN78"/>
      <c r="ZO78"/>
      <c r="ZP78"/>
      <c r="ZQ78"/>
      <c r="ZR78"/>
      <c r="ZS78"/>
      <c r="ZT78"/>
      <c r="ZU78"/>
      <c r="ZV78"/>
      <c r="ZW78"/>
      <c r="ZX78"/>
      <c r="ZY78"/>
      <c r="ZZ78"/>
      <c r="AAA78"/>
      <c r="AAB78"/>
      <c r="AAC78"/>
      <c r="AAD78"/>
      <c r="AAE78"/>
      <c r="AAF78"/>
      <c r="AAG78"/>
      <c r="AAH78"/>
      <c r="AAI78"/>
      <c r="AAJ78"/>
      <c r="AAK78"/>
      <c r="AAL78"/>
      <c r="AAM78"/>
      <c r="AAN78"/>
      <c r="AAO78"/>
      <c r="AAP78"/>
      <c r="AAQ78"/>
      <c r="AAR78"/>
      <c r="AAS78"/>
      <c r="AAT78"/>
      <c r="AAU78"/>
      <c r="AAV78"/>
      <c r="AAW78"/>
      <c r="AAX78"/>
      <c r="AAY78"/>
      <c r="AAZ78"/>
      <c r="ABA78"/>
      <c r="ABB78"/>
      <c r="ABC78"/>
      <c r="ABD78"/>
      <c r="ABE78"/>
      <c r="ABF78"/>
      <c r="ABG78"/>
      <c r="ABH78"/>
      <c r="ABI78"/>
      <c r="ABJ78"/>
      <c r="ABK78"/>
      <c r="ABL78"/>
      <c r="ABM78"/>
      <c r="ABN78"/>
      <c r="ABO78"/>
      <c r="ABP78"/>
      <c r="ABQ78"/>
      <c r="ABR78"/>
      <c r="ABS78"/>
      <c r="ABT78"/>
      <c r="ABU78"/>
      <c r="ABV78"/>
      <c r="ABW78"/>
      <c r="ABX78"/>
      <c r="ABY78"/>
      <c r="ABZ78"/>
      <c r="ACA78"/>
      <c r="ACB78"/>
      <c r="ACC78"/>
      <c r="ACD78"/>
      <c r="ACE78"/>
      <c r="ACF78"/>
      <c r="ACG78"/>
      <c r="ACH78"/>
      <c r="ACI78"/>
      <c r="ACJ78"/>
      <c r="ACK78"/>
      <c r="ACL78"/>
      <c r="ACM78"/>
      <c r="ACN78"/>
      <c r="ACO78"/>
      <c r="ACP78"/>
      <c r="ACQ78"/>
      <c r="ACR78"/>
      <c r="ACS78"/>
      <c r="ACT78"/>
      <c r="ACU78"/>
      <c r="ACV78"/>
      <c r="ACW78"/>
      <c r="ACX78"/>
      <c r="ACY78"/>
      <c r="ACZ78"/>
      <c r="ADA78"/>
      <c r="ADB78"/>
      <c r="ADC78"/>
      <c r="ADD78"/>
      <c r="ADE78"/>
      <c r="ADF78"/>
      <c r="ADG78"/>
      <c r="ADH78"/>
      <c r="ADI78"/>
      <c r="ADJ78"/>
      <c r="ADK78"/>
      <c r="ADL78"/>
      <c r="ADM78"/>
      <c r="ADN78"/>
      <c r="ADO78"/>
      <c r="ADP78"/>
      <c r="ADQ78"/>
      <c r="ADR78"/>
      <c r="ADS78"/>
      <c r="ADT78"/>
      <c r="ADU78"/>
      <c r="ADV78"/>
      <c r="ADW78"/>
      <c r="ADX78"/>
      <c r="ADY78"/>
      <c r="ADZ78"/>
      <c r="AEA78"/>
      <c r="AEB78"/>
      <c r="AEC78"/>
      <c r="AED78"/>
      <c r="AEE78"/>
      <c r="AEF78"/>
      <c r="AEG78"/>
      <c r="AEH78"/>
      <c r="AEI78"/>
      <c r="AEJ78"/>
      <c r="AEK78"/>
      <c r="AEL78"/>
      <c r="AEM78"/>
      <c r="AEN78"/>
      <c r="AEO78"/>
      <c r="AEP78"/>
      <c r="AEQ78"/>
      <c r="AER78"/>
      <c r="AES78"/>
      <c r="AET78"/>
      <c r="AEU78"/>
      <c r="AEV78"/>
      <c r="AEW78"/>
      <c r="AEX78"/>
      <c r="AEY78"/>
      <c r="AEZ78"/>
      <c r="AFA78"/>
      <c r="AFB78"/>
      <c r="AFC78"/>
      <c r="AFD78"/>
      <c r="AFE78"/>
      <c r="AFF78"/>
      <c r="AFG78"/>
      <c r="AFH78"/>
      <c r="AFI78"/>
      <c r="AFJ78"/>
      <c r="AFK78"/>
      <c r="AFL78"/>
      <c r="AFM78"/>
      <c r="AFN78"/>
      <c r="AFO78"/>
      <c r="AFP78"/>
      <c r="AFQ78"/>
      <c r="AFR78"/>
      <c r="AFS78"/>
      <c r="AFT78"/>
      <c r="AFU78"/>
      <c r="AFV78"/>
      <c r="AFW78"/>
      <c r="AFX78"/>
      <c r="AFY78"/>
      <c r="AFZ78"/>
      <c r="AGA78"/>
      <c r="AGB78"/>
      <c r="AGC78"/>
      <c r="AGD78"/>
      <c r="AGE78"/>
      <c r="AGF78"/>
      <c r="AGG78"/>
      <c r="AGH78"/>
      <c r="AGI78"/>
      <c r="AGJ78"/>
      <c r="AGK78"/>
      <c r="AGL78"/>
      <c r="AGM78"/>
      <c r="AGN78"/>
      <c r="AGO78"/>
      <c r="AGP78"/>
      <c r="AGQ78"/>
      <c r="AGR78"/>
      <c r="AGS78"/>
      <c r="AGT78"/>
      <c r="AGU78"/>
      <c r="AGV78"/>
      <c r="AGW78"/>
      <c r="AGX78"/>
      <c r="AGY78"/>
      <c r="AGZ78"/>
      <c r="AHA78"/>
      <c r="AHB78"/>
      <c r="AHC78"/>
      <c r="AHD78"/>
      <c r="AHE78"/>
      <c r="AHF78"/>
      <c r="AHG78"/>
      <c r="AHH78"/>
      <c r="AHI78"/>
      <c r="AHJ78"/>
      <c r="AHK78"/>
      <c r="AHL78"/>
      <c r="AHM78"/>
      <c r="AHN78"/>
      <c r="AHO78"/>
      <c r="AHP78"/>
      <c r="AHQ78"/>
      <c r="AHR78"/>
      <c r="AHS78"/>
      <c r="AHT78"/>
      <c r="AHU78"/>
      <c r="AHV78"/>
      <c r="AHW78"/>
      <c r="AHX78"/>
      <c r="AHY78"/>
      <c r="AHZ78"/>
      <c r="AIA78"/>
      <c r="AIB78"/>
      <c r="AIC78"/>
      <c r="AID78"/>
      <c r="AIE78"/>
      <c r="AIF78"/>
      <c r="AIG78"/>
      <c r="AIH78"/>
      <c r="AII78"/>
      <c r="AIJ78"/>
      <c r="AIK78"/>
      <c r="AIL78"/>
      <c r="AIM78"/>
      <c r="AIN78"/>
      <c r="AIO78"/>
      <c r="AIP78"/>
      <c r="AIQ78"/>
      <c r="AIR78"/>
      <c r="AIS78"/>
      <c r="AIT78"/>
      <c r="AIU78"/>
      <c r="AIV78"/>
      <c r="AIW78"/>
      <c r="AIX78"/>
      <c r="AIY78"/>
      <c r="AIZ78"/>
      <c r="AJA78"/>
      <c r="AJB78"/>
      <c r="AJC78"/>
      <c r="AJD78"/>
      <c r="AJE78"/>
      <c r="AJF78"/>
      <c r="AJG78"/>
      <c r="AJH78"/>
      <c r="AJI78"/>
      <c r="AJJ78"/>
      <c r="AJK78"/>
      <c r="AJL78"/>
      <c r="AJM78"/>
      <c r="AJN78"/>
      <c r="AJO78"/>
      <c r="AJP78"/>
      <c r="AJQ78"/>
      <c r="AJR78"/>
      <c r="AJS78"/>
      <c r="AJT78"/>
      <c r="AJU78"/>
      <c r="AJV78"/>
      <c r="AJW78"/>
      <c r="AJX78"/>
      <c r="AJY78"/>
      <c r="AJZ78"/>
      <c r="AKA78"/>
      <c r="AKB78"/>
      <c r="AKC78"/>
      <c r="AKD78"/>
      <c r="AKE78"/>
      <c r="AKF78"/>
      <c r="AKG78"/>
      <c r="AKH78"/>
      <c r="AKI78"/>
      <c r="AKJ78"/>
      <c r="AKK78"/>
      <c r="AKL78"/>
      <c r="AKM78"/>
      <c r="AKN78"/>
      <c r="AKO78"/>
      <c r="AKP78"/>
      <c r="AKQ78"/>
      <c r="AKR78"/>
      <c r="AKS78"/>
      <c r="AKT78"/>
      <c r="AKU78"/>
      <c r="AKV78"/>
      <c r="AKW78"/>
      <c r="AKX78"/>
      <c r="AKY78"/>
      <c r="AKZ78"/>
      <c r="ALA78"/>
      <c r="ALB78"/>
      <c r="ALC78"/>
      <c r="ALD78"/>
      <c r="ALE78"/>
      <c r="ALF78"/>
      <c r="ALG78"/>
      <c r="ALH78"/>
      <c r="ALI78"/>
      <c r="ALJ78"/>
      <c r="ALK78"/>
      <c r="ALL78"/>
      <c r="ALM78"/>
      <c r="ALN78"/>
      <c r="ALO78"/>
      <c r="ALP78"/>
      <c r="ALQ78"/>
      <c r="ALR78"/>
      <c r="ALS78"/>
      <c r="ALT78"/>
      <c r="ALU78"/>
      <c r="ALV78"/>
      <c r="ALW78"/>
      <c r="ALX78"/>
      <c r="ALY78"/>
      <c r="ALZ78"/>
      <c r="AMA78"/>
      <c r="AMB78"/>
      <c r="AMC78"/>
      <c r="AMD78"/>
      <c r="AME78"/>
      <c r="AMF78"/>
      <c r="AMG78"/>
      <c r="AMH78"/>
      <c r="AMI78"/>
      <c r="AMJ78"/>
    </row>
    <row r="79" spans="1:1024" s="2" customFormat="1" x14ac:dyDescent="0.15">
      <c r="A79"/>
      <c r="B79"/>
      <c r="C79"/>
      <c r="D79" s="76"/>
      <c r="E79"/>
      <c r="F79"/>
      <c r="G79"/>
      <c r="H79"/>
      <c r="I79"/>
      <c r="J79"/>
      <c r="K79"/>
      <c r="L79"/>
      <c r="M79"/>
      <c r="N79"/>
      <c r="O79"/>
      <c r="P79"/>
      <c r="Q79"/>
      <c r="R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/>
      <c r="BD79"/>
      <c r="BE79"/>
      <c r="BF79"/>
      <c r="BG79"/>
      <c r="BH79"/>
      <c r="BI79"/>
      <c r="BJ79"/>
      <c r="BK79"/>
      <c r="BL79"/>
      <c r="BM79"/>
      <c r="BN79"/>
      <c r="BO79"/>
      <c r="BP79"/>
      <c r="BQ79"/>
      <c r="BR79"/>
      <c r="BS79"/>
      <c r="BT79"/>
      <c r="BU79"/>
      <c r="BV79"/>
      <c r="BW79"/>
      <c r="BX79"/>
      <c r="BY79"/>
      <c r="BZ79"/>
      <c r="CA79"/>
      <c r="CB79"/>
      <c r="CC79"/>
      <c r="CD79"/>
      <c r="CE79"/>
      <c r="CF79"/>
      <c r="CG79"/>
      <c r="CH79"/>
      <c r="CI79"/>
      <c r="CJ79"/>
      <c r="CK79"/>
      <c r="CL79"/>
      <c r="CM79"/>
      <c r="CN79"/>
      <c r="CO79"/>
      <c r="CP79"/>
      <c r="CQ79"/>
      <c r="CR79"/>
      <c r="CS79"/>
      <c r="CT79"/>
      <c r="CU79"/>
      <c r="CV79"/>
      <c r="CW79"/>
      <c r="CX79"/>
      <c r="CY79"/>
      <c r="CZ79"/>
      <c r="DA79"/>
      <c r="DB79"/>
      <c r="DC79"/>
      <c r="DD79"/>
      <c r="DE79"/>
      <c r="DF79"/>
      <c r="DG79"/>
      <c r="DH79"/>
      <c r="DI79"/>
      <c r="DJ79"/>
      <c r="DK79"/>
      <c r="DL79"/>
      <c r="DM79"/>
      <c r="DN79"/>
      <c r="DO79"/>
      <c r="DP79"/>
      <c r="DQ79"/>
      <c r="DR79"/>
      <c r="DS79"/>
      <c r="DT79"/>
      <c r="DU79"/>
      <c r="DV79"/>
      <c r="DW79"/>
      <c r="DX79"/>
      <c r="DY79"/>
      <c r="DZ79"/>
      <c r="EA79"/>
      <c r="EB79"/>
      <c r="EC79"/>
      <c r="ED79"/>
      <c r="EE79"/>
      <c r="EF79"/>
      <c r="EG79"/>
      <c r="EH79"/>
      <c r="EI79"/>
      <c r="EJ79"/>
      <c r="EK79"/>
      <c r="EL79"/>
      <c r="EM79"/>
      <c r="EN79"/>
      <c r="EO79"/>
      <c r="EP79"/>
      <c r="EQ79"/>
      <c r="ER79"/>
      <c r="ES79"/>
      <c r="ET79"/>
      <c r="EU79"/>
      <c r="EV79"/>
      <c r="EW79"/>
      <c r="EX79"/>
      <c r="EY79"/>
      <c r="EZ79"/>
      <c r="FA79"/>
      <c r="FB79"/>
      <c r="FC79"/>
      <c r="FD79"/>
      <c r="FE79"/>
      <c r="FF79"/>
      <c r="FG79"/>
      <c r="FH79"/>
      <c r="FI79"/>
      <c r="FJ79"/>
      <c r="FK79"/>
      <c r="FL79"/>
      <c r="FM79"/>
      <c r="FN79"/>
      <c r="FO79"/>
      <c r="FP79"/>
      <c r="FQ79"/>
      <c r="FR79"/>
      <c r="FS79"/>
      <c r="FT79"/>
      <c r="FU79"/>
      <c r="FV79"/>
      <c r="FW79"/>
      <c r="FX79"/>
      <c r="FY79"/>
      <c r="FZ79"/>
      <c r="GA79"/>
      <c r="GB79"/>
      <c r="GC79"/>
      <c r="GD79"/>
      <c r="GE79"/>
      <c r="GF79"/>
      <c r="GG79"/>
      <c r="GH79"/>
      <c r="GI79"/>
      <c r="GJ79"/>
      <c r="GK79"/>
      <c r="GL79"/>
      <c r="GM79"/>
      <c r="GN79"/>
      <c r="GO79"/>
      <c r="GP79"/>
      <c r="GQ79"/>
      <c r="GR79"/>
      <c r="GS79"/>
      <c r="GT79"/>
      <c r="GU79"/>
      <c r="GV79"/>
      <c r="GW79"/>
      <c r="GX79"/>
      <c r="GY79"/>
      <c r="GZ79"/>
      <c r="HA79"/>
      <c r="HB79"/>
      <c r="HC79"/>
      <c r="HD79"/>
      <c r="HE79"/>
      <c r="HF79"/>
      <c r="HG79"/>
      <c r="HH79"/>
      <c r="HI79"/>
      <c r="HJ79"/>
      <c r="HK79"/>
      <c r="HL79"/>
      <c r="HM79"/>
      <c r="HN79"/>
      <c r="HO79"/>
      <c r="HP79"/>
      <c r="HQ79"/>
      <c r="HR79"/>
      <c r="HS79"/>
      <c r="HT79"/>
      <c r="HU79"/>
      <c r="HV79"/>
      <c r="HW79"/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  <c r="IN79"/>
      <c r="IO79"/>
      <c r="IP79"/>
      <c r="IQ79"/>
      <c r="IR79"/>
      <c r="IS79"/>
      <c r="IT79"/>
      <c r="IU79"/>
      <c r="IV79"/>
      <c r="IW79"/>
      <c r="IX79"/>
      <c r="IY79"/>
      <c r="IZ79"/>
      <c r="JA79"/>
      <c r="JB79"/>
      <c r="JC79"/>
      <c r="JD79"/>
      <c r="JE79"/>
      <c r="JF79"/>
      <c r="JG79"/>
      <c r="JH79"/>
      <c r="JI79"/>
      <c r="JJ79"/>
      <c r="JK79"/>
      <c r="JL79"/>
      <c r="JM79"/>
      <c r="JN79"/>
      <c r="JO79"/>
      <c r="JP79"/>
      <c r="JQ79"/>
      <c r="JR79"/>
      <c r="JS79"/>
      <c r="JT79"/>
      <c r="JU79"/>
      <c r="JV79"/>
      <c r="JW79"/>
      <c r="JX79"/>
      <c r="JY79"/>
      <c r="JZ79"/>
      <c r="KA79"/>
      <c r="KB79"/>
      <c r="KC79"/>
      <c r="KD79"/>
      <c r="KE79"/>
      <c r="KF79"/>
      <c r="KG79"/>
      <c r="KH79"/>
      <c r="KI79"/>
      <c r="KJ79"/>
      <c r="KK79"/>
      <c r="KL79"/>
      <c r="KM79"/>
      <c r="KN79"/>
      <c r="KO79"/>
      <c r="KP79"/>
      <c r="KQ79"/>
      <c r="KR79"/>
      <c r="KS79"/>
      <c r="KT79"/>
      <c r="KU79"/>
      <c r="KV79"/>
      <c r="KW79"/>
      <c r="KX79"/>
      <c r="KY79"/>
      <c r="KZ79"/>
      <c r="LA79"/>
      <c r="LB79"/>
      <c r="LC79"/>
      <c r="LD79"/>
      <c r="LE79"/>
      <c r="LF79"/>
      <c r="LG79"/>
      <c r="LH79"/>
      <c r="LI79"/>
      <c r="LJ79"/>
      <c r="LK79"/>
      <c r="LL79"/>
      <c r="LM79"/>
      <c r="LN79"/>
      <c r="LO79"/>
      <c r="LP79"/>
      <c r="LQ79"/>
      <c r="LR79"/>
      <c r="LS79"/>
      <c r="LT79"/>
      <c r="LU79"/>
      <c r="LV79"/>
      <c r="LW79"/>
      <c r="LX79"/>
      <c r="LY79"/>
      <c r="LZ79"/>
      <c r="MA79"/>
      <c r="MB79"/>
      <c r="MC79"/>
      <c r="MD79"/>
      <c r="ME79"/>
      <c r="MF79"/>
      <c r="MG79"/>
      <c r="MH79"/>
      <c r="MI79"/>
      <c r="MJ79"/>
      <c r="MK79"/>
      <c r="ML79"/>
      <c r="MM79"/>
      <c r="MN79"/>
      <c r="MO79"/>
      <c r="MP79"/>
      <c r="MQ79"/>
      <c r="MR79"/>
      <c r="MS79"/>
      <c r="MT79"/>
      <c r="MU79"/>
      <c r="MV79"/>
      <c r="MW79"/>
      <c r="MX79"/>
      <c r="MY79"/>
      <c r="MZ79"/>
      <c r="NA79"/>
      <c r="NB79"/>
      <c r="NC79"/>
      <c r="ND79"/>
      <c r="NE79"/>
      <c r="NF79"/>
      <c r="NG79"/>
      <c r="NH79"/>
      <c r="NI79"/>
      <c r="NJ79"/>
      <c r="NK79"/>
      <c r="NL79"/>
      <c r="NM79"/>
      <c r="NN79"/>
      <c r="NO79"/>
      <c r="NP79"/>
      <c r="NQ79"/>
      <c r="NR79"/>
      <c r="NS79"/>
      <c r="NT79"/>
      <c r="NU79"/>
      <c r="NV79"/>
      <c r="NW79"/>
      <c r="NX79"/>
      <c r="NY79"/>
      <c r="NZ79"/>
      <c r="OA79"/>
      <c r="OB79"/>
      <c r="OC79"/>
      <c r="OD79"/>
      <c r="OE79"/>
      <c r="OF79"/>
      <c r="OG79"/>
      <c r="OH79"/>
      <c r="OI79"/>
      <c r="OJ79"/>
      <c r="OK79"/>
      <c r="OL79"/>
      <c r="OM79"/>
      <c r="ON79"/>
      <c r="OO79"/>
      <c r="OP79"/>
      <c r="OQ79"/>
      <c r="OR79"/>
      <c r="OS79"/>
      <c r="OT79"/>
      <c r="OU79"/>
      <c r="OV79"/>
      <c r="OW79"/>
      <c r="OX79"/>
      <c r="OY79"/>
      <c r="OZ79"/>
      <c r="PA79"/>
      <c r="PB79"/>
      <c r="PC79"/>
      <c r="PD79"/>
      <c r="PE79"/>
      <c r="PF79"/>
      <c r="PG79"/>
      <c r="PH79"/>
      <c r="PI79"/>
      <c r="PJ79"/>
      <c r="PK79"/>
      <c r="PL79"/>
      <c r="PM79"/>
      <c r="PN79"/>
      <c r="PO79"/>
      <c r="PP79"/>
      <c r="PQ79"/>
      <c r="PR79"/>
      <c r="PS79"/>
      <c r="PT79"/>
      <c r="PU79"/>
      <c r="PV79"/>
      <c r="PW79"/>
      <c r="PX79"/>
      <c r="PY79"/>
      <c r="PZ79"/>
      <c r="QA79"/>
      <c r="QB79"/>
      <c r="QC79"/>
      <c r="QD79"/>
      <c r="QE79"/>
      <c r="QF79"/>
      <c r="QG79"/>
      <c r="QH79"/>
      <c r="QI79"/>
      <c r="QJ79"/>
      <c r="QK79"/>
      <c r="QL79"/>
      <c r="QM79"/>
      <c r="QN79"/>
      <c r="QO79"/>
      <c r="QP79"/>
      <c r="QQ79"/>
      <c r="QR79"/>
      <c r="QS79"/>
      <c r="QT79"/>
      <c r="QU79"/>
      <c r="QV79"/>
      <c r="QW79"/>
      <c r="QX79"/>
      <c r="QY79"/>
      <c r="QZ79"/>
      <c r="RA79"/>
      <c r="RB79"/>
      <c r="RC79"/>
      <c r="RD79"/>
      <c r="RE79"/>
      <c r="RF79"/>
      <c r="RG79"/>
      <c r="RH79"/>
      <c r="RI79"/>
      <c r="RJ79"/>
      <c r="RK79"/>
      <c r="RL79"/>
      <c r="RM79"/>
      <c r="RN79"/>
      <c r="RO79"/>
      <c r="RP79"/>
      <c r="RQ79"/>
      <c r="RR79"/>
      <c r="RS79"/>
      <c r="RT79"/>
      <c r="RU79"/>
      <c r="RV79"/>
      <c r="RW79"/>
      <c r="RX79"/>
      <c r="RY79"/>
      <c r="RZ79"/>
      <c r="SA79"/>
      <c r="SB79"/>
      <c r="SC79"/>
      <c r="SD79"/>
      <c r="SE79"/>
      <c r="SF79"/>
      <c r="SG79"/>
      <c r="SH79"/>
      <c r="SI79"/>
      <c r="SJ79"/>
      <c r="SK79"/>
      <c r="SL79"/>
      <c r="SM79"/>
      <c r="SN79"/>
      <c r="SO79"/>
      <c r="SP79"/>
      <c r="SQ79"/>
      <c r="SR79"/>
      <c r="SS79"/>
      <c r="ST79"/>
      <c r="SU79"/>
      <c r="SV79"/>
      <c r="SW79"/>
      <c r="SX79"/>
      <c r="SY79"/>
      <c r="SZ79"/>
      <c r="TA79"/>
      <c r="TB79"/>
      <c r="TC79"/>
      <c r="TD79"/>
      <c r="TE79"/>
      <c r="TF79"/>
      <c r="TG79"/>
      <c r="TH79"/>
      <c r="TI79"/>
      <c r="TJ79"/>
      <c r="TK79"/>
      <c r="TL79"/>
      <c r="TM79"/>
      <c r="TN79"/>
      <c r="TO79"/>
      <c r="TP79"/>
      <c r="TQ79"/>
      <c r="TR79"/>
      <c r="TS79"/>
      <c r="TT79"/>
      <c r="TU79"/>
      <c r="TV79"/>
      <c r="TW79"/>
      <c r="TX79"/>
      <c r="TY79"/>
      <c r="TZ79"/>
      <c r="UA79"/>
      <c r="UB79"/>
      <c r="UC79"/>
      <c r="UD79"/>
      <c r="UE79"/>
      <c r="UF79"/>
      <c r="UG79"/>
      <c r="UH79"/>
      <c r="UI79"/>
      <c r="UJ79"/>
      <c r="UK79"/>
      <c r="UL79"/>
      <c r="UM79"/>
      <c r="UN79"/>
      <c r="UO79"/>
      <c r="UP79"/>
      <c r="UQ79"/>
      <c r="UR79"/>
      <c r="US79"/>
      <c r="UT79"/>
      <c r="UU79"/>
      <c r="UV79"/>
      <c r="UW79"/>
      <c r="UX79"/>
      <c r="UY79"/>
      <c r="UZ79"/>
      <c r="VA79"/>
      <c r="VB79"/>
      <c r="VC79"/>
      <c r="VD79"/>
      <c r="VE79"/>
      <c r="VF79"/>
      <c r="VG79"/>
      <c r="VH79"/>
      <c r="VI79"/>
      <c r="VJ79"/>
      <c r="VK79"/>
      <c r="VL79"/>
      <c r="VM79"/>
      <c r="VN79"/>
      <c r="VO79"/>
      <c r="VP79"/>
      <c r="VQ79"/>
      <c r="VR79"/>
      <c r="VS79"/>
      <c r="VT79"/>
      <c r="VU79"/>
      <c r="VV79"/>
      <c r="VW79"/>
      <c r="VX79"/>
      <c r="VY79"/>
      <c r="VZ79"/>
      <c r="WA79"/>
      <c r="WB79"/>
      <c r="WC79"/>
      <c r="WD79"/>
      <c r="WE79"/>
      <c r="WF79"/>
      <c r="WG79"/>
      <c r="WH79"/>
      <c r="WI79"/>
      <c r="WJ79"/>
      <c r="WK79"/>
      <c r="WL79"/>
      <c r="WM79"/>
      <c r="WN79"/>
      <c r="WO79"/>
      <c r="WP79"/>
      <c r="WQ79"/>
      <c r="WR79"/>
      <c r="WS79"/>
      <c r="WT79"/>
      <c r="WU79"/>
      <c r="WV79"/>
      <c r="WW79"/>
      <c r="WX79"/>
      <c r="WY79"/>
      <c r="WZ79"/>
      <c r="XA79"/>
      <c r="XB79"/>
      <c r="XC79"/>
      <c r="XD79"/>
      <c r="XE79"/>
      <c r="XF79"/>
      <c r="XG79"/>
      <c r="XH79"/>
      <c r="XI79"/>
      <c r="XJ79"/>
      <c r="XK79"/>
      <c r="XL79"/>
      <c r="XM79"/>
      <c r="XN79"/>
      <c r="XO79"/>
      <c r="XP79"/>
      <c r="XQ79"/>
      <c r="XR79"/>
      <c r="XS79"/>
      <c r="XT79"/>
      <c r="XU79"/>
      <c r="XV79"/>
      <c r="XW79"/>
      <c r="XX79"/>
      <c r="XY79"/>
      <c r="XZ79"/>
      <c r="YA79"/>
      <c r="YB79"/>
      <c r="YC79"/>
      <c r="YD79"/>
      <c r="YE79"/>
      <c r="YF79"/>
      <c r="YG79"/>
      <c r="YH79"/>
      <c r="YI79"/>
      <c r="YJ79"/>
      <c r="YK79"/>
      <c r="YL79"/>
      <c r="YM79"/>
      <c r="YN79"/>
      <c r="YO79"/>
      <c r="YP79"/>
      <c r="YQ79"/>
      <c r="YR79"/>
      <c r="YS79"/>
      <c r="YT79"/>
      <c r="YU79"/>
      <c r="YV79"/>
      <c r="YW79"/>
      <c r="YX79"/>
      <c r="YY79"/>
      <c r="YZ79"/>
      <c r="ZA79"/>
      <c r="ZB79"/>
      <c r="ZC79"/>
      <c r="ZD79"/>
      <c r="ZE79"/>
      <c r="ZF79"/>
      <c r="ZG79"/>
      <c r="ZH79"/>
      <c r="ZI79"/>
      <c r="ZJ79"/>
      <c r="ZK79"/>
      <c r="ZL79"/>
      <c r="ZM79"/>
      <c r="ZN79"/>
      <c r="ZO79"/>
      <c r="ZP79"/>
      <c r="ZQ79"/>
      <c r="ZR79"/>
      <c r="ZS79"/>
      <c r="ZT79"/>
      <c r="ZU79"/>
      <c r="ZV79"/>
      <c r="ZW79"/>
      <c r="ZX79"/>
      <c r="ZY79"/>
      <c r="ZZ79"/>
      <c r="AAA79"/>
      <c r="AAB79"/>
      <c r="AAC79"/>
      <c r="AAD79"/>
      <c r="AAE79"/>
      <c r="AAF79"/>
      <c r="AAG79"/>
      <c r="AAH79"/>
      <c r="AAI79"/>
      <c r="AAJ79"/>
      <c r="AAK79"/>
      <c r="AAL79"/>
      <c r="AAM79"/>
      <c r="AAN79"/>
      <c r="AAO79"/>
      <c r="AAP79"/>
      <c r="AAQ79"/>
      <c r="AAR79"/>
      <c r="AAS79"/>
      <c r="AAT79"/>
      <c r="AAU79"/>
      <c r="AAV79"/>
      <c r="AAW79"/>
      <c r="AAX79"/>
      <c r="AAY79"/>
      <c r="AAZ79"/>
      <c r="ABA79"/>
      <c r="ABB79"/>
      <c r="ABC79"/>
      <c r="ABD79"/>
      <c r="ABE79"/>
      <c r="ABF79"/>
      <c r="ABG79"/>
      <c r="ABH79"/>
      <c r="ABI79"/>
      <c r="ABJ79"/>
      <c r="ABK79"/>
      <c r="ABL79"/>
      <c r="ABM79"/>
      <c r="ABN79"/>
      <c r="ABO79"/>
      <c r="ABP79"/>
      <c r="ABQ79"/>
      <c r="ABR79"/>
      <c r="ABS79"/>
      <c r="ABT79"/>
      <c r="ABU79"/>
      <c r="ABV79"/>
      <c r="ABW79"/>
      <c r="ABX79"/>
      <c r="ABY79"/>
      <c r="ABZ79"/>
      <c r="ACA79"/>
      <c r="ACB79"/>
      <c r="ACC79"/>
      <c r="ACD79"/>
      <c r="ACE79"/>
      <c r="ACF79"/>
      <c r="ACG79"/>
      <c r="ACH79"/>
      <c r="ACI79"/>
      <c r="ACJ79"/>
      <c r="ACK79"/>
      <c r="ACL79"/>
      <c r="ACM79"/>
      <c r="ACN79"/>
      <c r="ACO79"/>
      <c r="ACP79"/>
      <c r="ACQ79"/>
      <c r="ACR79"/>
      <c r="ACS79"/>
      <c r="ACT79"/>
      <c r="ACU79"/>
      <c r="ACV79"/>
      <c r="ACW79"/>
      <c r="ACX79"/>
      <c r="ACY79"/>
      <c r="ACZ79"/>
      <c r="ADA79"/>
      <c r="ADB79"/>
      <c r="ADC79"/>
      <c r="ADD79"/>
      <c r="ADE79"/>
      <c r="ADF79"/>
      <c r="ADG79"/>
      <c r="ADH79"/>
      <c r="ADI79"/>
      <c r="ADJ79"/>
      <c r="ADK79"/>
      <c r="ADL79"/>
      <c r="ADM79"/>
      <c r="ADN79"/>
      <c r="ADO79"/>
      <c r="ADP79"/>
      <c r="ADQ79"/>
      <c r="ADR79"/>
      <c r="ADS79"/>
      <c r="ADT79"/>
      <c r="ADU79"/>
      <c r="ADV79"/>
      <c r="ADW79"/>
      <c r="ADX79"/>
      <c r="ADY79"/>
      <c r="ADZ79"/>
      <c r="AEA79"/>
      <c r="AEB79"/>
      <c r="AEC79"/>
      <c r="AED79"/>
      <c r="AEE79"/>
      <c r="AEF79"/>
      <c r="AEG79"/>
      <c r="AEH79"/>
      <c r="AEI79"/>
      <c r="AEJ79"/>
      <c r="AEK79"/>
      <c r="AEL79"/>
      <c r="AEM79"/>
      <c r="AEN79"/>
      <c r="AEO79"/>
      <c r="AEP79"/>
      <c r="AEQ79"/>
      <c r="AER79"/>
      <c r="AES79"/>
      <c r="AET79"/>
      <c r="AEU79"/>
      <c r="AEV79"/>
      <c r="AEW79"/>
      <c r="AEX79"/>
      <c r="AEY79"/>
      <c r="AEZ79"/>
      <c r="AFA79"/>
      <c r="AFB79"/>
      <c r="AFC79"/>
      <c r="AFD79"/>
      <c r="AFE79"/>
      <c r="AFF79"/>
      <c r="AFG79"/>
      <c r="AFH79"/>
      <c r="AFI79"/>
      <c r="AFJ79"/>
      <c r="AFK79"/>
      <c r="AFL79"/>
      <c r="AFM79"/>
      <c r="AFN79"/>
      <c r="AFO79"/>
      <c r="AFP79"/>
      <c r="AFQ79"/>
      <c r="AFR79"/>
      <c r="AFS79"/>
      <c r="AFT79"/>
      <c r="AFU79"/>
      <c r="AFV79"/>
      <c r="AFW79"/>
      <c r="AFX79"/>
      <c r="AFY79"/>
      <c r="AFZ79"/>
      <c r="AGA79"/>
      <c r="AGB79"/>
      <c r="AGC79"/>
      <c r="AGD79"/>
      <c r="AGE79"/>
      <c r="AGF79"/>
      <c r="AGG79"/>
      <c r="AGH79"/>
      <c r="AGI79"/>
      <c r="AGJ79"/>
      <c r="AGK79"/>
      <c r="AGL79"/>
      <c r="AGM79"/>
      <c r="AGN79"/>
      <c r="AGO79"/>
      <c r="AGP79"/>
      <c r="AGQ79"/>
      <c r="AGR79"/>
      <c r="AGS79"/>
      <c r="AGT79"/>
      <c r="AGU79"/>
      <c r="AGV79"/>
      <c r="AGW79"/>
      <c r="AGX79"/>
      <c r="AGY79"/>
      <c r="AGZ79"/>
      <c r="AHA79"/>
      <c r="AHB79"/>
      <c r="AHC79"/>
      <c r="AHD79"/>
      <c r="AHE79"/>
      <c r="AHF79"/>
      <c r="AHG79"/>
      <c r="AHH79"/>
      <c r="AHI79"/>
      <c r="AHJ79"/>
      <c r="AHK79"/>
      <c r="AHL79"/>
      <c r="AHM79"/>
      <c r="AHN79"/>
      <c r="AHO79"/>
      <c r="AHP79"/>
      <c r="AHQ79"/>
      <c r="AHR79"/>
      <c r="AHS79"/>
      <c r="AHT79"/>
      <c r="AHU79"/>
      <c r="AHV79"/>
      <c r="AHW79"/>
      <c r="AHX79"/>
      <c r="AHY79"/>
      <c r="AHZ79"/>
      <c r="AIA79"/>
      <c r="AIB79"/>
      <c r="AIC79"/>
      <c r="AID79"/>
      <c r="AIE79"/>
      <c r="AIF79"/>
      <c r="AIG79"/>
      <c r="AIH79"/>
      <c r="AII79"/>
      <c r="AIJ79"/>
      <c r="AIK79"/>
      <c r="AIL79"/>
      <c r="AIM79"/>
      <c r="AIN79"/>
      <c r="AIO79"/>
      <c r="AIP79"/>
      <c r="AIQ79"/>
      <c r="AIR79"/>
      <c r="AIS79"/>
      <c r="AIT79"/>
      <c r="AIU79"/>
      <c r="AIV79"/>
      <c r="AIW79"/>
      <c r="AIX79"/>
      <c r="AIY79"/>
      <c r="AIZ79"/>
      <c r="AJA79"/>
      <c r="AJB79"/>
      <c r="AJC79"/>
      <c r="AJD79"/>
      <c r="AJE79"/>
      <c r="AJF79"/>
      <c r="AJG79"/>
      <c r="AJH79"/>
      <c r="AJI79"/>
      <c r="AJJ79"/>
      <c r="AJK79"/>
      <c r="AJL79"/>
      <c r="AJM79"/>
      <c r="AJN79"/>
      <c r="AJO79"/>
      <c r="AJP79"/>
      <c r="AJQ79"/>
      <c r="AJR79"/>
      <c r="AJS79"/>
      <c r="AJT79"/>
      <c r="AJU79"/>
      <c r="AJV79"/>
      <c r="AJW79"/>
      <c r="AJX79"/>
      <c r="AJY79"/>
      <c r="AJZ79"/>
      <c r="AKA79"/>
      <c r="AKB79"/>
      <c r="AKC79"/>
      <c r="AKD79"/>
      <c r="AKE79"/>
      <c r="AKF79"/>
      <c r="AKG79"/>
      <c r="AKH79"/>
      <c r="AKI79"/>
      <c r="AKJ79"/>
      <c r="AKK79"/>
      <c r="AKL79"/>
      <c r="AKM79"/>
      <c r="AKN79"/>
      <c r="AKO79"/>
      <c r="AKP79"/>
      <c r="AKQ79"/>
      <c r="AKR79"/>
      <c r="AKS79"/>
      <c r="AKT79"/>
      <c r="AKU79"/>
      <c r="AKV79"/>
      <c r="AKW79"/>
      <c r="AKX79"/>
      <c r="AKY79"/>
      <c r="AKZ79"/>
      <c r="ALA79"/>
      <c r="ALB79"/>
      <c r="ALC79"/>
      <c r="ALD79"/>
      <c r="ALE79"/>
      <c r="ALF79"/>
      <c r="ALG79"/>
      <c r="ALH79"/>
      <c r="ALI79"/>
      <c r="ALJ79"/>
      <c r="ALK79"/>
      <c r="ALL79"/>
      <c r="ALM79"/>
      <c r="ALN79"/>
      <c r="ALO79"/>
      <c r="ALP79"/>
      <c r="ALQ79"/>
      <c r="ALR79"/>
      <c r="ALS79"/>
      <c r="ALT79"/>
      <c r="ALU79"/>
      <c r="ALV79"/>
      <c r="ALW79"/>
      <c r="ALX79"/>
      <c r="ALY79"/>
      <c r="ALZ79"/>
      <c r="AMA79"/>
      <c r="AMB79"/>
      <c r="AMC79"/>
      <c r="AMD79"/>
      <c r="AME79"/>
      <c r="AMF79"/>
      <c r="AMG79"/>
      <c r="AMH79"/>
      <c r="AMI79"/>
      <c r="AMJ79"/>
    </row>
    <row r="80" spans="1:1024" s="2" customFormat="1" x14ac:dyDescent="0.15">
      <c r="A80"/>
      <c r="B80"/>
      <c r="C80"/>
      <c r="D80" s="76"/>
      <c r="E80"/>
      <c r="F80"/>
      <c r="G80"/>
      <c r="H80"/>
      <c r="I80"/>
      <c r="J80"/>
      <c r="K80"/>
      <c r="L80"/>
      <c r="M80"/>
      <c r="N80"/>
      <c r="O80"/>
      <c r="P80"/>
      <c r="Q80"/>
      <c r="R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/>
      <c r="BD80"/>
      <c r="BE80"/>
      <c r="BF80"/>
      <c r="BG80"/>
      <c r="BH80"/>
      <c r="BI80"/>
      <c r="BJ80"/>
      <c r="BK80"/>
      <c r="BL80"/>
      <c r="BM80"/>
      <c r="BN80"/>
      <c r="BO80"/>
      <c r="BP80"/>
      <c r="BQ80"/>
      <c r="BR80"/>
      <c r="BS80"/>
      <c r="BT80"/>
      <c r="BU80"/>
      <c r="BV80"/>
      <c r="BW80"/>
      <c r="BX80"/>
      <c r="BY80"/>
      <c r="BZ80"/>
      <c r="CA80"/>
      <c r="CB80"/>
      <c r="CC80"/>
      <c r="CD80"/>
      <c r="CE80"/>
      <c r="CF80"/>
      <c r="CG80"/>
      <c r="CH80"/>
      <c r="CI80"/>
      <c r="CJ80"/>
      <c r="CK80"/>
      <c r="CL80"/>
      <c r="CM80"/>
      <c r="CN80"/>
      <c r="CO80"/>
      <c r="CP80"/>
      <c r="CQ80"/>
      <c r="CR80"/>
      <c r="CS80"/>
      <c r="CT80"/>
      <c r="CU80"/>
      <c r="CV80"/>
      <c r="CW80"/>
      <c r="CX80"/>
      <c r="CY80"/>
      <c r="CZ80"/>
      <c r="DA80"/>
      <c r="DB80"/>
      <c r="DC80"/>
      <c r="DD80"/>
      <c r="DE80"/>
      <c r="DF80"/>
      <c r="DG80"/>
      <c r="DH80"/>
      <c r="DI80"/>
      <c r="DJ80"/>
      <c r="DK80"/>
      <c r="DL80"/>
      <c r="DM80"/>
      <c r="DN80"/>
      <c r="DO80"/>
      <c r="DP80"/>
      <c r="DQ80"/>
      <c r="DR80"/>
      <c r="DS80"/>
      <c r="DT80"/>
      <c r="DU80"/>
      <c r="DV80"/>
      <c r="DW80"/>
      <c r="DX80"/>
      <c r="DY80"/>
      <c r="DZ80"/>
      <c r="EA80"/>
      <c r="EB80"/>
      <c r="EC80"/>
      <c r="ED80"/>
      <c r="EE80"/>
      <c r="EF80"/>
      <c r="EG80"/>
      <c r="EH80"/>
      <c r="EI80"/>
      <c r="EJ80"/>
      <c r="EK80"/>
      <c r="EL80"/>
      <c r="EM80"/>
      <c r="EN80"/>
      <c r="EO80"/>
      <c r="EP80"/>
      <c r="EQ80"/>
      <c r="ER80"/>
      <c r="ES80"/>
      <c r="ET80"/>
      <c r="EU80"/>
      <c r="EV80"/>
      <c r="EW80"/>
      <c r="EX80"/>
      <c r="EY80"/>
      <c r="EZ80"/>
      <c r="FA80"/>
      <c r="FB80"/>
      <c r="FC80"/>
      <c r="FD80"/>
      <c r="FE80"/>
      <c r="FF80"/>
      <c r="FG80"/>
      <c r="FH80"/>
      <c r="FI80"/>
      <c r="FJ80"/>
      <c r="FK80"/>
      <c r="FL80"/>
      <c r="FM80"/>
      <c r="FN80"/>
      <c r="FO80"/>
      <c r="FP80"/>
      <c r="FQ80"/>
      <c r="FR80"/>
      <c r="FS80"/>
      <c r="FT80"/>
      <c r="FU80"/>
      <c r="FV80"/>
      <c r="FW80"/>
      <c r="FX80"/>
      <c r="FY80"/>
      <c r="FZ80"/>
      <c r="GA80"/>
      <c r="GB80"/>
      <c r="GC80"/>
      <c r="GD80"/>
      <c r="GE80"/>
      <c r="GF80"/>
      <c r="GG80"/>
      <c r="GH80"/>
      <c r="GI80"/>
      <c r="GJ80"/>
      <c r="GK80"/>
      <c r="GL80"/>
      <c r="GM80"/>
      <c r="GN80"/>
      <c r="GO80"/>
      <c r="GP80"/>
      <c r="GQ80"/>
      <c r="GR80"/>
      <c r="GS80"/>
      <c r="GT80"/>
      <c r="GU80"/>
      <c r="GV80"/>
      <c r="GW80"/>
      <c r="GX80"/>
      <c r="GY80"/>
      <c r="GZ80"/>
      <c r="HA80"/>
      <c r="HB80"/>
      <c r="HC80"/>
      <c r="HD80"/>
      <c r="HE80"/>
      <c r="HF80"/>
      <c r="HG80"/>
      <c r="HH80"/>
      <c r="HI80"/>
      <c r="HJ80"/>
      <c r="HK80"/>
      <c r="HL80"/>
      <c r="HM80"/>
      <c r="HN80"/>
      <c r="HO80"/>
      <c r="HP80"/>
      <c r="HQ80"/>
      <c r="HR80"/>
      <c r="HS80"/>
      <c r="HT80"/>
      <c r="HU80"/>
      <c r="HV80"/>
      <c r="HW80"/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  <c r="IN80"/>
      <c r="IO80"/>
      <c r="IP80"/>
      <c r="IQ80"/>
      <c r="IR80"/>
      <c r="IS80"/>
      <c r="IT80"/>
      <c r="IU80"/>
      <c r="IV80"/>
      <c r="IW80"/>
      <c r="IX80"/>
      <c r="IY80"/>
      <c r="IZ80"/>
      <c r="JA80"/>
      <c r="JB80"/>
      <c r="JC80"/>
      <c r="JD80"/>
      <c r="JE80"/>
      <c r="JF80"/>
      <c r="JG80"/>
      <c r="JH80"/>
      <c r="JI80"/>
      <c r="JJ80"/>
      <c r="JK80"/>
      <c r="JL80"/>
      <c r="JM80"/>
      <c r="JN80"/>
      <c r="JO80"/>
      <c r="JP80"/>
      <c r="JQ80"/>
      <c r="JR80"/>
      <c r="JS80"/>
      <c r="JT80"/>
      <c r="JU80"/>
      <c r="JV80"/>
      <c r="JW80"/>
      <c r="JX80"/>
      <c r="JY80"/>
      <c r="JZ80"/>
      <c r="KA80"/>
      <c r="KB80"/>
      <c r="KC80"/>
      <c r="KD80"/>
      <c r="KE80"/>
      <c r="KF80"/>
      <c r="KG80"/>
      <c r="KH80"/>
      <c r="KI80"/>
      <c r="KJ80"/>
      <c r="KK80"/>
      <c r="KL80"/>
      <c r="KM80"/>
      <c r="KN80"/>
      <c r="KO80"/>
      <c r="KP80"/>
      <c r="KQ80"/>
      <c r="KR80"/>
      <c r="KS80"/>
      <c r="KT80"/>
      <c r="KU80"/>
      <c r="KV80"/>
      <c r="KW80"/>
      <c r="KX80"/>
      <c r="KY80"/>
      <c r="KZ80"/>
      <c r="LA80"/>
      <c r="LB80"/>
      <c r="LC80"/>
      <c r="LD80"/>
      <c r="LE80"/>
      <c r="LF80"/>
      <c r="LG80"/>
      <c r="LH80"/>
      <c r="LI80"/>
      <c r="LJ80"/>
      <c r="LK80"/>
      <c r="LL80"/>
      <c r="LM80"/>
      <c r="LN80"/>
      <c r="LO80"/>
      <c r="LP80"/>
      <c r="LQ80"/>
      <c r="LR80"/>
      <c r="LS80"/>
      <c r="LT80"/>
      <c r="LU80"/>
      <c r="LV80"/>
      <c r="LW80"/>
      <c r="LX80"/>
      <c r="LY80"/>
      <c r="LZ80"/>
      <c r="MA80"/>
      <c r="MB80"/>
      <c r="MC80"/>
      <c r="MD80"/>
      <c r="ME80"/>
      <c r="MF80"/>
      <c r="MG80"/>
      <c r="MH80"/>
      <c r="MI80"/>
      <c r="MJ80"/>
      <c r="MK80"/>
      <c r="ML80"/>
      <c r="MM80"/>
      <c r="MN80"/>
      <c r="MO80"/>
      <c r="MP80"/>
      <c r="MQ80"/>
      <c r="MR80"/>
      <c r="MS80"/>
      <c r="MT80"/>
      <c r="MU80"/>
      <c r="MV80"/>
      <c r="MW80"/>
      <c r="MX80"/>
      <c r="MY80"/>
      <c r="MZ80"/>
      <c r="NA80"/>
      <c r="NB80"/>
      <c r="NC80"/>
      <c r="ND80"/>
      <c r="NE80"/>
      <c r="NF80"/>
      <c r="NG80"/>
      <c r="NH80"/>
      <c r="NI80"/>
      <c r="NJ80"/>
      <c r="NK80"/>
      <c r="NL80"/>
      <c r="NM80"/>
      <c r="NN80"/>
      <c r="NO80"/>
      <c r="NP80"/>
      <c r="NQ80"/>
      <c r="NR80"/>
      <c r="NS80"/>
      <c r="NT80"/>
      <c r="NU80"/>
      <c r="NV80"/>
      <c r="NW80"/>
      <c r="NX80"/>
      <c r="NY80"/>
      <c r="NZ80"/>
      <c r="OA80"/>
      <c r="OB80"/>
      <c r="OC80"/>
      <c r="OD80"/>
      <c r="OE80"/>
      <c r="OF80"/>
      <c r="OG80"/>
      <c r="OH80"/>
      <c r="OI80"/>
      <c r="OJ80"/>
      <c r="OK80"/>
      <c r="OL80"/>
      <c r="OM80"/>
      <c r="ON80"/>
      <c r="OO80"/>
      <c r="OP80"/>
      <c r="OQ80"/>
      <c r="OR80"/>
      <c r="OS80"/>
      <c r="OT80"/>
      <c r="OU80"/>
      <c r="OV80"/>
      <c r="OW80"/>
      <c r="OX80"/>
      <c r="OY80"/>
      <c r="OZ80"/>
      <c r="PA80"/>
      <c r="PB80"/>
      <c r="PC80"/>
      <c r="PD80"/>
      <c r="PE80"/>
      <c r="PF80"/>
      <c r="PG80"/>
      <c r="PH80"/>
      <c r="PI80"/>
      <c r="PJ80"/>
      <c r="PK80"/>
      <c r="PL80"/>
      <c r="PM80"/>
      <c r="PN80"/>
      <c r="PO80"/>
      <c r="PP80"/>
      <c r="PQ80"/>
      <c r="PR80"/>
      <c r="PS80"/>
      <c r="PT80"/>
      <c r="PU80"/>
      <c r="PV80"/>
      <c r="PW80"/>
      <c r="PX80"/>
      <c r="PY80"/>
      <c r="PZ80"/>
      <c r="QA80"/>
      <c r="QB80"/>
      <c r="QC80"/>
      <c r="QD80"/>
      <c r="QE80"/>
      <c r="QF80"/>
      <c r="QG80"/>
      <c r="QH80"/>
      <c r="QI80"/>
      <c r="QJ80"/>
      <c r="QK80"/>
      <c r="QL80"/>
      <c r="QM80"/>
      <c r="QN80"/>
      <c r="QO80"/>
      <c r="QP80"/>
      <c r="QQ80"/>
      <c r="QR80"/>
      <c r="QS80"/>
      <c r="QT80"/>
      <c r="QU80"/>
      <c r="QV80"/>
      <c r="QW80"/>
      <c r="QX80"/>
      <c r="QY80"/>
      <c r="QZ80"/>
      <c r="RA80"/>
      <c r="RB80"/>
      <c r="RC80"/>
      <c r="RD80"/>
      <c r="RE80"/>
      <c r="RF80"/>
      <c r="RG80"/>
      <c r="RH80"/>
      <c r="RI80"/>
      <c r="RJ80"/>
      <c r="RK80"/>
      <c r="RL80"/>
      <c r="RM80"/>
      <c r="RN80"/>
      <c r="RO80"/>
      <c r="RP80"/>
      <c r="RQ80"/>
      <c r="RR80"/>
      <c r="RS80"/>
      <c r="RT80"/>
      <c r="RU80"/>
      <c r="RV80"/>
      <c r="RW80"/>
      <c r="RX80"/>
      <c r="RY80"/>
      <c r="RZ80"/>
      <c r="SA80"/>
      <c r="SB80"/>
      <c r="SC80"/>
      <c r="SD80"/>
      <c r="SE80"/>
      <c r="SF80"/>
      <c r="SG80"/>
      <c r="SH80"/>
      <c r="SI80"/>
      <c r="SJ80"/>
      <c r="SK80"/>
      <c r="SL80"/>
      <c r="SM80"/>
      <c r="SN80"/>
      <c r="SO80"/>
      <c r="SP80"/>
      <c r="SQ80"/>
      <c r="SR80"/>
      <c r="SS80"/>
      <c r="ST80"/>
      <c r="SU80"/>
      <c r="SV80"/>
      <c r="SW80"/>
      <c r="SX80"/>
      <c r="SY80"/>
      <c r="SZ80"/>
      <c r="TA80"/>
      <c r="TB80"/>
      <c r="TC80"/>
      <c r="TD80"/>
      <c r="TE80"/>
      <c r="TF80"/>
      <c r="TG80"/>
      <c r="TH80"/>
      <c r="TI80"/>
      <c r="TJ80"/>
      <c r="TK80"/>
      <c r="TL80"/>
      <c r="TM80"/>
      <c r="TN80"/>
      <c r="TO80"/>
      <c r="TP80"/>
      <c r="TQ80"/>
      <c r="TR80"/>
      <c r="TS80"/>
      <c r="TT80"/>
      <c r="TU80"/>
      <c r="TV80"/>
      <c r="TW80"/>
      <c r="TX80"/>
      <c r="TY80"/>
      <c r="TZ80"/>
      <c r="UA80"/>
      <c r="UB80"/>
      <c r="UC80"/>
      <c r="UD80"/>
      <c r="UE80"/>
      <c r="UF80"/>
      <c r="UG80"/>
      <c r="UH80"/>
      <c r="UI80"/>
      <c r="UJ80"/>
      <c r="UK80"/>
      <c r="UL80"/>
      <c r="UM80"/>
      <c r="UN80"/>
      <c r="UO80"/>
      <c r="UP80"/>
      <c r="UQ80"/>
      <c r="UR80"/>
      <c r="US80"/>
      <c r="UT80"/>
      <c r="UU80"/>
      <c r="UV80"/>
      <c r="UW80"/>
      <c r="UX80"/>
      <c r="UY80"/>
      <c r="UZ80"/>
      <c r="VA80"/>
      <c r="VB80"/>
      <c r="VC80"/>
      <c r="VD80"/>
      <c r="VE80"/>
      <c r="VF80"/>
      <c r="VG80"/>
      <c r="VH80"/>
      <c r="VI80"/>
      <c r="VJ80"/>
      <c r="VK80"/>
      <c r="VL80"/>
      <c r="VM80"/>
      <c r="VN80"/>
      <c r="VO80"/>
      <c r="VP80"/>
      <c r="VQ80"/>
      <c r="VR80"/>
      <c r="VS80"/>
      <c r="VT80"/>
      <c r="VU80"/>
      <c r="VV80"/>
      <c r="VW80"/>
      <c r="VX80"/>
      <c r="VY80"/>
      <c r="VZ80"/>
      <c r="WA80"/>
      <c r="WB80"/>
      <c r="WC80"/>
      <c r="WD80"/>
      <c r="WE80"/>
      <c r="WF80"/>
      <c r="WG80"/>
      <c r="WH80"/>
      <c r="WI80"/>
      <c r="WJ80"/>
      <c r="WK80"/>
      <c r="WL80"/>
      <c r="WM80"/>
      <c r="WN80"/>
      <c r="WO80"/>
      <c r="WP80"/>
      <c r="WQ80"/>
      <c r="WR80"/>
      <c r="WS80"/>
      <c r="WT80"/>
      <c r="WU80"/>
      <c r="WV80"/>
      <c r="WW80"/>
      <c r="WX80"/>
      <c r="WY80"/>
      <c r="WZ80"/>
      <c r="XA80"/>
      <c r="XB80"/>
      <c r="XC80"/>
      <c r="XD80"/>
      <c r="XE80"/>
      <c r="XF80"/>
      <c r="XG80"/>
      <c r="XH80"/>
      <c r="XI80"/>
      <c r="XJ80"/>
      <c r="XK80"/>
      <c r="XL80"/>
      <c r="XM80"/>
      <c r="XN80"/>
      <c r="XO80"/>
      <c r="XP80"/>
      <c r="XQ80"/>
      <c r="XR80"/>
      <c r="XS80"/>
      <c r="XT80"/>
      <c r="XU80"/>
      <c r="XV80"/>
      <c r="XW80"/>
      <c r="XX80"/>
      <c r="XY80"/>
      <c r="XZ80"/>
      <c r="YA80"/>
      <c r="YB80"/>
      <c r="YC80"/>
      <c r="YD80"/>
      <c r="YE80"/>
      <c r="YF80"/>
      <c r="YG80"/>
      <c r="YH80"/>
      <c r="YI80"/>
      <c r="YJ80"/>
      <c r="YK80"/>
      <c r="YL80"/>
      <c r="YM80"/>
      <c r="YN80"/>
      <c r="YO80"/>
      <c r="YP80"/>
      <c r="YQ80"/>
      <c r="YR80"/>
      <c r="YS80"/>
      <c r="YT80"/>
      <c r="YU80"/>
      <c r="YV80"/>
      <c r="YW80"/>
      <c r="YX80"/>
      <c r="YY80"/>
      <c r="YZ80"/>
      <c r="ZA80"/>
      <c r="ZB80"/>
      <c r="ZC80"/>
      <c r="ZD80"/>
      <c r="ZE80"/>
      <c r="ZF80"/>
      <c r="ZG80"/>
      <c r="ZH80"/>
      <c r="ZI80"/>
      <c r="ZJ80"/>
      <c r="ZK80"/>
      <c r="ZL80"/>
      <c r="ZM80"/>
      <c r="ZN80"/>
      <c r="ZO80"/>
      <c r="ZP80"/>
      <c r="ZQ80"/>
      <c r="ZR80"/>
      <c r="ZS80"/>
      <c r="ZT80"/>
      <c r="ZU80"/>
      <c r="ZV80"/>
      <c r="ZW80"/>
      <c r="ZX80"/>
      <c r="ZY80"/>
      <c r="ZZ80"/>
      <c r="AAA80"/>
      <c r="AAB80"/>
      <c r="AAC80"/>
      <c r="AAD80"/>
      <c r="AAE80"/>
      <c r="AAF80"/>
      <c r="AAG80"/>
      <c r="AAH80"/>
      <c r="AAI80"/>
      <c r="AAJ80"/>
      <c r="AAK80"/>
      <c r="AAL80"/>
      <c r="AAM80"/>
      <c r="AAN80"/>
      <c r="AAO80"/>
      <c r="AAP80"/>
      <c r="AAQ80"/>
      <c r="AAR80"/>
      <c r="AAS80"/>
      <c r="AAT80"/>
      <c r="AAU80"/>
      <c r="AAV80"/>
      <c r="AAW80"/>
      <c r="AAX80"/>
      <c r="AAY80"/>
      <c r="AAZ80"/>
      <c r="ABA80"/>
      <c r="ABB80"/>
      <c r="ABC80"/>
      <c r="ABD80"/>
      <c r="ABE80"/>
      <c r="ABF80"/>
      <c r="ABG80"/>
      <c r="ABH80"/>
      <c r="ABI80"/>
      <c r="ABJ80"/>
      <c r="ABK80"/>
      <c r="ABL80"/>
      <c r="ABM80"/>
      <c r="ABN80"/>
      <c r="ABO80"/>
      <c r="ABP80"/>
      <c r="ABQ80"/>
      <c r="ABR80"/>
      <c r="ABS80"/>
      <c r="ABT80"/>
      <c r="ABU80"/>
      <c r="ABV80"/>
      <c r="ABW80"/>
      <c r="ABX80"/>
      <c r="ABY80"/>
      <c r="ABZ80"/>
      <c r="ACA80"/>
      <c r="ACB80"/>
      <c r="ACC80"/>
      <c r="ACD80"/>
      <c r="ACE80"/>
      <c r="ACF80"/>
      <c r="ACG80"/>
      <c r="ACH80"/>
      <c r="ACI80"/>
      <c r="ACJ80"/>
      <c r="ACK80"/>
      <c r="ACL80"/>
      <c r="ACM80"/>
      <c r="ACN80"/>
      <c r="ACO80"/>
      <c r="ACP80"/>
      <c r="ACQ80"/>
      <c r="ACR80"/>
      <c r="ACS80"/>
      <c r="ACT80"/>
      <c r="ACU80"/>
      <c r="ACV80"/>
      <c r="ACW80"/>
      <c r="ACX80"/>
      <c r="ACY80"/>
      <c r="ACZ80"/>
      <c r="ADA80"/>
      <c r="ADB80"/>
      <c r="ADC80"/>
      <c r="ADD80"/>
      <c r="ADE80"/>
      <c r="ADF80"/>
      <c r="ADG80"/>
      <c r="ADH80"/>
      <c r="ADI80"/>
      <c r="ADJ80"/>
      <c r="ADK80"/>
      <c r="ADL80"/>
      <c r="ADM80"/>
      <c r="ADN80"/>
      <c r="ADO80"/>
      <c r="ADP80"/>
      <c r="ADQ80"/>
      <c r="ADR80"/>
      <c r="ADS80"/>
      <c r="ADT80"/>
      <c r="ADU80"/>
      <c r="ADV80"/>
      <c r="ADW80"/>
      <c r="ADX80"/>
      <c r="ADY80"/>
      <c r="ADZ80"/>
      <c r="AEA80"/>
      <c r="AEB80"/>
      <c r="AEC80"/>
      <c r="AED80"/>
      <c r="AEE80"/>
      <c r="AEF80"/>
      <c r="AEG80"/>
      <c r="AEH80"/>
      <c r="AEI80"/>
      <c r="AEJ80"/>
      <c r="AEK80"/>
      <c r="AEL80"/>
      <c r="AEM80"/>
      <c r="AEN80"/>
      <c r="AEO80"/>
      <c r="AEP80"/>
      <c r="AEQ80"/>
      <c r="AER80"/>
      <c r="AES80"/>
      <c r="AET80"/>
      <c r="AEU80"/>
      <c r="AEV80"/>
      <c r="AEW80"/>
      <c r="AEX80"/>
      <c r="AEY80"/>
      <c r="AEZ80"/>
      <c r="AFA80"/>
      <c r="AFB80"/>
      <c r="AFC80"/>
      <c r="AFD80"/>
      <c r="AFE80"/>
      <c r="AFF80"/>
      <c r="AFG80"/>
      <c r="AFH80"/>
      <c r="AFI80"/>
      <c r="AFJ80"/>
      <c r="AFK80"/>
      <c r="AFL80"/>
      <c r="AFM80"/>
      <c r="AFN80"/>
      <c r="AFO80"/>
      <c r="AFP80"/>
      <c r="AFQ80"/>
      <c r="AFR80"/>
      <c r="AFS80"/>
      <c r="AFT80"/>
      <c r="AFU80"/>
      <c r="AFV80"/>
      <c r="AFW80"/>
      <c r="AFX80"/>
      <c r="AFY80"/>
      <c r="AFZ80"/>
      <c r="AGA80"/>
      <c r="AGB80"/>
      <c r="AGC80"/>
      <c r="AGD80"/>
      <c r="AGE80"/>
      <c r="AGF80"/>
      <c r="AGG80"/>
      <c r="AGH80"/>
      <c r="AGI80"/>
      <c r="AGJ80"/>
      <c r="AGK80"/>
      <c r="AGL80"/>
      <c r="AGM80"/>
      <c r="AGN80"/>
      <c r="AGO80"/>
      <c r="AGP80"/>
      <c r="AGQ80"/>
      <c r="AGR80"/>
      <c r="AGS80"/>
      <c r="AGT80"/>
      <c r="AGU80"/>
      <c r="AGV80"/>
      <c r="AGW80"/>
      <c r="AGX80"/>
      <c r="AGY80"/>
      <c r="AGZ80"/>
      <c r="AHA80"/>
      <c r="AHB80"/>
      <c r="AHC80"/>
      <c r="AHD80"/>
      <c r="AHE80"/>
      <c r="AHF80"/>
      <c r="AHG80"/>
      <c r="AHH80"/>
      <c r="AHI80"/>
      <c r="AHJ80"/>
      <c r="AHK80"/>
      <c r="AHL80"/>
      <c r="AHM80"/>
      <c r="AHN80"/>
      <c r="AHO80"/>
      <c r="AHP80"/>
      <c r="AHQ80"/>
      <c r="AHR80"/>
      <c r="AHS80"/>
      <c r="AHT80"/>
      <c r="AHU80"/>
      <c r="AHV80"/>
      <c r="AHW80"/>
      <c r="AHX80"/>
      <c r="AHY80"/>
      <c r="AHZ80"/>
      <c r="AIA80"/>
      <c r="AIB80"/>
      <c r="AIC80"/>
      <c r="AID80"/>
      <c r="AIE80"/>
      <c r="AIF80"/>
      <c r="AIG80"/>
      <c r="AIH80"/>
      <c r="AII80"/>
      <c r="AIJ80"/>
      <c r="AIK80"/>
      <c r="AIL80"/>
      <c r="AIM80"/>
      <c r="AIN80"/>
      <c r="AIO80"/>
      <c r="AIP80"/>
      <c r="AIQ80"/>
      <c r="AIR80"/>
      <c r="AIS80"/>
      <c r="AIT80"/>
      <c r="AIU80"/>
      <c r="AIV80"/>
      <c r="AIW80"/>
      <c r="AIX80"/>
      <c r="AIY80"/>
      <c r="AIZ80"/>
      <c r="AJA80"/>
      <c r="AJB80"/>
      <c r="AJC80"/>
      <c r="AJD80"/>
      <c r="AJE80"/>
      <c r="AJF80"/>
      <c r="AJG80"/>
      <c r="AJH80"/>
      <c r="AJI80"/>
      <c r="AJJ80"/>
      <c r="AJK80"/>
      <c r="AJL80"/>
      <c r="AJM80"/>
      <c r="AJN80"/>
      <c r="AJO80"/>
      <c r="AJP80"/>
      <c r="AJQ80"/>
      <c r="AJR80"/>
      <c r="AJS80"/>
      <c r="AJT80"/>
      <c r="AJU80"/>
      <c r="AJV80"/>
      <c r="AJW80"/>
      <c r="AJX80"/>
      <c r="AJY80"/>
      <c r="AJZ80"/>
      <c r="AKA80"/>
      <c r="AKB80"/>
      <c r="AKC80"/>
      <c r="AKD80"/>
      <c r="AKE80"/>
      <c r="AKF80"/>
      <c r="AKG80"/>
      <c r="AKH80"/>
      <c r="AKI80"/>
      <c r="AKJ80"/>
      <c r="AKK80"/>
      <c r="AKL80"/>
      <c r="AKM80"/>
      <c r="AKN80"/>
      <c r="AKO80"/>
      <c r="AKP80"/>
      <c r="AKQ80"/>
      <c r="AKR80"/>
      <c r="AKS80"/>
      <c r="AKT80"/>
      <c r="AKU80"/>
      <c r="AKV80"/>
      <c r="AKW80"/>
      <c r="AKX80"/>
      <c r="AKY80"/>
      <c r="AKZ80"/>
      <c r="ALA80"/>
      <c r="ALB80"/>
      <c r="ALC80"/>
      <c r="ALD80"/>
      <c r="ALE80"/>
      <c r="ALF80"/>
      <c r="ALG80"/>
      <c r="ALH80"/>
      <c r="ALI80"/>
      <c r="ALJ80"/>
      <c r="ALK80"/>
      <c r="ALL80"/>
      <c r="ALM80"/>
      <c r="ALN80"/>
      <c r="ALO80"/>
      <c r="ALP80"/>
      <c r="ALQ80"/>
      <c r="ALR80"/>
      <c r="ALS80"/>
      <c r="ALT80"/>
      <c r="ALU80"/>
      <c r="ALV80"/>
      <c r="ALW80"/>
      <c r="ALX80"/>
      <c r="ALY80"/>
      <c r="ALZ80"/>
      <c r="AMA80"/>
      <c r="AMB80"/>
      <c r="AMC80"/>
      <c r="AMD80"/>
      <c r="AME80"/>
      <c r="AMF80"/>
      <c r="AMG80"/>
      <c r="AMH80"/>
      <c r="AMI80"/>
      <c r="AMJ80"/>
    </row>
    <row r="81" spans="1:1024" s="2" customFormat="1" x14ac:dyDescent="0.15">
      <c r="A81"/>
      <c r="B81"/>
      <c r="C81"/>
      <c r="D81" s="76"/>
      <c r="E81"/>
      <c r="F81"/>
      <c r="G81"/>
      <c r="H81"/>
      <c r="I81"/>
      <c r="J81"/>
      <c r="K81"/>
      <c r="L81"/>
      <c r="M81"/>
      <c r="N81"/>
      <c r="O81"/>
      <c r="P81"/>
      <c r="Q81"/>
      <c r="R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/>
      <c r="BD81"/>
      <c r="BE81"/>
      <c r="BF81"/>
      <c r="BG81"/>
      <c r="BH81"/>
      <c r="BI81"/>
      <c r="BJ81"/>
      <c r="BK81"/>
      <c r="BL81"/>
      <c r="BM81"/>
      <c r="BN81"/>
      <c r="BO81"/>
      <c r="BP81"/>
      <c r="BQ81"/>
      <c r="BR81"/>
      <c r="BS81"/>
      <c r="BT81"/>
      <c r="BU81"/>
      <c r="BV81"/>
      <c r="BW81"/>
      <c r="BX81"/>
      <c r="BY81"/>
      <c r="BZ81"/>
      <c r="CA81"/>
      <c r="CB81"/>
      <c r="CC81"/>
      <c r="CD81"/>
      <c r="CE81"/>
      <c r="CF81"/>
      <c r="CG81"/>
      <c r="CH81"/>
      <c r="CI81"/>
      <c r="CJ81"/>
      <c r="CK81"/>
      <c r="CL81"/>
      <c r="CM81"/>
      <c r="CN81"/>
      <c r="CO81"/>
      <c r="CP81"/>
      <c r="CQ81"/>
      <c r="CR81"/>
      <c r="CS81"/>
      <c r="CT81"/>
      <c r="CU81"/>
      <c r="CV81"/>
      <c r="CW81"/>
      <c r="CX81"/>
      <c r="CY81"/>
      <c r="CZ81"/>
      <c r="DA81"/>
      <c r="DB81"/>
      <c r="DC81"/>
      <c r="DD81"/>
      <c r="DE81"/>
      <c r="DF81"/>
      <c r="DG81"/>
      <c r="DH81"/>
      <c r="DI81"/>
      <c r="DJ81"/>
      <c r="DK81"/>
      <c r="DL81"/>
      <c r="DM81"/>
      <c r="DN81"/>
      <c r="DO81"/>
      <c r="DP81"/>
      <c r="DQ81"/>
      <c r="DR81"/>
      <c r="DS81"/>
      <c r="DT81"/>
      <c r="DU81"/>
      <c r="DV81"/>
      <c r="DW81"/>
      <c r="DX81"/>
      <c r="DY81"/>
      <c r="DZ81"/>
      <c r="EA81"/>
      <c r="EB81"/>
      <c r="EC81"/>
      <c r="ED81"/>
      <c r="EE81"/>
      <c r="EF81"/>
      <c r="EG81"/>
      <c r="EH81"/>
      <c r="EI81"/>
      <c r="EJ81"/>
      <c r="EK81"/>
      <c r="EL81"/>
      <c r="EM81"/>
      <c r="EN81"/>
      <c r="EO81"/>
      <c r="EP81"/>
      <c r="EQ81"/>
      <c r="ER81"/>
      <c r="ES81"/>
      <c r="ET81"/>
      <c r="EU81"/>
      <c r="EV81"/>
      <c r="EW81"/>
      <c r="EX81"/>
      <c r="EY81"/>
      <c r="EZ81"/>
      <c r="FA81"/>
      <c r="FB81"/>
      <c r="FC81"/>
      <c r="FD81"/>
      <c r="FE81"/>
      <c r="FF81"/>
      <c r="FG81"/>
      <c r="FH81"/>
      <c r="FI81"/>
      <c r="FJ81"/>
      <c r="FK81"/>
      <c r="FL81"/>
      <c r="FM81"/>
      <c r="FN81"/>
      <c r="FO81"/>
      <c r="FP81"/>
      <c r="FQ81"/>
      <c r="FR81"/>
      <c r="FS81"/>
      <c r="FT81"/>
      <c r="FU81"/>
      <c r="FV81"/>
      <c r="FW81"/>
      <c r="FX81"/>
      <c r="FY81"/>
      <c r="FZ81"/>
      <c r="GA81"/>
      <c r="GB81"/>
      <c r="GC81"/>
      <c r="GD81"/>
      <c r="GE81"/>
      <c r="GF81"/>
      <c r="GG81"/>
      <c r="GH81"/>
      <c r="GI81"/>
      <c r="GJ81"/>
      <c r="GK81"/>
      <c r="GL81"/>
      <c r="GM81"/>
      <c r="GN81"/>
      <c r="GO81"/>
      <c r="GP81"/>
      <c r="GQ81"/>
      <c r="GR81"/>
      <c r="GS81"/>
      <c r="GT81"/>
      <c r="GU81"/>
      <c r="GV81"/>
      <c r="GW81"/>
      <c r="GX81"/>
      <c r="GY81"/>
      <c r="GZ81"/>
      <c r="HA81"/>
      <c r="HB81"/>
      <c r="HC81"/>
      <c r="HD81"/>
      <c r="HE81"/>
      <c r="HF81"/>
      <c r="HG81"/>
      <c r="HH81"/>
      <c r="HI81"/>
      <c r="HJ81"/>
      <c r="HK81"/>
      <c r="HL81"/>
      <c r="HM81"/>
      <c r="HN81"/>
      <c r="HO81"/>
      <c r="HP81"/>
      <c r="HQ81"/>
      <c r="HR81"/>
      <c r="HS81"/>
      <c r="HT81"/>
      <c r="HU81"/>
      <c r="HV81"/>
      <c r="HW81"/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  <c r="IN81"/>
      <c r="IO81"/>
      <c r="IP81"/>
      <c r="IQ81"/>
      <c r="IR81"/>
      <c r="IS81"/>
      <c r="IT81"/>
      <c r="IU81"/>
      <c r="IV81"/>
      <c r="IW81"/>
      <c r="IX81"/>
      <c r="IY81"/>
      <c r="IZ81"/>
      <c r="JA81"/>
      <c r="JB81"/>
      <c r="JC81"/>
      <c r="JD81"/>
      <c r="JE81"/>
      <c r="JF81"/>
      <c r="JG81"/>
      <c r="JH81"/>
      <c r="JI81"/>
      <c r="JJ81"/>
      <c r="JK81"/>
      <c r="JL81"/>
      <c r="JM81"/>
      <c r="JN81"/>
      <c r="JO81"/>
      <c r="JP81"/>
      <c r="JQ81"/>
      <c r="JR81"/>
      <c r="JS81"/>
      <c r="JT81"/>
      <c r="JU81"/>
      <c r="JV81"/>
      <c r="JW81"/>
      <c r="JX81"/>
      <c r="JY81"/>
      <c r="JZ81"/>
      <c r="KA81"/>
      <c r="KB81"/>
      <c r="KC81"/>
      <c r="KD81"/>
      <c r="KE81"/>
      <c r="KF81"/>
      <c r="KG81"/>
      <c r="KH81"/>
      <c r="KI81"/>
      <c r="KJ81"/>
      <c r="KK81"/>
      <c r="KL81"/>
      <c r="KM81"/>
      <c r="KN81"/>
      <c r="KO81"/>
      <c r="KP81"/>
      <c r="KQ81"/>
      <c r="KR81"/>
      <c r="KS81"/>
      <c r="KT81"/>
      <c r="KU81"/>
      <c r="KV81"/>
      <c r="KW81"/>
      <c r="KX81"/>
      <c r="KY81"/>
      <c r="KZ81"/>
      <c r="LA81"/>
      <c r="LB81"/>
      <c r="LC81"/>
      <c r="LD81"/>
      <c r="LE81"/>
      <c r="LF81"/>
      <c r="LG81"/>
      <c r="LH81"/>
      <c r="LI81"/>
      <c r="LJ81"/>
      <c r="LK81"/>
      <c r="LL81"/>
      <c r="LM81"/>
      <c r="LN81"/>
      <c r="LO81"/>
      <c r="LP81"/>
      <c r="LQ81"/>
      <c r="LR81"/>
      <c r="LS81"/>
      <c r="LT81"/>
      <c r="LU81"/>
      <c r="LV81"/>
      <c r="LW81"/>
      <c r="LX81"/>
      <c r="LY81"/>
      <c r="LZ81"/>
      <c r="MA81"/>
      <c r="MB81"/>
      <c r="MC81"/>
      <c r="MD81"/>
      <c r="ME81"/>
      <c r="MF81"/>
      <c r="MG81"/>
      <c r="MH81"/>
      <c r="MI81"/>
      <c r="MJ81"/>
      <c r="MK81"/>
      <c r="ML81"/>
      <c r="MM81"/>
      <c r="MN81"/>
      <c r="MO81"/>
      <c r="MP81"/>
      <c r="MQ81"/>
      <c r="MR81"/>
      <c r="MS81"/>
      <c r="MT81"/>
      <c r="MU81"/>
      <c r="MV81"/>
      <c r="MW81"/>
      <c r="MX81"/>
      <c r="MY81"/>
      <c r="MZ81"/>
      <c r="NA81"/>
      <c r="NB81"/>
      <c r="NC81"/>
      <c r="ND81"/>
      <c r="NE81"/>
      <c r="NF81"/>
      <c r="NG81"/>
      <c r="NH81"/>
      <c r="NI81"/>
      <c r="NJ81"/>
      <c r="NK81"/>
      <c r="NL81"/>
      <c r="NM81"/>
      <c r="NN81"/>
      <c r="NO81"/>
      <c r="NP81"/>
      <c r="NQ81"/>
      <c r="NR81"/>
      <c r="NS81"/>
      <c r="NT81"/>
      <c r="NU81"/>
      <c r="NV81"/>
      <c r="NW81"/>
      <c r="NX81"/>
      <c r="NY81"/>
      <c r="NZ81"/>
      <c r="OA81"/>
      <c r="OB81"/>
      <c r="OC81"/>
      <c r="OD81"/>
      <c r="OE81"/>
      <c r="OF81"/>
      <c r="OG81"/>
      <c r="OH81"/>
      <c r="OI81"/>
      <c r="OJ81"/>
      <c r="OK81"/>
      <c r="OL81"/>
      <c r="OM81"/>
      <c r="ON81"/>
      <c r="OO81"/>
      <c r="OP81"/>
      <c r="OQ81"/>
      <c r="OR81"/>
      <c r="OS81"/>
      <c r="OT81"/>
      <c r="OU81"/>
      <c r="OV81"/>
      <c r="OW81"/>
      <c r="OX81"/>
      <c r="OY81"/>
      <c r="OZ81"/>
      <c r="PA81"/>
      <c r="PB81"/>
      <c r="PC81"/>
      <c r="PD81"/>
      <c r="PE81"/>
      <c r="PF81"/>
      <c r="PG81"/>
      <c r="PH81"/>
      <c r="PI81"/>
      <c r="PJ81"/>
      <c r="PK81"/>
      <c r="PL81"/>
      <c r="PM81"/>
      <c r="PN81"/>
      <c r="PO81"/>
      <c r="PP81"/>
      <c r="PQ81"/>
      <c r="PR81"/>
      <c r="PS81"/>
      <c r="PT81"/>
      <c r="PU81"/>
      <c r="PV81"/>
      <c r="PW81"/>
      <c r="PX81"/>
      <c r="PY81"/>
      <c r="PZ81"/>
      <c r="QA81"/>
      <c r="QB81"/>
      <c r="QC81"/>
      <c r="QD81"/>
      <c r="QE81"/>
      <c r="QF81"/>
      <c r="QG81"/>
      <c r="QH81"/>
      <c r="QI81"/>
      <c r="QJ81"/>
      <c r="QK81"/>
      <c r="QL81"/>
      <c r="QM81"/>
      <c r="QN81"/>
      <c r="QO81"/>
      <c r="QP81"/>
      <c r="QQ81"/>
      <c r="QR81"/>
      <c r="QS81"/>
      <c r="QT81"/>
      <c r="QU81"/>
      <c r="QV81"/>
      <c r="QW81"/>
      <c r="QX81"/>
      <c r="QY81"/>
      <c r="QZ81"/>
      <c r="RA81"/>
      <c r="RB81"/>
      <c r="RC81"/>
      <c r="RD81"/>
      <c r="RE81"/>
      <c r="RF81"/>
      <c r="RG81"/>
      <c r="RH81"/>
      <c r="RI81"/>
      <c r="RJ81"/>
      <c r="RK81"/>
      <c r="RL81"/>
      <c r="RM81"/>
      <c r="RN81"/>
      <c r="RO81"/>
      <c r="RP81"/>
      <c r="RQ81"/>
      <c r="RR81"/>
      <c r="RS81"/>
      <c r="RT81"/>
      <c r="RU81"/>
      <c r="RV81"/>
      <c r="RW81"/>
      <c r="RX81"/>
      <c r="RY81"/>
      <c r="RZ81"/>
      <c r="SA81"/>
      <c r="SB81"/>
      <c r="SC81"/>
      <c r="SD81"/>
      <c r="SE81"/>
      <c r="SF81"/>
      <c r="SG81"/>
      <c r="SH81"/>
      <c r="SI81"/>
      <c r="SJ81"/>
      <c r="SK81"/>
      <c r="SL81"/>
      <c r="SM81"/>
      <c r="SN81"/>
      <c r="SO81"/>
      <c r="SP81"/>
      <c r="SQ81"/>
      <c r="SR81"/>
      <c r="SS81"/>
      <c r="ST81"/>
      <c r="SU81"/>
      <c r="SV81"/>
      <c r="SW81"/>
      <c r="SX81"/>
      <c r="SY81"/>
      <c r="SZ81"/>
      <c r="TA81"/>
      <c r="TB81"/>
      <c r="TC81"/>
      <c r="TD81"/>
      <c r="TE81"/>
      <c r="TF81"/>
      <c r="TG81"/>
      <c r="TH81"/>
      <c r="TI81"/>
      <c r="TJ81"/>
      <c r="TK81"/>
      <c r="TL81"/>
      <c r="TM81"/>
      <c r="TN81"/>
      <c r="TO81"/>
      <c r="TP81"/>
      <c r="TQ81"/>
      <c r="TR81"/>
      <c r="TS81"/>
      <c r="TT81"/>
      <c r="TU81"/>
      <c r="TV81"/>
      <c r="TW81"/>
      <c r="TX81"/>
      <c r="TY81"/>
      <c r="TZ81"/>
      <c r="UA81"/>
      <c r="UB81"/>
      <c r="UC81"/>
      <c r="UD81"/>
      <c r="UE81"/>
      <c r="UF81"/>
      <c r="UG81"/>
      <c r="UH81"/>
      <c r="UI81"/>
      <c r="UJ81"/>
      <c r="UK81"/>
      <c r="UL81"/>
      <c r="UM81"/>
      <c r="UN81"/>
      <c r="UO81"/>
      <c r="UP81"/>
      <c r="UQ81"/>
      <c r="UR81"/>
      <c r="US81"/>
      <c r="UT81"/>
      <c r="UU81"/>
      <c r="UV81"/>
      <c r="UW81"/>
      <c r="UX81"/>
      <c r="UY81"/>
      <c r="UZ81"/>
      <c r="VA81"/>
      <c r="VB81"/>
      <c r="VC81"/>
      <c r="VD81"/>
      <c r="VE81"/>
      <c r="VF81"/>
      <c r="VG81"/>
      <c r="VH81"/>
      <c r="VI81"/>
      <c r="VJ81"/>
      <c r="VK81"/>
      <c r="VL81"/>
      <c r="VM81"/>
      <c r="VN81"/>
      <c r="VO81"/>
      <c r="VP81"/>
      <c r="VQ81"/>
      <c r="VR81"/>
      <c r="VS81"/>
      <c r="VT81"/>
      <c r="VU81"/>
      <c r="VV81"/>
      <c r="VW81"/>
      <c r="VX81"/>
      <c r="VY81"/>
      <c r="VZ81"/>
      <c r="WA81"/>
      <c r="WB81"/>
      <c r="WC81"/>
      <c r="WD81"/>
      <c r="WE81"/>
      <c r="WF81"/>
      <c r="WG81"/>
      <c r="WH81"/>
      <c r="WI81"/>
      <c r="WJ81"/>
      <c r="WK81"/>
      <c r="WL81"/>
      <c r="WM81"/>
      <c r="WN81"/>
      <c r="WO81"/>
      <c r="WP81"/>
      <c r="WQ81"/>
      <c r="WR81"/>
      <c r="WS81"/>
      <c r="WT81"/>
      <c r="WU81"/>
      <c r="WV81"/>
      <c r="WW81"/>
      <c r="WX81"/>
      <c r="WY81"/>
      <c r="WZ81"/>
      <c r="XA81"/>
      <c r="XB81"/>
      <c r="XC81"/>
      <c r="XD81"/>
      <c r="XE81"/>
      <c r="XF81"/>
      <c r="XG81"/>
      <c r="XH81"/>
      <c r="XI81"/>
      <c r="XJ81"/>
      <c r="XK81"/>
      <c r="XL81"/>
      <c r="XM81"/>
      <c r="XN81"/>
      <c r="XO81"/>
      <c r="XP81"/>
      <c r="XQ81"/>
      <c r="XR81"/>
      <c r="XS81"/>
      <c r="XT81"/>
      <c r="XU81"/>
      <c r="XV81"/>
      <c r="XW81"/>
      <c r="XX81"/>
      <c r="XY81"/>
      <c r="XZ81"/>
      <c r="YA81"/>
      <c r="YB81"/>
      <c r="YC81"/>
      <c r="YD81"/>
      <c r="YE81"/>
      <c r="YF81"/>
      <c r="YG81"/>
      <c r="YH81"/>
      <c r="YI81"/>
      <c r="YJ81"/>
      <c r="YK81"/>
      <c r="YL81"/>
      <c r="YM81"/>
      <c r="YN81"/>
      <c r="YO81"/>
      <c r="YP81"/>
      <c r="YQ81"/>
      <c r="YR81"/>
      <c r="YS81"/>
      <c r="YT81"/>
      <c r="YU81"/>
      <c r="YV81"/>
      <c r="YW81"/>
      <c r="YX81"/>
      <c r="YY81"/>
      <c r="YZ81"/>
      <c r="ZA81"/>
      <c r="ZB81"/>
      <c r="ZC81"/>
      <c r="ZD81"/>
      <c r="ZE81"/>
      <c r="ZF81"/>
      <c r="ZG81"/>
      <c r="ZH81"/>
      <c r="ZI81"/>
      <c r="ZJ81"/>
      <c r="ZK81"/>
      <c r="ZL81"/>
      <c r="ZM81"/>
      <c r="ZN81"/>
      <c r="ZO81"/>
      <c r="ZP81"/>
      <c r="ZQ81"/>
      <c r="ZR81"/>
      <c r="ZS81"/>
      <c r="ZT81"/>
      <c r="ZU81"/>
      <c r="ZV81"/>
      <c r="ZW81"/>
      <c r="ZX81"/>
      <c r="ZY81"/>
      <c r="ZZ81"/>
      <c r="AAA81"/>
      <c r="AAB81"/>
      <c r="AAC81"/>
      <c r="AAD81"/>
      <c r="AAE81"/>
      <c r="AAF81"/>
      <c r="AAG81"/>
      <c r="AAH81"/>
      <c r="AAI81"/>
      <c r="AAJ81"/>
      <c r="AAK81"/>
      <c r="AAL81"/>
      <c r="AAM81"/>
      <c r="AAN81"/>
      <c r="AAO81"/>
      <c r="AAP81"/>
      <c r="AAQ81"/>
      <c r="AAR81"/>
      <c r="AAS81"/>
      <c r="AAT81"/>
      <c r="AAU81"/>
      <c r="AAV81"/>
      <c r="AAW81"/>
      <c r="AAX81"/>
      <c r="AAY81"/>
      <c r="AAZ81"/>
      <c r="ABA81"/>
      <c r="ABB81"/>
      <c r="ABC81"/>
      <c r="ABD81"/>
      <c r="ABE81"/>
      <c r="ABF81"/>
      <c r="ABG81"/>
      <c r="ABH81"/>
      <c r="ABI81"/>
      <c r="ABJ81"/>
      <c r="ABK81"/>
      <c r="ABL81"/>
      <c r="ABM81"/>
      <c r="ABN81"/>
      <c r="ABO81"/>
      <c r="ABP81"/>
      <c r="ABQ81"/>
      <c r="ABR81"/>
      <c r="ABS81"/>
      <c r="ABT81"/>
      <c r="ABU81"/>
      <c r="ABV81"/>
      <c r="ABW81"/>
      <c r="ABX81"/>
      <c r="ABY81"/>
      <c r="ABZ81"/>
      <c r="ACA81"/>
      <c r="ACB81"/>
      <c r="ACC81"/>
      <c r="ACD81"/>
      <c r="ACE81"/>
      <c r="ACF81"/>
      <c r="ACG81"/>
      <c r="ACH81"/>
      <c r="ACI81"/>
      <c r="ACJ81"/>
      <c r="ACK81"/>
      <c r="ACL81"/>
      <c r="ACM81"/>
      <c r="ACN81"/>
      <c r="ACO81"/>
      <c r="ACP81"/>
      <c r="ACQ81"/>
      <c r="ACR81"/>
      <c r="ACS81"/>
      <c r="ACT81"/>
      <c r="ACU81"/>
      <c r="ACV81"/>
      <c r="ACW81"/>
      <c r="ACX81"/>
      <c r="ACY81"/>
      <c r="ACZ81"/>
      <c r="ADA81"/>
      <c r="ADB81"/>
      <c r="ADC81"/>
      <c r="ADD81"/>
      <c r="ADE81"/>
      <c r="ADF81"/>
      <c r="ADG81"/>
      <c r="ADH81"/>
      <c r="ADI81"/>
      <c r="ADJ81"/>
      <c r="ADK81"/>
      <c r="ADL81"/>
      <c r="ADM81"/>
      <c r="ADN81"/>
      <c r="ADO81"/>
      <c r="ADP81"/>
      <c r="ADQ81"/>
      <c r="ADR81"/>
      <c r="ADS81"/>
      <c r="ADT81"/>
      <c r="ADU81"/>
      <c r="ADV81"/>
      <c r="ADW81"/>
      <c r="ADX81"/>
      <c r="ADY81"/>
      <c r="ADZ81"/>
      <c r="AEA81"/>
      <c r="AEB81"/>
      <c r="AEC81"/>
      <c r="AED81"/>
      <c r="AEE81"/>
      <c r="AEF81"/>
      <c r="AEG81"/>
      <c r="AEH81"/>
      <c r="AEI81"/>
      <c r="AEJ81"/>
      <c r="AEK81"/>
      <c r="AEL81"/>
      <c r="AEM81"/>
      <c r="AEN81"/>
      <c r="AEO81"/>
      <c r="AEP81"/>
      <c r="AEQ81"/>
      <c r="AER81"/>
      <c r="AES81"/>
      <c r="AET81"/>
      <c r="AEU81"/>
      <c r="AEV81"/>
      <c r="AEW81"/>
      <c r="AEX81"/>
      <c r="AEY81"/>
      <c r="AEZ81"/>
      <c r="AFA81"/>
      <c r="AFB81"/>
      <c r="AFC81"/>
      <c r="AFD81"/>
      <c r="AFE81"/>
      <c r="AFF81"/>
      <c r="AFG81"/>
      <c r="AFH81"/>
      <c r="AFI81"/>
      <c r="AFJ81"/>
      <c r="AFK81"/>
      <c r="AFL81"/>
      <c r="AFM81"/>
      <c r="AFN81"/>
      <c r="AFO81"/>
      <c r="AFP81"/>
      <c r="AFQ81"/>
      <c r="AFR81"/>
      <c r="AFS81"/>
      <c r="AFT81"/>
      <c r="AFU81"/>
      <c r="AFV81"/>
      <c r="AFW81"/>
      <c r="AFX81"/>
      <c r="AFY81"/>
      <c r="AFZ81"/>
      <c r="AGA81"/>
      <c r="AGB81"/>
      <c r="AGC81"/>
      <c r="AGD81"/>
      <c r="AGE81"/>
      <c r="AGF81"/>
      <c r="AGG81"/>
      <c r="AGH81"/>
      <c r="AGI81"/>
      <c r="AGJ81"/>
      <c r="AGK81"/>
      <c r="AGL81"/>
      <c r="AGM81"/>
      <c r="AGN81"/>
      <c r="AGO81"/>
      <c r="AGP81"/>
      <c r="AGQ81"/>
      <c r="AGR81"/>
      <c r="AGS81"/>
      <c r="AGT81"/>
      <c r="AGU81"/>
      <c r="AGV81"/>
      <c r="AGW81"/>
      <c r="AGX81"/>
      <c r="AGY81"/>
      <c r="AGZ81"/>
      <c r="AHA81"/>
      <c r="AHB81"/>
      <c r="AHC81"/>
      <c r="AHD81"/>
      <c r="AHE81"/>
      <c r="AHF81"/>
      <c r="AHG81"/>
      <c r="AHH81"/>
      <c r="AHI81"/>
      <c r="AHJ81"/>
      <c r="AHK81"/>
      <c r="AHL81"/>
      <c r="AHM81"/>
      <c r="AHN81"/>
      <c r="AHO81"/>
      <c r="AHP81"/>
      <c r="AHQ81"/>
      <c r="AHR81"/>
      <c r="AHS81"/>
      <c r="AHT81"/>
      <c r="AHU81"/>
      <c r="AHV81"/>
      <c r="AHW81"/>
      <c r="AHX81"/>
      <c r="AHY81"/>
      <c r="AHZ81"/>
      <c r="AIA81"/>
      <c r="AIB81"/>
      <c r="AIC81"/>
      <c r="AID81"/>
      <c r="AIE81"/>
      <c r="AIF81"/>
      <c r="AIG81"/>
      <c r="AIH81"/>
      <c r="AII81"/>
      <c r="AIJ81"/>
      <c r="AIK81"/>
      <c r="AIL81"/>
      <c r="AIM81"/>
      <c r="AIN81"/>
      <c r="AIO81"/>
      <c r="AIP81"/>
      <c r="AIQ81"/>
      <c r="AIR81"/>
      <c r="AIS81"/>
      <c r="AIT81"/>
      <c r="AIU81"/>
      <c r="AIV81"/>
      <c r="AIW81"/>
      <c r="AIX81"/>
      <c r="AIY81"/>
      <c r="AIZ81"/>
      <c r="AJA81"/>
      <c r="AJB81"/>
      <c r="AJC81"/>
      <c r="AJD81"/>
      <c r="AJE81"/>
      <c r="AJF81"/>
      <c r="AJG81"/>
      <c r="AJH81"/>
      <c r="AJI81"/>
      <c r="AJJ81"/>
      <c r="AJK81"/>
      <c r="AJL81"/>
      <c r="AJM81"/>
      <c r="AJN81"/>
      <c r="AJO81"/>
      <c r="AJP81"/>
      <c r="AJQ81"/>
      <c r="AJR81"/>
      <c r="AJS81"/>
      <c r="AJT81"/>
      <c r="AJU81"/>
      <c r="AJV81"/>
      <c r="AJW81"/>
      <c r="AJX81"/>
      <c r="AJY81"/>
      <c r="AJZ81"/>
      <c r="AKA81"/>
      <c r="AKB81"/>
      <c r="AKC81"/>
      <c r="AKD81"/>
      <c r="AKE81"/>
      <c r="AKF81"/>
      <c r="AKG81"/>
      <c r="AKH81"/>
      <c r="AKI81"/>
      <c r="AKJ81"/>
      <c r="AKK81"/>
      <c r="AKL81"/>
      <c r="AKM81"/>
      <c r="AKN81"/>
      <c r="AKO81"/>
      <c r="AKP81"/>
      <c r="AKQ81"/>
      <c r="AKR81"/>
      <c r="AKS81"/>
      <c r="AKT81"/>
      <c r="AKU81"/>
      <c r="AKV81"/>
      <c r="AKW81"/>
      <c r="AKX81"/>
      <c r="AKY81"/>
      <c r="AKZ81"/>
      <c r="ALA81"/>
      <c r="ALB81"/>
      <c r="ALC81"/>
      <c r="ALD81"/>
      <c r="ALE81"/>
      <c r="ALF81"/>
      <c r="ALG81"/>
      <c r="ALH81"/>
      <c r="ALI81"/>
      <c r="ALJ81"/>
      <c r="ALK81"/>
      <c r="ALL81"/>
      <c r="ALM81"/>
      <c r="ALN81"/>
      <c r="ALO81"/>
      <c r="ALP81"/>
      <c r="ALQ81"/>
      <c r="ALR81"/>
      <c r="ALS81"/>
      <c r="ALT81"/>
      <c r="ALU81"/>
      <c r="ALV81"/>
      <c r="ALW81"/>
      <c r="ALX81"/>
      <c r="ALY81"/>
      <c r="ALZ81"/>
      <c r="AMA81"/>
      <c r="AMB81"/>
      <c r="AMC81"/>
      <c r="AMD81"/>
      <c r="AME81"/>
      <c r="AMF81"/>
      <c r="AMG81"/>
      <c r="AMH81"/>
      <c r="AMI81"/>
      <c r="AMJ81"/>
    </row>
    <row r="82" spans="1:1024" s="2" customFormat="1" x14ac:dyDescent="0.15">
      <c r="A82"/>
      <c r="B82"/>
      <c r="C82"/>
      <c r="D82" s="76"/>
      <c r="E82"/>
      <c r="F82"/>
      <c r="G82"/>
      <c r="H82"/>
      <c r="I82"/>
      <c r="J82"/>
      <c r="K82"/>
      <c r="L82"/>
      <c r="M82"/>
      <c r="N82"/>
      <c r="O82"/>
      <c r="P82"/>
      <c r="Q82"/>
      <c r="R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 s="2" customFormat="1" x14ac:dyDescent="0.15">
      <c r="A83"/>
      <c r="B83"/>
      <c r="C83"/>
      <c r="D83" s="76"/>
      <c r="E83"/>
      <c r="F83"/>
      <c r="G83"/>
      <c r="H83"/>
      <c r="I83"/>
      <c r="J83"/>
      <c r="K83"/>
      <c r="L83"/>
      <c r="M83"/>
      <c r="N83"/>
      <c r="O83"/>
      <c r="P83"/>
      <c r="Q83"/>
      <c r="R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pans="1:1024" s="2" customFormat="1" x14ac:dyDescent="0.15">
      <c r="A84"/>
      <c r="B84"/>
      <c r="C84"/>
      <c r="D84" s="76"/>
      <c r="E84"/>
      <c r="F84"/>
      <c r="G84"/>
      <c r="H84"/>
      <c r="I84"/>
      <c r="J84"/>
      <c r="K84"/>
      <c r="L84"/>
      <c r="M84"/>
      <c r="N84"/>
      <c r="O84"/>
      <c r="P84"/>
      <c r="Q84"/>
      <c r="R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  <c r="IP84"/>
      <c r="IQ84"/>
      <c r="IR84"/>
      <c r="IS84"/>
      <c r="IT84"/>
      <c r="IU84"/>
      <c r="IV84"/>
      <c r="IW84"/>
      <c r="IX84"/>
      <c r="IY84"/>
      <c r="IZ84"/>
      <c r="JA84"/>
      <c r="JB84"/>
      <c r="JC84"/>
      <c r="JD84"/>
      <c r="JE84"/>
      <c r="JF84"/>
      <c r="JG84"/>
      <c r="JH84"/>
      <c r="JI84"/>
      <c r="JJ84"/>
      <c r="JK84"/>
      <c r="JL84"/>
      <c r="JM84"/>
      <c r="JN84"/>
      <c r="JO84"/>
      <c r="JP84"/>
      <c r="JQ84"/>
      <c r="JR84"/>
      <c r="JS84"/>
      <c r="JT84"/>
      <c r="JU84"/>
      <c r="JV84"/>
      <c r="JW84"/>
      <c r="JX84"/>
      <c r="JY84"/>
      <c r="JZ84"/>
      <c r="KA84"/>
      <c r="KB84"/>
      <c r="KC84"/>
      <c r="KD84"/>
      <c r="KE84"/>
      <c r="KF84"/>
      <c r="KG84"/>
      <c r="KH84"/>
      <c r="KI84"/>
      <c r="KJ84"/>
      <c r="KK84"/>
      <c r="KL84"/>
      <c r="KM84"/>
      <c r="KN84"/>
      <c r="KO84"/>
      <c r="KP84"/>
      <c r="KQ84"/>
      <c r="KR84"/>
      <c r="KS84"/>
      <c r="KT84"/>
      <c r="KU84"/>
      <c r="KV84"/>
      <c r="KW84"/>
      <c r="KX84"/>
      <c r="KY84"/>
      <c r="KZ84"/>
      <c r="LA84"/>
      <c r="LB84"/>
      <c r="LC84"/>
      <c r="LD84"/>
      <c r="LE84"/>
      <c r="LF84"/>
      <c r="LG84"/>
      <c r="LH84"/>
      <c r="LI84"/>
      <c r="LJ84"/>
      <c r="LK84"/>
      <c r="LL84"/>
      <c r="LM84"/>
      <c r="LN84"/>
      <c r="LO84"/>
      <c r="LP84"/>
      <c r="LQ84"/>
      <c r="LR84"/>
      <c r="LS84"/>
      <c r="LT84"/>
      <c r="LU84"/>
      <c r="LV84"/>
      <c r="LW84"/>
      <c r="LX84"/>
      <c r="LY84"/>
      <c r="LZ84"/>
      <c r="MA84"/>
      <c r="MB84"/>
      <c r="MC84"/>
      <c r="MD84"/>
      <c r="ME84"/>
      <c r="MF84"/>
      <c r="MG84"/>
      <c r="MH84"/>
      <c r="MI84"/>
      <c r="MJ84"/>
      <c r="MK84"/>
      <c r="ML84"/>
      <c r="MM84"/>
      <c r="MN84"/>
      <c r="MO84"/>
      <c r="MP84"/>
      <c r="MQ84"/>
      <c r="MR84"/>
      <c r="MS84"/>
      <c r="MT84"/>
      <c r="MU84"/>
      <c r="MV84"/>
      <c r="MW84"/>
      <c r="MX84"/>
      <c r="MY84"/>
      <c r="MZ84"/>
      <c r="NA84"/>
      <c r="NB84"/>
      <c r="NC84"/>
      <c r="ND84"/>
      <c r="NE84"/>
      <c r="NF84"/>
      <c r="NG84"/>
      <c r="NH84"/>
      <c r="NI84"/>
      <c r="NJ84"/>
      <c r="NK84"/>
      <c r="NL84"/>
      <c r="NM84"/>
      <c r="NN84"/>
      <c r="NO84"/>
      <c r="NP84"/>
      <c r="NQ84"/>
      <c r="NR84"/>
      <c r="NS84"/>
      <c r="NT84"/>
      <c r="NU84"/>
      <c r="NV84"/>
      <c r="NW84"/>
      <c r="NX84"/>
      <c r="NY84"/>
      <c r="NZ84"/>
      <c r="OA84"/>
      <c r="OB84"/>
      <c r="OC84"/>
      <c r="OD84"/>
      <c r="OE84"/>
      <c r="OF84"/>
      <c r="OG84"/>
      <c r="OH84"/>
      <c r="OI84"/>
      <c r="OJ84"/>
      <c r="OK84"/>
      <c r="OL84"/>
      <c r="OM84"/>
      <c r="ON84"/>
      <c r="OO84"/>
      <c r="OP84"/>
      <c r="OQ84"/>
      <c r="OR84"/>
      <c r="OS84"/>
      <c r="OT84"/>
      <c r="OU84"/>
      <c r="OV84"/>
      <c r="OW84"/>
      <c r="OX84"/>
      <c r="OY84"/>
      <c r="OZ84"/>
      <c r="PA84"/>
      <c r="PB84"/>
      <c r="PC84"/>
      <c r="PD84"/>
      <c r="PE84"/>
      <c r="PF84"/>
      <c r="PG84"/>
      <c r="PH84"/>
      <c r="PI84"/>
      <c r="PJ84"/>
      <c r="PK84"/>
      <c r="PL84"/>
      <c r="PM84"/>
      <c r="PN84"/>
      <c r="PO84"/>
      <c r="PP84"/>
      <c r="PQ84"/>
      <c r="PR84"/>
      <c r="PS84"/>
      <c r="PT84"/>
      <c r="PU84"/>
      <c r="PV84"/>
      <c r="PW84"/>
      <c r="PX84"/>
      <c r="PY84"/>
      <c r="PZ84"/>
      <c r="QA84"/>
      <c r="QB84"/>
      <c r="QC84"/>
      <c r="QD84"/>
      <c r="QE84"/>
      <c r="QF84"/>
      <c r="QG84"/>
      <c r="QH84"/>
      <c r="QI84"/>
      <c r="QJ84"/>
      <c r="QK84"/>
      <c r="QL84"/>
      <c r="QM84"/>
      <c r="QN84"/>
      <c r="QO84"/>
      <c r="QP84"/>
      <c r="QQ84"/>
      <c r="QR84"/>
      <c r="QS84"/>
      <c r="QT84"/>
      <c r="QU84"/>
      <c r="QV84"/>
      <c r="QW84"/>
      <c r="QX84"/>
      <c r="QY84"/>
      <c r="QZ84"/>
      <c r="RA84"/>
      <c r="RB84"/>
      <c r="RC84"/>
      <c r="RD84"/>
      <c r="RE84"/>
      <c r="RF84"/>
      <c r="RG84"/>
      <c r="RH84"/>
      <c r="RI84"/>
      <c r="RJ84"/>
      <c r="RK84"/>
      <c r="RL84"/>
      <c r="RM84"/>
      <c r="RN84"/>
      <c r="RO84"/>
      <c r="RP84"/>
      <c r="RQ84"/>
      <c r="RR84"/>
      <c r="RS84"/>
      <c r="RT84"/>
      <c r="RU84"/>
      <c r="RV84"/>
      <c r="RW84"/>
      <c r="RX84"/>
      <c r="RY84"/>
      <c r="RZ84"/>
      <c r="SA84"/>
      <c r="SB84"/>
      <c r="SC84"/>
      <c r="SD84"/>
      <c r="SE84"/>
      <c r="SF84"/>
      <c r="SG84"/>
      <c r="SH84"/>
      <c r="SI84"/>
      <c r="SJ84"/>
      <c r="SK84"/>
      <c r="SL84"/>
      <c r="SM84"/>
      <c r="SN84"/>
      <c r="SO84"/>
      <c r="SP84"/>
      <c r="SQ84"/>
      <c r="SR84"/>
      <c r="SS84"/>
      <c r="ST84"/>
      <c r="SU84"/>
      <c r="SV84"/>
      <c r="SW84"/>
      <c r="SX84"/>
      <c r="SY84"/>
      <c r="SZ84"/>
      <c r="TA84"/>
      <c r="TB84"/>
      <c r="TC84"/>
      <c r="TD84"/>
      <c r="TE84"/>
      <c r="TF84"/>
      <c r="TG84"/>
      <c r="TH84"/>
      <c r="TI84"/>
      <c r="TJ84"/>
      <c r="TK84"/>
      <c r="TL84"/>
      <c r="TM84"/>
      <c r="TN84"/>
      <c r="TO84"/>
      <c r="TP84"/>
      <c r="TQ84"/>
      <c r="TR84"/>
      <c r="TS84"/>
      <c r="TT84"/>
      <c r="TU84"/>
      <c r="TV84"/>
      <c r="TW84"/>
      <c r="TX84"/>
      <c r="TY84"/>
      <c r="TZ84"/>
      <c r="UA84"/>
      <c r="UB84"/>
      <c r="UC84"/>
      <c r="UD84"/>
      <c r="UE84"/>
      <c r="UF84"/>
      <c r="UG84"/>
      <c r="UH84"/>
      <c r="UI84"/>
      <c r="UJ84"/>
      <c r="UK84"/>
      <c r="UL84"/>
      <c r="UM84"/>
      <c r="UN84"/>
      <c r="UO84"/>
      <c r="UP84"/>
      <c r="UQ84"/>
      <c r="UR84"/>
      <c r="US84"/>
      <c r="UT84"/>
      <c r="UU84"/>
      <c r="UV84"/>
      <c r="UW84"/>
      <c r="UX84"/>
      <c r="UY84"/>
      <c r="UZ84"/>
      <c r="VA84"/>
      <c r="VB84"/>
      <c r="VC84"/>
      <c r="VD84"/>
      <c r="VE84"/>
      <c r="VF84"/>
      <c r="VG84"/>
      <c r="VH84"/>
      <c r="VI84"/>
      <c r="VJ84"/>
      <c r="VK84"/>
      <c r="VL84"/>
      <c r="VM84"/>
      <c r="VN84"/>
      <c r="VO84"/>
      <c r="VP84"/>
      <c r="VQ84"/>
      <c r="VR84"/>
      <c r="VS84"/>
      <c r="VT84"/>
      <c r="VU84"/>
      <c r="VV84"/>
      <c r="VW84"/>
      <c r="VX84"/>
      <c r="VY84"/>
      <c r="VZ84"/>
      <c r="WA84"/>
      <c r="WB84"/>
      <c r="WC84"/>
      <c r="WD84"/>
      <c r="WE84"/>
      <c r="WF84"/>
      <c r="WG84"/>
      <c r="WH84"/>
      <c r="WI84"/>
      <c r="WJ84"/>
      <c r="WK84"/>
      <c r="WL84"/>
      <c r="WM84"/>
      <c r="WN84"/>
      <c r="WO84"/>
      <c r="WP84"/>
      <c r="WQ84"/>
      <c r="WR84"/>
      <c r="WS84"/>
      <c r="WT84"/>
      <c r="WU84"/>
      <c r="WV84"/>
      <c r="WW84"/>
      <c r="WX84"/>
      <c r="WY84"/>
      <c r="WZ84"/>
      <c r="XA84"/>
      <c r="XB84"/>
      <c r="XC84"/>
      <c r="XD84"/>
      <c r="XE84"/>
      <c r="XF84"/>
      <c r="XG84"/>
      <c r="XH84"/>
      <c r="XI84"/>
      <c r="XJ84"/>
      <c r="XK84"/>
      <c r="XL84"/>
      <c r="XM84"/>
      <c r="XN84"/>
      <c r="XO84"/>
      <c r="XP84"/>
      <c r="XQ84"/>
      <c r="XR84"/>
      <c r="XS84"/>
      <c r="XT84"/>
      <c r="XU84"/>
      <c r="XV84"/>
      <c r="XW84"/>
      <c r="XX84"/>
      <c r="XY84"/>
      <c r="XZ84"/>
      <c r="YA84"/>
      <c r="YB84"/>
      <c r="YC84"/>
      <c r="YD84"/>
      <c r="YE84"/>
      <c r="YF84"/>
      <c r="YG84"/>
      <c r="YH84"/>
      <c r="YI84"/>
      <c r="YJ84"/>
      <c r="YK84"/>
      <c r="YL84"/>
      <c r="YM84"/>
      <c r="YN84"/>
      <c r="YO84"/>
      <c r="YP84"/>
      <c r="YQ84"/>
      <c r="YR84"/>
      <c r="YS84"/>
      <c r="YT84"/>
      <c r="YU84"/>
      <c r="YV84"/>
      <c r="YW84"/>
      <c r="YX84"/>
      <c r="YY84"/>
      <c r="YZ84"/>
      <c r="ZA84"/>
      <c r="ZB84"/>
      <c r="ZC84"/>
      <c r="ZD84"/>
      <c r="ZE84"/>
      <c r="ZF84"/>
      <c r="ZG84"/>
      <c r="ZH84"/>
      <c r="ZI84"/>
      <c r="ZJ84"/>
      <c r="ZK84"/>
      <c r="ZL84"/>
      <c r="ZM84"/>
      <c r="ZN84"/>
      <c r="ZO84"/>
      <c r="ZP84"/>
      <c r="ZQ84"/>
      <c r="ZR84"/>
      <c r="ZS84"/>
      <c r="ZT84"/>
      <c r="ZU84"/>
      <c r="ZV84"/>
      <c r="ZW84"/>
      <c r="ZX84"/>
      <c r="ZY84"/>
      <c r="ZZ84"/>
      <c r="AAA84"/>
      <c r="AAB84"/>
      <c r="AAC84"/>
      <c r="AAD84"/>
      <c r="AAE84"/>
      <c r="AAF84"/>
      <c r="AAG84"/>
      <c r="AAH84"/>
      <c r="AAI84"/>
      <c r="AAJ84"/>
      <c r="AAK84"/>
      <c r="AAL84"/>
      <c r="AAM84"/>
      <c r="AAN84"/>
      <c r="AAO84"/>
      <c r="AAP84"/>
      <c r="AAQ84"/>
      <c r="AAR84"/>
      <c r="AAS84"/>
      <c r="AAT84"/>
      <c r="AAU84"/>
      <c r="AAV84"/>
      <c r="AAW84"/>
      <c r="AAX84"/>
      <c r="AAY84"/>
      <c r="AAZ84"/>
      <c r="ABA84"/>
      <c r="ABB84"/>
      <c r="ABC84"/>
      <c r="ABD84"/>
      <c r="ABE84"/>
      <c r="ABF84"/>
      <c r="ABG84"/>
      <c r="ABH84"/>
      <c r="ABI84"/>
      <c r="ABJ84"/>
      <c r="ABK84"/>
      <c r="ABL84"/>
      <c r="ABM84"/>
      <c r="ABN84"/>
      <c r="ABO84"/>
      <c r="ABP84"/>
      <c r="ABQ84"/>
      <c r="ABR84"/>
      <c r="ABS84"/>
      <c r="ABT84"/>
      <c r="ABU84"/>
      <c r="ABV84"/>
      <c r="ABW84"/>
      <c r="ABX84"/>
      <c r="ABY84"/>
      <c r="ABZ84"/>
      <c r="ACA84"/>
      <c r="ACB84"/>
      <c r="ACC84"/>
      <c r="ACD84"/>
      <c r="ACE84"/>
      <c r="ACF84"/>
      <c r="ACG84"/>
      <c r="ACH84"/>
      <c r="ACI84"/>
      <c r="ACJ84"/>
      <c r="ACK84"/>
      <c r="ACL84"/>
      <c r="ACM84"/>
      <c r="ACN84"/>
      <c r="ACO84"/>
      <c r="ACP84"/>
      <c r="ACQ84"/>
      <c r="ACR84"/>
      <c r="ACS84"/>
      <c r="ACT84"/>
      <c r="ACU84"/>
      <c r="ACV84"/>
      <c r="ACW84"/>
      <c r="ACX84"/>
      <c r="ACY84"/>
      <c r="ACZ84"/>
      <c r="ADA84"/>
      <c r="ADB84"/>
      <c r="ADC84"/>
      <c r="ADD84"/>
      <c r="ADE84"/>
      <c r="ADF84"/>
      <c r="ADG84"/>
      <c r="ADH84"/>
      <c r="ADI84"/>
      <c r="ADJ84"/>
      <c r="ADK84"/>
      <c r="ADL84"/>
      <c r="ADM84"/>
      <c r="ADN84"/>
      <c r="ADO84"/>
      <c r="ADP84"/>
      <c r="ADQ84"/>
      <c r="ADR84"/>
      <c r="ADS84"/>
      <c r="ADT84"/>
      <c r="ADU84"/>
      <c r="ADV84"/>
      <c r="ADW84"/>
      <c r="ADX84"/>
      <c r="ADY84"/>
      <c r="ADZ84"/>
      <c r="AEA84"/>
      <c r="AEB84"/>
      <c r="AEC84"/>
      <c r="AED84"/>
      <c r="AEE84"/>
      <c r="AEF84"/>
      <c r="AEG84"/>
      <c r="AEH84"/>
      <c r="AEI84"/>
      <c r="AEJ84"/>
      <c r="AEK84"/>
      <c r="AEL84"/>
      <c r="AEM84"/>
      <c r="AEN84"/>
      <c r="AEO84"/>
      <c r="AEP84"/>
      <c r="AEQ84"/>
      <c r="AER84"/>
      <c r="AES84"/>
      <c r="AET84"/>
      <c r="AEU84"/>
      <c r="AEV84"/>
      <c r="AEW84"/>
      <c r="AEX84"/>
      <c r="AEY84"/>
      <c r="AEZ84"/>
      <c r="AFA84"/>
      <c r="AFB84"/>
      <c r="AFC84"/>
      <c r="AFD84"/>
      <c r="AFE84"/>
      <c r="AFF84"/>
      <c r="AFG84"/>
      <c r="AFH84"/>
      <c r="AFI84"/>
      <c r="AFJ84"/>
      <c r="AFK84"/>
      <c r="AFL84"/>
      <c r="AFM84"/>
      <c r="AFN84"/>
      <c r="AFO84"/>
      <c r="AFP84"/>
      <c r="AFQ84"/>
      <c r="AFR84"/>
      <c r="AFS84"/>
      <c r="AFT84"/>
      <c r="AFU84"/>
      <c r="AFV84"/>
      <c r="AFW84"/>
      <c r="AFX84"/>
      <c r="AFY84"/>
      <c r="AFZ84"/>
      <c r="AGA84"/>
      <c r="AGB84"/>
      <c r="AGC84"/>
      <c r="AGD84"/>
      <c r="AGE84"/>
      <c r="AGF84"/>
      <c r="AGG84"/>
      <c r="AGH84"/>
      <c r="AGI84"/>
      <c r="AGJ84"/>
      <c r="AGK84"/>
      <c r="AGL84"/>
      <c r="AGM84"/>
      <c r="AGN84"/>
      <c r="AGO84"/>
      <c r="AGP84"/>
      <c r="AGQ84"/>
      <c r="AGR84"/>
      <c r="AGS84"/>
      <c r="AGT84"/>
      <c r="AGU84"/>
      <c r="AGV84"/>
      <c r="AGW84"/>
      <c r="AGX84"/>
      <c r="AGY84"/>
      <c r="AGZ84"/>
      <c r="AHA84"/>
      <c r="AHB84"/>
      <c r="AHC84"/>
      <c r="AHD84"/>
      <c r="AHE84"/>
      <c r="AHF84"/>
      <c r="AHG84"/>
      <c r="AHH84"/>
      <c r="AHI84"/>
      <c r="AHJ84"/>
      <c r="AHK84"/>
      <c r="AHL84"/>
      <c r="AHM84"/>
      <c r="AHN84"/>
      <c r="AHO84"/>
      <c r="AHP84"/>
      <c r="AHQ84"/>
      <c r="AHR84"/>
      <c r="AHS84"/>
      <c r="AHT84"/>
      <c r="AHU84"/>
      <c r="AHV84"/>
      <c r="AHW84"/>
      <c r="AHX84"/>
      <c r="AHY84"/>
      <c r="AHZ84"/>
      <c r="AIA84"/>
      <c r="AIB84"/>
      <c r="AIC84"/>
      <c r="AID84"/>
      <c r="AIE84"/>
      <c r="AIF84"/>
      <c r="AIG84"/>
      <c r="AIH84"/>
      <c r="AII84"/>
      <c r="AIJ84"/>
      <c r="AIK84"/>
      <c r="AIL84"/>
      <c r="AIM84"/>
      <c r="AIN84"/>
      <c r="AIO84"/>
      <c r="AIP84"/>
      <c r="AIQ84"/>
      <c r="AIR84"/>
      <c r="AIS84"/>
      <c r="AIT84"/>
      <c r="AIU84"/>
      <c r="AIV84"/>
      <c r="AIW84"/>
      <c r="AIX84"/>
      <c r="AIY84"/>
      <c r="AIZ84"/>
      <c r="AJA84"/>
      <c r="AJB84"/>
      <c r="AJC84"/>
      <c r="AJD84"/>
      <c r="AJE84"/>
      <c r="AJF84"/>
      <c r="AJG84"/>
      <c r="AJH84"/>
      <c r="AJI84"/>
      <c r="AJJ84"/>
      <c r="AJK84"/>
      <c r="AJL84"/>
      <c r="AJM84"/>
      <c r="AJN84"/>
      <c r="AJO84"/>
      <c r="AJP84"/>
      <c r="AJQ84"/>
      <c r="AJR84"/>
      <c r="AJS84"/>
      <c r="AJT84"/>
      <c r="AJU84"/>
      <c r="AJV84"/>
      <c r="AJW84"/>
      <c r="AJX84"/>
      <c r="AJY84"/>
      <c r="AJZ84"/>
      <c r="AKA84"/>
      <c r="AKB84"/>
      <c r="AKC84"/>
      <c r="AKD84"/>
      <c r="AKE84"/>
      <c r="AKF84"/>
      <c r="AKG84"/>
      <c r="AKH84"/>
      <c r="AKI84"/>
      <c r="AKJ84"/>
      <c r="AKK84"/>
      <c r="AKL84"/>
      <c r="AKM84"/>
      <c r="AKN84"/>
      <c r="AKO84"/>
      <c r="AKP84"/>
      <c r="AKQ84"/>
      <c r="AKR84"/>
      <c r="AKS84"/>
      <c r="AKT84"/>
      <c r="AKU84"/>
      <c r="AKV84"/>
      <c r="AKW84"/>
      <c r="AKX84"/>
      <c r="AKY84"/>
      <c r="AKZ84"/>
      <c r="ALA84"/>
      <c r="ALB84"/>
      <c r="ALC84"/>
      <c r="ALD84"/>
      <c r="ALE84"/>
      <c r="ALF84"/>
      <c r="ALG84"/>
      <c r="ALH84"/>
      <c r="ALI84"/>
      <c r="ALJ84"/>
      <c r="ALK84"/>
      <c r="ALL84"/>
      <c r="ALM84"/>
      <c r="ALN84"/>
      <c r="ALO84"/>
      <c r="ALP84"/>
      <c r="ALQ84"/>
      <c r="ALR84"/>
      <c r="ALS84"/>
      <c r="ALT84"/>
      <c r="ALU84"/>
      <c r="ALV84"/>
      <c r="ALW84"/>
      <c r="ALX84"/>
      <c r="ALY84"/>
      <c r="ALZ84"/>
      <c r="AMA84"/>
      <c r="AMB84"/>
      <c r="AMC84"/>
      <c r="AMD84"/>
      <c r="AME84"/>
      <c r="AMF84"/>
      <c r="AMG84"/>
      <c r="AMH84"/>
      <c r="AMI84"/>
      <c r="AMJ84"/>
    </row>
    <row r="85" spans="1:1024" s="2" customFormat="1" x14ac:dyDescent="0.15">
      <c r="A85"/>
      <c r="B85"/>
      <c r="C85"/>
      <c r="D85" s="76"/>
      <c r="E85"/>
      <c r="F85"/>
      <c r="G85"/>
      <c r="H85"/>
      <c r="I85"/>
      <c r="J85"/>
      <c r="K85"/>
      <c r="L85"/>
      <c r="M85"/>
      <c r="N85"/>
      <c r="O85"/>
      <c r="P85"/>
      <c r="Q85"/>
      <c r="R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spans="1:1024" s="2" customFormat="1" x14ac:dyDescent="0.15">
      <c r="A86"/>
      <c r="B86"/>
      <c r="C86"/>
      <c r="D86" s="76"/>
      <c r="E86"/>
      <c r="F86"/>
      <c r="G86"/>
      <c r="H86"/>
      <c r="I86"/>
      <c r="J86"/>
      <c r="K86"/>
      <c r="L86"/>
      <c r="M86"/>
      <c r="N86"/>
      <c r="O86"/>
      <c r="P86"/>
      <c r="Q86"/>
      <c r="R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spans="1:1024" s="2" customFormat="1" x14ac:dyDescent="0.15">
      <c r="A87"/>
      <c r="B87"/>
      <c r="C87"/>
      <c r="D87" s="76"/>
      <c r="E87"/>
      <c r="F87"/>
      <c r="G87"/>
      <c r="H87"/>
      <c r="I87"/>
      <c r="J87"/>
      <c r="K87"/>
      <c r="L87"/>
      <c r="M87"/>
      <c r="N87"/>
      <c r="O87"/>
      <c r="P87"/>
      <c r="Q87"/>
      <c r="R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spans="1:1024" s="2" customFormat="1" x14ac:dyDescent="0.15">
      <c r="A88"/>
      <c r="B88"/>
      <c r="C88"/>
      <c r="D88" s="76"/>
      <c r="E88"/>
      <c r="F88"/>
      <c r="G88"/>
      <c r="H88"/>
      <c r="I88"/>
      <c r="J88"/>
      <c r="K88"/>
      <c r="L88"/>
      <c r="M88"/>
      <c r="N88"/>
      <c r="O88"/>
      <c r="P88"/>
      <c r="Q88"/>
      <c r="R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 s="2" customFormat="1" x14ac:dyDescent="0.15">
      <c r="A89"/>
      <c r="B89"/>
      <c r="C89"/>
      <c r="D89" s="76"/>
      <c r="E89"/>
      <c r="F89"/>
      <c r="G89"/>
      <c r="H89"/>
      <c r="I89"/>
      <c r="J89"/>
      <c r="K89"/>
      <c r="L89"/>
      <c r="M89"/>
      <c r="N89"/>
      <c r="O89"/>
      <c r="P89"/>
      <c r="Q89"/>
      <c r="R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 s="2" customFormat="1" x14ac:dyDescent="0.15">
      <c r="A90"/>
      <c r="B90"/>
      <c r="C90"/>
      <c r="D90" s="76"/>
      <c r="E90"/>
      <c r="F90"/>
      <c r="G90"/>
      <c r="H90"/>
      <c r="I90"/>
      <c r="J90"/>
      <c r="K90"/>
      <c r="L90"/>
      <c r="M90"/>
      <c r="N90"/>
      <c r="O90"/>
      <c r="P90"/>
      <c r="Q90"/>
      <c r="R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 s="2" customFormat="1" x14ac:dyDescent="0.15">
      <c r="A91"/>
      <c r="B91"/>
      <c r="C91"/>
      <c r="D91" s="76"/>
      <c r="E91"/>
      <c r="F91"/>
      <c r="G91"/>
      <c r="H91"/>
      <c r="I91"/>
      <c r="J91"/>
      <c r="K91"/>
      <c r="L91"/>
      <c r="M91"/>
      <c r="N91"/>
      <c r="O91"/>
      <c r="P91"/>
      <c r="Q91"/>
      <c r="R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 s="2" customFormat="1" x14ac:dyDescent="0.15">
      <c r="A92"/>
      <c r="B92"/>
      <c r="C92"/>
      <c r="D92" s="76"/>
      <c r="E92"/>
      <c r="F92"/>
      <c r="G92"/>
      <c r="H92"/>
      <c r="I92"/>
      <c r="J92"/>
      <c r="K92"/>
      <c r="L92"/>
      <c r="M92"/>
      <c r="N92"/>
      <c r="O92"/>
      <c r="P92"/>
      <c r="Q92"/>
      <c r="R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 s="2" customFormat="1" x14ac:dyDescent="0.15">
      <c r="A93"/>
      <c r="B93"/>
      <c r="C93"/>
      <c r="D93" s="76"/>
      <c r="E93"/>
      <c r="F93"/>
      <c r="G93"/>
      <c r="H93"/>
      <c r="I93"/>
      <c r="J93"/>
      <c r="K93"/>
      <c r="L93"/>
      <c r="M93"/>
      <c r="N93"/>
      <c r="O93"/>
      <c r="P93"/>
      <c r="Q93"/>
      <c r="R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 s="2" customFormat="1" x14ac:dyDescent="0.15">
      <c r="A94"/>
      <c r="B94"/>
      <c r="C94"/>
      <c r="D94" s="76"/>
      <c r="E94"/>
      <c r="F94"/>
      <c r="G94"/>
      <c r="H94"/>
      <c r="I94"/>
      <c r="J94"/>
      <c r="K94"/>
      <c r="L94"/>
      <c r="M94"/>
      <c r="N94"/>
      <c r="O94"/>
      <c r="P94"/>
      <c r="Q94"/>
      <c r="R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 s="2" customFormat="1" x14ac:dyDescent="0.15">
      <c r="A95"/>
      <c r="B95"/>
      <c r="C95"/>
      <c r="D95" s="76"/>
      <c r="E95"/>
      <c r="F95"/>
      <c r="G95"/>
      <c r="H95"/>
      <c r="I95"/>
      <c r="J95"/>
      <c r="K95"/>
      <c r="L95"/>
      <c r="M95"/>
      <c r="N95"/>
      <c r="O95"/>
      <c r="P95"/>
      <c r="Q95"/>
      <c r="R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 s="2" customFormat="1" x14ac:dyDescent="0.15">
      <c r="A96"/>
      <c r="B96"/>
      <c r="C96"/>
      <c r="D96" s="76"/>
      <c r="E96"/>
      <c r="F96"/>
      <c r="G96"/>
      <c r="H96"/>
      <c r="I96"/>
      <c r="J96"/>
      <c r="K96"/>
      <c r="L96"/>
      <c r="M96"/>
      <c r="N96"/>
      <c r="O96"/>
      <c r="P96"/>
      <c r="Q96"/>
      <c r="R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pans="1:1024" s="2" customFormat="1" x14ac:dyDescent="0.15">
      <c r="A97"/>
      <c r="B97"/>
      <c r="C97"/>
      <c r="D97" s="76"/>
      <c r="E97"/>
      <c r="F97"/>
      <c r="G97"/>
      <c r="H97"/>
      <c r="I97"/>
      <c r="J97"/>
      <c r="K97"/>
      <c r="L97"/>
      <c r="M97"/>
      <c r="N97"/>
      <c r="O97"/>
      <c r="P97"/>
      <c r="Q97"/>
      <c r="R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/>
      <c r="BD97"/>
      <c r="BE97"/>
      <c r="BF97"/>
      <c r="BG97"/>
      <c r="BH97"/>
      <c r="BI97"/>
      <c r="BJ97"/>
      <c r="BK97"/>
      <c r="BL97"/>
      <c r="BM97"/>
      <c r="BN97"/>
      <c r="BO97"/>
      <c r="BP97"/>
      <c r="BQ97"/>
      <c r="BR97"/>
      <c r="BS97"/>
      <c r="BT97"/>
      <c r="BU97"/>
      <c r="BV97"/>
      <c r="BW97"/>
      <c r="BX97"/>
      <c r="BY97"/>
      <c r="BZ97"/>
      <c r="CA97"/>
      <c r="CB97"/>
      <c r="CC97"/>
      <c r="CD97"/>
      <c r="CE97"/>
      <c r="CF97"/>
      <c r="CG97"/>
      <c r="CH97"/>
      <c r="CI97"/>
      <c r="CJ97"/>
      <c r="CK97"/>
      <c r="CL97"/>
      <c r="CM97"/>
      <c r="CN97"/>
      <c r="CO97"/>
      <c r="CP97"/>
      <c r="CQ97"/>
      <c r="CR97"/>
      <c r="CS97"/>
      <c r="CT97"/>
      <c r="CU97"/>
      <c r="CV97"/>
      <c r="CW97"/>
      <c r="CX97"/>
      <c r="CY97"/>
      <c r="CZ97"/>
      <c r="DA97"/>
      <c r="DB97"/>
      <c r="DC97"/>
      <c r="DD97"/>
      <c r="DE97"/>
      <c r="DF97"/>
      <c r="DG97"/>
      <c r="DH97"/>
      <c r="DI97"/>
      <c r="DJ97"/>
      <c r="DK97"/>
      <c r="DL97"/>
      <c r="DM97"/>
      <c r="DN97"/>
      <c r="DO97"/>
      <c r="DP97"/>
      <c r="DQ97"/>
      <c r="DR97"/>
      <c r="DS97"/>
      <c r="DT97"/>
      <c r="DU97"/>
      <c r="DV97"/>
      <c r="DW97"/>
      <c r="DX97"/>
      <c r="DY97"/>
      <c r="DZ97"/>
      <c r="EA97"/>
      <c r="EB97"/>
      <c r="EC97"/>
      <c r="ED97"/>
      <c r="EE97"/>
      <c r="EF97"/>
      <c r="EG97"/>
      <c r="EH97"/>
      <c r="EI97"/>
      <c r="EJ97"/>
      <c r="EK97"/>
      <c r="EL97"/>
      <c r="EM97"/>
      <c r="EN97"/>
      <c r="EO97"/>
      <c r="EP97"/>
      <c r="EQ97"/>
      <c r="ER97"/>
      <c r="ES97"/>
      <c r="ET97"/>
      <c r="EU97"/>
      <c r="EV97"/>
      <c r="EW97"/>
      <c r="EX97"/>
      <c r="EY97"/>
      <c r="EZ97"/>
      <c r="FA97"/>
      <c r="FB97"/>
      <c r="FC97"/>
      <c r="FD97"/>
      <c r="FE97"/>
      <c r="FF97"/>
      <c r="FG97"/>
      <c r="FH97"/>
      <c r="FI97"/>
      <c r="FJ97"/>
      <c r="FK97"/>
      <c r="FL97"/>
      <c r="FM97"/>
      <c r="FN97"/>
      <c r="FO97"/>
      <c r="FP97"/>
      <c r="FQ97"/>
      <c r="FR97"/>
      <c r="FS97"/>
      <c r="FT97"/>
      <c r="FU97"/>
      <c r="FV97"/>
      <c r="FW97"/>
      <c r="FX97"/>
      <c r="FY97"/>
      <c r="FZ97"/>
      <c r="GA97"/>
      <c r="GB97"/>
      <c r="GC97"/>
      <c r="GD97"/>
      <c r="GE97"/>
      <c r="GF97"/>
      <c r="GG97"/>
      <c r="GH97"/>
      <c r="GI97"/>
      <c r="GJ97"/>
      <c r="GK97"/>
      <c r="GL97"/>
      <c r="GM97"/>
      <c r="GN97"/>
      <c r="GO97"/>
      <c r="GP97"/>
      <c r="GQ97"/>
      <c r="GR97"/>
      <c r="GS97"/>
      <c r="GT97"/>
      <c r="GU97"/>
      <c r="GV97"/>
      <c r="GW97"/>
      <c r="GX97"/>
      <c r="GY97"/>
      <c r="GZ97"/>
      <c r="HA97"/>
      <c r="HB97"/>
      <c r="HC97"/>
      <c r="HD97"/>
      <c r="HE97"/>
      <c r="HF97"/>
      <c r="HG97"/>
      <c r="HH97"/>
      <c r="HI97"/>
      <c r="HJ97"/>
      <c r="HK97"/>
      <c r="HL97"/>
      <c r="HM97"/>
      <c r="HN97"/>
      <c r="HO97"/>
      <c r="HP97"/>
      <c r="HQ97"/>
      <c r="HR97"/>
      <c r="HS97"/>
      <c r="HT97"/>
      <c r="HU97"/>
      <c r="HV97"/>
      <c r="HW97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  <c r="IN97"/>
      <c r="IO97"/>
      <c r="IP97"/>
      <c r="IQ97"/>
      <c r="IR97"/>
      <c r="IS97"/>
      <c r="IT97"/>
      <c r="IU97"/>
      <c r="IV97"/>
      <c r="IW97"/>
      <c r="IX97"/>
      <c r="IY97"/>
      <c r="IZ97"/>
      <c r="JA97"/>
      <c r="JB97"/>
      <c r="JC97"/>
      <c r="JD97"/>
      <c r="JE97"/>
      <c r="JF97"/>
      <c r="JG97"/>
      <c r="JH97"/>
      <c r="JI97"/>
      <c r="JJ97"/>
      <c r="JK97"/>
      <c r="JL97"/>
      <c r="JM97"/>
      <c r="JN97"/>
      <c r="JO97"/>
      <c r="JP97"/>
      <c r="JQ97"/>
      <c r="JR97"/>
      <c r="JS97"/>
      <c r="JT97"/>
      <c r="JU97"/>
      <c r="JV97"/>
      <c r="JW97"/>
      <c r="JX97"/>
      <c r="JY97"/>
      <c r="JZ97"/>
      <c r="KA97"/>
      <c r="KB97"/>
      <c r="KC97"/>
      <c r="KD97"/>
      <c r="KE97"/>
      <c r="KF97"/>
      <c r="KG97"/>
      <c r="KH97"/>
      <c r="KI97"/>
      <c r="KJ97"/>
      <c r="KK97"/>
      <c r="KL97"/>
      <c r="KM97"/>
      <c r="KN97"/>
      <c r="KO97"/>
      <c r="KP97"/>
      <c r="KQ97"/>
      <c r="KR97"/>
      <c r="KS97"/>
      <c r="KT97"/>
      <c r="KU97"/>
      <c r="KV97"/>
      <c r="KW97"/>
      <c r="KX97"/>
      <c r="KY97"/>
      <c r="KZ97"/>
      <c r="LA97"/>
      <c r="LB97"/>
      <c r="LC97"/>
      <c r="LD97"/>
      <c r="LE97"/>
      <c r="LF97"/>
      <c r="LG97"/>
      <c r="LH97"/>
      <c r="LI97"/>
      <c r="LJ97"/>
      <c r="LK97"/>
      <c r="LL97"/>
      <c r="LM97"/>
      <c r="LN97"/>
      <c r="LO97"/>
      <c r="LP97"/>
      <c r="LQ97"/>
      <c r="LR97"/>
      <c r="LS97"/>
      <c r="LT97"/>
      <c r="LU97"/>
      <c r="LV97"/>
      <c r="LW97"/>
      <c r="LX97"/>
      <c r="LY97"/>
      <c r="LZ97"/>
      <c r="MA97"/>
      <c r="MB97"/>
      <c r="MC97"/>
      <c r="MD97"/>
      <c r="ME97"/>
      <c r="MF97"/>
      <c r="MG97"/>
      <c r="MH97"/>
      <c r="MI97"/>
      <c r="MJ97"/>
      <c r="MK97"/>
      <c r="ML97"/>
      <c r="MM97"/>
      <c r="MN97"/>
      <c r="MO97"/>
      <c r="MP97"/>
      <c r="MQ97"/>
      <c r="MR97"/>
      <c r="MS97"/>
      <c r="MT97"/>
      <c r="MU97"/>
      <c r="MV97"/>
      <c r="MW97"/>
      <c r="MX97"/>
      <c r="MY97"/>
      <c r="MZ97"/>
      <c r="NA97"/>
      <c r="NB97"/>
      <c r="NC97"/>
      <c r="ND97"/>
      <c r="NE97"/>
      <c r="NF97"/>
      <c r="NG97"/>
      <c r="NH97"/>
      <c r="NI97"/>
      <c r="NJ97"/>
      <c r="NK97"/>
      <c r="NL97"/>
      <c r="NM97"/>
      <c r="NN97"/>
      <c r="NO97"/>
      <c r="NP97"/>
      <c r="NQ97"/>
      <c r="NR97"/>
      <c r="NS97"/>
      <c r="NT97"/>
      <c r="NU97"/>
      <c r="NV97"/>
      <c r="NW97"/>
      <c r="NX97"/>
      <c r="NY97"/>
      <c r="NZ97"/>
      <c r="OA97"/>
      <c r="OB97"/>
      <c r="OC97"/>
      <c r="OD97"/>
      <c r="OE97"/>
      <c r="OF97"/>
      <c r="OG97"/>
      <c r="OH97"/>
      <c r="OI97"/>
      <c r="OJ97"/>
      <c r="OK97"/>
      <c r="OL97"/>
      <c r="OM97"/>
      <c r="ON97"/>
      <c r="OO97"/>
      <c r="OP97"/>
      <c r="OQ97"/>
      <c r="OR97"/>
      <c r="OS97"/>
      <c r="OT97"/>
      <c r="OU97"/>
      <c r="OV97"/>
      <c r="OW97"/>
      <c r="OX97"/>
      <c r="OY97"/>
      <c r="OZ97"/>
      <c r="PA97"/>
      <c r="PB97"/>
      <c r="PC97"/>
      <c r="PD97"/>
      <c r="PE97"/>
      <c r="PF97"/>
      <c r="PG97"/>
      <c r="PH97"/>
      <c r="PI97"/>
      <c r="PJ97"/>
      <c r="PK97"/>
      <c r="PL97"/>
      <c r="PM97"/>
      <c r="PN97"/>
      <c r="PO97"/>
      <c r="PP97"/>
      <c r="PQ97"/>
      <c r="PR97"/>
      <c r="PS97"/>
      <c r="PT97"/>
      <c r="PU97"/>
      <c r="PV97"/>
      <c r="PW97"/>
      <c r="PX97"/>
      <c r="PY97"/>
      <c r="PZ97"/>
      <c r="QA97"/>
      <c r="QB97"/>
      <c r="QC97"/>
      <c r="QD97"/>
      <c r="QE97"/>
      <c r="QF97"/>
      <c r="QG97"/>
      <c r="QH97"/>
      <c r="QI97"/>
      <c r="QJ97"/>
      <c r="QK97"/>
      <c r="QL97"/>
      <c r="QM97"/>
      <c r="QN97"/>
      <c r="QO97"/>
      <c r="QP97"/>
      <c r="QQ97"/>
      <c r="QR97"/>
      <c r="QS97"/>
      <c r="QT97"/>
      <c r="QU97"/>
      <c r="QV97"/>
      <c r="QW97"/>
      <c r="QX97"/>
      <c r="QY97"/>
      <c r="QZ97"/>
      <c r="RA97"/>
      <c r="RB97"/>
      <c r="RC97"/>
      <c r="RD97"/>
      <c r="RE97"/>
      <c r="RF97"/>
      <c r="RG97"/>
      <c r="RH97"/>
      <c r="RI97"/>
      <c r="RJ97"/>
      <c r="RK97"/>
      <c r="RL97"/>
      <c r="RM97"/>
      <c r="RN97"/>
      <c r="RO97"/>
      <c r="RP97"/>
      <c r="RQ97"/>
      <c r="RR97"/>
      <c r="RS97"/>
      <c r="RT97"/>
      <c r="RU97"/>
      <c r="RV97"/>
      <c r="RW97"/>
      <c r="RX97"/>
      <c r="RY97"/>
      <c r="RZ97"/>
      <c r="SA97"/>
      <c r="SB97"/>
      <c r="SC97"/>
      <c r="SD97"/>
      <c r="SE97"/>
      <c r="SF97"/>
      <c r="SG97"/>
      <c r="SH97"/>
      <c r="SI97"/>
      <c r="SJ97"/>
      <c r="SK97"/>
      <c r="SL97"/>
      <c r="SM97"/>
      <c r="SN97"/>
      <c r="SO97"/>
      <c r="SP97"/>
      <c r="SQ97"/>
      <c r="SR97"/>
      <c r="SS97"/>
      <c r="ST97"/>
      <c r="SU97"/>
      <c r="SV97"/>
      <c r="SW97"/>
      <c r="SX97"/>
      <c r="SY97"/>
      <c r="SZ97"/>
      <c r="TA97"/>
      <c r="TB97"/>
      <c r="TC97"/>
      <c r="TD97"/>
      <c r="TE97"/>
      <c r="TF97"/>
      <c r="TG97"/>
      <c r="TH97"/>
      <c r="TI97"/>
      <c r="TJ97"/>
      <c r="TK97"/>
      <c r="TL97"/>
      <c r="TM97"/>
      <c r="TN97"/>
      <c r="TO97"/>
      <c r="TP97"/>
      <c r="TQ97"/>
      <c r="TR97"/>
      <c r="TS97"/>
      <c r="TT97"/>
      <c r="TU97"/>
      <c r="TV97"/>
      <c r="TW97"/>
      <c r="TX97"/>
      <c r="TY97"/>
      <c r="TZ97"/>
      <c r="UA97"/>
      <c r="UB97"/>
      <c r="UC97"/>
      <c r="UD97"/>
      <c r="UE97"/>
      <c r="UF97"/>
      <c r="UG97"/>
      <c r="UH97"/>
      <c r="UI97"/>
      <c r="UJ97"/>
      <c r="UK97"/>
      <c r="UL97"/>
      <c r="UM97"/>
      <c r="UN97"/>
      <c r="UO97"/>
      <c r="UP97"/>
      <c r="UQ97"/>
      <c r="UR97"/>
      <c r="US97"/>
      <c r="UT97"/>
      <c r="UU97"/>
      <c r="UV97"/>
      <c r="UW97"/>
      <c r="UX97"/>
      <c r="UY97"/>
      <c r="UZ97"/>
      <c r="VA97"/>
      <c r="VB97"/>
      <c r="VC97"/>
      <c r="VD97"/>
      <c r="VE97"/>
      <c r="VF97"/>
      <c r="VG97"/>
      <c r="VH97"/>
      <c r="VI97"/>
      <c r="VJ97"/>
      <c r="VK97"/>
      <c r="VL97"/>
      <c r="VM97"/>
      <c r="VN97"/>
      <c r="VO97"/>
      <c r="VP97"/>
      <c r="VQ97"/>
      <c r="VR97"/>
      <c r="VS97"/>
      <c r="VT97"/>
      <c r="VU97"/>
      <c r="VV97"/>
      <c r="VW97"/>
      <c r="VX97"/>
      <c r="VY97"/>
      <c r="VZ97"/>
      <c r="WA97"/>
      <c r="WB97"/>
      <c r="WC97"/>
      <c r="WD97"/>
      <c r="WE97"/>
      <c r="WF97"/>
      <c r="WG97"/>
      <c r="WH97"/>
      <c r="WI97"/>
      <c r="WJ97"/>
      <c r="WK97"/>
      <c r="WL97"/>
      <c r="WM97"/>
      <c r="WN97"/>
      <c r="WO97"/>
      <c r="WP97"/>
      <c r="WQ97"/>
      <c r="WR97"/>
      <c r="WS97"/>
      <c r="WT97"/>
      <c r="WU97"/>
      <c r="WV97"/>
      <c r="WW97"/>
      <c r="WX97"/>
      <c r="WY97"/>
      <c r="WZ97"/>
      <c r="XA97"/>
      <c r="XB97"/>
      <c r="XC97"/>
      <c r="XD97"/>
      <c r="XE97"/>
      <c r="XF97"/>
      <c r="XG97"/>
      <c r="XH97"/>
      <c r="XI97"/>
      <c r="XJ97"/>
      <c r="XK97"/>
      <c r="XL97"/>
      <c r="XM97"/>
      <c r="XN97"/>
      <c r="XO97"/>
      <c r="XP97"/>
      <c r="XQ97"/>
      <c r="XR97"/>
      <c r="XS97"/>
      <c r="XT97"/>
      <c r="XU97"/>
      <c r="XV97"/>
      <c r="XW97"/>
      <c r="XX97"/>
      <c r="XY97"/>
      <c r="XZ97"/>
      <c r="YA97"/>
      <c r="YB97"/>
      <c r="YC97"/>
      <c r="YD97"/>
      <c r="YE97"/>
      <c r="YF97"/>
      <c r="YG97"/>
      <c r="YH97"/>
      <c r="YI97"/>
      <c r="YJ97"/>
      <c r="YK97"/>
      <c r="YL97"/>
      <c r="YM97"/>
      <c r="YN97"/>
      <c r="YO97"/>
      <c r="YP97"/>
      <c r="YQ97"/>
      <c r="YR97"/>
      <c r="YS97"/>
      <c r="YT97"/>
      <c r="YU97"/>
      <c r="YV97"/>
      <c r="YW97"/>
      <c r="YX97"/>
      <c r="YY97"/>
      <c r="YZ97"/>
      <c r="ZA97"/>
      <c r="ZB97"/>
      <c r="ZC97"/>
      <c r="ZD97"/>
      <c r="ZE97"/>
      <c r="ZF97"/>
      <c r="ZG97"/>
      <c r="ZH97"/>
      <c r="ZI97"/>
      <c r="ZJ97"/>
      <c r="ZK97"/>
      <c r="ZL97"/>
      <c r="ZM97"/>
      <c r="ZN97"/>
      <c r="ZO97"/>
      <c r="ZP97"/>
      <c r="ZQ97"/>
      <c r="ZR97"/>
      <c r="ZS97"/>
      <c r="ZT97"/>
      <c r="ZU97"/>
      <c r="ZV97"/>
      <c r="ZW97"/>
      <c r="ZX97"/>
      <c r="ZY97"/>
      <c r="ZZ97"/>
      <c r="AAA97"/>
      <c r="AAB97"/>
      <c r="AAC97"/>
      <c r="AAD97"/>
      <c r="AAE97"/>
      <c r="AAF97"/>
      <c r="AAG97"/>
      <c r="AAH97"/>
      <c r="AAI97"/>
      <c r="AAJ97"/>
      <c r="AAK97"/>
      <c r="AAL97"/>
      <c r="AAM97"/>
      <c r="AAN97"/>
      <c r="AAO97"/>
      <c r="AAP97"/>
      <c r="AAQ97"/>
      <c r="AAR97"/>
      <c r="AAS97"/>
      <c r="AAT97"/>
      <c r="AAU97"/>
      <c r="AAV97"/>
      <c r="AAW97"/>
      <c r="AAX97"/>
      <c r="AAY97"/>
      <c r="AAZ97"/>
      <c r="ABA97"/>
      <c r="ABB97"/>
      <c r="ABC97"/>
      <c r="ABD97"/>
      <c r="ABE97"/>
      <c r="ABF97"/>
      <c r="ABG97"/>
      <c r="ABH97"/>
      <c r="ABI97"/>
      <c r="ABJ97"/>
      <c r="ABK97"/>
      <c r="ABL97"/>
      <c r="ABM97"/>
      <c r="ABN97"/>
      <c r="ABO97"/>
      <c r="ABP97"/>
      <c r="ABQ97"/>
      <c r="ABR97"/>
      <c r="ABS97"/>
      <c r="ABT97"/>
      <c r="ABU97"/>
      <c r="ABV97"/>
      <c r="ABW97"/>
      <c r="ABX97"/>
      <c r="ABY97"/>
      <c r="ABZ97"/>
      <c r="ACA97"/>
      <c r="ACB97"/>
      <c r="ACC97"/>
      <c r="ACD97"/>
      <c r="ACE97"/>
      <c r="ACF97"/>
      <c r="ACG97"/>
      <c r="ACH97"/>
      <c r="ACI97"/>
      <c r="ACJ97"/>
      <c r="ACK97"/>
      <c r="ACL97"/>
      <c r="ACM97"/>
      <c r="ACN97"/>
      <c r="ACO97"/>
      <c r="ACP97"/>
      <c r="ACQ97"/>
      <c r="ACR97"/>
      <c r="ACS97"/>
      <c r="ACT97"/>
      <c r="ACU97"/>
      <c r="ACV97"/>
      <c r="ACW97"/>
      <c r="ACX97"/>
      <c r="ACY97"/>
      <c r="ACZ97"/>
      <c r="ADA97"/>
      <c r="ADB97"/>
      <c r="ADC97"/>
      <c r="ADD97"/>
      <c r="ADE97"/>
      <c r="ADF97"/>
      <c r="ADG97"/>
      <c r="ADH97"/>
      <c r="ADI97"/>
      <c r="ADJ97"/>
      <c r="ADK97"/>
      <c r="ADL97"/>
      <c r="ADM97"/>
      <c r="ADN97"/>
      <c r="ADO97"/>
      <c r="ADP97"/>
      <c r="ADQ97"/>
      <c r="ADR97"/>
      <c r="ADS97"/>
      <c r="ADT97"/>
      <c r="ADU97"/>
      <c r="ADV97"/>
      <c r="ADW97"/>
      <c r="ADX97"/>
      <c r="ADY97"/>
      <c r="ADZ97"/>
      <c r="AEA97"/>
      <c r="AEB97"/>
      <c r="AEC97"/>
      <c r="AED97"/>
      <c r="AEE97"/>
      <c r="AEF97"/>
      <c r="AEG97"/>
      <c r="AEH97"/>
      <c r="AEI97"/>
      <c r="AEJ97"/>
      <c r="AEK97"/>
      <c r="AEL97"/>
      <c r="AEM97"/>
      <c r="AEN97"/>
      <c r="AEO97"/>
      <c r="AEP97"/>
      <c r="AEQ97"/>
      <c r="AER97"/>
      <c r="AES97"/>
      <c r="AET97"/>
      <c r="AEU97"/>
      <c r="AEV97"/>
      <c r="AEW97"/>
      <c r="AEX97"/>
      <c r="AEY97"/>
      <c r="AEZ97"/>
      <c r="AFA97"/>
      <c r="AFB97"/>
      <c r="AFC97"/>
      <c r="AFD97"/>
      <c r="AFE97"/>
      <c r="AFF97"/>
      <c r="AFG97"/>
      <c r="AFH97"/>
      <c r="AFI97"/>
      <c r="AFJ97"/>
      <c r="AFK97"/>
      <c r="AFL97"/>
      <c r="AFM97"/>
      <c r="AFN97"/>
      <c r="AFO97"/>
      <c r="AFP97"/>
      <c r="AFQ97"/>
      <c r="AFR97"/>
      <c r="AFS97"/>
      <c r="AFT97"/>
      <c r="AFU97"/>
      <c r="AFV97"/>
      <c r="AFW97"/>
      <c r="AFX97"/>
      <c r="AFY97"/>
      <c r="AFZ97"/>
      <c r="AGA97"/>
      <c r="AGB97"/>
      <c r="AGC97"/>
      <c r="AGD97"/>
      <c r="AGE97"/>
      <c r="AGF97"/>
      <c r="AGG97"/>
      <c r="AGH97"/>
      <c r="AGI97"/>
      <c r="AGJ97"/>
      <c r="AGK97"/>
      <c r="AGL97"/>
      <c r="AGM97"/>
      <c r="AGN97"/>
      <c r="AGO97"/>
      <c r="AGP97"/>
      <c r="AGQ97"/>
      <c r="AGR97"/>
      <c r="AGS97"/>
      <c r="AGT97"/>
      <c r="AGU97"/>
      <c r="AGV97"/>
      <c r="AGW97"/>
      <c r="AGX97"/>
      <c r="AGY97"/>
      <c r="AGZ97"/>
      <c r="AHA97"/>
      <c r="AHB97"/>
      <c r="AHC97"/>
      <c r="AHD97"/>
      <c r="AHE97"/>
      <c r="AHF97"/>
      <c r="AHG97"/>
      <c r="AHH97"/>
      <c r="AHI97"/>
      <c r="AHJ97"/>
      <c r="AHK97"/>
      <c r="AHL97"/>
      <c r="AHM97"/>
      <c r="AHN97"/>
      <c r="AHO97"/>
      <c r="AHP97"/>
      <c r="AHQ97"/>
      <c r="AHR97"/>
      <c r="AHS97"/>
      <c r="AHT97"/>
      <c r="AHU97"/>
      <c r="AHV97"/>
      <c r="AHW97"/>
      <c r="AHX97"/>
      <c r="AHY97"/>
      <c r="AHZ97"/>
      <c r="AIA97"/>
      <c r="AIB97"/>
      <c r="AIC97"/>
      <c r="AID97"/>
      <c r="AIE97"/>
      <c r="AIF97"/>
      <c r="AIG97"/>
      <c r="AIH97"/>
      <c r="AII97"/>
      <c r="AIJ97"/>
      <c r="AIK97"/>
      <c r="AIL97"/>
      <c r="AIM97"/>
      <c r="AIN97"/>
      <c r="AIO97"/>
      <c r="AIP97"/>
      <c r="AIQ97"/>
      <c r="AIR97"/>
      <c r="AIS97"/>
      <c r="AIT97"/>
      <c r="AIU97"/>
      <c r="AIV97"/>
      <c r="AIW97"/>
      <c r="AIX97"/>
      <c r="AIY97"/>
      <c r="AIZ97"/>
      <c r="AJA97"/>
      <c r="AJB97"/>
      <c r="AJC97"/>
      <c r="AJD97"/>
      <c r="AJE97"/>
      <c r="AJF97"/>
      <c r="AJG97"/>
      <c r="AJH97"/>
      <c r="AJI97"/>
      <c r="AJJ97"/>
      <c r="AJK97"/>
      <c r="AJL97"/>
      <c r="AJM97"/>
      <c r="AJN97"/>
      <c r="AJO97"/>
      <c r="AJP97"/>
      <c r="AJQ97"/>
      <c r="AJR97"/>
      <c r="AJS97"/>
      <c r="AJT97"/>
      <c r="AJU97"/>
      <c r="AJV97"/>
      <c r="AJW97"/>
      <c r="AJX97"/>
      <c r="AJY97"/>
      <c r="AJZ97"/>
      <c r="AKA97"/>
      <c r="AKB97"/>
      <c r="AKC97"/>
      <c r="AKD97"/>
      <c r="AKE97"/>
      <c r="AKF97"/>
      <c r="AKG97"/>
      <c r="AKH97"/>
      <c r="AKI97"/>
      <c r="AKJ97"/>
      <c r="AKK97"/>
      <c r="AKL97"/>
      <c r="AKM97"/>
      <c r="AKN97"/>
      <c r="AKO97"/>
      <c r="AKP97"/>
      <c r="AKQ97"/>
      <c r="AKR97"/>
      <c r="AKS97"/>
      <c r="AKT97"/>
      <c r="AKU97"/>
      <c r="AKV97"/>
      <c r="AKW97"/>
      <c r="AKX97"/>
      <c r="AKY97"/>
      <c r="AKZ97"/>
      <c r="ALA97"/>
      <c r="ALB97"/>
      <c r="ALC97"/>
      <c r="ALD97"/>
      <c r="ALE97"/>
      <c r="ALF97"/>
      <c r="ALG97"/>
      <c r="ALH97"/>
      <c r="ALI97"/>
      <c r="ALJ97"/>
      <c r="ALK97"/>
      <c r="ALL97"/>
      <c r="ALM97"/>
      <c r="ALN97"/>
      <c r="ALO97"/>
      <c r="ALP97"/>
      <c r="ALQ97"/>
      <c r="ALR97"/>
      <c r="ALS97"/>
      <c r="ALT97"/>
      <c r="ALU97"/>
      <c r="ALV97"/>
      <c r="ALW97"/>
      <c r="ALX97"/>
      <c r="ALY97"/>
      <c r="ALZ97"/>
      <c r="AMA97"/>
      <c r="AMB97"/>
      <c r="AMC97"/>
      <c r="AMD97"/>
      <c r="AME97"/>
      <c r="AMF97"/>
      <c r="AMG97"/>
      <c r="AMH97"/>
      <c r="AMI97"/>
      <c r="AMJ97"/>
    </row>
    <row r="98" spans="1:1024" s="2" customFormat="1" x14ac:dyDescent="0.15">
      <c r="A98"/>
      <c r="B98"/>
      <c r="C98"/>
      <c r="D98" s="76"/>
      <c r="E98"/>
      <c r="F98"/>
      <c r="G98"/>
      <c r="H98"/>
      <c r="I98"/>
      <c r="J98"/>
      <c r="K98"/>
      <c r="L98"/>
      <c r="M98"/>
      <c r="N98"/>
      <c r="O98"/>
      <c r="P98"/>
      <c r="Q98"/>
      <c r="R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/>
      <c r="BD98"/>
      <c r="BE98"/>
      <c r="BF98"/>
      <c r="BG98"/>
      <c r="BH98"/>
      <c r="BI98"/>
      <c r="BJ98"/>
      <c r="BK98"/>
      <c r="BL98"/>
      <c r="BM98"/>
      <c r="BN98"/>
      <c r="BO98"/>
      <c r="BP98"/>
      <c r="BQ98"/>
      <c r="BR98"/>
      <c r="BS98"/>
      <c r="BT98"/>
      <c r="BU98"/>
      <c r="BV98"/>
      <c r="BW98"/>
      <c r="BX98"/>
      <c r="BY98"/>
      <c r="BZ98"/>
      <c r="CA98"/>
      <c r="CB98"/>
      <c r="CC98"/>
      <c r="CD98"/>
      <c r="CE98"/>
      <c r="CF98"/>
      <c r="CG98"/>
      <c r="CH98"/>
      <c r="CI98"/>
      <c r="CJ98"/>
      <c r="CK98"/>
      <c r="CL98"/>
      <c r="CM98"/>
      <c r="CN98"/>
      <c r="CO98"/>
      <c r="CP98"/>
      <c r="CQ98"/>
      <c r="CR98"/>
      <c r="CS98"/>
      <c r="CT98"/>
      <c r="CU98"/>
      <c r="CV98"/>
      <c r="CW98"/>
      <c r="CX98"/>
      <c r="CY98"/>
      <c r="CZ98"/>
      <c r="DA98"/>
      <c r="DB98"/>
      <c r="DC98"/>
      <c r="DD98"/>
      <c r="DE98"/>
      <c r="DF98"/>
      <c r="DG98"/>
      <c r="DH98"/>
      <c r="DI98"/>
      <c r="DJ98"/>
      <c r="DK98"/>
      <c r="DL98"/>
      <c r="DM98"/>
      <c r="DN98"/>
      <c r="DO98"/>
      <c r="DP98"/>
      <c r="DQ98"/>
      <c r="DR98"/>
      <c r="DS98"/>
      <c r="DT98"/>
      <c r="DU98"/>
      <c r="DV98"/>
      <c r="DW98"/>
      <c r="DX98"/>
      <c r="DY98"/>
      <c r="DZ98"/>
      <c r="EA98"/>
      <c r="EB98"/>
      <c r="EC98"/>
      <c r="ED98"/>
      <c r="EE98"/>
      <c r="EF98"/>
      <c r="EG98"/>
      <c r="EH98"/>
      <c r="EI98"/>
      <c r="EJ98"/>
      <c r="EK98"/>
      <c r="EL98"/>
      <c r="EM98"/>
      <c r="EN98"/>
      <c r="EO98"/>
      <c r="EP98"/>
      <c r="EQ98"/>
      <c r="ER98"/>
      <c r="ES98"/>
      <c r="ET98"/>
      <c r="EU98"/>
      <c r="EV98"/>
      <c r="EW98"/>
      <c r="EX98"/>
      <c r="EY98"/>
      <c r="EZ98"/>
      <c r="FA98"/>
      <c r="FB98"/>
      <c r="FC98"/>
      <c r="FD98"/>
      <c r="FE98"/>
      <c r="FF98"/>
      <c r="FG98"/>
      <c r="FH98"/>
      <c r="FI98"/>
      <c r="FJ98"/>
      <c r="FK98"/>
      <c r="FL98"/>
      <c r="FM98"/>
      <c r="FN98"/>
      <c r="FO98"/>
      <c r="FP98"/>
      <c r="FQ98"/>
      <c r="FR98"/>
      <c r="FS98"/>
      <c r="FT98"/>
      <c r="FU98"/>
      <c r="FV98"/>
      <c r="FW98"/>
      <c r="FX98"/>
      <c r="FY98"/>
      <c r="FZ98"/>
      <c r="GA98"/>
      <c r="GB98"/>
      <c r="GC98"/>
      <c r="GD98"/>
      <c r="GE98"/>
      <c r="GF98"/>
      <c r="GG98"/>
      <c r="GH98"/>
      <c r="GI98"/>
      <c r="GJ98"/>
      <c r="GK98"/>
      <c r="GL98"/>
      <c r="GM98"/>
      <c r="GN98"/>
      <c r="GO98"/>
      <c r="GP98"/>
      <c r="GQ98"/>
      <c r="GR98"/>
      <c r="GS98"/>
      <c r="GT98"/>
      <c r="GU98"/>
      <c r="GV98"/>
      <c r="GW98"/>
      <c r="GX98"/>
      <c r="GY98"/>
      <c r="GZ98"/>
      <c r="HA98"/>
      <c r="HB98"/>
      <c r="HC98"/>
      <c r="HD98"/>
      <c r="HE98"/>
      <c r="HF98"/>
      <c r="HG98"/>
      <c r="HH98"/>
      <c r="HI98"/>
      <c r="HJ98"/>
      <c r="HK98"/>
      <c r="HL98"/>
      <c r="HM98"/>
      <c r="HN98"/>
      <c r="HO98"/>
      <c r="HP98"/>
      <c r="HQ98"/>
      <c r="HR98"/>
      <c r="HS98"/>
      <c r="HT98"/>
      <c r="HU98"/>
      <c r="HV98"/>
      <c r="HW98"/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  <c r="IN98"/>
      <c r="IO98"/>
      <c r="IP98"/>
      <c r="IQ98"/>
      <c r="IR98"/>
      <c r="IS98"/>
      <c r="IT98"/>
      <c r="IU98"/>
      <c r="IV98"/>
      <c r="IW98"/>
      <c r="IX98"/>
      <c r="IY98"/>
      <c r="IZ98"/>
      <c r="JA98"/>
      <c r="JB98"/>
      <c r="JC98"/>
      <c r="JD98"/>
      <c r="JE98"/>
      <c r="JF98"/>
      <c r="JG98"/>
      <c r="JH98"/>
      <c r="JI98"/>
      <c r="JJ98"/>
      <c r="JK98"/>
      <c r="JL98"/>
      <c r="JM98"/>
      <c r="JN98"/>
      <c r="JO98"/>
      <c r="JP98"/>
      <c r="JQ98"/>
      <c r="JR98"/>
      <c r="JS98"/>
      <c r="JT98"/>
      <c r="JU98"/>
      <c r="JV98"/>
      <c r="JW98"/>
      <c r="JX98"/>
      <c r="JY98"/>
      <c r="JZ98"/>
      <c r="KA98"/>
      <c r="KB98"/>
      <c r="KC98"/>
      <c r="KD98"/>
      <c r="KE98"/>
      <c r="KF98"/>
      <c r="KG98"/>
      <c r="KH98"/>
      <c r="KI98"/>
      <c r="KJ98"/>
      <c r="KK98"/>
      <c r="KL98"/>
      <c r="KM98"/>
      <c r="KN98"/>
      <c r="KO98"/>
      <c r="KP98"/>
      <c r="KQ98"/>
      <c r="KR98"/>
      <c r="KS98"/>
      <c r="KT98"/>
      <c r="KU98"/>
      <c r="KV98"/>
      <c r="KW98"/>
      <c r="KX98"/>
      <c r="KY98"/>
      <c r="KZ98"/>
      <c r="LA98"/>
      <c r="LB98"/>
      <c r="LC98"/>
      <c r="LD98"/>
      <c r="LE98"/>
      <c r="LF98"/>
      <c r="LG98"/>
      <c r="LH98"/>
      <c r="LI98"/>
      <c r="LJ98"/>
      <c r="LK98"/>
      <c r="LL98"/>
      <c r="LM98"/>
      <c r="LN98"/>
      <c r="LO98"/>
      <c r="LP98"/>
      <c r="LQ98"/>
      <c r="LR98"/>
      <c r="LS98"/>
      <c r="LT98"/>
      <c r="LU98"/>
      <c r="LV98"/>
      <c r="LW98"/>
      <c r="LX98"/>
      <c r="LY98"/>
      <c r="LZ98"/>
      <c r="MA98"/>
      <c r="MB98"/>
      <c r="MC98"/>
      <c r="MD98"/>
      <c r="ME98"/>
      <c r="MF98"/>
      <c r="MG98"/>
      <c r="MH98"/>
      <c r="MI98"/>
      <c r="MJ98"/>
      <c r="MK98"/>
      <c r="ML98"/>
      <c r="MM98"/>
      <c r="MN98"/>
      <c r="MO98"/>
      <c r="MP98"/>
      <c r="MQ98"/>
      <c r="MR98"/>
      <c r="MS98"/>
      <c r="MT98"/>
      <c r="MU98"/>
      <c r="MV98"/>
      <c r="MW98"/>
      <c r="MX98"/>
      <c r="MY98"/>
      <c r="MZ98"/>
      <c r="NA98"/>
      <c r="NB98"/>
      <c r="NC98"/>
      <c r="ND98"/>
      <c r="NE98"/>
      <c r="NF98"/>
      <c r="NG98"/>
      <c r="NH98"/>
      <c r="NI98"/>
      <c r="NJ98"/>
      <c r="NK98"/>
      <c r="NL98"/>
      <c r="NM98"/>
      <c r="NN98"/>
      <c r="NO98"/>
      <c r="NP98"/>
      <c r="NQ98"/>
      <c r="NR98"/>
      <c r="NS98"/>
      <c r="NT98"/>
      <c r="NU98"/>
      <c r="NV98"/>
      <c r="NW98"/>
      <c r="NX98"/>
      <c r="NY98"/>
      <c r="NZ98"/>
      <c r="OA98"/>
      <c r="OB98"/>
      <c r="OC98"/>
      <c r="OD98"/>
      <c r="OE98"/>
      <c r="OF98"/>
      <c r="OG98"/>
      <c r="OH98"/>
      <c r="OI98"/>
      <c r="OJ98"/>
      <c r="OK98"/>
      <c r="OL98"/>
      <c r="OM98"/>
      <c r="ON98"/>
      <c r="OO98"/>
      <c r="OP98"/>
      <c r="OQ98"/>
      <c r="OR98"/>
      <c r="OS98"/>
      <c r="OT98"/>
      <c r="OU98"/>
      <c r="OV98"/>
      <c r="OW98"/>
      <c r="OX98"/>
      <c r="OY98"/>
      <c r="OZ98"/>
      <c r="PA98"/>
      <c r="PB98"/>
      <c r="PC98"/>
      <c r="PD98"/>
      <c r="PE98"/>
      <c r="PF98"/>
      <c r="PG98"/>
      <c r="PH98"/>
      <c r="PI98"/>
      <c r="PJ98"/>
      <c r="PK98"/>
      <c r="PL98"/>
      <c r="PM98"/>
      <c r="PN98"/>
      <c r="PO98"/>
      <c r="PP98"/>
      <c r="PQ98"/>
      <c r="PR98"/>
      <c r="PS98"/>
      <c r="PT98"/>
      <c r="PU98"/>
      <c r="PV98"/>
      <c r="PW98"/>
      <c r="PX98"/>
      <c r="PY98"/>
      <c r="PZ98"/>
      <c r="QA98"/>
      <c r="QB98"/>
      <c r="QC98"/>
      <c r="QD98"/>
      <c r="QE98"/>
      <c r="QF98"/>
      <c r="QG98"/>
      <c r="QH98"/>
      <c r="QI98"/>
      <c r="QJ98"/>
      <c r="QK98"/>
      <c r="QL98"/>
      <c r="QM98"/>
      <c r="QN98"/>
      <c r="QO98"/>
      <c r="QP98"/>
      <c r="QQ98"/>
      <c r="QR98"/>
      <c r="QS98"/>
      <c r="QT98"/>
      <c r="QU98"/>
      <c r="QV98"/>
      <c r="QW98"/>
      <c r="QX98"/>
      <c r="QY98"/>
      <c r="QZ98"/>
      <c r="RA98"/>
      <c r="RB98"/>
      <c r="RC98"/>
      <c r="RD98"/>
      <c r="RE98"/>
      <c r="RF98"/>
      <c r="RG98"/>
      <c r="RH98"/>
      <c r="RI98"/>
      <c r="RJ98"/>
      <c r="RK98"/>
      <c r="RL98"/>
      <c r="RM98"/>
      <c r="RN98"/>
      <c r="RO98"/>
      <c r="RP98"/>
      <c r="RQ98"/>
      <c r="RR98"/>
      <c r="RS98"/>
      <c r="RT98"/>
      <c r="RU98"/>
      <c r="RV98"/>
      <c r="RW98"/>
      <c r="RX98"/>
      <c r="RY98"/>
      <c r="RZ98"/>
      <c r="SA98"/>
      <c r="SB98"/>
      <c r="SC98"/>
      <c r="SD98"/>
      <c r="SE98"/>
      <c r="SF98"/>
      <c r="SG98"/>
      <c r="SH98"/>
      <c r="SI98"/>
      <c r="SJ98"/>
      <c r="SK98"/>
      <c r="SL98"/>
      <c r="SM98"/>
      <c r="SN98"/>
      <c r="SO98"/>
      <c r="SP98"/>
      <c r="SQ98"/>
      <c r="SR98"/>
      <c r="SS98"/>
      <c r="ST98"/>
      <c r="SU98"/>
      <c r="SV98"/>
      <c r="SW98"/>
      <c r="SX98"/>
      <c r="SY98"/>
      <c r="SZ98"/>
      <c r="TA98"/>
      <c r="TB98"/>
      <c r="TC98"/>
      <c r="TD98"/>
      <c r="TE98"/>
      <c r="TF98"/>
      <c r="TG98"/>
      <c r="TH98"/>
      <c r="TI98"/>
      <c r="TJ98"/>
      <c r="TK98"/>
      <c r="TL98"/>
      <c r="TM98"/>
      <c r="TN98"/>
      <c r="TO98"/>
      <c r="TP98"/>
      <c r="TQ98"/>
      <c r="TR98"/>
      <c r="TS98"/>
      <c r="TT98"/>
      <c r="TU98"/>
      <c r="TV98"/>
      <c r="TW98"/>
      <c r="TX98"/>
      <c r="TY98"/>
      <c r="TZ98"/>
      <c r="UA98"/>
      <c r="UB98"/>
      <c r="UC98"/>
      <c r="UD98"/>
      <c r="UE98"/>
      <c r="UF98"/>
      <c r="UG98"/>
      <c r="UH98"/>
      <c r="UI98"/>
      <c r="UJ98"/>
      <c r="UK98"/>
      <c r="UL98"/>
      <c r="UM98"/>
      <c r="UN98"/>
      <c r="UO98"/>
      <c r="UP98"/>
      <c r="UQ98"/>
      <c r="UR98"/>
      <c r="US98"/>
      <c r="UT98"/>
      <c r="UU98"/>
      <c r="UV98"/>
      <c r="UW98"/>
      <c r="UX98"/>
      <c r="UY98"/>
      <c r="UZ98"/>
      <c r="VA98"/>
      <c r="VB98"/>
      <c r="VC98"/>
      <c r="VD98"/>
      <c r="VE98"/>
      <c r="VF98"/>
      <c r="VG98"/>
      <c r="VH98"/>
      <c r="VI98"/>
      <c r="VJ98"/>
      <c r="VK98"/>
      <c r="VL98"/>
      <c r="VM98"/>
      <c r="VN98"/>
      <c r="VO98"/>
      <c r="VP98"/>
      <c r="VQ98"/>
      <c r="VR98"/>
      <c r="VS98"/>
      <c r="VT98"/>
      <c r="VU98"/>
      <c r="VV98"/>
      <c r="VW98"/>
      <c r="VX98"/>
      <c r="VY98"/>
      <c r="VZ98"/>
      <c r="WA98"/>
      <c r="WB98"/>
      <c r="WC98"/>
      <c r="WD98"/>
      <c r="WE98"/>
      <c r="WF98"/>
      <c r="WG98"/>
      <c r="WH98"/>
      <c r="WI98"/>
      <c r="WJ98"/>
      <c r="WK98"/>
      <c r="WL98"/>
      <c r="WM98"/>
      <c r="WN98"/>
      <c r="WO98"/>
      <c r="WP98"/>
      <c r="WQ98"/>
      <c r="WR98"/>
      <c r="WS98"/>
      <c r="WT98"/>
      <c r="WU98"/>
      <c r="WV98"/>
      <c r="WW98"/>
      <c r="WX98"/>
      <c r="WY98"/>
      <c r="WZ98"/>
      <c r="XA98"/>
      <c r="XB98"/>
      <c r="XC98"/>
      <c r="XD98"/>
      <c r="XE98"/>
      <c r="XF98"/>
      <c r="XG98"/>
      <c r="XH98"/>
      <c r="XI98"/>
      <c r="XJ98"/>
      <c r="XK98"/>
      <c r="XL98"/>
      <c r="XM98"/>
      <c r="XN98"/>
      <c r="XO98"/>
      <c r="XP98"/>
      <c r="XQ98"/>
      <c r="XR98"/>
      <c r="XS98"/>
      <c r="XT98"/>
      <c r="XU98"/>
      <c r="XV98"/>
      <c r="XW98"/>
      <c r="XX98"/>
      <c r="XY98"/>
      <c r="XZ98"/>
      <c r="YA98"/>
      <c r="YB98"/>
      <c r="YC98"/>
      <c r="YD98"/>
      <c r="YE98"/>
      <c r="YF98"/>
      <c r="YG98"/>
      <c r="YH98"/>
      <c r="YI98"/>
      <c r="YJ98"/>
      <c r="YK98"/>
      <c r="YL98"/>
      <c r="YM98"/>
      <c r="YN98"/>
      <c r="YO98"/>
      <c r="YP98"/>
      <c r="YQ98"/>
      <c r="YR98"/>
      <c r="YS98"/>
      <c r="YT98"/>
      <c r="YU98"/>
      <c r="YV98"/>
      <c r="YW98"/>
      <c r="YX98"/>
      <c r="YY98"/>
      <c r="YZ98"/>
      <c r="ZA98"/>
      <c r="ZB98"/>
      <c r="ZC98"/>
      <c r="ZD98"/>
      <c r="ZE98"/>
      <c r="ZF98"/>
      <c r="ZG98"/>
      <c r="ZH98"/>
      <c r="ZI98"/>
      <c r="ZJ98"/>
      <c r="ZK98"/>
      <c r="ZL98"/>
      <c r="ZM98"/>
      <c r="ZN98"/>
      <c r="ZO98"/>
      <c r="ZP98"/>
      <c r="ZQ98"/>
      <c r="ZR98"/>
      <c r="ZS98"/>
      <c r="ZT98"/>
      <c r="ZU98"/>
      <c r="ZV98"/>
      <c r="ZW98"/>
      <c r="ZX98"/>
      <c r="ZY98"/>
      <c r="ZZ98"/>
      <c r="AAA98"/>
      <c r="AAB98"/>
      <c r="AAC98"/>
      <c r="AAD98"/>
      <c r="AAE98"/>
      <c r="AAF98"/>
      <c r="AAG98"/>
      <c r="AAH98"/>
      <c r="AAI98"/>
      <c r="AAJ98"/>
      <c r="AAK98"/>
      <c r="AAL98"/>
      <c r="AAM98"/>
      <c r="AAN98"/>
      <c r="AAO98"/>
      <c r="AAP98"/>
      <c r="AAQ98"/>
      <c r="AAR98"/>
      <c r="AAS98"/>
      <c r="AAT98"/>
      <c r="AAU98"/>
      <c r="AAV98"/>
      <c r="AAW98"/>
      <c r="AAX98"/>
      <c r="AAY98"/>
      <c r="AAZ98"/>
      <c r="ABA98"/>
      <c r="ABB98"/>
      <c r="ABC98"/>
      <c r="ABD98"/>
      <c r="ABE98"/>
      <c r="ABF98"/>
      <c r="ABG98"/>
      <c r="ABH98"/>
      <c r="ABI98"/>
      <c r="ABJ98"/>
      <c r="ABK98"/>
      <c r="ABL98"/>
      <c r="ABM98"/>
      <c r="ABN98"/>
      <c r="ABO98"/>
      <c r="ABP98"/>
      <c r="ABQ98"/>
      <c r="ABR98"/>
      <c r="ABS98"/>
      <c r="ABT98"/>
      <c r="ABU98"/>
      <c r="ABV98"/>
      <c r="ABW98"/>
      <c r="ABX98"/>
      <c r="ABY98"/>
      <c r="ABZ98"/>
      <c r="ACA98"/>
      <c r="ACB98"/>
      <c r="ACC98"/>
      <c r="ACD98"/>
      <c r="ACE98"/>
      <c r="ACF98"/>
      <c r="ACG98"/>
      <c r="ACH98"/>
      <c r="ACI98"/>
      <c r="ACJ98"/>
      <c r="ACK98"/>
      <c r="ACL98"/>
      <c r="ACM98"/>
      <c r="ACN98"/>
      <c r="ACO98"/>
      <c r="ACP98"/>
      <c r="ACQ98"/>
      <c r="ACR98"/>
      <c r="ACS98"/>
      <c r="ACT98"/>
      <c r="ACU98"/>
      <c r="ACV98"/>
      <c r="ACW98"/>
      <c r="ACX98"/>
      <c r="ACY98"/>
      <c r="ACZ98"/>
      <c r="ADA98"/>
      <c r="ADB98"/>
      <c r="ADC98"/>
      <c r="ADD98"/>
      <c r="ADE98"/>
      <c r="ADF98"/>
      <c r="ADG98"/>
      <c r="ADH98"/>
      <c r="ADI98"/>
      <c r="ADJ98"/>
      <c r="ADK98"/>
      <c r="ADL98"/>
      <c r="ADM98"/>
      <c r="ADN98"/>
      <c r="ADO98"/>
      <c r="ADP98"/>
      <c r="ADQ98"/>
      <c r="ADR98"/>
      <c r="ADS98"/>
      <c r="ADT98"/>
      <c r="ADU98"/>
      <c r="ADV98"/>
      <c r="ADW98"/>
      <c r="ADX98"/>
      <c r="ADY98"/>
      <c r="ADZ98"/>
      <c r="AEA98"/>
      <c r="AEB98"/>
      <c r="AEC98"/>
      <c r="AED98"/>
      <c r="AEE98"/>
      <c r="AEF98"/>
      <c r="AEG98"/>
      <c r="AEH98"/>
      <c r="AEI98"/>
      <c r="AEJ98"/>
      <c r="AEK98"/>
      <c r="AEL98"/>
      <c r="AEM98"/>
      <c r="AEN98"/>
      <c r="AEO98"/>
      <c r="AEP98"/>
      <c r="AEQ98"/>
      <c r="AER98"/>
      <c r="AES98"/>
      <c r="AET98"/>
      <c r="AEU98"/>
      <c r="AEV98"/>
      <c r="AEW98"/>
      <c r="AEX98"/>
      <c r="AEY98"/>
      <c r="AEZ98"/>
      <c r="AFA98"/>
      <c r="AFB98"/>
      <c r="AFC98"/>
      <c r="AFD98"/>
      <c r="AFE98"/>
      <c r="AFF98"/>
      <c r="AFG98"/>
      <c r="AFH98"/>
      <c r="AFI98"/>
      <c r="AFJ98"/>
      <c r="AFK98"/>
      <c r="AFL98"/>
      <c r="AFM98"/>
      <c r="AFN98"/>
      <c r="AFO98"/>
      <c r="AFP98"/>
      <c r="AFQ98"/>
      <c r="AFR98"/>
      <c r="AFS98"/>
      <c r="AFT98"/>
      <c r="AFU98"/>
      <c r="AFV98"/>
      <c r="AFW98"/>
      <c r="AFX98"/>
      <c r="AFY98"/>
      <c r="AFZ98"/>
      <c r="AGA98"/>
      <c r="AGB98"/>
      <c r="AGC98"/>
      <c r="AGD98"/>
      <c r="AGE98"/>
      <c r="AGF98"/>
      <c r="AGG98"/>
      <c r="AGH98"/>
      <c r="AGI98"/>
      <c r="AGJ98"/>
      <c r="AGK98"/>
      <c r="AGL98"/>
      <c r="AGM98"/>
      <c r="AGN98"/>
      <c r="AGO98"/>
      <c r="AGP98"/>
      <c r="AGQ98"/>
      <c r="AGR98"/>
      <c r="AGS98"/>
      <c r="AGT98"/>
      <c r="AGU98"/>
      <c r="AGV98"/>
      <c r="AGW98"/>
      <c r="AGX98"/>
      <c r="AGY98"/>
      <c r="AGZ98"/>
      <c r="AHA98"/>
      <c r="AHB98"/>
      <c r="AHC98"/>
      <c r="AHD98"/>
      <c r="AHE98"/>
      <c r="AHF98"/>
      <c r="AHG98"/>
      <c r="AHH98"/>
      <c r="AHI98"/>
      <c r="AHJ98"/>
      <c r="AHK98"/>
      <c r="AHL98"/>
      <c r="AHM98"/>
      <c r="AHN98"/>
      <c r="AHO98"/>
      <c r="AHP98"/>
      <c r="AHQ98"/>
      <c r="AHR98"/>
      <c r="AHS98"/>
      <c r="AHT98"/>
      <c r="AHU98"/>
      <c r="AHV98"/>
      <c r="AHW98"/>
      <c r="AHX98"/>
      <c r="AHY98"/>
      <c r="AHZ98"/>
      <c r="AIA98"/>
      <c r="AIB98"/>
      <c r="AIC98"/>
      <c r="AID98"/>
      <c r="AIE98"/>
      <c r="AIF98"/>
      <c r="AIG98"/>
      <c r="AIH98"/>
      <c r="AII98"/>
      <c r="AIJ98"/>
      <c r="AIK98"/>
      <c r="AIL98"/>
      <c r="AIM98"/>
      <c r="AIN98"/>
      <c r="AIO98"/>
      <c r="AIP98"/>
      <c r="AIQ98"/>
      <c r="AIR98"/>
      <c r="AIS98"/>
      <c r="AIT98"/>
      <c r="AIU98"/>
      <c r="AIV98"/>
      <c r="AIW98"/>
      <c r="AIX98"/>
      <c r="AIY98"/>
      <c r="AIZ98"/>
      <c r="AJA98"/>
      <c r="AJB98"/>
      <c r="AJC98"/>
      <c r="AJD98"/>
      <c r="AJE98"/>
      <c r="AJF98"/>
      <c r="AJG98"/>
      <c r="AJH98"/>
      <c r="AJI98"/>
      <c r="AJJ98"/>
      <c r="AJK98"/>
      <c r="AJL98"/>
      <c r="AJM98"/>
      <c r="AJN98"/>
      <c r="AJO98"/>
      <c r="AJP98"/>
      <c r="AJQ98"/>
      <c r="AJR98"/>
      <c r="AJS98"/>
      <c r="AJT98"/>
      <c r="AJU98"/>
      <c r="AJV98"/>
      <c r="AJW98"/>
      <c r="AJX98"/>
      <c r="AJY98"/>
      <c r="AJZ98"/>
      <c r="AKA98"/>
      <c r="AKB98"/>
      <c r="AKC98"/>
      <c r="AKD98"/>
      <c r="AKE98"/>
      <c r="AKF98"/>
      <c r="AKG98"/>
      <c r="AKH98"/>
      <c r="AKI98"/>
      <c r="AKJ98"/>
      <c r="AKK98"/>
      <c r="AKL98"/>
      <c r="AKM98"/>
      <c r="AKN98"/>
      <c r="AKO98"/>
      <c r="AKP98"/>
      <c r="AKQ98"/>
      <c r="AKR98"/>
      <c r="AKS98"/>
      <c r="AKT98"/>
      <c r="AKU98"/>
      <c r="AKV98"/>
      <c r="AKW98"/>
      <c r="AKX98"/>
      <c r="AKY98"/>
      <c r="AKZ98"/>
      <c r="ALA98"/>
      <c r="ALB98"/>
      <c r="ALC98"/>
      <c r="ALD98"/>
      <c r="ALE98"/>
      <c r="ALF98"/>
      <c r="ALG98"/>
      <c r="ALH98"/>
      <c r="ALI98"/>
      <c r="ALJ98"/>
      <c r="ALK98"/>
      <c r="ALL98"/>
      <c r="ALM98"/>
      <c r="ALN98"/>
      <c r="ALO98"/>
      <c r="ALP98"/>
      <c r="ALQ98"/>
      <c r="ALR98"/>
      <c r="ALS98"/>
      <c r="ALT98"/>
      <c r="ALU98"/>
      <c r="ALV98"/>
      <c r="ALW98"/>
      <c r="ALX98"/>
      <c r="ALY98"/>
      <c r="ALZ98"/>
      <c r="AMA98"/>
      <c r="AMB98"/>
      <c r="AMC98"/>
      <c r="AMD98"/>
      <c r="AME98"/>
      <c r="AMF98"/>
      <c r="AMG98"/>
      <c r="AMH98"/>
      <c r="AMI98"/>
      <c r="AMJ98"/>
    </row>
    <row r="99" spans="1:1024" s="2" customFormat="1" x14ac:dyDescent="0.15">
      <c r="A99"/>
      <c r="B99"/>
      <c r="C99"/>
      <c r="D99" s="76"/>
      <c r="E99"/>
      <c r="F99"/>
      <c r="G99"/>
      <c r="H99"/>
      <c r="I99"/>
      <c r="J99"/>
      <c r="K99"/>
      <c r="L99"/>
      <c r="M99"/>
      <c r="N99"/>
      <c r="O99"/>
      <c r="P99"/>
      <c r="Q99"/>
      <c r="R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/>
      <c r="BD99"/>
      <c r="BE99"/>
      <c r="BF99"/>
      <c r="BG99"/>
      <c r="BH99"/>
      <c r="BI99"/>
      <c r="BJ99"/>
      <c r="BK99"/>
      <c r="BL99"/>
      <c r="BM99"/>
      <c r="BN99"/>
      <c r="BO99"/>
      <c r="BP99"/>
      <c r="BQ99"/>
      <c r="BR99"/>
      <c r="BS99"/>
      <c r="BT99"/>
      <c r="BU99"/>
      <c r="BV99"/>
      <c r="BW99"/>
      <c r="BX99"/>
      <c r="BY99"/>
      <c r="BZ99"/>
      <c r="CA99"/>
      <c r="CB99"/>
      <c r="CC99"/>
      <c r="CD99"/>
      <c r="CE99"/>
      <c r="CF99"/>
      <c r="CG99"/>
      <c r="CH99"/>
      <c r="CI99"/>
      <c r="CJ99"/>
      <c r="CK99"/>
      <c r="CL99"/>
      <c r="CM99"/>
      <c r="CN99"/>
      <c r="CO99"/>
      <c r="CP99"/>
      <c r="CQ99"/>
      <c r="CR99"/>
      <c r="CS99"/>
      <c r="CT99"/>
      <c r="CU99"/>
      <c r="CV99"/>
      <c r="CW99"/>
      <c r="CX99"/>
      <c r="CY99"/>
      <c r="CZ99"/>
      <c r="DA99"/>
      <c r="DB99"/>
      <c r="DC99"/>
      <c r="DD99"/>
      <c r="DE99"/>
      <c r="DF99"/>
      <c r="DG99"/>
      <c r="DH99"/>
      <c r="DI99"/>
      <c r="DJ99"/>
      <c r="DK99"/>
      <c r="DL99"/>
      <c r="DM99"/>
      <c r="DN99"/>
      <c r="DO99"/>
      <c r="DP99"/>
      <c r="DQ99"/>
      <c r="DR99"/>
      <c r="DS99"/>
      <c r="DT99"/>
      <c r="DU99"/>
      <c r="DV99"/>
      <c r="DW99"/>
      <c r="DX99"/>
      <c r="DY99"/>
      <c r="DZ99"/>
      <c r="EA99"/>
      <c r="EB99"/>
      <c r="EC99"/>
      <c r="ED99"/>
      <c r="EE99"/>
      <c r="EF99"/>
      <c r="EG99"/>
      <c r="EH99"/>
      <c r="EI99"/>
      <c r="EJ99"/>
      <c r="EK99"/>
      <c r="EL99"/>
      <c r="EM99"/>
      <c r="EN99"/>
      <c r="EO99"/>
      <c r="EP99"/>
      <c r="EQ99"/>
      <c r="ER99"/>
      <c r="ES99"/>
      <c r="ET99"/>
      <c r="EU99"/>
      <c r="EV99"/>
      <c r="EW99"/>
      <c r="EX99"/>
      <c r="EY99"/>
      <c r="EZ99"/>
      <c r="FA99"/>
      <c r="FB99"/>
      <c r="FC99"/>
      <c r="FD99"/>
      <c r="FE99"/>
      <c r="FF99"/>
      <c r="FG99"/>
      <c r="FH99"/>
      <c r="FI99"/>
      <c r="FJ99"/>
      <c r="FK99"/>
      <c r="FL99"/>
      <c r="FM99"/>
      <c r="FN99"/>
      <c r="FO99"/>
      <c r="FP99"/>
      <c r="FQ99"/>
      <c r="FR99"/>
      <c r="FS99"/>
      <c r="FT99"/>
      <c r="FU99"/>
      <c r="FV99"/>
      <c r="FW99"/>
      <c r="FX99"/>
      <c r="FY99"/>
      <c r="FZ99"/>
      <c r="GA99"/>
      <c r="GB99"/>
      <c r="GC99"/>
      <c r="GD99"/>
      <c r="GE99"/>
      <c r="GF99"/>
      <c r="GG99"/>
      <c r="GH99"/>
      <c r="GI99"/>
      <c r="GJ99"/>
      <c r="GK99"/>
      <c r="GL99"/>
      <c r="GM99"/>
      <c r="GN99"/>
      <c r="GO99"/>
      <c r="GP99"/>
      <c r="GQ99"/>
      <c r="GR99"/>
      <c r="GS99"/>
      <c r="GT99"/>
      <c r="GU99"/>
      <c r="GV99"/>
      <c r="GW99"/>
      <c r="GX99"/>
      <c r="GY99"/>
      <c r="GZ99"/>
      <c r="HA99"/>
      <c r="HB99"/>
      <c r="HC99"/>
      <c r="HD99"/>
      <c r="HE99"/>
      <c r="HF99"/>
      <c r="HG99"/>
      <c r="HH99"/>
      <c r="HI99"/>
      <c r="HJ99"/>
      <c r="HK99"/>
      <c r="HL99"/>
      <c r="HM99"/>
      <c r="HN99"/>
      <c r="HO99"/>
      <c r="HP99"/>
      <c r="HQ99"/>
      <c r="HR99"/>
      <c r="HS99"/>
      <c r="HT99"/>
      <c r="HU99"/>
      <c r="HV99"/>
      <c r="HW99"/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  <c r="IN99"/>
      <c r="IO99"/>
      <c r="IP99"/>
      <c r="IQ99"/>
      <c r="IR99"/>
      <c r="IS99"/>
      <c r="IT99"/>
      <c r="IU99"/>
      <c r="IV99"/>
      <c r="IW99"/>
      <c r="IX99"/>
      <c r="IY99"/>
      <c r="IZ99"/>
      <c r="JA99"/>
      <c r="JB99"/>
      <c r="JC99"/>
      <c r="JD99"/>
      <c r="JE99"/>
      <c r="JF99"/>
      <c r="JG99"/>
      <c r="JH99"/>
      <c r="JI99"/>
      <c r="JJ99"/>
      <c r="JK99"/>
      <c r="JL99"/>
      <c r="JM99"/>
      <c r="JN99"/>
      <c r="JO99"/>
      <c r="JP99"/>
      <c r="JQ99"/>
      <c r="JR99"/>
      <c r="JS99"/>
      <c r="JT99"/>
      <c r="JU99"/>
      <c r="JV99"/>
      <c r="JW99"/>
      <c r="JX99"/>
      <c r="JY99"/>
      <c r="JZ99"/>
      <c r="KA99"/>
      <c r="KB99"/>
      <c r="KC99"/>
      <c r="KD99"/>
      <c r="KE99"/>
      <c r="KF99"/>
      <c r="KG99"/>
      <c r="KH99"/>
      <c r="KI99"/>
      <c r="KJ99"/>
      <c r="KK99"/>
      <c r="KL99"/>
      <c r="KM99"/>
      <c r="KN99"/>
      <c r="KO99"/>
      <c r="KP99"/>
      <c r="KQ99"/>
      <c r="KR99"/>
      <c r="KS99"/>
      <c r="KT99"/>
      <c r="KU99"/>
      <c r="KV99"/>
      <c r="KW99"/>
      <c r="KX99"/>
      <c r="KY99"/>
      <c r="KZ99"/>
      <c r="LA99"/>
      <c r="LB99"/>
      <c r="LC99"/>
      <c r="LD99"/>
      <c r="LE99"/>
      <c r="LF99"/>
      <c r="LG99"/>
      <c r="LH99"/>
      <c r="LI99"/>
      <c r="LJ99"/>
      <c r="LK99"/>
      <c r="LL99"/>
      <c r="LM99"/>
      <c r="LN99"/>
      <c r="LO99"/>
      <c r="LP99"/>
      <c r="LQ99"/>
      <c r="LR99"/>
      <c r="LS99"/>
      <c r="LT99"/>
      <c r="LU99"/>
      <c r="LV99"/>
      <c r="LW99"/>
      <c r="LX99"/>
      <c r="LY99"/>
      <c r="LZ99"/>
      <c r="MA99"/>
      <c r="MB99"/>
      <c r="MC99"/>
      <c r="MD99"/>
      <c r="ME99"/>
      <c r="MF99"/>
      <c r="MG99"/>
      <c r="MH99"/>
      <c r="MI99"/>
      <c r="MJ99"/>
      <c r="MK99"/>
      <c r="ML99"/>
      <c r="MM99"/>
      <c r="MN99"/>
      <c r="MO99"/>
      <c r="MP99"/>
      <c r="MQ99"/>
      <c r="MR99"/>
      <c r="MS99"/>
      <c r="MT99"/>
      <c r="MU99"/>
      <c r="MV99"/>
      <c r="MW99"/>
      <c r="MX99"/>
      <c r="MY99"/>
      <c r="MZ99"/>
      <c r="NA99"/>
      <c r="NB99"/>
      <c r="NC99"/>
      <c r="ND99"/>
      <c r="NE99"/>
      <c r="NF99"/>
      <c r="NG99"/>
      <c r="NH99"/>
      <c r="NI99"/>
      <c r="NJ99"/>
      <c r="NK99"/>
      <c r="NL99"/>
      <c r="NM99"/>
      <c r="NN99"/>
      <c r="NO99"/>
      <c r="NP99"/>
      <c r="NQ99"/>
      <c r="NR99"/>
      <c r="NS99"/>
      <c r="NT99"/>
      <c r="NU99"/>
      <c r="NV99"/>
      <c r="NW99"/>
      <c r="NX99"/>
      <c r="NY99"/>
      <c r="NZ99"/>
      <c r="OA99"/>
      <c r="OB99"/>
      <c r="OC99"/>
      <c r="OD99"/>
      <c r="OE99"/>
      <c r="OF99"/>
      <c r="OG99"/>
      <c r="OH99"/>
      <c r="OI99"/>
      <c r="OJ99"/>
      <c r="OK99"/>
      <c r="OL99"/>
      <c r="OM99"/>
      <c r="ON99"/>
      <c r="OO99"/>
      <c r="OP99"/>
      <c r="OQ99"/>
      <c r="OR99"/>
      <c r="OS99"/>
      <c r="OT99"/>
      <c r="OU99"/>
      <c r="OV99"/>
      <c r="OW99"/>
      <c r="OX99"/>
      <c r="OY99"/>
      <c r="OZ99"/>
      <c r="PA99"/>
      <c r="PB99"/>
      <c r="PC99"/>
      <c r="PD99"/>
      <c r="PE99"/>
      <c r="PF99"/>
      <c r="PG99"/>
      <c r="PH99"/>
      <c r="PI99"/>
      <c r="PJ99"/>
      <c r="PK99"/>
      <c r="PL99"/>
      <c r="PM99"/>
      <c r="PN99"/>
      <c r="PO99"/>
      <c r="PP99"/>
      <c r="PQ99"/>
      <c r="PR99"/>
      <c r="PS99"/>
      <c r="PT99"/>
      <c r="PU99"/>
      <c r="PV99"/>
      <c r="PW99"/>
      <c r="PX99"/>
      <c r="PY99"/>
      <c r="PZ99"/>
      <c r="QA99"/>
      <c r="QB99"/>
      <c r="QC99"/>
      <c r="QD99"/>
      <c r="QE99"/>
      <c r="QF99"/>
      <c r="QG99"/>
      <c r="QH99"/>
      <c r="QI99"/>
      <c r="QJ99"/>
      <c r="QK99"/>
      <c r="QL99"/>
      <c r="QM99"/>
      <c r="QN99"/>
      <c r="QO99"/>
      <c r="QP99"/>
      <c r="QQ99"/>
      <c r="QR99"/>
      <c r="QS99"/>
      <c r="QT99"/>
      <c r="QU99"/>
      <c r="QV99"/>
      <c r="QW99"/>
      <c r="QX99"/>
      <c r="QY99"/>
      <c r="QZ99"/>
      <c r="RA99"/>
      <c r="RB99"/>
      <c r="RC99"/>
      <c r="RD99"/>
      <c r="RE99"/>
      <c r="RF99"/>
      <c r="RG99"/>
      <c r="RH99"/>
      <c r="RI99"/>
      <c r="RJ99"/>
      <c r="RK99"/>
      <c r="RL99"/>
      <c r="RM99"/>
      <c r="RN99"/>
      <c r="RO99"/>
      <c r="RP99"/>
      <c r="RQ99"/>
      <c r="RR99"/>
      <c r="RS99"/>
      <c r="RT99"/>
      <c r="RU99"/>
      <c r="RV99"/>
      <c r="RW99"/>
      <c r="RX99"/>
      <c r="RY99"/>
      <c r="RZ99"/>
      <c r="SA99"/>
      <c r="SB99"/>
      <c r="SC99"/>
      <c r="SD99"/>
      <c r="SE99"/>
      <c r="SF99"/>
      <c r="SG99"/>
      <c r="SH99"/>
      <c r="SI99"/>
      <c r="SJ99"/>
      <c r="SK99"/>
      <c r="SL99"/>
      <c r="SM99"/>
      <c r="SN99"/>
      <c r="SO99"/>
      <c r="SP99"/>
      <c r="SQ99"/>
      <c r="SR99"/>
      <c r="SS99"/>
      <c r="ST99"/>
      <c r="SU99"/>
      <c r="SV99"/>
      <c r="SW99"/>
      <c r="SX99"/>
      <c r="SY99"/>
      <c r="SZ99"/>
      <c r="TA99"/>
      <c r="TB99"/>
      <c r="TC99"/>
      <c r="TD99"/>
      <c r="TE99"/>
      <c r="TF99"/>
      <c r="TG99"/>
      <c r="TH99"/>
      <c r="TI99"/>
      <c r="TJ99"/>
      <c r="TK99"/>
      <c r="TL99"/>
      <c r="TM99"/>
      <c r="TN99"/>
      <c r="TO99"/>
      <c r="TP99"/>
      <c r="TQ99"/>
      <c r="TR99"/>
      <c r="TS99"/>
      <c r="TT99"/>
      <c r="TU99"/>
      <c r="TV99"/>
      <c r="TW99"/>
      <c r="TX99"/>
      <c r="TY99"/>
      <c r="TZ99"/>
      <c r="UA99"/>
      <c r="UB99"/>
      <c r="UC99"/>
      <c r="UD99"/>
      <c r="UE99"/>
      <c r="UF99"/>
      <c r="UG99"/>
      <c r="UH99"/>
      <c r="UI99"/>
      <c r="UJ99"/>
      <c r="UK99"/>
      <c r="UL99"/>
      <c r="UM99"/>
      <c r="UN99"/>
      <c r="UO99"/>
      <c r="UP99"/>
      <c r="UQ99"/>
      <c r="UR99"/>
      <c r="US99"/>
      <c r="UT99"/>
      <c r="UU99"/>
      <c r="UV99"/>
      <c r="UW99"/>
      <c r="UX99"/>
      <c r="UY99"/>
      <c r="UZ99"/>
      <c r="VA99"/>
      <c r="VB99"/>
      <c r="VC99"/>
      <c r="VD99"/>
      <c r="VE99"/>
      <c r="VF99"/>
      <c r="VG99"/>
      <c r="VH99"/>
      <c r="VI99"/>
      <c r="VJ99"/>
      <c r="VK99"/>
      <c r="VL99"/>
      <c r="VM99"/>
      <c r="VN99"/>
      <c r="VO99"/>
      <c r="VP99"/>
      <c r="VQ99"/>
      <c r="VR99"/>
      <c r="VS99"/>
      <c r="VT99"/>
      <c r="VU99"/>
      <c r="VV99"/>
      <c r="VW99"/>
      <c r="VX99"/>
      <c r="VY99"/>
      <c r="VZ99"/>
      <c r="WA99"/>
      <c r="WB99"/>
      <c r="WC99"/>
      <c r="WD99"/>
      <c r="WE99"/>
      <c r="WF99"/>
      <c r="WG99"/>
      <c r="WH99"/>
      <c r="WI99"/>
      <c r="WJ99"/>
      <c r="WK99"/>
      <c r="WL99"/>
      <c r="WM99"/>
      <c r="WN99"/>
      <c r="WO99"/>
      <c r="WP99"/>
      <c r="WQ99"/>
      <c r="WR99"/>
      <c r="WS99"/>
      <c r="WT99"/>
      <c r="WU99"/>
      <c r="WV99"/>
      <c r="WW99"/>
      <c r="WX99"/>
      <c r="WY99"/>
      <c r="WZ99"/>
      <c r="XA99"/>
      <c r="XB99"/>
      <c r="XC99"/>
      <c r="XD99"/>
      <c r="XE99"/>
      <c r="XF99"/>
      <c r="XG99"/>
      <c r="XH99"/>
      <c r="XI99"/>
      <c r="XJ99"/>
      <c r="XK99"/>
      <c r="XL99"/>
      <c r="XM99"/>
      <c r="XN99"/>
      <c r="XO99"/>
      <c r="XP99"/>
      <c r="XQ99"/>
      <c r="XR99"/>
      <c r="XS99"/>
      <c r="XT99"/>
      <c r="XU99"/>
      <c r="XV99"/>
      <c r="XW99"/>
      <c r="XX99"/>
      <c r="XY99"/>
      <c r="XZ99"/>
      <c r="YA99"/>
      <c r="YB99"/>
      <c r="YC99"/>
      <c r="YD99"/>
      <c r="YE99"/>
      <c r="YF99"/>
      <c r="YG99"/>
      <c r="YH99"/>
      <c r="YI99"/>
      <c r="YJ99"/>
      <c r="YK99"/>
      <c r="YL99"/>
      <c r="YM99"/>
      <c r="YN99"/>
      <c r="YO99"/>
      <c r="YP99"/>
      <c r="YQ99"/>
      <c r="YR99"/>
      <c r="YS99"/>
      <c r="YT99"/>
      <c r="YU99"/>
      <c r="YV99"/>
      <c r="YW99"/>
      <c r="YX99"/>
      <c r="YY99"/>
      <c r="YZ99"/>
      <c r="ZA99"/>
      <c r="ZB99"/>
      <c r="ZC99"/>
      <c r="ZD99"/>
      <c r="ZE99"/>
      <c r="ZF99"/>
      <c r="ZG99"/>
      <c r="ZH99"/>
      <c r="ZI99"/>
      <c r="ZJ99"/>
      <c r="ZK99"/>
      <c r="ZL99"/>
      <c r="ZM99"/>
      <c r="ZN99"/>
      <c r="ZO99"/>
      <c r="ZP99"/>
      <c r="ZQ99"/>
      <c r="ZR99"/>
      <c r="ZS99"/>
      <c r="ZT99"/>
      <c r="ZU99"/>
      <c r="ZV99"/>
      <c r="ZW99"/>
      <c r="ZX99"/>
      <c r="ZY99"/>
      <c r="ZZ99"/>
      <c r="AAA99"/>
      <c r="AAB99"/>
      <c r="AAC99"/>
      <c r="AAD99"/>
      <c r="AAE99"/>
      <c r="AAF99"/>
      <c r="AAG99"/>
      <c r="AAH99"/>
      <c r="AAI99"/>
      <c r="AAJ99"/>
      <c r="AAK99"/>
      <c r="AAL99"/>
      <c r="AAM99"/>
      <c r="AAN99"/>
      <c r="AAO99"/>
      <c r="AAP99"/>
      <c r="AAQ99"/>
      <c r="AAR99"/>
      <c r="AAS99"/>
      <c r="AAT99"/>
      <c r="AAU99"/>
      <c r="AAV99"/>
      <c r="AAW99"/>
      <c r="AAX99"/>
      <c r="AAY99"/>
      <c r="AAZ99"/>
      <c r="ABA99"/>
      <c r="ABB99"/>
      <c r="ABC99"/>
      <c r="ABD99"/>
      <c r="ABE99"/>
      <c r="ABF99"/>
      <c r="ABG99"/>
      <c r="ABH99"/>
      <c r="ABI99"/>
      <c r="ABJ99"/>
      <c r="ABK99"/>
      <c r="ABL99"/>
      <c r="ABM99"/>
      <c r="ABN99"/>
      <c r="ABO99"/>
      <c r="ABP99"/>
      <c r="ABQ99"/>
      <c r="ABR99"/>
      <c r="ABS99"/>
      <c r="ABT99"/>
      <c r="ABU99"/>
      <c r="ABV99"/>
      <c r="ABW99"/>
      <c r="ABX99"/>
      <c r="ABY99"/>
      <c r="ABZ99"/>
      <c r="ACA99"/>
      <c r="ACB99"/>
      <c r="ACC99"/>
      <c r="ACD99"/>
      <c r="ACE99"/>
      <c r="ACF99"/>
      <c r="ACG99"/>
      <c r="ACH99"/>
      <c r="ACI99"/>
      <c r="ACJ99"/>
      <c r="ACK99"/>
      <c r="ACL99"/>
      <c r="ACM99"/>
      <c r="ACN99"/>
      <c r="ACO99"/>
      <c r="ACP99"/>
      <c r="ACQ99"/>
      <c r="ACR99"/>
      <c r="ACS99"/>
      <c r="ACT99"/>
      <c r="ACU99"/>
      <c r="ACV99"/>
      <c r="ACW99"/>
      <c r="ACX99"/>
      <c r="ACY99"/>
      <c r="ACZ99"/>
      <c r="ADA99"/>
      <c r="ADB99"/>
      <c r="ADC99"/>
      <c r="ADD99"/>
      <c r="ADE99"/>
      <c r="ADF99"/>
      <c r="ADG99"/>
      <c r="ADH99"/>
      <c r="ADI99"/>
      <c r="ADJ99"/>
      <c r="ADK99"/>
      <c r="ADL99"/>
      <c r="ADM99"/>
      <c r="ADN99"/>
      <c r="ADO99"/>
      <c r="ADP99"/>
      <c r="ADQ99"/>
      <c r="ADR99"/>
      <c r="ADS99"/>
      <c r="ADT99"/>
      <c r="ADU99"/>
      <c r="ADV99"/>
      <c r="ADW99"/>
      <c r="ADX99"/>
      <c r="ADY99"/>
      <c r="ADZ99"/>
      <c r="AEA99"/>
      <c r="AEB99"/>
      <c r="AEC99"/>
      <c r="AED99"/>
      <c r="AEE99"/>
      <c r="AEF99"/>
      <c r="AEG99"/>
      <c r="AEH99"/>
      <c r="AEI99"/>
      <c r="AEJ99"/>
      <c r="AEK99"/>
      <c r="AEL99"/>
      <c r="AEM99"/>
      <c r="AEN99"/>
      <c r="AEO99"/>
      <c r="AEP99"/>
      <c r="AEQ99"/>
      <c r="AER99"/>
      <c r="AES99"/>
      <c r="AET99"/>
      <c r="AEU99"/>
      <c r="AEV99"/>
      <c r="AEW99"/>
      <c r="AEX99"/>
      <c r="AEY99"/>
      <c r="AEZ99"/>
      <c r="AFA99"/>
      <c r="AFB99"/>
      <c r="AFC99"/>
      <c r="AFD99"/>
      <c r="AFE99"/>
      <c r="AFF99"/>
      <c r="AFG99"/>
      <c r="AFH99"/>
      <c r="AFI99"/>
      <c r="AFJ99"/>
      <c r="AFK99"/>
      <c r="AFL99"/>
      <c r="AFM99"/>
      <c r="AFN99"/>
      <c r="AFO99"/>
      <c r="AFP99"/>
      <c r="AFQ99"/>
      <c r="AFR99"/>
      <c r="AFS99"/>
      <c r="AFT99"/>
      <c r="AFU99"/>
      <c r="AFV99"/>
      <c r="AFW99"/>
      <c r="AFX99"/>
      <c r="AFY99"/>
      <c r="AFZ99"/>
      <c r="AGA99"/>
      <c r="AGB99"/>
      <c r="AGC99"/>
      <c r="AGD99"/>
      <c r="AGE99"/>
      <c r="AGF99"/>
      <c r="AGG99"/>
      <c r="AGH99"/>
      <c r="AGI99"/>
      <c r="AGJ99"/>
      <c r="AGK99"/>
      <c r="AGL99"/>
      <c r="AGM99"/>
      <c r="AGN99"/>
      <c r="AGO99"/>
      <c r="AGP99"/>
      <c r="AGQ99"/>
      <c r="AGR99"/>
      <c r="AGS99"/>
      <c r="AGT99"/>
      <c r="AGU99"/>
      <c r="AGV99"/>
      <c r="AGW99"/>
      <c r="AGX99"/>
      <c r="AGY99"/>
      <c r="AGZ99"/>
      <c r="AHA99"/>
      <c r="AHB99"/>
      <c r="AHC99"/>
      <c r="AHD99"/>
      <c r="AHE99"/>
      <c r="AHF99"/>
      <c r="AHG99"/>
      <c r="AHH99"/>
      <c r="AHI99"/>
      <c r="AHJ99"/>
      <c r="AHK99"/>
      <c r="AHL99"/>
      <c r="AHM99"/>
      <c r="AHN99"/>
      <c r="AHO99"/>
      <c r="AHP99"/>
      <c r="AHQ99"/>
      <c r="AHR99"/>
      <c r="AHS99"/>
      <c r="AHT99"/>
      <c r="AHU99"/>
      <c r="AHV99"/>
      <c r="AHW99"/>
      <c r="AHX99"/>
      <c r="AHY99"/>
      <c r="AHZ99"/>
      <c r="AIA99"/>
      <c r="AIB99"/>
      <c r="AIC99"/>
      <c r="AID99"/>
      <c r="AIE99"/>
      <c r="AIF99"/>
      <c r="AIG99"/>
      <c r="AIH99"/>
      <c r="AII99"/>
      <c r="AIJ99"/>
      <c r="AIK99"/>
      <c r="AIL99"/>
      <c r="AIM99"/>
      <c r="AIN99"/>
      <c r="AIO99"/>
      <c r="AIP99"/>
      <c r="AIQ99"/>
      <c r="AIR99"/>
      <c r="AIS99"/>
      <c r="AIT99"/>
      <c r="AIU99"/>
      <c r="AIV99"/>
      <c r="AIW99"/>
      <c r="AIX99"/>
      <c r="AIY99"/>
      <c r="AIZ99"/>
      <c r="AJA99"/>
      <c r="AJB99"/>
      <c r="AJC99"/>
      <c r="AJD99"/>
      <c r="AJE99"/>
      <c r="AJF99"/>
      <c r="AJG99"/>
      <c r="AJH99"/>
      <c r="AJI99"/>
      <c r="AJJ99"/>
      <c r="AJK99"/>
      <c r="AJL99"/>
      <c r="AJM99"/>
      <c r="AJN99"/>
      <c r="AJO99"/>
      <c r="AJP99"/>
      <c r="AJQ99"/>
      <c r="AJR99"/>
      <c r="AJS99"/>
      <c r="AJT99"/>
      <c r="AJU99"/>
      <c r="AJV99"/>
      <c r="AJW99"/>
      <c r="AJX99"/>
      <c r="AJY99"/>
      <c r="AJZ99"/>
      <c r="AKA99"/>
      <c r="AKB99"/>
      <c r="AKC99"/>
      <c r="AKD99"/>
      <c r="AKE99"/>
      <c r="AKF99"/>
      <c r="AKG99"/>
      <c r="AKH99"/>
      <c r="AKI99"/>
      <c r="AKJ99"/>
      <c r="AKK99"/>
      <c r="AKL99"/>
      <c r="AKM99"/>
      <c r="AKN99"/>
      <c r="AKO99"/>
      <c r="AKP99"/>
      <c r="AKQ99"/>
      <c r="AKR99"/>
      <c r="AKS99"/>
      <c r="AKT99"/>
      <c r="AKU99"/>
      <c r="AKV99"/>
      <c r="AKW99"/>
      <c r="AKX99"/>
      <c r="AKY99"/>
      <c r="AKZ99"/>
      <c r="ALA99"/>
      <c r="ALB99"/>
      <c r="ALC99"/>
      <c r="ALD99"/>
      <c r="ALE99"/>
      <c r="ALF99"/>
      <c r="ALG99"/>
      <c r="ALH99"/>
      <c r="ALI99"/>
      <c r="ALJ99"/>
      <c r="ALK99"/>
      <c r="ALL99"/>
      <c r="ALM99"/>
      <c r="ALN99"/>
      <c r="ALO99"/>
      <c r="ALP99"/>
      <c r="ALQ99"/>
      <c r="ALR99"/>
      <c r="ALS99"/>
      <c r="ALT99"/>
      <c r="ALU99"/>
      <c r="ALV99"/>
      <c r="ALW99"/>
      <c r="ALX99"/>
      <c r="ALY99"/>
      <c r="ALZ99"/>
      <c r="AMA99"/>
      <c r="AMB99"/>
      <c r="AMC99"/>
      <c r="AMD99"/>
      <c r="AME99"/>
      <c r="AMF99"/>
      <c r="AMG99"/>
      <c r="AMH99"/>
      <c r="AMI99"/>
      <c r="AMJ99"/>
    </row>
    <row r="100" spans="1:1024" s="2" customFormat="1" x14ac:dyDescent="0.15">
      <c r="A100"/>
      <c r="B100"/>
      <c r="C100"/>
      <c r="D100" s="76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/>
      <c r="BD100"/>
      <c r="BE100"/>
      <c r="BF100"/>
      <c r="BG100"/>
      <c r="BH100"/>
      <c r="BI100"/>
      <c r="BJ100"/>
      <c r="BK100"/>
      <c r="BL100"/>
      <c r="BM100"/>
      <c r="BN100"/>
      <c r="BO100"/>
      <c r="BP100"/>
      <c r="BQ100"/>
      <c r="BR100"/>
      <c r="BS100"/>
      <c r="BT100"/>
      <c r="BU100"/>
      <c r="BV100"/>
      <c r="BW100"/>
      <c r="BX100"/>
      <c r="BY100"/>
      <c r="BZ100"/>
      <c r="CA100"/>
      <c r="CB100"/>
      <c r="CC100"/>
      <c r="CD100"/>
      <c r="CE100"/>
      <c r="CF100"/>
      <c r="CG100"/>
      <c r="CH100"/>
      <c r="CI100"/>
      <c r="CJ100"/>
      <c r="CK100"/>
      <c r="CL100"/>
      <c r="CM100"/>
      <c r="CN100"/>
      <c r="CO100"/>
      <c r="CP100"/>
      <c r="CQ100"/>
      <c r="CR100"/>
      <c r="CS100"/>
      <c r="CT100"/>
      <c r="CU100"/>
      <c r="CV100"/>
      <c r="CW100"/>
      <c r="CX100"/>
      <c r="CY100"/>
      <c r="CZ100"/>
      <c r="DA100"/>
      <c r="DB100"/>
      <c r="DC100"/>
      <c r="DD100"/>
      <c r="DE100"/>
      <c r="DF100"/>
      <c r="DG100"/>
      <c r="DH100"/>
      <c r="DI100"/>
      <c r="DJ100"/>
      <c r="DK100"/>
      <c r="DL100"/>
      <c r="DM100"/>
      <c r="DN100"/>
      <c r="DO100"/>
      <c r="DP100"/>
      <c r="DQ100"/>
      <c r="DR100"/>
      <c r="DS100"/>
      <c r="DT100"/>
      <c r="DU100"/>
      <c r="DV100"/>
      <c r="DW100"/>
      <c r="DX100"/>
      <c r="DY100"/>
      <c r="DZ100"/>
      <c r="EA100"/>
      <c r="EB100"/>
      <c r="EC100"/>
      <c r="ED100"/>
      <c r="EE100"/>
      <c r="EF100"/>
      <c r="EG100"/>
      <c r="EH100"/>
      <c r="EI100"/>
      <c r="EJ100"/>
      <c r="EK100"/>
      <c r="EL100"/>
      <c r="EM100"/>
      <c r="EN100"/>
      <c r="EO100"/>
      <c r="EP100"/>
      <c r="EQ100"/>
      <c r="ER100"/>
      <c r="ES100"/>
      <c r="ET100"/>
      <c r="EU100"/>
      <c r="EV100"/>
      <c r="EW100"/>
      <c r="EX100"/>
      <c r="EY100"/>
      <c r="EZ100"/>
      <c r="FA100"/>
      <c r="FB100"/>
      <c r="FC100"/>
      <c r="FD100"/>
      <c r="FE100"/>
      <c r="FF100"/>
      <c r="FG100"/>
      <c r="FH100"/>
      <c r="FI100"/>
      <c r="FJ100"/>
      <c r="FK100"/>
      <c r="FL100"/>
      <c r="FM100"/>
      <c r="FN100"/>
      <c r="FO100"/>
      <c r="FP100"/>
      <c r="FQ100"/>
      <c r="FR100"/>
      <c r="FS100"/>
      <c r="FT100"/>
      <c r="FU100"/>
      <c r="FV100"/>
      <c r="FW100"/>
      <c r="FX100"/>
      <c r="FY100"/>
      <c r="FZ100"/>
      <c r="GA100"/>
      <c r="GB100"/>
      <c r="GC100"/>
      <c r="GD100"/>
      <c r="GE100"/>
      <c r="GF100"/>
      <c r="GG100"/>
      <c r="GH100"/>
      <c r="GI100"/>
      <c r="GJ100"/>
      <c r="GK100"/>
      <c r="GL100"/>
      <c r="GM100"/>
      <c r="GN100"/>
      <c r="GO100"/>
      <c r="GP100"/>
      <c r="GQ100"/>
      <c r="GR100"/>
      <c r="GS100"/>
      <c r="GT100"/>
      <c r="GU100"/>
      <c r="GV100"/>
      <c r="GW100"/>
      <c r="GX100"/>
      <c r="GY100"/>
      <c r="GZ100"/>
      <c r="HA100"/>
      <c r="HB100"/>
      <c r="HC100"/>
      <c r="HD100"/>
      <c r="HE100"/>
      <c r="HF100"/>
      <c r="HG100"/>
      <c r="HH100"/>
      <c r="HI100"/>
      <c r="HJ100"/>
      <c r="HK100"/>
      <c r="HL100"/>
      <c r="HM100"/>
      <c r="HN100"/>
      <c r="HO100"/>
      <c r="HP100"/>
      <c r="HQ100"/>
      <c r="HR100"/>
      <c r="HS100"/>
      <c r="HT100"/>
      <c r="HU100"/>
      <c r="HV100"/>
      <c r="HW100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  <c r="IN100"/>
      <c r="IO100"/>
      <c r="IP100"/>
      <c r="IQ100"/>
      <c r="IR100"/>
      <c r="IS100"/>
      <c r="IT100"/>
      <c r="IU100"/>
      <c r="IV100"/>
      <c r="IW100"/>
      <c r="IX100"/>
      <c r="IY100"/>
      <c r="IZ100"/>
      <c r="JA100"/>
      <c r="JB100"/>
      <c r="JC100"/>
      <c r="JD100"/>
      <c r="JE100"/>
      <c r="JF100"/>
      <c r="JG100"/>
      <c r="JH100"/>
      <c r="JI100"/>
      <c r="JJ100"/>
      <c r="JK100"/>
      <c r="JL100"/>
      <c r="JM100"/>
      <c r="JN100"/>
      <c r="JO100"/>
      <c r="JP100"/>
      <c r="JQ100"/>
      <c r="JR100"/>
      <c r="JS100"/>
      <c r="JT100"/>
      <c r="JU100"/>
      <c r="JV100"/>
      <c r="JW100"/>
      <c r="JX100"/>
      <c r="JY100"/>
      <c r="JZ100"/>
      <c r="KA100"/>
      <c r="KB100"/>
      <c r="KC100"/>
      <c r="KD100"/>
      <c r="KE100"/>
      <c r="KF100"/>
      <c r="KG100"/>
      <c r="KH100"/>
      <c r="KI100"/>
      <c r="KJ100"/>
      <c r="KK100"/>
      <c r="KL100"/>
      <c r="KM100"/>
      <c r="KN100"/>
      <c r="KO100"/>
      <c r="KP100"/>
      <c r="KQ100"/>
      <c r="KR100"/>
      <c r="KS100"/>
      <c r="KT100"/>
      <c r="KU100"/>
      <c r="KV100"/>
      <c r="KW100"/>
      <c r="KX100"/>
      <c r="KY100"/>
      <c r="KZ100"/>
      <c r="LA100"/>
      <c r="LB100"/>
      <c r="LC100"/>
      <c r="LD100"/>
      <c r="LE100"/>
      <c r="LF100"/>
      <c r="LG100"/>
      <c r="LH100"/>
      <c r="LI100"/>
      <c r="LJ100"/>
      <c r="LK100"/>
      <c r="LL100"/>
      <c r="LM100"/>
      <c r="LN100"/>
      <c r="LO100"/>
      <c r="LP100"/>
      <c r="LQ100"/>
      <c r="LR100"/>
      <c r="LS100"/>
      <c r="LT100"/>
      <c r="LU100"/>
      <c r="LV100"/>
      <c r="LW100"/>
      <c r="LX100"/>
      <c r="LY100"/>
      <c r="LZ100"/>
      <c r="MA100"/>
      <c r="MB100"/>
      <c r="MC100"/>
      <c r="MD100"/>
      <c r="ME100"/>
      <c r="MF100"/>
      <c r="MG100"/>
      <c r="MH100"/>
      <c r="MI100"/>
      <c r="MJ100"/>
      <c r="MK100"/>
      <c r="ML100"/>
      <c r="MM100"/>
      <c r="MN100"/>
      <c r="MO100"/>
      <c r="MP100"/>
      <c r="MQ100"/>
      <c r="MR100"/>
      <c r="MS100"/>
      <c r="MT100"/>
      <c r="MU100"/>
      <c r="MV100"/>
      <c r="MW100"/>
      <c r="MX100"/>
      <c r="MY100"/>
      <c r="MZ100"/>
      <c r="NA100"/>
      <c r="NB100"/>
      <c r="NC100"/>
      <c r="ND100"/>
      <c r="NE100"/>
      <c r="NF100"/>
      <c r="NG100"/>
      <c r="NH100"/>
      <c r="NI100"/>
      <c r="NJ100"/>
      <c r="NK100"/>
      <c r="NL100"/>
      <c r="NM100"/>
      <c r="NN100"/>
      <c r="NO100"/>
      <c r="NP100"/>
      <c r="NQ100"/>
      <c r="NR100"/>
      <c r="NS100"/>
      <c r="NT100"/>
      <c r="NU100"/>
      <c r="NV100"/>
      <c r="NW100"/>
      <c r="NX100"/>
      <c r="NY100"/>
      <c r="NZ100"/>
      <c r="OA100"/>
      <c r="OB100"/>
      <c r="OC100"/>
      <c r="OD100"/>
      <c r="OE100"/>
      <c r="OF100"/>
      <c r="OG100"/>
      <c r="OH100"/>
      <c r="OI100"/>
      <c r="OJ100"/>
      <c r="OK100"/>
      <c r="OL100"/>
      <c r="OM100"/>
      <c r="ON100"/>
      <c r="OO100"/>
      <c r="OP100"/>
      <c r="OQ100"/>
      <c r="OR100"/>
      <c r="OS100"/>
      <c r="OT100"/>
      <c r="OU100"/>
      <c r="OV100"/>
      <c r="OW100"/>
      <c r="OX100"/>
      <c r="OY100"/>
      <c r="OZ100"/>
      <c r="PA100"/>
      <c r="PB100"/>
      <c r="PC100"/>
      <c r="PD100"/>
      <c r="PE100"/>
      <c r="PF100"/>
      <c r="PG100"/>
      <c r="PH100"/>
      <c r="PI100"/>
      <c r="PJ100"/>
      <c r="PK100"/>
      <c r="PL100"/>
      <c r="PM100"/>
      <c r="PN100"/>
      <c r="PO100"/>
      <c r="PP100"/>
      <c r="PQ100"/>
      <c r="PR100"/>
      <c r="PS100"/>
      <c r="PT100"/>
      <c r="PU100"/>
      <c r="PV100"/>
      <c r="PW100"/>
      <c r="PX100"/>
      <c r="PY100"/>
      <c r="PZ100"/>
      <c r="QA100"/>
      <c r="QB100"/>
      <c r="QC100"/>
      <c r="QD100"/>
      <c r="QE100"/>
      <c r="QF100"/>
      <c r="QG100"/>
      <c r="QH100"/>
      <c r="QI100"/>
      <c r="QJ100"/>
      <c r="QK100"/>
      <c r="QL100"/>
      <c r="QM100"/>
      <c r="QN100"/>
      <c r="QO100"/>
      <c r="QP100"/>
      <c r="QQ100"/>
      <c r="QR100"/>
      <c r="QS100"/>
      <c r="QT100"/>
      <c r="QU100"/>
      <c r="QV100"/>
      <c r="QW100"/>
      <c r="QX100"/>
      <c r="QY100"/>
      <c r="QZ100"/>
      <c r="RA100"/>
      <c r="RB100"/>
      <c r="RC100"/>
      <c r="RD100"/>
      <c r="RE100"/>
      <c r="RF100"/>
      <c r="RG100"/>
      <c r="RH100"/>
      <c r="RI100"/>
      <c r="RJ100"/>
      <c r="RK100"/>
      <c r="RL100"/>
      <c r="RM100"/>
      <c r="RN100"/>
      <c r="RO100"/>
      <c r="RP100"/>
      <c r="RQ100"/>
      <c r="RR100"/>
      <c r="RS100"/>
      <c r="RT100"/>
      <c r="RU100"/>
      <c r="RV100"/>
      <c r="RW100"/>
      <c r="RX100"/>
      <c r="RY100"/>
      <c r="RZ100"/>
      <c r="SA100"/>
      <c r="SB100"/>
      <c r="SC100"/>
      <c r="SD100"/>
      <c r="SE100"/>
      <c r="SF100"/>
      <c r="SG100"/>
      <c r="SH100"/>
      <c r="SI100"/>
      <c r="SJ100"/>
      <c r="SK100"/>
      <c r="SL100"/>
      <c r="SM100"/>
      <c r="SN100"/>
      <c r="SO100"/>
      <c r="SP100"/>
      <c r="SQ100"/>
      <c r="SR100"/>
      <c r="SS100"/>
      <c r="ST100"/>
      <c r="SU100"/>
      <c r="SV100"/>
      <c r="SW100"/>
      <c r="SX100"/>
      <c r="SY100"/>
      <c r="SZ100"/>
      <c r="TA100"/>
      <c r="TB100"/>
      <c r="TC100"/>
      <c r="TD100"/>
      <c r="TE100"/>
      <c r="TF100"/>
      <c r="TG100"/>
      <c r="TH100"/>
      <c r="TI100"/>
      <c r="TJ100"/>
      <c r="TK100"/>
      <c r="TL100"/>
      <c r="TM100"/>
      <c r="TN100"/>
      <c r="TO100"/>
      <c r="TP100"/>
      <c r="TQ100"/>
      <c r="TR100"/>
      <c r="TS100"/>
      <c r="TT100"/>
      <c r="TU100"/>
      <c r="TV100"/>
      <c r="TW100"/>
      <c r="TX100"/>
      <c r="TY100"/>
      <c r="TZ100"/>
      <c r="UA100"/>
      <c r="UB100"/>
      <c r="UC100"/>
      <c r="UD100"/>
      <c r="UE100"/>
      <c r="UF100"/>
      <c r="UG100"/>
      <c r="UH100"/>
      <c r="UI100"/>
      <c r="UJ100"/>
      <c r="UK100"/>
      <c r="UL100"/>
      <c r="UM100"/>
      <c r="UN100"/>
      <c r="UO100"/>
      <c r="UP100"/>
      <c r="UQ100"/>
      <c r="UR100"/>
      <c r="US100"/>
      <c r="UT100"/>
      <c r="UU100"/>
      <c r="UV100"/>
      <c r="UW100"/>
      <c r="UX100"/>
      <c r="UY100"/>
      <c r="UZ100"/>
      <c r="VA100"/>
      <c r="VB100"/>
      <c r="VC100"/>
      <c r="VD100"/>
      <c r="VE100"/>
      <c r="VF100"/>
      <c r="VG100"/>
      <c r="VH100"/>
      <c r="VI100"/>
      <c r="VJ100"/>
      <c r="VK100"/>
      <c r="VL100"/>
      <c r="VM100"/>
      <c r="VN100"/>
      <c r="VO100"/>
      <c r="VP100"/>
      <c r="VQ100"/>
      <c r="VR100"/>
      <c r="VS100"/>
      <c r="VT100"/>
      <c r="VU100"/>
      <c r="VV100"/>
      <c r="VW100"/>
      <c r="VX100"/>
      <c r="VY100"/>
      <c r="VZ100"/>
      <c r="WA100"/>
      <c r="WB100"/>
      <c r="WC100"/>
      <c r="WD100"/>
      <c r="WE100"/>
      <c r="WF100"/>
      <c r="WG100"/>
      <c r="WH100"/>
      <c r="WI100"/>
      <c r="WJ100"/>
      <c r="WK100"/>
      <c r="WL100"/>
      <c r="WM100"/>
      <c r="WN100"/>
      <c r="WO100"/>
      <c r="WP100"/>
      <c r="WQ100"/>
      <c r="WR100"/>
      <c r="WS100"/>
      <c r="WT100"/>
      <c r="WU100"/>
      <c r="WV100"/>
      <c r="WW100"/>
      <c r="WX100"/>
      <c r="WY100"/>
      <c r="WZ100"/>
      <c r="XA100"/>
      <c r="XB100"/>
      <c r="XC100"/>
      <c r="XD100"/>
      <c r="XE100"/>
      <c r="XF100"/>
      <c r="XG100"/>
      <c r="XH100"/>
      <c r="XI100"/>
      <c r="XJ100"/>
      <c r="XK100"/>
      <c r="XL100"/>
      <c r="XM100"/>
      <c r="XN100"/>
      <c r="XO100"/>
      <c r="XP100"/>
      <c r="XQ100"/>
      <c r="XR100"/>
      <c r="XS100"/>
      <c r="XT100"/>
      <c r="XU100"/>
      <c r="XV100"/>
      <c r="XW100"/>
      <c r="XX100"/>
      <c r="XY100"/>
      <c r="XZ100"/>
      <c r="YA100"/>
      <c r="YB100"/>
      <c r="YC100"/>
      <c r="YD100"/>
      <c r="YE100"/>
      <c r="YF100"/>
      <c r="YG100"/>
      <c r="YH100"/>
      <c r="YI100"/>
      <c r="YJ100"/>
      <c r="YK100"/>
      <c r="YL100"/>
      <c r="YM100"/>
      <c r="YN100"/>
      <c r="YO100"/>
      <c r="YP100"/>
      <c r="YQ100"/>
      <c r="YR100"/>
      <c r="YS100"/>
      <c r="YT100"/>
      <c r="YU100"/>
      <c r="YV100"/>
      <c r="YW100"/>
      <c r="YX100"/>
      <c r="YY100"/>
      <c r="YZ100"/>
      <c r="ZA100"/>
      <c r="ZB100"/>
      <c r="ZC100"/>
      <c r="ZD100"/>
      <c r="ZE100"/>
      <c r="ZF100"/>
      <c r="ZG100"/>
      <c r="ZH100"/>
      <c r="ZI100"/>
      <c r="ZJ100"/>
      <c r="ZK100"/>
      <c r="ZL100"/>
      <c r="ZM100"/>
      <c r="ZN100"/>
      <c r="ZO100"/>
      <c r="ZP100"/>
      <c r="ZQ100"/>
      <c r="ZR100"/>
      <c r="ZS100"/>
      <c r="ZT100"/>
      <c r="ZU100"/>
      <c r="ZV100"/>
      <c r="ZW100"/>
      <c r="ZX100"/>
      <c r="ZY100"/>
      <c r="ZZ100"/>
      <c r="AAA100"/>
      <c r="AAB100"/>
      <c r="AAC100"/>
      <c r="AAD100"/>
      <c r="AAE100"/>
      <c r="AAF100"/>
      <c r="AAG100"/>
      <c r="AAH100"/>
      <c r="AAI100"/>
      <c r="AAJ100"/>
      <c r="AAK100"/>
      <c r="AAL100"/>
      <c r="AAM100"/>
      <c r="AAN100"/>
      <c r="AAO100"/>
      <c r="AAP100"/>
      <c r="AAQ100"/>
      <c r="AAR100"/>
      <c r="AAS100"/>
      <c r="AAT100"/>
      <c r="AAU100"/>
      <c r="AAV100"/>
      <c r="AAW100"/>
      <c r="AAX100"/>
      <c r="AAY100"/>
      <c r="AAZ100"/>
      <c r="ABA100"/>
      <c r="ABB100"/>
      <c r="ABC100"/>
      <c r="ABD100"/>
      <c r="ABE100"/>
      <c r="ABF100"/>
      <c r="ABG100"/>
      <c r="ABH100"/>
      <c r="ABI100"/>
      <c r="ABJ100"/>
      <c r="ABK100"/>
      <c r="ABL100"/>
      <c r="ABM100"/>
      <c r="ABN100"/>
      <c r="ABO100"/>
      <c r="ABP100"/>
      <c r="ABQ100"/>
      <c r="ABR100"/>
      <c r="ABS100"/>
      <c r="ABT100"/>
      <c r="ABU100"/>
      <c r="ABV100"/>
      <c r="ABW100"/>
      <c r="ABX100"/>
      <c r="ABY100"/>
      <c r="ABZ100"/>
      <c r="ACA100"/>
      <c r="ACB100"/>
      <c r="ACC100"/>
      <c r="ACD100"/>
      <c r="ACE100"/>
      <c r="ACF100"/>
      <c r="ACG100"/>
      <c r="ACH100"/>
      <c r="ACI100"/>
      <c r="ACJ100"/>
      <c r="ACK100"/>
      <c r="ACL100"/>
      <c r="ACM100"/>
      <c r="ACN100"/>
      <c r="ACO100"/>
      <c r="ACP100"/>
      <c r="ACQ100"/>
      <c r="ACR100"/>
      <c r="ACS100"/>
      <c r="ACT100"/>
      <c r="ACU100"/>
      <c r="ACV100"/>
      <c r="ACW100"/>
      <c r="ACX100"/>
      <c r="ACY100"/>
      <c r="ACZ100"/>
      <c r="ADA100"/>
      <c r="ADB100"/>
      <c r="ADC100"/>
      <c r="ADD100"/>
      <c r="ADE100"/>
      <c r="ADF100"/>
      <c r="ADG100"/>
      <c r="ADH100"/>
      <c r="ADI100"/>
      <c r="ADJ100"/>
      <c r="ADK100"/>
      <c r="ADL100"/>
      <c r="ADM100"/>
      <c r="ADN100"/>
      <c r="ADO100"/>
      <c r="ADP100"/>
      <c r="ADQ100"/>
      <c r="ADR100"/>
      <c r="ADS100"/>
      <c r="ADT100"/>
      <c r="ADU100"/>
      <c r="ADV100"/>
      <c r="ADW100"/>
      <c r="ADX100"/>
      <c r="ADY100"/>
      <c r="ADZ100"/>
      <c r="AEA100"/>
      <c r="AEB100"/>
      <c r="AEC100"/>
      <c r="AED100"/>
      <c r="AEE100"/>
      <c r="AEF100"/>
      <c r="AEG100"/>
      <c r="AEH100"/>
      <c r="AEI100"/>
      <c r="AEJ100"/>
      <c r="AEK100"/>
      <c r="AEL100"/>
      <c r="AEM100"/>
      <c r="AEN100"/>
      <c r="AEO100"/>
      <c r="AEP100"/>
      <c r="AEQ100"/>
      <c r="AER100"/>
      <c r="AES100"/>
      <c r="AET100"/>
      <c r="AEU100"/>
      <c r="AEV100"/>
      <c r="AEW100"/>
      <c r="AEX100"/>
      <c r="AEY100"/>
      <c r="AEZ100"/>
      <c r="AFA100"/>
      <c r="AFB100"/>
      <c r="AFC100"/>
      <c r="AFD100"/>
      <c r="AFE100"/>
      <c r="AFF100"/>
      <c r="AFG100"/>
      <c r="AFH100"/>
      <c r="AFI100"/>
      <c r="AFJ100"/>
      <c r="AFK100"/>
      <c r="AFL100"/>
      <c r="AFM100"/>
      <c r="AFN100"/>
      <c r="AFO100"/>
      <c r="AFP100"/>
      <c r="AFQ100"/>
      <c r="AFR100"/>
      <c r="AFS100"/>
      <c r="AFT100"/>
      <c r="AFU100"/>
      <c r="AFV100"/>
      <c r="AFW100"/>
      <c r="AFX100"/>
      <c r="AFY100"/>
      <c r="AFZ100"/>
      <c r="AGA100"/>
      <c r="AGB100"/>
      <c r="AGC100"/>
      <c r="AGD100"/>
      <c r="AGE100"/>
      <c r="AGF100"/>
      <c r="AGG100"/>
      <c r="AGH100"/>
      <c r="AGI100"/>
      <c r="AGJ100"/>
      <c r="AGK100"/>
      <c r="AGL100"/>
      <c r="AGM100"/>
      <c r="AGN100"/>
      <c r="AGO100"/>
      <c r="AGP100"/>
      <c r="AGQ100"/>
      <c r="AGR100"/>
      <c r="AGS100"/>
      <c r="AGT100"/>
      <c r="AGU100"/>
      <c r="AGV100"/>
      <c r="AGW100"/>
      <c r="AGX100"/>
      <c r="AGY100"/>
      <c r="AGZ100"/>
      <c r="AHA100"/>
      <c r="AHB100"/>
      <c r="AHC100"/>
      <c r="AHD100"/>
      <c r="AHE100"/>
      <c r="AHF100"/>
      <c r="AHG100"/>
      <c r="AHH100"/>
      <c r="AHI100"/>
      <c r="AHJ100"/>
      <c r="AHK100"/>
      <c r="AHL100"/>
      <c r="AHM100"/>
      <c r="AHN100"/>
      <c r="AHO100"/>
      <c r="AHP100"/>
      <c r="AHQ100"/>
      <c r="AHR100"/>
      <c r="AHS100"/>
      <c r="AHT100"/>
      <c r="AHU100"/>
      <c r="AHV100"/>
      <c r="AHW100"/>
      <c r="AHX100"/>
      <c r="AHY100"/>
      <c r="AHZ100"/>
      <c r="AIA100"/>
      <c r="AIB100"/>
      <c r="AIC100"/>
      <c r="AID100"/>
      <c r="AIE100"/>
      <c r="AIF100"/>
      <c r="AIG100"/>
      <c r="AIH100"/>
      <c r="AII100"/>
      <c r="AIJ100"/>
      <c r="AIK100"/>
      <c r="AIL100"/>
      <c r="AIM100"/>
      <c r="AIN100"/>
      <c r="AIO100"/>
      <c r="AIP100"/>
      <c r="AIQ100"/>
      <c r="AIR100"/>
      <c r="AIS100"/>
      <c r="AIT100"/>
      <c r="AIU100"/>
      <c r="AIV100"/>
      <c r="AIW100"/>
      <c r="AIX100"/>
      <c r="AIY100"/>
      <c r="AIZ100"/>
      <c r="AJA100"/>
      <c r="AJB100"/>
      <c r="AJC100"/>
      <c r="AJD100"/>
      <c r="AJE100"/>
      <c r="AJF100"/>
      <c r="AJG100"/>
      <c r="AJH100"/>
      <c r="AJI100"/>
      <c r="AJJ100"/>
      <c r="AJK100"/>
      <c r="AJL100"/>
      <c r="AJM100"/>
      <c r="AJN100"/>
      <c r="AJO100"/>
      <c r="AJP100"/>
      <c r="AJQ100"/>
      <c r="AJR100"/>
      <c r="AJS100"/>
      <c r="AJT100"/>
      <c r="AJU100"/>
      <c r="AJV100"/>
      <c r="AJW100"/>
      <c r="AJX100"/>
      <c r="AJY100"/>
      <c r="AJZ100"/>
      <c r="AKA100"/>
      <c r="AKB100"/>
      <c r="AKC100"/>
      <c r="AKD100"/>
      <c r="AKE100"/>
      <c r="AKF100"/>
      <c r="AKG100"/>
      <c r="AKH100"/>
      <c r="AKI100"/>
      <c r="AKJ100"/>
      <c r="AKK100"/>
      <c r="AKL100"/>
      <c r="AKM100"/>
      <c r="AKN100"/>
      <c r="AKO100"/>
      <c r="AKP100"/>
      <c r="AKQ100"/>
      <c r="AKR100"/>
      <c r="AKS100"/>
      <c r="AKT100"/>
      <c r="AKU100"/>
      <c r="AKV100"/>
      <c r="AKW100"/>
      <c r="AKX100"/>
      <c r="AKY100"/>
      <c r="AKZ100"/>
      <c r="ALA100"/>
      <c r="ALB100"/>
      <c r="ALC100"/>
      <c r="ALD100"/>
      <c r="ALE100"/>
      <c r="ALF100"/>
      <c r="ALG100"/>
      <c r="ALH100"/>
      <c r="ALI100"/>
      <c r="ALJ100"/>
      <c r="ALK100"/>
      <c r="ALL100"/>
      <c r="ALM100"/>
      <c r="ALN100"/>
      <c r="ALO100"/>
      <c r="ALP100"/>
      <c r="ALQ100"/>
      <c r="ALR100"/>
      <c r="ALS100"/>
      <c r="ALT100"/>
      <c r="ALU100"/>
      <c r="ALV100"/>
      <c r="ALW100"/>
      <c r="ALX100"/>
      <c r="ALY100"/>
      <c r="ALZ100"/>
      <c r="AMA100"/>
      <c r="AMB100"/>
      <c r="AMC100"/>
      <c r="AMD100"/>
      <c r="AME100"/>
      <c r="AMF100"/>
      <c r="AMG100"/>
      <c r="AMH100"/>
      <c r="AMI100"/>
      <c r="AMJ100"/>
    </row>
    <row r="101" spans="1:1024" s="2" customFormat="1" x14ac:dyDescent="0.15">
      <c r="A101"/>
      <c r="B101"/>
      <c r="C101"/>
      <c r="D101" s="76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  <c r="AGN101"/>
      <c r="AGO101"/>
      <c r="AGP101"/>
      <c r="AGQ101"/>
      <c r="AGR101"/>
      <c r="AGS101"/>
      <c r="AGT101"/>
      <c r="AGU101"/>
      <c r="AGV101"/>
      <c r="AGW101"/>
      <c r="AGX101"/>
      <c r="AGY101"/>
      <c r="AGZ101"/>
      <c r="AHA101"/>
      <c r="AHB101"/>
      <c r="AHC101"/>
      <c r="AHD101"/>
      <c r="AHE101"/>
      <c r="AHF101"/>
      <c r="AHG101"/>
      <c r="AHH101"/>
      <c r="AHI101"/>
      <c r="AHJ101"/>
      <c r="AHK101"/>
      <c r="AHL101"/>
      <c r="AHM101"/>
      <c r="AHN101"/>
      <c r="AHO101"/>
      <c r="AHP101"/>
      <c r="AHQ101"/>
      <c r="AHR101"/>
      <c r="AHS101"/>
      <c r="AHT101"/>
      <c r="AHU101"/>
      <c r="AHV101"/>
      <c r="AHW101"/>
      <c r="AHX101"/>
      <c r="AHY101"/>
      <c r="AHZ101"/>
      <c r="AIA101"/>
      <c r="AIB101"/>
      <c r="AIC101"/>
      <c r="AID101"/>
      <c r="AIE101"/>
      <c r="AIF101"/>
      <c r="AIG101"/>
      <c r="AIH101"/>
      <c r="AII101"/>
      <c r="AIJ101"/>
      <c r="AIK101"/>
      <c r="AIL101"/>
      <c r="AIM101"/>
      <c r="AIN101"/>
      <c r="AIO101"/>
      <c r="AIP101"/>
      <c r="AIQ101"/>
      <c r="AIR101"/>
      <c r="AIS101"/>
      <c r="AIT101"/>
      <c r="AIU101"/>
      <c r="AIV101"/>
      <c r="AIW101"/>
      <c r="AIX101"/>
      <c r="AIY101"/>
      <c r="AIZ101"/>
      <c r="AJA101"/>
      <c r="AJB101"/>
      <c r="AJC101"/>
      <c r="AJD101"/>
      <c r="AJE101"/>
      <c r="AJF101"/>
      <c r="AJG101"/>
      <c r="AJH101"/>
      <c r="AJI101"/>
      <c r="AJJ101"/>
      <c r="AJK101"/>
      <c r="AJL101"/>
      <c r="AJM101"/>
      <c r="AJN101"/>
      <c r="AJO101"/>
      <c r="AJP101"/>
      <c r="AJQ101"/>
      <c r="AJR101"/>
      <c r="AJS101"/>
      <c r="AJT101"/>
      <c r="AJU101"/>
      <c r="AJV101"/>
      <c r="AJW101"/>
      <c r="AJX101"/>
      <c r="AJY101"/>
      <c r="AJZ101"/>
      <c r="AKA101"/>
      <c r="AKB101"/>
      <c r="AKC101"/>
      <c r="AKD101"/>
      <c r="AKE101"/>
      <c r="AKF101"/>
      <c r="AKG101"/>
      <c r="AKH101"/>
      <c r="AKI101"/>
      <c r="AKJ101"/>
      <c r="AKK101"/>
      <c r="AKL101"/>
      <c r="AKM101"/>
      <c r="AKN101"/>
      <c r="AKO101"/>
      <c r="AKP101"/>
      <c r="AKQ101"/>
      <c r="AKR101"/>
      <c r="AKS101"/>
      <c r="AKT101"/>
      <c r="AKU101"/>
      <c r="AKV101"/>
      <c r="AKW101"/>
      <c r="AKX101"/>
      <c r="AKY101"/>
      <c r="AKZ101"/>
      <c r="ALA101"/>
      <c r="ALB101"/>
      <c r="ALC101"/>
      <c r="ALD101"/>
      <c r="ALE101"/>
      <c r="ALF101"/>
      <c r="ALG101"/>
      <c r="ALH101"/>
      <c r="ALI101"/>
      <c r="ALJ101"/>
      <c r="ALK101"/>
      <c r="ALL101"/>
      <c r="ALM101"/>
      <c r="ALN101"/>
      <c r="ALO101"/>
      <c r="ALP101"/>
      <c r="ALQ101"/>
      <c r="ALR101"/>
      <c r="ALS101"/>
      <c r="ALT101"/>
      <c r="ALU101"/>
      <c r="ALV101"/>
      <c r="ALW101"/>
      <c r="ALX101"/>
      <c r="ALY101"/>
      <c r="ALZ101"/>
      <c r="AMA101"/>
      <c r="AMB101"/>
      <c r="AMC101"/>
      <c r="AMD101"/>
      <c r="AME101"/>
      <c r="AMF101"/>
      <c r="AMG101"/>
      <c r="AMH101"/>
      <c r="AMI101"/>
      <c r="AMJ101"/>
    </row>
    <row r="102" spans="1:1024" s="2" customFormat="1" x14ac:dyDescent="0.15">
      <c r="A102"/>
      <c r="B102"/>
      <c r="C102"/>
      <c r="D102" s="76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  <c r="AGN102"/>
      <c r="AGO102"/>
      <c r="AGP102"/>
      <c r="AGQ102"/>
      <c r="AGR102"/>
      <c r="AGS102"/>
      <c r="AGT102"/>
      <c r="AGU102"/>
      <c r="AGV102"/>
      <c r="AGW102"/>
      <c r="AGX102"/>
      <c r="AGY102"/>
      <c r="AGZ102"/>
      <c r="AHA102"/>
      <c r="AHB102"/>
      <c r="AHC102"/>
      <c r="AHD102"/>
      <c r="AHE102"/>
      <c r="AHF102"/>
      <c r="AHG102"/>
      <c r="AHH102"/>
      <c r="AHI102"/>
      <c r="AHJ102"/>
      <c r="AHK102"/>
      <c r="AHL102"/>
      <c r="AHM102"/>
      <c r="AHN102"/>
      <c r="AHO102"/>
      <c r="AHP102"/>
      <c r="AHQ102"/>
      <c r="AHR102"/>
      <c r="AHS102"/>
      <c r="AHT102"/>
      <c r="AHU102"/>
      <c r="AHV102"/>
      <c r="AHW102"/>
      <c r="AHX102"/>
      <c r="AHY102"/>
      <c r="AHZ102"/>
      <c r="AIA102"/>
      <c r="AIB102"/>
      <c r="AIC102"/>
      <c r="AID102"/>
      <c r="AIE102"/>
      <c r="AIF102"/>
      <c r="AIG102"/>
      <c r="AIH102"/>
      <c r="AII102"/>
      <c r="AIJ102"/>
      <c r="AIK102"/>
      <c r="AIL102"/>
      <c r="AIM102"/>
      <c r="AIN102"/>
      <c r="AIO102"/>
      <c r="AIP102"/>
      <c r="AIQ102"/>
      <c r="AIR102"/>
      <c r="AIS102"/>
      <c r="AIT102"/>
      <c r="AIU102"/>
      <c r="AIV102"/>
      <c r="AIW102"/>
      <c r="AIX102"/>
      <c r="AIY102"/>
      <c r="AIZ102"/>
      <c r="AJA102"/>
      <c r="AJB102"/>
      <c r="AJC102"/>
      <c r="AJD102"/>
      <c r="AJE102"/>
      <c r="AJF102"/>
      <c r="AJG102"/>
      <c r="AJH102"/>
      <c r="AJI102"/>
      <c r="AJJ102"/>
      <c r="AJK102"/>
      <c r="AJL102"/>
      <c r="AJM102"/>
      <c r="AJN102"/>
      <c r="AJO102"/>
      <c r="AJP102"/>
      <c r="AJQ102"/>
      <c r="AJR102"/>
      <c r="AJS102"/>
      <c r="AJT102"/>
      <c r="AJU102"/>
      <c r="AJV102"/>
      <c r="AJW102"/>
      <c r="AJX102"/>
      <c r="AJY102"/>
      <c r="AJZ102"/>
      <c r="AKA102"/>
      <c r="AKB102"/>
      <c r="AKC102"/>
      <c r="AKD102"/>
      <c r="AKE102"/>
      <c r="AKF102"/>
      <c r="AKG102"/>
      <c r="AKH102"/>
      <c r="AKI102"/>
      <c r="AKJ102"/>
      <c r="AKK102"/>
      <c r="AKL102"/>
      <c r="AKM102"/>
      <c r="AKN102"/>
      <c r="AKO102"/>
      <c r="AKP102"/>
      <c r="AKQ102"/>
      <c r="AKR102"/>
      <c r="AKS102"/>
      <c r="AKT102"/>
      <c r="AKU102"/>
      <c r="AKV102"/>
      <c r="AKW102"/>
      <c r="AKX102"/>
      <c r="AKY102"/>
      <c r="AKZ102"/>
      <c r="ALA102"/>
      <c r="ALB102"/>
      <c r="ALC102"/>
      <c r="ALD102"/>
      <c r="ALE102"/>
      <c r="ALF102"/>
      <c r="ALG102"/>
      <c r="ALH102"/>
      <c r="ALI102"/>
      <c r="ALJ102"/>
      <c r="ALK102"/>
      <c r="ALL102"/>
      <c r="ALM102"/>
      <c r="ALN102"/>
      <c r="ALO102"/>
      <c r="ALP102"/>
      <c r="ALQ102"/>
      <c r="ALR102"/>
      <c r="ALS102"/>
      <c r="ALT102"/>
      <c r="ALU102"/>
      <c r="ALV102"/>
      <c r="ALW102"/>
      <c r="ALX102"/>
      <c r="ALY102"/>
      <c r="ALZ102"/>
      <c r="AMA102"/>
      <c r="AMB102"/>
      <c r="AMC102"/>
      <c r="AMD102"/>
      <c r="AME102"/>
      <c r="AMF102"/>
      <c r="AMG102"/>
      <c r="AMH102"/>
      <c r="AMI102"/>
      <c r="AMJ102"/>
    </row>
    <row r="103" spans="1:1024" s="2" customFormat="1" x14ac:dyDescent="0.15">
      <c r="A103"/>
      <c r="B103"/>
      <c r="C103"/>
      <c r="D103" s="76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  <c r="AGN103"/>
      <c r="AGO103"/>
      <c r="AGP103"/>
      <c r="AGQ103"/>
      <c r="AGR103"/>
      <c r="AGS103"/>
      <c r="AGT103"/>
      <c r="AGU103"/>
      <c r="AGV103"/>
      <c r="AGW103"/>
      <c r="AGX103"/>
      <c r="AGY103"/>
      <c r="AGZ103"/>
      <c r="AHA103"/>
      <c r="AHB103"/>
      <c r="AHC103"/>
      <c r="AHD103"/>
      <c r="AHE103"/>
      <c r="AHF103"/>
      <c r="AHG103"/>
      <c r="AHH103"/>
      <c r="AHI103"/>
      <c r="AHJ103"/>
      <c r="AHK103"/>
      <c r="AHL103"/>
      <c r="AHM103"/>
      <c r="AHN103"/>
      <c r="AHO103"/>
      <c r="AHP103"/>
      <c r="AHQ103"/>
      <c r="AHR103"/>
      <c r="AHS103"/>
      <c r="AHT103"/>
      <c r="AHU103"/>
      <c r="AHV103"/>
      <c r="AHW103"/>
      <c r="AHX103"/>
      <c r="AHY103"/>
      <c r="AHZ103"/>
      <c r="AIA103"/>
      <c r="AIB103"/>
      <c r="AIC103"/>
      <c r="AID103"/>
      <c r="AIE103"/>
      <c r="AIF103"/>
      <c r="AIG103"/>
      <c r="AIH103"/>
      <c r="AII103"/>
      <c r="AIJ103"/>
      <c r="AIK103"/>
      <c r="AIL103"/>
      <c r="AIM103"/>
      <c r="AIN103"/>
      <c r="AIO103"/>
      <c r="AIP103"/>
      <c r="AIQ103"/>
      <c r="AIR103"/>
      <c r="AIS103"/>
      <c r="AIT103"/>
      <c r="AIU103"/>
      <c r="AIV103"/>
      <c r="AIW103"/>
      <c r="AIX103"/>
      <c r="AIY103"/>
      <c r="AIZ103"/>
      <c r="AJA103"/>
      <c r="AJB103"/>
      <c r="AJC103"/>
      <c r="AJD103"/>
      <c r="AJE103"/>
      <c r="AJF103"/>
      <c r="AJG103"/>
      <c r="AJH103"/>
      <c r="AJI103"/>
      <c r="AJJ103"/>
      <c r="AJK103"/>
      <c r="AJL103"/>
      <c r="AJM103"/>
      <c r="AJN103"/>
      <c r="AJO103"/>
      <c r="AJP103"/>
      <c r="AJQ103"/>
      <c r="AJR103"/>
      <c r="AJS103"/>
      <c r="AJT103"/>
      <c r="AJU103"/>
      <c r="AJV103"/>
      <c r="AJW103"/>
      <c r="AJX103"/>
      <c r="AJY103"/>
      <c r="AJZ103"/>
      <c r="AKA103"/>
      <c r="AKB103"/>
      <c r="AKC103"/>
      <c r="AKD103"/>
      <c r="AKE103"/>
      <c r="AKF103"/>
      <c r="AKG103"/>
      <c r="AKH103"/>
      <c r="AKI103"/>
      <c r="AKJ103"/>
      <c r="AKK103"/>
      <c r="AKL103"/>
      <c r="AKM103"/>
      <c r="AKN103"/>
      <c r="AKO103"/>
      <c r="AKP103"/>
      <c r="AKQ103"/>
      <c r="AKR103"/>
      <c r="AKS103"/>
      <c r="AKT103"/>
      <c r="AKU103"/>
      <c r="AKV103"/>
      <c r="AKW103"/>
      <c r="AKX103"/>
      <c r="AKY103"/>
      <c r="AKZ103"/>
      <c r="ALA103"/>
      <c r="ALB103"/>
      <c r="ALC103"/>
      <c r="ALD103"/>
      <c r="ALE103"/>
      <c r="ALF103"/>
      <c r="ALG103"/>
      <c r="ALH103"/>
      <c r="ALI103"/>
      <c r="ALJ103"/>
      <c r="ALK103"/>
      <c r="ALL103"/>
      <c r="ALM103"/>
      <c r="ALN103"/>
      <c r="ALO103"/>
      <c r="ALP103"/>
      <c r="ALQ103"/>
      <c r="ALR103"/>
      <c r="ALS103"/>
      <c r="ALT103"/>
      <c r="ALU103"/>
      <c r="ALV103"/>
      <c r="ALW103"/>
      <c r="ALX103"/>
      <c r="ALY103"/>
      <c r="ALZ103"/>
      <c r="AMA103"/>
      <c r="AMB103"/>
      <c r="AMC103"/>
      <c r="AMD103"/>
      <c r="AME103"/>
      <c r="AMF103"/>
      <c r="AMG103"/>
      <c r="AMH103"/>
      <c r="AMI103"/>
      <c r="AMJ103"/>
    </row>
    <row r="104" spans="1:1024" s="2" customFormat="1" x14ac:dyDescent="0.15">
      <c r="A104"/>
      <c r="B104"/>
      <c r="C104"/>
      <c r="D104" s="76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  <c r="AGN104"/>
      <c r="AGO104"/>
      <c r="AGP104"/>
      <c r="AGQ104"/>
      <c r="AGR104"/>
      <c r="AGS104"/>
      <c r="AGT104"/>
      <c r="AGU104"/>
      <c r="AGV104"/>
      <c r="AGW104"/>
      <c r="AGX104"/>
      <c r="AGY104"/>
      <c r="AGZ104"/>
      <c r="AHA104"/>
      <c r="AHB104"/>
      <c r="AHC104"/>
      <c r="AHD104"/>
      <c r="AHE104"/>
      <c r="AHF104"/>
      <c r="AHG104"/>
      <c r="AHH104"/>
      <c r="AHI104"/>
      <c r="AHJ104"/>
      <c r="AHK104"/>
      <c r="AHL104"/>
      <c r="AHM104"/>
      <c r="AHN104"/>
      <c r="AHO104"/>
      <c r="AHP104"/>
      <c r="AHQ104"/>
      <c r="AHR104"/>
      <c r="AHS104"/>
      <c r="AHT104"/>
      <c r="AHU104"/>
      <c r="AHV104"/>
      <c r="AHW104"/>
      <c r="AHX104"/>
      <c r="AHY104"/>
      <c r="AHZ104"/>
      <c r="AIA104"/>
      <c r="AIB104"/>
      <c r="AIC104"/>
      <c r="AID104"/>
      <c r="AIE104"/>
      <c r="AIF104"/>
      <c r="AIG104"/>
      <c r="AIH104"/>
      <c r="AII104"/>
      <c r="AIJ104"/>
      <c r="AIK104"/>
      <c r="AIL104"/>
      <c r="AIM104"/>
      <c r="AIN104"/>
      <c r="AIO104"/>
      <c r="AIP104"/>
      <c r="AIQ104"/>
      <c r="AIR104"/>
      <c r="AIS104"/>
      <c r="AIT104"/>
      <c r="AIU104"/>
      <c r="AIV104"/>
      <c r="AIW104"/>
      <c r="AIX104"/>
      <c r="AIY104"/>
      <c r="AIZ104"/>
      <c r="AJA104"/>
      <c r="AJB104"/>
      <c r="AJC104"/>
      <c r="AJD104"/>
      <c r="AJE104"/>
      <c r="AJF104"/>
      <c r="AJG104"/>
      <c r="AJH104"/>
      <c r="AJI104"/>
      <c r="AJJ104"/>
      <c r="AJK104"/>
      <c r="AJL104"/>
      <c r="AJM104"/>
      <c r="AJN104"/>
      <c r="AJO104"/>
      <c r="AJP104"/>
      <c r="AJQ104"/>
      <c r="AJR104"/>
      <c r="AJS104"/>
      <c r="AJT104"/>
      <c r="AJU104"/>
      <c r="AJV104"/>
      <c r="AJW104"/>
      <c r="AJX104"/>
      <c r="AJY104"/>
      <c r="AJZ104"/>
      <c r="AKA104"/>
      <c r="AKB104"/>
      <c r="AKC104"/>
      <c r="AKD104"/>
      <c r="AKE104"/>
      <c r="AKF104"/>
      <c r="AKG104"/>
      <c r="AKH104"/>
      <c r="AKI104"/>
      <c r="AKJ104"/>
      <c r="AKK104"/>
      <c r="AKL104"/>
      <c r="AKM104"/>
      <c r="AKN104"/>
      <c r="AKO104"/>
      <c r="AKP104"/>
      <c r="AKQ104"/>
      <c r="AKR104"/>
      <c r="AKS104"/>
      <c r="AKT104"/>
      <c r="AKU104"/>
      <c r="AKV104"/>
      <c r="AKW104"/>
      <c r="AKX104"/>
      <c r="AKY104"/>
      <c r="AKZ104"/>
      <c r="ALA104"/>
      <c r="ALB104"/>
      <c r="ALC104"/>
      <c r="ALD104"/>
      <c r="ALE104"/>
      <c r="ALF104"/>
      <c r="ALG104"/>
      <c r="ALH104"/>
      <c r="ALI104"/>
      <c r="ALJ104"/>
      <c r="ALK104"/>
      <c r="ALL104"/>
      <c r="ALM104"/>
      <c r="ALN104"/>
      <c r="ALO104"/>
      <c r="ALP104"/>
      <c r="ALQ104"/>
      <c r="ALR104"/>
      <c r="ALS104"/>
      <c r="ALT104"/>
      <c r="ALU104"/>
      <c r="ALV104"/>
      <c r="ALW104"/>
      <c r="ALX104"/>
      <c r="ALY104"/>
      <c r="ALZ104"/>
      <c r="AMA104"/>
      <c r="AMB104"/>
      <c r="AMC104"/>
      <c r="AMD104"/>
      <c r="AME104"/>
      <c r="AMF104"/>
      <c r="AMG104"/>
      <c r="AMH104"/>
      <c r="AMI104"/>
      <c r="AMJ104"/>
    </row>
    <row r="105" spans="1:1024" s="2" customFormat="1" x14ac:dyDescent="0.15">
      <c r="A105"/>
      <c r="B105"/>
      <c r="C105"/>
      <c r="D105" s="76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  <c r="AGN105"/>
      <c r="AGO105"/>
      <c r="AGP105"/>
      <c r="AGQ105"/>
      <c r="AGR105"/>
      <c r="AGS105"/>
      <c r="AGT105"/>
      <c r="AGU105"/>
      <c r="AGV105"/>
      <c r="AGW105"/>
      <c r="AGX105"/>
      <c r="AGY105"/>
      <c r="AGZ105"/>
      <c r="AHA105"/>
      <c r="AHB105"/>
      <c r="AHC105"/>
      <c r="AHD105"/>
      <c r="AHE105"/>
      <c r="AHF105"/>
      <c r="AHG105"/>
      <c r="AHH105"/>
      <c r="AHI105"/>
      <c r="AHJ105"/>
      <c r="AHK105"/>
      <c r="AHL105"/>
      <c r="AHM105"/>
      <c r="AHN105"/>
      <c r="AHO105"/>
      <c r="AHP105"/>
      <c r="AHQ105"/>
      <c r="AHR105"/>
      <c r="AHS105"/>
      <c r="AHT105"/>
      <c r="AHU105"/>
      <c r="AHV105"/>
      <c r="AHW105"/>
      <c r="AHX105"/>
      <c r="AHY105"/>
      <c r="AHZ105"/>
      <c r="AIA105"/>
      <c r="AIB105"/>
      <c r="AIC105"/>
      <c r="AID105"/>
      <c r="AIE105"/>
      <c r="AIF105"/>
      <c r="AIG105"/>
      <c r="AIH105"/>
      <c r="AII105"/>
      <c r="AIJ105"/>
      <c r="AIK105"/>
      <c r="AIL105"/>
      <c r="AIM105"/>
      <c r="AIN105"/>
      <c r="AIO105"/>
      <c r="AIP105"/>
      <c r="AIQ105"/>
      <c r="AIR105"/>
      <c r="AIS105"/>
      <c r="AIT105"/>
      <c r="AIU105"/>
      <c r="AIV105"/>
      <c r="AIW105"/>
      <c r="AIX105"/>
      <c r="AIY105"/>
      <c r="AIZ105"/>
      <c r="AJA105"/>
      <c r="AJB105"/>
      <c r="AJC105"/>
      <c r="AJD105"/>
      <c r="AJE105"/>
      <c r="AJF105"/>
      <c r="AJG105"/>
      <c r="AJH105"/>
      <c r="AJI105"/>
      <c r="AJJ105"/>
      <c r="AJK105"/>
      <c r="AJL105"/>
      <c r="AJM105"/>
      <c r="AJN105"/>
      <c r="AJO105"/>
      <c r="AJP105"/>
      <c r="AJQ105"/>
      <c r="AJR105"/>
      <c r="AJS105"/>
      <c r="AJT105"/>
      <c r="AJU105"/>
      <c r="AJV105"/>
      <c r="AJW105"/>
      <c r="AJX105"/>
      <c r="AJY105"/>
      <c r="AJZ105"/>
      <c r="AKA105"/>
      <c r="AKB105"/>
      <c r="AKC105"/>
      <c r="AKD105"/>
      <c r="AKE105"/>
      <c r="AKF105"/>
      <c r="AKG105"/>
      <c r="AKH105"/>
      <c r="AKI105"/>
      <c r="AKJ105"/>
      <c r="AKK105"/>
      <c r="AKL105"/>
      <c r="AKM105"/>
      <c r="AKN105"/>
      <c r="AKO105"/>
      <c r="AKP105"/>
      <c r="AKQ105"/>
      <c r="AKR105"/>
      <c r="AKS105"/>
      <c r="AKT105"/>
      <c r="AKU105"/>
      <c r="AKV105"/>
      <c r="AKW105"/>
      <c r="AKX105"/>
      <c r="AKY105"/>
      <c r="AKZ105"/>
      <c r="ALA105"/>
      <c r="ALB105"/>
      <c r="ALC105"/>
      <c r="ALD105"/>
      <c r="ALE105"/>
      <c r="ALF105"/>
      <c r="ALG105"/>
      <c r="ALH105"/>
      <c r="ALI105"/>
      <c r="ALJ105"/>
      <c r="ALK105"/>
      <c r="ALL105"/>
      <c r="ALM105"/>
      <c r="ALN105"/>
      <c r="ALO105"/>
      <c r="ALP105"/>
      <c r="ALQ105"/>
      <c r="ALR105"/>
      <c r="ALS105"/>
      <c r="ALT105"/>
      <c r="ALU105"/>
      <c r="ALV105"/>
      <c r="ALW105"/>
      <c r="ALX105"/>
      <c r="ALY105"/>
      <c r="ALZ105"/>
      <c r="AMA105"/>
      <c r="AMB105"/>
      <c r="AMC105"/>
      <c r="AMD105"/>
      <c r="AME105"/>
      <c r="AMF105"/>
      <c r="AMG105"/>
      <c r="AMH105"/>
      <c r="AMI105"/>
      <c r="AMJ105"/>
    </row>
    <row r="106" spans="1:1024" s="2" customFormat="1" x14ac:dyDescent="0.15">
      <c r="A106"/>
      <c r="B106"/>
      <c r="C106"/>
      <c r="D106" s="7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  <c r="AGN106"/>
      <c r="AGO106"/>
      <c r="AGP106"/>
      <c r="AGQ106"/>
      <c r="AGR106"/>
      <c r="AGS106"/>
      <c r="AGT106"/>
      <c r="AGU106"/>
      <c r="AGV106"/>
      <c r="AGW106"/>
      <c r="AGX106"/>
      <c r="AGY106"/>
      <c r="AGZ106"/>
      <c r="AHA106"/>
      <c r="AHB106"/>
      <c r="AHC106"/>
      <c r="AHD106"/>
      <c r="AHE106"/>
      <c r="AHF106"/>
      <c r="AHG106"/>
      <c r="AHH106"/>
      <c r="AHI106"/>
      <c r="AHJ106"/>
      <c r="AHK106"/>
      <c r="AHL106"/>
      <c r="AHM106"/>
      <c r="AHN106"/>
      <c r="AHO106"/>
      <c r="AHP106"/>
      <c r="AHQ106"/>
      <c r="AHR106"/>
      <c r="AHS106"/>
      <c r="AHT106"/>
      <c r="AHU106"/>
      <c r="AHV106"/>
      <c r="AHW106"/>
      <c r="AHX106"/>
      <c r="AHY106"/>
      <c r="AHZ106"/>
      <c r="AIA106"/>
      <c r="AIB106"/>
      <c r="AIC106"/>
      <c r="AID106"/>
      <c r="AIE106"/>
      <c r="AIF106"/>
      <c r="AIG106"/>
      <c r="AIH106"/>
      <c r="AII106"/>
      <c r="AIJ106"/>
      <c r="AIK106"/>
      <c r="AIL106"/>
      <c r="AIM106"/>
      <c r="AIN106"/>
      <c r="AIO106"/>
      <c r="AIP106"/>
      <c r="AIQ106"/>
      <c r="AIR106"/>
      <c r="AIS106"/>
      <c r="AIT106"/>
      <c r="AIU106"/>
      <c r="AIV106"/>
      <c r="AIW106"/>
      <c r="AIX106"/>
      <c r="AIY106"/>
      <c r="AIZ106"/>
      <c r="AJA106"/>
      <c r="AJB106"/>
      <c r="AJC106"/>
      <c r="AJD106"/>
      <c r="AJE106"/>
      <c r="AJF106"/>
      <c r="AJG106"/>
      <c r="AJH106"/>
      <c r="AJI106"/>
      <c r="AJJ106"/>
      <c r="AJK106"/>
      <c r="AJL106"/>
      <c r="AJM106"/>
      <c r="AJN106"/>
      <c r="AJO106"/>
      <c r="AJP106"/>
      <c r="AJQ106"/>
      <c r="AJR106"/>
      <c r="AJS106"/>
      <c r="AJT106"/>
      <c r="AJU106"/>
      <c r="AJV106"/>
      <c r="AJW106"/>
      <c r="AJX106"/>
      <c r="AJY106"/>
      <c r="AJZ106"/>
      <c r="AKA106"/>
      <c r="AKB106"/>
      <c r="AKC106"/>
      <c r="AKD106"/>
      <c r="AKE106"/>
      <c r="AKF106"/>
      <c r="AKG106"/>
      <c r="AKH106"/>
      <c r="AKI106"/>
      <c r="AKJ106"/>
      <c r="AKK106"/>
      <c r="AKL106"/>
      <c r="AKM106"/>
      <c r="AKN106"/>
      <c r="AKO106"/>
      <c r="AKP106"/>
      <c r="AKQ106"/>
      <c r="AKR106"/>
      <c r="AKS106"/>
      <c r="AKT106"/>
      <c r="AKU106"/>
      <c r="AKV106"/>
      <c r="AKW106"/>
      <c r="AKX106"/>
      <c r="AKY106"/>
      <c r="AKZ106"/>
      <c r="ALA106"/>
      <c r="ALB106"/>
      <c r="ALC106"/>
      <c r="ALD106"/>
      <c r="ALE106"/>
      <c r="ALF106"/>
      <c r="ALG106"/>
      <c r="ALH106"/>
      <c r="ALI106"/>
      <c r="ALJ106"/>
      <c r="ALK106"/>
      <c r="ALL106"/>
      <c r="ALM106"/>
      <c r="ALN106"/>
      <c r="ALO106"/>
      <c r="ALP106"/>
      <c r="ALQ106"/>
      <c r="ALR106"/>
      <c r="ALS106"/>
      <c r="ALT106"/>
      <c r="ALU106"/>
      <c r="ALV106"/>
      <c r="ALW106"/>
      <c r="ALX106"/>
      <c r="ALY106"/>
      <c r="ALZ106"/>
      <c r="AMA106"/>
      <c r="AMB106"/>
      <c r="AMC106"/>
      <c r="AMD106"/>
      <c r="AME106"/>
      <c r="AMF106"/>
      <c r="AMG106"/>
      <c r="AMH106"/>
      <c r="AMI106"/>
      <c r="AMJ106"/>
    </row>
    <row r="107" spans="1:1024" s="2" customFormat="1" x14ac:dyDescent="0.15">
      <c r="A107"/>
      <c r="B107"/>
      <c r="C107"/>
      <c r="D107" s="76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  <c r="AGN107"/>
      <c r="AGO107"/>
      <c r="AGP107"/>
      <c r="AGQ107"/>
      <c r="AGR107"/>
      <c r="AGS107"/>
      <c r="AGT107"/>
      <c r="AGU107"/>
      <c r="AGV107"/>
      <c r="AGW107"/>
      <c r="AGX107"/>
      <c r="AGY107"/>
      <c r="AGZ107"/>
      <c r="AHA107"/>
      <c r="AHB107"/>
      <c r="AHC107"/>
      <c r="AHD107"/>
      <c r="AHE107"/>
      <c r="AHF107"/>
      <c r="AHG107"/>
      <c r="AHH107"/>
      <c r="AHI107"/>
      <c r="AHJ107"/>
      <c r="AHK107"/>
      <c r="AHL107"/>
      <c r="AHM107"/>
      <c r="AHN107"/>
      <c r="AHO107"/>
      <c r="AHP107"/>
      <c r="AHQ107"/>
      <c r="AHR107"/>
      <c r="AHS107"/>
      <c r="AHT107"/>
      <c r="AHU107"/>
      <c r="AHV107"/>
      <c r="AHW107"/>
      <c r="AHX107"/>
      <c r="AHY107"/>
      <c r="AHZ107"/>
      <c r="AIA107"/>
      <c r="AIB107"/>
      <c r="AIC107"/>
      <c r="AID107"/>
      <c r="AIE107"/>
      <c r="AIF107"/>
      <c r="AIG107"/>
      <c r="AIH107"/>
      <c r="AII107"/>
      <c r="AIJ107"/>
      <c r="AIK107"/>
      <c r="AIL107"/>
      <c r="AIM107"/>
      <c r="AIN107"/>
      <c r="AIO107"/>
      <c r="AIP107"/>
      <c r="AIQ107"/>
      <c r="AIR107"/>
      <c r="AIS107"/>
      <c r="AIT107"/>
      <c r="AIU107"/>
      <c r="AIV107"/>
      <c r="AIW107"/>
      <c r="AIX107"/>
      <c r="AIY107"/>
      <c r="AIZ107"/>
      <c r="AJA107"/>
      <c r="AJB107"/>
      <c r="AJC107"/>
      <c r="AJD107"/>
      <c r="AJE107"/>
      <c r="AJF107"/>
      <c r="AJG107"/>
      <c r="AJH107"/>
      <c r="AJI107"/>
      <c r="AJJ107"/>
      <c r="AJK107"/>
      <c r="AJL107"/>
      <c r="AJM107"/>
      <c r="AJN107"/>
      <c r="AJO107"/>
      <c r="AJP107"/>
      <c r="AJQ107"/>
      <c r="AJR107"/>
      <c r="AJS107"/>
      <c r="AJT107"/>
      <c r="AJU107"/>
      <c r="AJV107"/>
      <c r="AJW107"/>
      <c r="AJX107"/>
      <c r="AJY107"/>
      <c r="AJZ107"/>
      <c r="AKA107"/>
      <c r="AKB107"/>
      <c r="AKC107"/>
      <c r="AKD107"/>
      <c r="AKE107"/>
      <c r="AKF107"/>
      <c r="AKG107"/>
      <c r="AKH107"/>
      <c r="AKI107"/>
      <c r="AKJ107"/>
      <c r="AKK107"/>
      <c r="AKL107"/>
      <c r="AKM107"/>
      <c r="AKN107"/>
      <c r="AKO107"/>
      <c r="AKP107"/>
      <c r="AKQ107"/>
      <c r="AKR107"/>
      <c r="AKS107"/>
      <c r="AKT107"/>
      <c r="AKU107"/>
      <c r="AKV107"/>
      <c r="AKW107"/>
      <c r="AKX107"/>
      <c r="AKY107"/>
      <c r="AKZ107"/>
      <c r="ALA107"/>
      <c r="ALB107"/>
      <c r="ALC107"/>
      <c r="ALD107"/>
      <c r="ALE107"/>
      <c r="ALF107"/>
      <c r="ALG107"/>
      <c r="ALH107"/>
      <c r="ALI107"/>
      <c r="ALJ107"/>
      <c r="ALK107"/>
      <c r="ALL107"/>
      <c r="ALM107"/>
      <c r="ALN107"/>
      <c r="ALO107"/>
      <c r="ALP107"/>
      <c r="ALQ107"/>
      <c r="ALR107"/>
      <c r="ALS107"/>
      <c r="ALT107"/>
      <c r="ALU107"/>
      <c r="ALV107"/>
      <c r="ALW107"/>
      <c r="ALX107"/>
      <c r="ALY107"/>
      <c r="ALZ107"/>
      <c r="AMA107"/>
      <c r="AMB107"/>
      <c r="AMC107"/>
      <c r="AMD107"/>
      <c r="AME107"/>
      <c r="AMF107"/>
      <c r="AMG107"/>
      <c r="AMH107"/>
      <c r="AMI107"/>
      <c r="AMJ107"/>
    </row>
    <row r="108" spans="1:1024" s="2" customFormat="1" x14ac:dyDescent="0.15">
      <c r="A108"/>
      <c r="B108"/>
      <c r="C108"/>
      <c r="D108" s="76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  <c r="AGN108"/>
      <c r="AGO108"/>
      <c r="AGP108"/>
      <c r="AGQ108"/>
      <c r="AGR108"/>
      <c r="AGS108"/>
      <c r="AGT108"/>
      <c r="AGU108"/>
      <c r="AGV108"/>
      <c r="AGW108"/>
      <c r="AGX108"/>
      <c r="AGY108"/>
      <c r="AGZ108"/>
      <c r="AHA108"/>
      <c r="AHB108"/>
      <c r="AHC108"/>
      <c r="AHD108"/>
      <c r="AHE108"/>
      <c r="AHF108"/>
      <c r="AHG108"/>
      <c r="AHH108"/>
      <c r="AHI108"/>
      <c r="AHJ108"/>
      <c r="AHK108"/>
      <c r="AHL108"/>
      <c r="AHM108"/>
      <c r="AHN108"/>
      <c r="AHO108"/>
      <c r="AHP108"/>
      <c r="AHQ108"/>
      <c r="AHR108"/>
      <c r="AHS108"/>
      <c r="AHT108"/>
      <c r="AHU108"/>
      <c r="AHV108"/>
      <c r="AHW108"/>
      <c r="AHX108"/>
      <c r="AHY108"/>
      <c r="AHZ108"/>
      <c r="AIA108"/>
      <c r="AIB108"/>
      <c r="AIC108"/>
      <c r="AID108"/>
      <c r="AIE108"/>
      <c r="AIF108"/>
      <c r="AIG108"/>
      <c r="AIH108"/>
      <c r="AII108"/>
      <c r="AIJ108"/>
      <c r="AIK108"/>
      <c r="AIL108"/>
      <c r="AIM108"/>
      <c r="AIN108"/>
      <c r="AIO108"/>
      <c r="AIP108"/>
      <c r="AIQ108"/>
      <c r="AIR108"/>
      <c r="AIS108"/>
      <c r="AIT108"/>
      <c r="AIU108"/>
      <c r="AIV108"/>
      <c r="AIW108"/>
      <c r="AIX108"/>
      <c r="AIY108"/>
      <c r="AIZ108"/>
      <c r="AJA108"/>
      <c r="AJB108"/>
      <c r="AJC108"/>
      <c r="AJD108"/>
      <c r="AJE108"/>
      <c r="AJF108"/>
      <c r="AJG108"/>
      <c r="AJH108"/>
      <c r="AJI108"/>
      <c r="AJJ108"/>
      <c r="AJK108"/>
      <c r="AJL108"/>
      <c r="AJM108"/>
      <c r="AJN108"/>
      <c r="AJO108"/>
      <c r="AJP108"/>
      <c r="AJQ108"/>
      <c r="AJR108"/>
      <c r="AJS108"/>
      <c r="AJT108"/>
      <c r="AJU108"/>
      <c r="AJV108"/>
      <c r="AJW108"/>
      <c r="AJX108"/>
      <c r="AJY108"/>
      <c r="AJZ108"/>
      <c r="AKA108"/>
      <c r="AKB108"/>
      <c r="AKC108"/>
      <c r="AKD108"/>
      <c r="AKE108"/>
      <c r="AKF108"/>
      <c r="AKG108"/>
      <c r="AKH108"/>
      <c r="AKI108"/>
      <c r="AKJ108"/>
      <c r="AKK108"/>
      <c r="AKL108"/>
      <c r="AKM108"/>
      <c r="AKN108"/>
      <c r="AKO108"/>
      <c r="AKP108"/>
      <c r="AKQ108"/>
      <c r="AKR108"/>
      <c r="AKS108"/>
      <c r="AKT108"/>
      <c r="AKU108"/>
      <c r="AKV108"/>
      <c r="AKW108"/>
      <c r="AKX108"/>
      <c r="AKY108"/>
      <c r="AKZ108"/>
      <c r="ALA108"/>
      <c r="ALB108"/>
      <c r="ALC108"/>
      <c r="ALD108"/>
      <c r="ALE108"/>
      <c r="ALF108"/>
      <c r="ALG108"/>
      <c r="ALH108"/>
      <c r="ALI108"/>
      <c r="ALJ108"/>
      <c r="ALK108"/>
      <c r="ALL108"/>
      <c r="ALM108"/>
      <c r="ALN108"/>
      <c r="ALO108"/>
      <c r="ALP108"/>
      <c r="ALQ108"/>
      <c r="ALR108"/>
      <c r="ALS108"/>
      <c r="ALT108"/>
      <c r="ALU108"/>
      <c r="ALV108"/>
      <c r="ALW108"/>
      <c r="ALX108"/>
      <c r="ALY108"/>
      <c r="ALZ108"/>
      <c r="AMA108"/>
      <c r="AMB108"/>
      <c r="AMC108"/>
      <c r="AMD108"/>
      <c r="AME108"/>
      <c r="AMF108"/>
      <c r="AMG108"/>
      <c r="AMH108"/>
      <c r="AMI108"/>
      <c r="AMJ108"/>
    </row>
    <row r="109" spans="1:1024" s="2" customFormat="1" x14ac:dyDescent="0.15">
      <c r="A109"/>
      <c r="B109"/>
      <c r="C109"/>
      <c r="D109" s="76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  <c r="AGN109"/>
      <c r="AGO109"/>
      <c r="AGP109"/>
      <c r="AGQ109"/>
      <c r="AGR109"/>
      <c r="AGS109"/>
      <c r="AGT109"/>
      <c r="AGU109"/>
      <c r="AGV109"/>
      <c r="AGW109"/>
      <c r="AGX109"/>
      <c r="AGY109"/>
      <c r="AGZ109"/>
      <c r="AHA109"/>
      <c r="AHB109"/>
      <c r="AHC109"/>
      <c r="AHD109"/>
      <c r="AHE109"/>
      <c r="AHF109"/>
      <c r="AHG109"/>
      <c r="AHH109"/>
      <c r="AHI109"/>
      <c r="AHJ109"/>
      <c r="AHK109"/>
      <c r="AHL109"/>
      <c r="AHM109"/>
      <c r="AHN109"/>
      <c r="AHO109"/>
      <c r="AHP109"/>
      <c r="AHQ109"/>
      <c r="AHR109"/>
      <c r="AHS109"/>
      <c r="AHT109"/>
      <c r="AHU109"/>
      <c r="AHV109"/>
      <c r="AHW109"/>
      <c r="AHX109"/>
      <c r="AHY109"/>
      <c r="AHZ109"/>
      <c r="AIA109"/>
      <c r="AIB109"/>
      <c r="AIC109"/>
      <c r="AID109"/>
      <c r="AIE109"/>
      <c r="AIF109"/>
      <c r="AIG109"/>
      <c r="AIH109"/>
      <c r="AII109"/>
      <c r="AIJ109"/>
      <c r="AIK109"/>
      <c r="AIL109"/>
      <c r="AIM109"/>
      <c r="AIN109"/>
      <c r="AIO109"/>
      <c r="AIP109"/>
      <c r="AIQ109"/>
      <c r="AIR109"/>
      <c r="AIS109"/>
      <c r="AIT109"/>
      <c r="AIU109"/>
      <c r="AIV109"/>
      <c r="AIW109"/>
      <c r="AIX109"/>
      <c r="AIY109"/>
      <c r="AIZ109"/>
      <c r="AJA109"/>
      <c r="AJB109"/>
      <c r="AJC109"/>
      <c r="AJD109"/>
      <c r="AJE109"/>
      <c r="AJF109"/>
      <c r="AJG109"/>
      <c r="AJH109"/>
      <c r="AJI109"/>
      <c r="AJJ109"/>
      <c r="AJK109"/>
      <c r="AJL109"/>
      <c r="AJM109"/>
      <c r="AJN109"/>
      <c r="AJO109"/>
      <c r="AJP109"/>
      <c r="AJQ109"/>
      <c r="AJR109"/>
      <c r="AJS109"/>
      <c r="AJT109"/>
      <c r="AJU109"/>
      <c r="AJV109"/>
      <c r="AJW109"/>
      <c r="AJX109"/>
      <c r="AJY109"/>
      <c r="AJZ109"/>
      <c r="AKA109"/>
      <c r="AKB109"/>
      <c r="AKC109"/>
      <c r="AKD109"/>
      <c r="AKE109"/>
      <c r="AKF109"/>
      <c r="AKG109"/>
      <c r="AKH109"/>
      <c r="AKI109"/>
      <c r="AKJ109"/>
      <c r="AKK109"/>
      <c r="AKL109"/>
      <c r="AKM109"/>
      <c r="AKN109"/>
      <c r="AKO109"/>
      <c r="AKP109"/>
      <c r="AKQ109"/>
      <c r="AKR109"/>
      <c r="AKS109"/>
      <c r="AKT109"/>
      <c r="AKU109"/>
      <c r="AKV109"/>
      <c r="AKW109"/>
      <c r="AKX109"/>
      <c r="AKY109"/>
      <c r="AKZ109"/>
      <c r="ALA109"/>
      <c r="ALB109"/>
      <c r="ALC109"/>
      <c r="ALD109"/>
      <c r="ALE109"/>
      <c r="ALF109"/>
      <c r="ALG109"/>
      <c r="ALH109"/>
      <c r="ALI109"/>
      <c r="ALJ109"/>
      <c r="ALK109"/>
      <c r="ALL109"/>
      <c r="ALM109"/>
      <c r="ALN109"/>
      <c r="ALO109"/>
      <c r="ALP109"/>
      <c r="ALQ109"/>
      <c r="ALR109"/>
      <c r="ALS109"/>
      <c r="ALT109"/>
      <c r="ALU109"/>
      <c r="ALV109"/>
      <c r="ALW109"/>
      <c r="ALX109"/>
      <c r="ALY109"/>
      <c r="ALZ109"/>
      <c r="AMA109"/>
      <c r="AMB109"/>
      <c r="AMC109"/>
      <c r="AMD109"/>
      <c r="AME109"/>
      <c r="AMF109"/>
      <c r="AMG109"/>
      <c r="AMH109"/>
      <c r="AMI109"/>
      <c r="AMJ109"/>
    </row>
    <row r="110" spans="1:1024" s="2" customFormat="1" x14ac:dyDescent="0.15">
      <c r="A110"/>
      <c r="B110"/>
      <c r="C110"/>
      <c r="D110" s="76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  <c r="AGN110"/>
      <c r="AGO110"/>
      <c r="AGP110"/>
      <c r="AGQ110"/>
      <c r="AGR110"/>
      <c r="AGS110"/>
      <c r="AGT110"/>
      <c r="AGU110"/>
      <c r="AGV110"/>
      <c r="AGW110"/>
      <c r="AGX110"/>
      <c r="AGY110"/>
      <c r="AGZ110"/>
      <c r="AHA110"/>
      <c r="AHB110"/>
      <c r="AHC110"/>
      <c r="AHD110"/>
      <c r="AHE110"/>
      <c r="AHF110"/>
      <c r="AHG110"/>
      <c r="AHH110"/>
      <c r="AHI110"/>
      <c r="AHJ110"/>
      <c r="AHK110"/>
      <c r="AHL110"/>
      <c r="AHM110"/>
      <c r="AHN110"/>
      <c r="AHO110"/>
      <c r="AHP110"/>
      <c r="AHQ110"/>
      <c r="AHR110"/>
      <c r="AHS110"/>
      <c r="AHT110"/>
      <c r="AHU110"/>
      <c r="AHV110"/>
      <c r="AHW110"/>
      <c r="AHX110"/>
      <c r="AHY110"/>
      <c r="AHZ110"/>
      <c r="AIA110"/>
      <c r="AIB110"/>
      <c r="AIC110"/>
      <c r="AID110"/>
      <c r="AIE110"/>
      <c r="AIF110"/>
      <c r="AIG110"/>
      <c r="AIH110"/>
      <c r="AII110"/>
      <c r="AIJ110"/>
      <c r="AIK110"/>
      <c r="AIL110"/>
      <c r="AIM110"/>
      <c r="AIN110"/>
      <c r="AIO110"/>
      <c r="AIP110"/>
      <c r="AIQ110"/>
      <c r="AIR110"/>
      <c r="AIS110"/>
      <c r="AIT110"/>
      <c r="AIU110"/>
      <c r="AIV110"/>
      <c r="AIW110"/>
      <c r="AIX110"/>
      <c r="AIY110"/>
      <c r="AIZ110"/>
      <c r="AJA110"/>
      <c r="AJB110"/>
      <c r="AJC110"/>
      <c r="AJD110"/>
      <c r="AJE110"/>
      <c r="AJF110"/>
      <c r="AJG110"/>
      <c r="AJH110"/>
      <c r="AJI110"/>
      <c r="AJJ110"/>
      <c r="AJK110"/>
      <c r="AJL110"/>
      <c r="AJM110"/>
      <c r="AJN110"/>
      <c r="AJO110"/>
      <c r="AJP110"/>
      <c r="AJQ110"/>
      <c r="AJR110"/>
      <c r="AJS110"/>
      <c r="AJT110"/>
      <c r="AJU110"/>
      <c r="AJV110"/>
      <c r="AJW110"/>
      <c r="AJX110"/>
      <c r="AJY110"/>
      <c r="AJZ110"/>
      <c r="AKA110"/>
      <c r="AKB110"/>
      <c r="AKC110"/>
      <c r="AKD110"/>
      <c r="AKE110"/>
      <c r="AKF110"/>
      <c r="AKG110"/>
      <c r="AKH110"/>
      <c r="AKI110"/>
      <c r="AKJ110"/>
      <c r="AKK110"/>
      <c r="AKL110"/>
      <c r="AKM110"/>
      <c r="AKN110"/>
      <c r="AKO110"/>
      <c r="AKP110"/>
      <c r="AKQ110"/>
      <c r="AKR110"/>
      <c r="AKS110"/>
      <c r="AKT110"/>
      <c r="AKU110"/>
      <c r="AKV110"/>
      <c r="AKW110"/>
      <c r="AKX110"/>
      <c r="AKY110"/>
      <c r="AKZ110"/>
      <c r="ALA110"/>
      <c r="ALB110"/>
      <c r="ALC110"/>
      <c r="ALD110"/>
      <c r="ALE110"/>
      <c r="ALF110"/>
      <c r="ALG110"/>
      <c r="ALH110"/>
      <c r="ALI110"/>
      <c r="ALJ110"/>
      <c r="ALK110"/>
      <c r="ALL110"/>
      <c r="ALM110"/>
      <c r="ALN110"/>
      <c r="ALO110"/>
      <c r="ALP110"/>
      <c r="ALQ110"/>
      <c r="ALR110"/>
      <c r="ALS110"/>
      <c r="ALT110"/>
      <c r="ALU110"/>
      <c r="ALV110"/>
      <c r="ALW110"/>
      <c r="ALX110"/>
      <c r="ALY110"/>
      <c r="ALZ110"/>
      <c r="AMA110"/>
      <c r="AMB110"/>
      <c r="AMC110"/>
      <c r="AMD110"/>
      <c r="AME110"/>
      <c r="AMF110"/>
      <c r="AMG110"/>
      <c r="AMH110"/>
      <c r="AMI110"/>
      <c r="AMJ110"/>
    </row>
    <row r="111" spans="1:1024" s="2" customFormat="1" x14ac:dyDescent="0.15">
      <c r="A111"/>
      <c r="B111"/>
      <c r="C111"/>
      <c r="D111" s="76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  <c r="AGN111"/>
      <c r="AGO111"/>
      <c r="AGP111"/>
      <c r="AGQ111"/>
      <c r="AGR111"/>
      <c r="AGS111"/>
      <c r="AGT111"/>
      <c r="AGU111"/>
      <c r="AGV111"/>
      <c r="AGW111"/>
      <c r="AGX111"/>
      <c r="AGY111"/>
      <c r="AGZ111"/>
      <c r="AHA111"/>
      <c r="AHB111"/>
      <c r="AHC111"/>
      <c r="AHD111"/>
      <c r="AHE111"/>
      <c r="AHF111"/>
      <c r="AHG111"/>
      <c r="AHH111"/>
      <c r="AHI111"/>
      <c r="AHJ111"/>
      <c r="AHK111"/>
      <c r="AHL111"/>
      <c r="AHM111"/>
      <c r="AHN111"/>
      <c r="AHO111"/>
      <c r="AHP111"/>
      <c r="AHQ111"/>
      <c r="AHR111"/>
      <c r="AHS111"/>
      <c r="AHT111"/>
      <c r="AHU111"/>
      <c r="AHV111"/>
      <c r="AHW111"/>
      <c r="AHX111"/>
      <c r="AHY111"/>
      <c r="AHZ111"/>
      <c r="AIA111"/>
      <c r="AIB111"/>
      <c r="AIC111"/>
      <c r="AID111"/>
      <c r="AIE111"/>
      <c r="AIF111"/>
      <c r="AIG111"/>
      <c r="AIH111"/>
      <c r="AII111"/>
      <c r="AIJ111"/>
      <c r="AIK111"/>
      <c r="AIL111"/>
      <c r="AIM111"/>
      <c r="AIN111"/>
      <c r="AIO111"/>
      <c r="AIP111"/>
      <c r="AIQ111"/>
      <c r="AIR111"/>
      <c r="AIS111"/>
      <c r="AIT111"/>
      <c r="AIU111"/>
      <c r="AIV111"/>
      <c r="AIW111"/>
      <c r="AIX111"/>
      <c r="AIY111"/>
      <c r="AIZ111"/>
      <c r="AJA111"/>
      <c r="AJB111"/>
      <c r="AJC111"/>
      <c r="AJD111"/>
      <c r="AJE111"/>
      <c r="AJF111"/>
      <c r="AJG111"/>
      <c r="AJH111"/>
      <c r="AJI111"/>
      <c r="AJJ111"/>
      <c r="AJK111"/>
      <c r="AJL111"/>
      <c r="AJM111"/>
      <c r="AJN111"/>
      <c r="AJO111"/>
      <c r="AJP111"/>
      <c r="AJQ111"/>
      <c r="AJR111"/>
      <c r="AJS111"/>
      <c r="AJT111"/>
      <c r="AJU111"/>
      <c r="AJV111"/>
      <c r="AJW111"/>
      <c r="AJX111"/>
      <c r="AJY111"/>
      <c r="AJZ111"/>
      <c r="AKA111"/>
      <c r="AKB111"/>
      <c r="AKC111"/>
      <c r="AKD111"/>
      <c r="AKE111"/>
      <c r="AKF111"/>
      <c r="AKG111"/>
      <c r="AKH111"/>
      <c r="AKI111"/>
      <c r="AKJ111"/>
      <c r="AKK111"/>
      <c r="AKL111"/>
      <c r="AKM111"/>
      <c r="AKN111"/>
      <c r="AKO111"/>
      <c r="AKP111"/>
      <c r="AKQ111"/>
      <c r="AKR111"/>
      <c r="AKS111"/>
      <c r="AKT111"/>
      <c r="AKU111"/>
      <c r="AKV111"/>
      <c r="AKW111"/>
      <c r="AKX111"/>
      <c r="AKY111"/>
      <c r="AKZ111"/>
      <c r="ALA111"/>
      <c r="ALB111"/>
      <c r="ALC111"/>
      <c r="ALD111"/>
      <c r="ALE111"/>
      <c r="ALF111"/>
      <c r="ALG111"/>
      <c r="ALH111"/>
      <c r="ALI111"/>
      <c r="ALJ111"/>
      <c r="ALK111"/>
      <c r="ALL111"/>
      <c r="ALM111"/>
      <c r="ALN111"/>
      <c r="ALO111"/>
      <c r="ALP111"/>
      <c r="ALQ111"/>
      <c r="ALR111"/>
      <c r="ALS111"/>
      <c r="ALT111"/>
      <c r="ALU111"/>
      <c r="ALV111"/>
      <c r="ALW111"/>
      <c r="ALX111"/>
      <c r="ALY111"/>
      <c r="ALZ111"/>
      <c r="AMA111"/>
      <c r="AMB111"/>
      <c r="AMC111"/>
      <c r="AMD111"/>
      <c r="AME111"/>
      <c r="AMF111"/>
      <c r="AMG111"/>
      <c r="AMH111"/>
      <c r="AMI111"/>
      <c r="AMJ111"/>
    </row>
    <row r="112" spans="1:1024" s="2" customFormat="1" x14ac:dyDescent="0.15">
      <c r="A112"/>
      <c r="B112"/>
      <c r="C112"/>
      <c r="D112" s="76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  <c r="AGN112"/>
      <c r="AGO112"/>
      <c r="AGP112"/>
      <c r="AGQ112"/>
      <c r="AGR112"/>
      <c r="AGS112"/>
      <c r="AGT112"/>
      <c r="AGU112"/>
      <c r="AGV112"/>
      <c r="AGW112"/>
      <c r="AGX112"/>
      <c r="AGY112"/>
      <c r="AGZ112"/>
      <c r="AHA112"/>
      <c r="AHB112"/>
      <c r="AHC112"/>
      <c r="AHD112"/>
      <c r="AHE112"/>
      <c r="AHF112"/>
      <c r="AHG112"/>
      <c r="AHH112"/>
      <c r="AHI112"/>
      <c r="AHJ112"/>
      <c r="AHK112"/>
      <c r="AHL112"/>
      <c r="AHM112"/>
      <c r="AHN112"/>
      <c r="AHO112"/>
      <c r="AHP112"/>
      <c r="AHQ112"/>
      <c r="AHR112"/>
      <c r="AHS112"/>
      <c r="AHT112"/>
      <c r="AHU112"/>
      <c r="AHV112"/>
      <c r="AHW112"/>
      <c r="AHX112"/>
      <c r="AHY112"/>
      <c r="AHZ112"/>
      <c r="AIA112"/>
      <c r="AIB112"/>
      <c r="AIC112"/>
      <c r="AID112"/>
      <c r="AIE112"/>
      <c r="AIF112"/>
      <c r="AIG112"/>
      <c r="AIH112"/>
      <c r="AII112"/>
      <c r="AIJ112"/>
      <c r="AIK112"/>
      <c r="AIL112"/>
      <c r="AIM112"/>
      <c r="AIN112"/>
      <c r="AIO112"/>
      <c r="AIP112"/>
      <c r="AIQ112"/>
      <c r="AIR112"/>
      <c r="AIS112"/>
      <c r="AIT112"/>
      <c r="AIU112"/>
      <c r="AIV112"/>
      <c r="AIW112"/>
      <c r="AIX112"/>
      <c r="AIY112"/>
      <c r="AIZ112"/>
      <c r="AJA112"/>
      <c r="AJB112"/>
      <c r="AJC112"/>
      <c r="AJD112"/>
      <c r="AJE112"/>
      <c r="AJF112"/>
      <c r="AJG112"/>
      <c r="AJH112"/>
      <c r="AJI112"/>
      <c r="AJJ112"/>
      <c r="AJK112"/>
      <c r="AJL112"/>
      <c r="AJM112"/>
      <c r="AJN112"/>
      <c r="AJO112"/>
      <c r="AJP112"/>
      <c r="AJQ112"/>
      <c r="AJR112"/>
      <c r="AJS112"/>
      <c r="AJT112"/>
      <c r="AJU112"/>
      <c r="AJV112"/>
      <c r="AJW112"/>
      <c r="AJX112"/>
      <c r="AJY112"/>
      <c r="AJZ112"/>
      <c r="AKA112"/>
      <c r="AKB112"/>
      <c r="AKC112"/>
      <c r="AKD112"/>
      <c r="AKE112"/>
      <c r="AKF112"/>
      <c r="AKG112"/>
      <c r="AKH112"/>
      <c r="AKI112"/>
      <c r="AKJ112"/>
      <c r="AKK112"/>
      <c r="AKL112"/>
      <c r="AKM112"/>
      <c r="AKN112"/>
      <c r="AKO112"/>
      <c r="AKP112"/>
      <c r="AKQ112"/>
      <c r="AKR112"/>
      <c r="AKS112"/>
      <c r="AKT112"/>
      <c r="AKU112"/>
      <c r="AKV112"/>
      <c r="AKW112"/>
      <c r="AKX112"/>
      <c r="AKY112"/>
      <c r="AKZ112"/>
      <c r="ALA112"/>
      <c r="ALB112"/>
      <c r="ALC112"/>
      <c r="ALD112"/>
      <c r="ALE112"/>
      <c r="ALF112"/>
      <c r="ALG112"/>
      <c r="ALH112"/>
      <c r="ALI112"/>
      <c r="ALJ112"/>
      <c r="ALK112"/>
      <c r="ALL112"/>
      <c r="ALM112"/>
      <c r="ALN112"/>
      <c r="ALO112"/>
      <c r="ALP112"/>
      <c r="ALQ112"/>
      <c r="ALR112"/>
      <c r="ALS112"/>
      <c r="ALT112"/>
      <c r="ALU112"/>
      <c r="ALV112"/>
      <c r="ALW112"/>
      <c r="ALX112"/>
      <c r="ALY112"/>
      <c r="ALZ112"/>
      <c r="AMA112"/>
      <c r="AMB112"/>
      <c r="AMC112"/>
      <c r="AMD112"/>
      <c r="AME112"/>
      <c r="AMF112"/>
      <c r="AMG112"/>
      <c r="AMH112"/>
      <c r="AMI112"/>
      <c r="AMJ112"/>
    </row>
    <row r="113" spans="1:1024" s="2" customFormat="1" x14ac:dyDescent="0.15">
      <c r="A113"/>
      <c r="B113"/>
      <c r="C113"/>
      <c r="D113" s="76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  <c r="AGN113"/>
      <c r="AGO113"/>
      <c r="AGP113"/>
      <c r="AGQ113"/>
      <c r="AGR113"/>
      <c r="AGS113"/>
      <c r="AGT113"/>
      <c r="AGU113"/>
      <c r="AGV113"/>
      <c r="AGW113"/>
      <c r="AGX113"/>
      <c r="AGY113"/>
      <c r="AGZ113"/>
      <c r="AHA113"/>
      <c r="AHB113"/>
      <c r="AHC113"/>
      <c r="AHD113"/>
      <c r="AHE113"/>
      <c r="AHF113"/>
      <c r="AHG113"/>
      <c r="AHH113"/>
      <c r="AHI113"/>
      <c r="AHJ113"/>
      <c r="AHK113"/>
      <c r="AHL113"/>
      <c r="AHM113"/>
      <c r="AHN113"/>
      <c r="AHO113"/>
      <c r="AHP113"/>
      <c r="AHQ113"/>
      <c r="AHR113"/>
      <c r="AHS113"/>
      <c r="AHT113"/>
      <c r="AHU113"/>
      <c r="AHV113"/>
      <c r="AHW113"/>
      <c r="AHX113"/>
      <c r="AHY113"/>
      <c r="AHZ113"/>
      <c r="AIA113"/>
      <c r="AIB113"/>
      <c r="AIC113"/>
      <c r="AID113"/>
      <c r="AIE113"/>
      <c r="AIF113"/>
      <c r="AIG113"/>
      <c r="AIH113"/>
      <c r="AII113"/>
      <c r="AIJ113"/>
      <c r="AIK113"/>
      <c r="AIL113"/>
      <c r="AIM113"/>
      <c r="AIN113"/>
      <c r="AIO113"/>
      <c r="AIP113"/>
      <c r="AIQ113"/>
      <c r="AIR113"/>
      <c r="AIS113"/>
      <c r="AIT113"/>
      <c r="AIU113"/>
      <c r="AIV113"/>
      <c r="AIW113"/>
      <c r="AIX113"/>
      <c r="AIY113"/>
      <c r="AIZ113"/>
      <c r="AJA113"/>
      <c r="AJB113"/>
      <c r="AJC113"/>
      <c r="AJD113"/>
      <c r="AJE113"/>
      <c r="AJF113"/>
      <c r="AJG113"/>
      <c r="AJH113"/>
      <c r="AJI113"/>
      <c r="AJJ113"/>
      <c r="AJK113"/>
      <c r="AJL113"/>
      <c r="AJM113"/>
      <c r="AJN113"/>
      <c r="AJO113"/>
      <c r="AJP113"/>
      <c r="AJQ113"/>
      <c r="AJR113"/>
      <c r="AJS113"/>
      <c r="AJT113"/>
      <c r="AJU113"/>
      <c r="AJV113"/>
      <c r="AJW113"/>
      <c r="AJX113"/>
      <c r="AJY113"/>
      <c r="AJZ113"/>
      <c r="AKA113"/>
      <c r="AKB113"/>
      <c r="AKC113"/>
      <c r="AKD113"/>
      <c r="AKE113"/>
      <c r="AKF113"/>
      <c r="AKG113"/>
      <c r="AKH113"/>
      <c r="AKI113"/>
      <c r="AKJ113"/>
      <c r="AKK113"/>
      <c r="AKL113"/>
      <c r="AKM113"/>
      <c r="AKN113"/>
      <c r="AKO113"/>
      <c r="AKP113"/>
      <c r="AKQ113"/>
      <c r="AKR113"/>
      <c r="AKS113"/>
      <c r="AKT113"/>
      <c r="AKU113"/>
      <c r="AKV113"/>
      <c r="AKW113"/>
      <c r="AKX113"/>
      <c r="AKY113"/>
      <c r="AKZ113"/>
      <c r="ALA113"/>
      <c r="ALB113"/>
      <c r="ALC113"/>
      <c r="ALD113"/>
      <c r="ALE113"/>
      <c r="ALF113"/>
      <c r="ALG113"/>
      <c r="ALH113"/>
      <c r="ALI113"/>
      <c r="ALJ113"/>
      <c r="ALK113"/>
      <c r="ALL113"/>
      <c r="ALM113"/>
      <c r="ALN113"/>
      <c r="ALO113"/>
      <c r="ALP113"/>
      <c r="ALQ113"/>
      <c r="ALR113"/>
      <c r="ALS113"/>
      <c r="ALT113"/>
      <c r="ALU113"/>
      <c r="ALV113"/>
      <c r="ALW113"/>
      <c r="ALX113"/>
      <c r="ALY113"/>
      <c r="ALZ113"/>
      <c r="AMA113"/>
      <c r="AMB113"/>
      <c r="AMC113"/>
      <c r="AMD113"/>
      <c r="AME113"/>
      <c r="AMF113"/>
      <c r="AMG113"/>
      <c r="AMH113"/>
      <c r="AMI113"/>
      <c r="AMJ113"/>
    </row>
    <row r="114" spans="1:1024" s="2" customFormat="1" x14ac:dyDescent="0.15">
      <c r="A114"/>
      <c r="B114"/>
      <c r="C114"/>
      <c r="D114" s="76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  <c r="AGN114"/>
      <c r="AGO114"/>
      <c r="AGP114"/>
      <c r="AGQ114"/>
      <c r="AGR114"/>
      <c r="AGS114"/>
      <c r="AGT114"/>
      <c r="AGU114"/>
      <c r="AGV114"/>
      <c r="AGW114"/>
      <c r="AGX114"/>
      <c r="AGY114"/>
      <c r="AGZ114"/>
      <c r="AHA114"/>
      <c r="AHB114"/>
      <c r="AHC114"/>
      <c r="AHD114"/>
      <c r="AHE114"/>
      <c r="AHF114"/>
      <c r="AHG114"/>
      <c r="AHH114"/>
      <c r="AHI114"/>
      <c r="AHJ114"/>
      <c r="AHK114"/>
      <c r="AHL114"/>
      <c r="AHM114"/>
      <c r="AHN114"/>
      <c r="AHO114"/>
      <c r="AHP114"/>
      <c r="AHQ114"/>
      <c r="AHR114"/>
      <c r="AHS114"/>
      <c r="AHT114"/>
      <c r="AHU114"/>
      <c r="AHV114"/>
      <c r="AHW114"/>
      <c r="AHX114"/>
      <c r="AHY114"/>
      <c r="AHZ114"/>
      <c r="AIA114"/>
      <c r="AIB114"/>
      <c r="AIC114"/>
      <c r="AID114"/>
      <c r="AIE114"/>
      <c r="AIF114"/>
      <c r="AIG114"/>
      <c r="AIH114"/>
      <c r="AII114"/>
      <c r="AIJ114"/>
      <c r="AIK114"/>
      <c r="AIL114"/>
      <c r="AIM114"/>
      <c r="AIN114"/>
      <c r="AIO114"/>
      <c r="AIP114"/>
      <c r="AIQ114"/>
      <c r="AIR114"/>
      <c r="AIS114"/>
      <c r="AIT114"/>
      <c r="AIU114"/>
      <c r="AIV114"/>
      <c r="AIW114"/>
      <c r="AIX114"/>
      <c r="AIY114"/>
      <c r="AIZ114"/>
      <c r="AJA114"/>
      <c r="AJB114"/>
      <c r="AJC114"/>
      <c r="AJD114"/>
      <c r="AJE114"/>
      <c r="AJF114"/>
      <c r="AJG114"/>
      <c r="AJH114"/>
      <c r="AJI114"/>
      <c r="AJJ114"/>
      <c r="AJK114"/>
      <c r="AJL114"/>
      <c r="AJM114"/>
      <c r="AJN114"/>
      <c r="AJO114"/>
      <c r="AJP114"/>
      <c r="AJQ114"/>
      <c r="AJR114"/>
      <c r="AJS114"/>
      <c r="AJT114"/>
      <c r="AJU114"/>
      <c r="AJV114"/>
      <c r="AJW114"/>
      <c r="AJX114"/>
      <c r="AJY114"/>
      <c r="AJZ114"/>
      <c r="AKA114"/>
      <c r="AKB114"/>
      <c r="AKC114"/>
      <c r="AKD114"/>
      <c r="AKE114"/>
      <c r="AKF114"/>
      <c r="AKG114"/>
      <c r="AKH114"/>
      <c r="AKI114"/>
      <c r="AKJ114"/>
      <c r="AKK114"/>
      <c r="AKL114"/>
      <c r="AKM114"/>
      <c r="AKN114"/>
      <c r="AKO114"/>
      <c r="AKP114"/>
      <c r="AKQ114"/>
      <c r="AKR114"/>
      <c r="AKS114"/>
      <c r="AKT114"/>
      <c r="AKU114"/>
      <c r="AKV114"/>
      <c r="AKW114"/>
      <c r="AKX114"/>
      <c r="AKY114"/>
      <c r="AKZ114"/>
      <c r="ALA114"/>
      <c r="ALB114"/>
      <c r="ALC114"/>
      <c r="ALD114"/>
      <c r="ALE114"/>
      <c r="ALF114"/>
      <c r="ALG114"/>
      <c r="ALH114"/>
      <c r="ALI114"/>
      <c r="ALJ114"/>
      <c r="ALK114"/>
      <c r="ALL114"/>
      <c r="ALM114"/>
      <c r="ALN114"/>
      <c r="ALO114"/>
      <c r="ALP114"/>
      <c r="ALQ114"/>
      <c r="ALR114"/>
      <c r="ALS114"/>
      <c r="ALT114"/>
      <c r="ALU114"/>
      <c r="ALV114"/>
      <c r="ALW114"/>
      <c r="ALX114"/>
      <c r="ALY114"/>
      <c r="ALZ114"/>
      <c r="AMA114"/>
      <c r="AMB114"/>
      <c r="AMC114"/>
      <c r="AMD114"/>
      <c r="AME114"/>
      <c r="AMF114"/>
      <c r="AMG114"/>
      <c r="AMH114"/>
      <c r="AMI114"/>
      <c r="AMJ114"/>
    </row>
    <row r="115" spans="1:1024" s="2" customFormat="1" x14ac:dyDescent="0.15">
      <c r="A115"/>
      <c r="B115"/>
      <c r="C115"/>
      <c r="D115" s="76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  <c r="AGN115"/>
      <c r="AGO115"/>
      <c r="AGP115"/>
      <c r="AGQ115"/>
      <c r="AGR115"/>
      <c r="AGS115"/>
      <c r="AGT115"/>
      <c r="AGU115"/>
      <c r="AGV115"/>
      <c r="AGW115"/>
      <c r="AGX115"/>
      <c r="AGY115"/>
      <c r="AGZ115"/>
      <c r="AHA115"/>
      <c r="AHB115"/>
      <c r="AHC115"/>
      <c r="AHD115"/>
      <c r="AHE115"/>
      <c r="AHF115"/>
      <c r="AHG115"/>
      <c r="AHH115"/>
      <c r="AHI115"/>
      <c r="AHJ115"/>
      <c r="AHK115"/>
      <c r="AHL115"/>
      <c r="AHM115"/>
      <c r="AHN115"/>
      <c r="AHO115"/>
      <c r="AHP115"/>
      <c r="AHQ115"/>
      <c r="AHR115"/>
      <c r="AHS115"/>
      <c r="AHT115"/>
      <c r="AHU115"/>
      <c r="AHV115"/>
      <c r="AHW115"/>
      <c r="AHX115"/>
      <c r="AHY115"/>
      <c r="AHZ115"/>
      <c r="AIA115"/>
      <c r="AIB115"/>
      <c r="AIC115"/>
      <c r="AID115"/>
      <c r="AIE115"/>
      <c r="AIF115"/>
      <c r="AIG115"/>
      <c r="AIH115"/>
      <c r="AII115"/>
      <c r="AIJ115"/>
      <c r="AIK115"/>
      <c r="AIL115"/>
      <c r="AIM115"/>
      <c r="AIN115"/>
      <c r="AIO115"/>
      <c r="AIP115"/>
      <c r="AIQ115"/>
      <c r="AIR115"/>
      <c r="AIS115"/>
      <c r="AIT115"/>
      <c r="AIU115"/>
      <c r="AIV115"/>
      <c r="AIW115"/>
      <c r="AIX115"/>
      <c r="AIY115"/>
      <c r="AIZ115"/>
      <c r="AJA115"/>
      <c r="AJB115"/>
      <c r="AJC115"/>
      <c r="AJD115"/>
      <c r="AJE115"/>
      <c r="AJF115"/>
      <c r="AJG115"/>
      <c r="AJH115"/>
      <c r="AJI115"/>
      <c r="AJJ115"/>
      <c r="AJK115"/>
      <c r="AJL115"/>
      <c r="AJM115"/>
      <c r="AJN115"/>
      <c r="AJO115"/>
      <c r="AJP115"/>
      <c r="AJQ115"/>
      <c r="AJR115"/>
      <c r="AJS115"/>
      <c r="AJT115"/>
      <c r="AJU115"/>
      <c r="AJV115"/>
      <c r="AJW115"/>
      <c r="AJX115"/>
      <c r="AJY115"/>
      <c r="AJZ115"/>
      <c r="AKA115"/>
      <c r="AKB115"/>
      <c r="AKC115"/>
      <c r="AKD115"/>
      <c r="AKE115"/>
      <c r="AKF115"/>
      <c r="AKG115"/>
      <c r="AKH115"/>
      <c r="AKI115"/>
      <c r="AKJ115"/>
      <c r="AKK115"/>
      <c r="AKL115"/>
      <c r="AKM115"/>
      <c r="AKN115"/>
      <c r="AKO115"/>
      <c r="AKP115"/>
      <c r="AKQ115"/>
      <c r="AKR115"/>
      <c r="AKS115"/>
      <c r="AKT115"/>
      <c r="AKU115"/>
      <c r="AKV115"/>
      <c r="AKW115"/>
      <c r="AKX115"/>
      <c r="AKY115"/>
      <c r="AKZ115"/>
      <c r="ALA115"/>
      <c r="ALB115"/>
      <c r="ALC115"/>
      <c r="ALD115"/>
      <c r="ALE115"/>
      <c r="ALF115"/>
      <c r="ALG115"/>
      <c r="ALH115"/>
      <c r="ALI115"/>
      <c r="ALJ115"/>
      <c r="ALK115"/>
      <c r="ALL115"/>
      <c r="ALM115"/>
      <c r="ALN115"/>
      <c r="ALO115"/>
      <c r="ALP115"/>
      <c r="ALQ115"/>
      <c r="ALR115"/>
      <c r="ALS115"/>
      <c r="ALT115"/>
      <c r="ALU115"/>
      <c r="ALV115"/>
      <c r="ALW115"/>
      <c r="ALX115"/>
      <c r="ALY115"/>
      <c r="ALZ115"/>
      <c r="AMA115"/>
      <c r="AMB115"/>
      <c r="AMC115"/>
      <c r="AMD115"/>
      <c r="AME115"/>
      <c r="AMF115"/>
      <c r="AMG115"/>
      <c r="AMH115"/>
      <c r="AMI115"/>
      <c r="AMJ115"/>
    </row>
    <row r="116" spans="1:1024" s="2" customFormat="1" x14ac:dyDescent="0.15">
      <c r="A116"/>
      <c r="B116"/>
      <c r="C116"/>
      <c r="D116" s="7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  <c r="AGN116"/>
      <c r="AGO116"/>
      <c r="AGP116"/>
      <c r="AGQ116"/>
      <c r="AGR116"/>
      <c r="AGS116"/>
      <c r="AGT116"/>
      <c r="AGU116"/>
      <c r="AGV116"/>
      <c r="AGW116"/>
      <c r="AGX116"/>
      <c r="AGY116"/>
      <c r="AGZ116"/>
      <c r="AHA116"/>
      <c r="AHB116"/>
      <c r="AHC116"/>
      <c r="AHD116"/>
      <c r="AHE116"/>
      <c r="AHF116"/>
      <c r="AHG116"/>
      <c r="AHH116"/>
      <c r="AHI116"/>
      <c r="AHJ116"/>
      <c r="AHK116"/>
      <c r="AHL116"/>
      <c r="AHM116"/>
      <c r="AHN116"/>
      <c r="AHO116"/>
      <c r="AHP116"/>
      <c r="AHQ116"/>
      <c r="AHR116"/>
      <c r="AHS116"/>
      <c r="AHT116"/>
      <c r="AHU116"/>
      <c r="AHV116"/>
      <c r="AHW116"/>
      <c r="AHX116"/>
      <c r="AHY116"/>
      <c r="AHZ116"/>
      <c r="AIA116"/>
      <c r="AIB116"/>
      <c r="AIC116"/>
      <c r="AID116"/>
      <c r="AIE116"/>
      <c r="AIF116"/>
      <c r="AIG116"/>
      <c r="AIH116"/>
      <c r="AII116"/>
      <c r="AIJ116"/>
      <c r="AIK116"/>
      <c r="AIL116"/>
      <c r="AIM116"/>
      <c r="AIN116"/>
      <c r="AIO116"/>
      <c r="AIP116"/>
      <c r="AIQ116"/>
      <c r="AIR116"/>
      <c r="AIS116"/>
      <c r="AIT116"/>
      <c r="AIU116"/>
      <c r="AIV116"/>
      <c r="AIW116"/>
      <c r="AIX116"/>
      <c r="AIY116"/>
      <c r="AIZ116"/>
      <c r="AJA116"/>
      <c r="AJB116"/>
      <c r="AJC116"/>
      <c r="AJD116"/>
      <c r="AJE116"/>
      <c r="AJF116"/>
      <c r="AJG116"/>
      <c r="AJH116"/>
      <c r="AJI116"/>
      <c r="AJJ116"/>
      <c r="AJK116"/>
      <c r="AJL116"/>
      <c r="AJM116"/>
      <c r="AJN116"/>
      <c r="AJO116"/>
      <c r="AJP116"/>
      <c r="AJQ116"/>
      <c r="AJR116"/>
      <c r="AJS116"/>
      <c r="AJT116"/>
      <c r="AJU116"/>
      <c r="AJV116"/>
      <c r="AJW116"/>
      <c r="AJX116"/>
      <c r="AJY116"/>
      <c r="AJZ116"/>
      <c r="AKA116"/>
      <c r="AKB116"/>
      <c r="AKC116"/>
      <c r="AKD116"/>
      <c r="AKE116"/>
      <c r="AKF116"/>
      <c r="AKG116"/>
      <c r="AKH116"/>
      <c r="AKI116"/>
      <c r="AKJ116"/>
      <c r="AKK116"/>
      <c r="AKL116"/>
      <c r="AKM116"/>
      <c r="AKN116"/>
      <c r="AKO116"/>
      <c r="AKP116"/>
      <c r="AKQ116"/>
      <c r="AKR116"/>
      <c r="AKS116"/>
      <c r="AKT116"/>
      <c r="AKU116"/>
      <c r="AKV116"/>
      <c r="AKW116"/>
      <c r="AKX116"/>
      <c r="AKY116"/>
      <c r="AKZ116"/>
      <c r="ALA116"/>
      <c r="ALB116"/>
      <c r="ALC116"/>
      <c r="ALD116"/>
      <c r="ALE116"/>
      <c r="ALF116"/>
      <c r="ALG116"/>
      <c r="ALH116"/>
      <c r="ALI116"/>
      <c r="ALJ116"/>
      <c r="ALK116"/>
      <c r="ALL116"/>
      <c r="ALM116"/>
      <c r="ALN116"/>
      <c r="ALO116"/>
      <c r="ALP116"/>
      <c r="ALQ116"/>
      <c r="ALR116"/>
      <c r="ALS116"/>
      <c r="ALT116"/>
      <c r="ALU116"/>
      <c r="ALV116"/>
      <c r="ALW116"/>
      <c r="ALX116"/>
      <c r="ALY116"/>
      <c r="ALZ116"/>
      <c r="AMA116"/>
      <c r="AMB116"/>
      <c r="AMC116"/>
      <c r="AMD116"/>
      <c r="AME116"/>
      <c r="AMF116"/>
      <c r="AMG116"/>
      <c r="AMH116"/>
      <c r="AMI116"/>
      <c r="AMJ116"/>
    </row>
    <row r="117" spans="1:1024" s="2" customFormat="1" x14ac:dyDescent="0.15">
      <c r="A117"/>
      <c r="B117"/>
      <c r="C117"/>
      <c r="D117" s="76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  <c r="AGN117"/>
      <c r="AGO117"/>
      <c r="AGP117"/>
      <c r="AGQ117"/>
      <c r="AGR117"/>
      <c r="AGS117"/>
      <c r="AGT117"/>
      <c r="AGU117"/>
      <c r="AGV117"/>
      <c r="AGW117"/>
      <c r="AGX117"/>
      <c r="AGY117"/>
      <c r="AGZ117"/>
      <c r="AHA117"/>
      <c r="AHB117"/>
      <c r="AHC117"/>
      <c r="AHD117"/>
      <c r="AHE117"/>
      <c r="AHF117"/>
      <c r="AHG117"/>
      <c r="AHH117"/>
      <c r="AHI117"/>
      <c r="AHJ117"/>
      <c r="AHK117"/>
      <c r="AHL117"/>
      <c r="AHM117"/>
      <c r="AHN117"/>
      <c r="AHO117"/>
      <c r="AHP117"/>
      <c r="AHQ117"/>
      <c r="AHR117"/>
      <c r="AHS117"/>
      <c r="AHT117"/>
      <c r="AHU117"/>
      <c r="AHV117"/>
      <c r="AHW117"/>
      <c r="AHX117"/>
      <c r="AHY117"/>
      <c r="AHZ117"/>
      <c r="AIA117"/>
      <c r="AIB117"/>
      <c r="AIC117"/>
      <c r="AID117"/>
      <c r="AIE117"/>
      <c r="AIF117"/>
      <c r="AIG117"/>
      <c r="AIH117"/>
      <c r="AII117"/>
      <c r="AIJ117"/>
      <c r="AIK117"/>
      <c r="AIL117"/>
      <c r="AIM117"/>
      <c r="AIN117"/>
      <c r="AIO117"/>
      <c r="AIP117"/>
      <c r="AIQ117"/>
      <c r="AIR117"/>
      <c r="AIS117"/>
      <c r="AIT117"/>
      <c r="AIU117"/>
      <c r="AIV117"/>
      <c r="AIW117"/>
      <c r="AIX117"/>
      <c r="AIY117"/>
      <c r="AIZ117"/>
      <c r="AJA117"/>
      <c r="AJB117"/>
      <c r="AJC117"/>
      <c r="AJD117"/>
      <c r="AJE117"/>
      <c r="AJF117"/>
      <c r="AJG117"/>
      <c r="AJH117"/>
      <c r="AJI117"/>
      <c r="AJJ117"/>
      <c r="AJK117"/>
      <c r="AJL117"/>
      <c r="AJM117"/>
      <c r="AJN117"/>
      <c r="AJO117"/>
      <c r="AJP117"/>
      <c r="AJQ117"/>
      <c r="AJR117"/>
      <c r="AJS117"/>
      <c r="AJT117"/>
      <c r="AJU117"/>
      <c r="AJV117"/>
      <c r="AJW117"/>
      <c r="AJX117"/>
      <c r="AJY117"/>
      <c r="AJZ117"/>
      <c r="AKA117"/>
      <c r="AKB117"/>
      <c r="AKC117"/>
      <c r="AKD117"/>
      <c r="AKE117"/>
      <c r="AKF117"/>
      <c r="AKG117"/>
      <c r="AKH117"/>
      <c r="AKI117"/>
      <c r="AKJ117"/>
      <c r="AKK117"/>
      <c r="AKL117"/>
      <c r="AKM117"/>
      <c r="AKN117"/>
      <c r="AKO117"/>
      <c r="AKP117"/>
      <c r="AKQ117"/>
      <c r="AKR117"/>
      <c r="AKS117"/>
      <c r="AKT117"/>
      <c r="AKU117"/>
      <c r="AKV117"/>
      <c r="AKW117"/>
      <c r="AKX117"/>
      <c r="AKY117"/>
      <c r="AKZ117"/>
      <c r="ALA117"/>
      <c r="ALB117"/>
      <c r="ALC117"/>
      <c r="ALD117"/>
      <c r="ALE117"/>
      <c r="ALF117"/>
      <c r="ALG117"/>
      <c r="ALH117"/>
      <c r="ALI117"/>
      <c r="ALJ117"/>
      <c r="ALK117"/>
      <c r="ALL117"/>
      <c r="ALM117"/>
      <c r="ALN117"/>
      <c r="ALO117"/>
      <c r="ALP117"/>
      <c r="ALQ117"/>
      <c r="ALR117"/>
      <c r="ALS117"/>
      <c r="ALT117"/>
      <c r="ALU117"/>
      <c r="ALV117"/>
      <c r="ALW117"/>
      <c r="ALX117"/>
      <c r="ALY117"/>
      <c r="ALZ117"/>
      <c r="AMA117"/>
      <c r="AMB117"/>
      <c r="AMC117"/>
      <c r="AMD117"/>
      <c r="AME117"/>
      <c r="AMF117"/>
      <c r="AMG117"/>
      <c r="AMH117"/>
      <c r="AMI117"/>
      <c r="AMJ117"/>
    </row>
    <row r="118" spans="1:1024" s="2" customFormat="1" x14ac:dyDescent="0.15">
      <c r="A118"/>
      <c r="B118"/>
      <c r="C118"/>
      <c r="D118" s="76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  <c r="AGN118"/>
      <c r="AGO118"/>
      <c r="AGP118"/>
      <c r="AGQ118"/>
      <c r="AGR118"/>
      <c r="AGS118"/>
      <c r="AGT118"/>
      <c r="AGU118"/>
      <c r="AGV118"/>
      <c r="AGW118"/>
      <c r="AGX118"/>
      <c r="AGY118"/>
      <c r="AGZ118"/>
      <c r="AHA118"/>
      <c r="AHB118"/>
      <c r="AHC118"/>
      <c r="AHD118"/>
      <c r="AHE118"/>
      <c r="AHF118"/>
      <c r="AHG118"/>
      <c r="AHH118"/>
      <c r="AHI118"/>
      <c r="AHJ118"/>
      <c r="AHK118"/>
      <c r="AHL118"/>
      <c r="AHM118"/>
      <c r="AHN118"/>
      <c r="AHO118"/>
      <c r="AHP118"/>
      <c r="AHQ118"/>
      <c r="AHR118"/>
      <c r="AHS118"/>
      <c r="AHT118"/>
      <c r="AHU118"/>
      <c r="AHV118"/>
      <c r="AHW118"/>
      <c r="AHX118"/>
      <c r="AHY118"/>
      <c r="AHZ118"/>
      <c r="AIA118"/>
      <c r="AIB118"/>
      <c r="AIC118"/>
      <c r="AID118"/>
      <c r="AIE118"/>
      <c r="AIF118"/>
      <c r="AIG118"/>
      <c r="AIH118"/>
      <c r="AII118"/>
      <c r="AIJ118"/>
      <c r="AIK118"/>
      <c r="AIL118"/>
      <c r="AIM118"/>
      <c r="AIN118"/>
      <c r="AIO118"/>
      <c r="AIP118"/>
      <c r="AIQ118"/>
      <c r="AIR118"/>
      <c r="AIS118"/>
      <c r="AIT118"/>
      <c r="AIU118"/>
      <c r="AIV118"/>
      <c r="AIW118"/>
      <c r="AIX118"/>
      <c r="AIY118"/>
      <c r="AIZ118"/>
      <c r="AJA118"/>
      <c r="AJB118"/>
      <c r="AJC118"/>
      <c r="AJD118"/>
      <c r="AJE118"/>
      <c r="AJF118"/>
      <c r="AJG118"/>
      <c r="AJH118"/>
      <c r="AJI118"/>
      <c r="AJJ118"/>
      <c r="AJK118"/>
      <c r="AJL118"/>
      <c r="AJM118"/>
      <c r="AJN118"/>
      <c r="AJO118"/>
      <c r="AJP118"/>
      <c r="AJQ118"/>
      <c r="AJR118"/>
      <c r="AJS118"/>
      <c r="AJT118"/>
      <c r="AJU118"/>
      <c r="AJV118"/>
      <c r="AJW118"/>
      <c r="AJX118"/>
      <c r="AJY118"/>
      <c r="AJZ118"/>
      <c r="AKA118"/>
      <c r="AKB118"/>
      <c r="AKC118"/>
      <c r="AKD118"/>
      <c r="AKE118"/>
      <c r="AKF118"/>
      <c r="AKG118"/>
      <c r="AKH118"/>
      <c r="AKI118"/>
      <c r="AKJ118"/>
      <c r="AKK118"/>
      <c r="AKL118"/>
      <c r="AKM118"/>
      <c r="AKN118"/>
      <c r="AKO118"/>
      <c r="AKP118"/>
      <c r="AKQ118"/>
      <c r="AKR118"/>
      <c r="AKS118"/>
      <c r="AKT118"/>
      <c r="AKU118"/>
      <c r="AKV118"/>
      <c r="AKW118"/>
      <c r="AKX118"/>
      <c r="AKY118"/>
      <c r="AKZ118"/>
      <c r="ALA118"/>
      <c r="ALB118"/>
      <c r="ALC118"/>
      <c r="ALD118"/>
      <c r="ALE118"/>
      <c r="ALF118"/>
      <c r="ALG118"/>
      <c r="ALH118"/>
      <c r="ALI118"/>
      <c r="ALJ118"/>
      <c r="ALK118"/>
      <c r="ALL118"/>
      <c r="ALM118"/>
      <c r="ALN118"/>
      <c r="ALO118"/>
      <c r="ALP118"/>
      <c r="ALQ118"/>
      <c r="ALR118"/>
      <c r="ALS118"/>
      <c r="ALT118"/>
      <c r="ALU118"/>
      <c r="ALV118"/>
      <c r="ALW118"/>
      <c r="ALX118"/>
      <c r="ALY118"/>
      <c r="ALZ118"/>
      <c r="AMA118"/>
      <c r="AMB118"/>
      <c r="AMC118"/>
      <c r="AMD118"/>
      <c r="AME118"/>
      <c r="AMF118"/>
      <c r="AMG118"/>
      <c r="AMH118"/>
      <c r="AMI118"/>
      <c r="AMJ118"/>
    </row>
    <row r="119" spans="1:1024" s="2" customFormat="1" x14ac:dyDescent="0.15">
      <c r="A119"/>
      <c r="B119"/>
      <c r="C119"/>
      <c r="D119" s="76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  <c r="AGN119"/>
      <c r="AGO119"/>
      <c r="AGP119"/>
      <c r="AGQ119"/>
      <c r="AGR119"/>
      <c r="AGS119"/>
      <c r="AGT119"/>
      <c r="AGU119"/>
      <c r="AGV119"/>
      <c r="AGW119"/>
      <c r="AGX119"/>
      <c r="AGY119"/>
      <c r="AGZ119"/>
      <c r="AHA119"/>
      <c r="AHB119"/>
      <c r="AHC119"/>
      <c r="AHD119"/>
      <c r="AHE119"/>
      <c r="AHF119"/>
      <c r="AHG119"/>
      <c r="AHH119"/>
      <c r="AHI119"/>
      <c r="AHJ119"/>
      <c r="AHK119"/>
      <c r="AHL119"/>
      <c r="AHM119"/>
      <c r="AHN119"/>
      <c r="AHO119"/>
      <c r="AHP119"/>
      <c r="AHQ119"/>
      <c r="AHR119"/>
      <c r="AHS119"/>
      <c r="AHT119"/>
      <c r="AHU119"/>
      <c r="AHV119"/>
      <c r="AHW119"/>
      <c r="AHX119"/>
      <c r="AHY119"/>
      <c r="AHZ119"/>
      <c r="AIA119"/>
      <c r="AIB119"/>
      <c r="AIC119"/>
      <c r="AID119"/>
      <c r="AIE119"/>
      <c r="AIF119"/>
      <c r="AIG119"/>
      <c r="AIH119"/>
      <c r="AII119"/>
      <c r="AIJ119"/>
      <c r="AIK119"/>
      <c r="AIL119"/>
      <c r="AIM119"/>
      <c r="AIN119"/>
      <c r="AIO119"/>
      <c r="AIP119"/>
      <c r="AIQ119"/>
      <c r="AIR119"/>
      <c r="AIS119"/>
      <c r="AIT119"/>
      <c r="AIU119"/>
      <c r="AIV119"/>
      <c r="AIW119"/>
      <c r="AIX119"/>
      <c r="AIY119"/>
      <c r="AIZ119"/>
      <c r="AJA119"/>
      <c r="AJB119"/>
      <c r="AJC119"/>
      <c r="AJD119"/>
      <c r="AJE119"/>
      <c r="AJF119"/>
      <c r="AJG119"/>
      <c r="AJH119"/>
      <c r="AJI119"/>
      <c r="AJJ119"/>
      <c r="AJK119"/>
      <c r="AJL119"/>
      <c r="AJM119"/>
      <c r="AJN119"/>
      <c r="AJO119"/>
      <c r="AJP119"/>
      <c r="AJQ119"/>
      <c r="AJR119"/>
      <c r="AJS119"/>
      <c r="AJT119"/>
      <c r="AJU119"/>
      <c r="AJV119"/>
      <c r="AJW119"/>
      <c r="AJX119"/>
      <c r="AJY119"/>
      <c r="AJZ119"/>
      <c r="AKA119"/>
      <c r="AKB119"/>
      <c r="AKC119"/>
      <c r="AKD119"/>
      <c r="AKE119"/>
      <c r="AKF119"/>
      <c r="AKG119"/>
      <c r="AKH119"/>
      <c r="AKI119"/>
      <c r="AKJ119"/>
      <c r="AKK119"/>
      <c r="AKL119"/>
      <c r="AKM119"/>
      <c r="AKN119"/>
      <c r="AKO119"/>
      <c r="AKP119"/>
      <c r="AKQ119"/>
      <c r="AKR119"/>
      <c r="AKS119"/>
      <c r="AKT119"/>
      <c r="AKU119"/>
      <c r="AKV119"/>
      <c r="AKW119"/>
      <c r="AKX119"/>
      <c r="AKY119"/>
      <c r="AKZ119"/>
      <c r="ALA119"/>
      <c r="ALB119"/>
      <c r="ALC119"/>
      <c r="ALD119"/>
      <c r="ALE119"/>
      <c r="ALF119"/>
      <c r="ALG119"/>
      <c r="ALH119"/>
      <c r="ALI119"/>
      <c r="ALJ119"/>
      <c r="ALK119"/>
      <c r="ALL119"/>
      <c r="ALM119"/>
      <c r="ALN119"/>
      <c r="ALO119"/>
      <c r="ALP119"/>
      <c r="ALQ119"/>
      <c r="ALR119"/>
      <c r="ALS119"/>
      <c r="ALT119"/>
      <c r="ALU119"/>
      <c r="ALV119"/>
      <c r="ALW119"/>
      <c r="ALX119"/>
      <c r="ALY119"/>
      <c r="ALZ119"/>
      <c r="AMA119"/>
      <c r="AMB119"/>
      <c r="AMC119"/>
      <c r="AMD119"/>
      <c r="AME119"/>
      <c r="AMF119"/>
      <c r="AMG119"/>
      <c r="AMH119"/>
      <c r="AMI119"/>
      <c r="AMJ119"/>
    </row>
    <row r="120" spans="1:1024" s="2" customFormat="1" x14ac:dyDescent="0.15">
      <c r="A120"/>
      <c r="B120"/>
      <c r="C120"/>
      <c r="D120" s="76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  <c r="AGN120"/>
      <c r="AGO120"/>
      <c r="AGP120"/>
      <c r="AGQ120"/>
      <c r="AGR120"/>
      <c r="AGS120"/>
      <c r="AGT120"/>
      <c r="AGU120"/>
      <c r="AGV120"/>
      <c r="AGW120"/>
      <c r="AGX120"/>
      <c r="AGY120"/>
      <c r="AGZ120"/>
      <c r="AHA120"/>
      <c r="AHB120"/>
      <c r="AHC120"/>
      <c r="AHD120"/>
      <c r="AHE120"/>
      <c r="AHF120"/>
      <c r="AHG120"/>
      <c r="AHH120"/>
      <c r="AHI120"/>
      <c r="AHJ120"/>
      <c r="AHK120"/>
      <c r="AHL120"/>
      <c r="AHM120"/>
      <c r="AHN120"/>
      <c r="AHO120"/>
      <c r="AHP120"/>
      <c r="AHQ120"/>
      <c r="AHR120"/>
      <c r="AHS120"/>
      <c r="AHT120"/>
      <c r="AHU120"/>
      <c r="AHV120"/>
      <c r="AHW120"/>
      <c r="AHX120"/>
      <c r="AHY120"/>
      <c r="AHZ120"/>
      <c r="AIA120"/>
      <c r="AIB120"/>
      <c r="AIC120"/>
      <c r="AID120"/>
      <c r="AIE120"/>
      <c r="AIF120"/>
      <c r="AIG120"/>
      <c r="AIH120"/>
      <c r="AII120"/>
      <c r="AIJ120"/>
      <c r="AIK120"/>
      <c r="AIL120"/>
      <c r="AIM120"/>
      <c r="AIN120"/>
      <c r="AIO120"/>
      <c r="AIP120"/>
      <c r="AIQ120"/>
      <c r="AIR120"/>
      <c r="AIS120"/>
      <c r="AIT120"/>
      <c r="AIU120"/>
      <c r="AIV120"/>
      <c r="AIW120"/>
      <c r="AIX120"/>
      <c r="AIY120"/>
      <c r="AIZ120"/>
      <c r="AJA120"/>
      <c r="AJB120"/>
      <c r="AJC120"/>
      <c r="AJD120"/>
      <c r="AJE120"/>
      <c r="AJF120"/>
      <c r="AJG120"/>
      <c r="AJH120"/>
      <c r="AJI120"/>
      <c r="AJJ120"/>
      <c r="AJK120"/>
      <c r="AJL120"/>
      <c r="AJM120"/>
      <c r="AJN120"/>
      <c r="AJO120"/>
      <c r="AJP120"/>
      <c r="AJQ120"/>
      <c r="AJR120"/>
      <c r="AJS120"/>
      <c r="AJT120"/>
      <c r="AJU120"/>
      <c r="AJV120"/>
      <c r="AJW120"/>
      <c r="AJX120"/>
      <c r="AJY120"/>
      <c r="AJZ120"/>
      <c r="AKA120"/>
      <c r="AKB120"/>
      <c r="AKC120"/>
      <c r="AKD120"/>
      <c r="AKE120"/>
      <c r="AKF120"/>
      <c r="AKG120"/>
      <c r="AKH120"/>
      <c r="AKI120"/>
      <c r="AKJ120"/>
      <c r="AKK120"/>
      <c r="AKL120"/>
      <c r="AKM120"/>
      <c r="AKN120"/>
      <c r="AKO120"/>
      <c r="AKP120"/>
      <c r="AKQ120"/>
      <c r="AKR120"/>
      <c r="AKS120"/>
      <c r="AKT120"/>
      <c r="AKU120"/>
      <c r="AKV120"/>
      <c r="AKW120"/>
      <c r="AKX120"/>
      <c r="AKY120"/>
      <c r="AKZ120"/>
      <c r="ALA120"/>
      <c r="ALB120"/>
      <c r="ALC120"/>
      <c r="ALD120"/>
      <c r="ALE120"/>
      <c r="ALF120"/>
      <c r="ALG120"/>
      <c r="ALH120"/>
      <c r="ALI120"/>
      <c r="ALJ120"/>
      <c r="ALK120"/>
      <c r="ALL120"/>
      <c r="ALM120"/>
      <c r="ALN120"/>
      <c r="ALO120"/>
      <c r="ALP120"/>
      <c r="ALQ120"/>
      <c r="ALR120"/>
      <c r="ALS120"/>
      <c r="ALT120"/>
      <c r="ALU120"/>
      <c r="ALV120"/>
      <c r="ALW120"/>
      <c r="ALX120"/>
      <c r="ALY120"/>
      <c r="ALZ120"/>
      <c r="AMA120"/>
      <c r="AMB120"/>
      <c r="AMC120"/>
      <c r="AMD120"/>
      <c r="AME120"/>
      <c r="AMF120"/>
      <c r="AMG120"/>
      <c r="AMH120"/>
      <c r="AMI120"/>
      <c r="AMJ120"/>
    </row>
    <row r="121" spans="1:1024" s="2" customFormat="1" x14ac:dyDescent="0.15">
      <c r="A121"/>
      <c r="B121"/>
      <c r="C121"/>
      <c r="D121" s="76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  <c r="AGN121"/>
      <c r="AGO121"/>
      <c r="AGP121"/>
      <c r="AGQ121"/>
      <c r="AGR121"/>
      <c r="AGS121"/>
      <c r="AGT121"/>
      <c r="AGU121"/>
      <c r="AGV121"/>
      <c r="AGW121"/>
      <c r="AGX121"/>
      <c r="AGY121"/>
      <c r="AGZ121"/>
      <c r="AHA121"/>
      <c r="AHB121"/>
      <c r="AHC121"/>
      <c r="AHD121"/>
      <c r="AHE121"/>
      <c r="AHF121"/>
      <c r="AHG121"/>
      <c r="AHH121"/>
      <c r="AHI121"/>
      <c r="AHJ121"/>
      <c r="AHK121"/>
      <c r="AHL121"/>
      <c r="AHM121"/>
      <c r="AHN121"/>
      <c r="AHO121"/>
      <c r="AHP121"/>
      <c r="AHQ121"/>
      <c r="AHR121"/>
      <c r="AHS121"/>
      <c r="AHT121"/>
      <c r="AHU121"/>
      <c r="AHV121"/>
      <c r="AHW121"/>
      <c r="AHX121"/>
      <c r="AHY121"/>
      <c r="AHZ121"/>
      <c r="AIA121"/>
      <c r="AIB121"/>
      <c r="AIC121"/>
      <c r="AID121"/>
      <c r="AIE121"/>
      <c r="AIF121"/>
      <c r="AIG121"/>
      <c r="AIH121"/>
      <c r="AII121"/>
      <c r="AIJ121"/>
      <c r="AIK121"/>
      <c r="AIL121"/>
      <c r="AIM121"/>
      <c r="AIN121"/>
      <c r="AIO121"/>
      <c r="AIP121"/>
      <c r="AIQ121"/>
      <c r="AIR121"/>
      <c r="AIS121"/>
      <c r="AIT121"/>
      <c r="AIU121"/>
      <c r="AIV121"/>
      <c r="AIW121"/>
      <c r="AIX121"/>
      <c r="AIY121"/>
      <c r="AIZ121"/>
      <c r="AJA121"/>
      <c r="AJB121"/>
      <c r="AJC121"/>
      <c r="AJD121"/>
      <c r="AJE121"/>
      <c r="AJF121"/>
      <c r="AJG121"/>
      <c r="AJH121"/>
      <c r="AJI121"/>
      <c r="AJJ121"/>
      <c r="AJK121"/>
      <c r="AJL121"/>
      <c r="AJM121"/>
      <c r="AJN121"/>
      <c r="AJO121"/>
      <c r="AJP121"/>
      <c r="AJQ121"/>
      <c r="AJR121"/>
      <c r="AJS121"/>
      <c r="AJT121"/>
      <c r="AJU121"/>
      <c r="AJV121"/>
      <c r="AJW121"/>
      <c r="AJX121"/>
      <c r="AJY121"/>
      <c r="AJZ121"/>
      <c r="AKA121"/>
      <c r="AKB121"/>
      <c r="AKC121"/>
      <c r="AKD121"/>
      <c r="AKE121"/>
      <c r="AKF121"/>
      <c r="AKG121"/>
      <c r="AKH121"/>
      <c r="AKI121"/>
      <c r="AKJ121"/>
      <c r="AKK121"/>
      <c r="AKL121"/>
      <c r="AKM121"/>
      <c r="AKN121"/>
      <c r="AKO121"/>
      <c r="AKP121"/>
      <c r="AKQ121"/>
      <c r="AKR121"/>
      <c r="AKS121"/>
      <c r="AKT121"/>
      <c r="AKU121"/>
      <c r="AKV121"/>
      <c r="AKW121"/>
      <c r="AKX121"/>
      <c r="AKY121"/>
      <c r="AKZ121"/>
      <c r="ALA121"/>
      <c r="ALB121"/>
      <c r="ALC121"/>
      <c r="ALD121"/>
      <c r="ALE121"/>
      <c r="ALF121"/>
      <c r="ALG121"/>
      <c r="ALH121"/>
      <c r="ALI121"/>
      <c r="ALJ121"/>
      <c r="ALK121"/>
      <c r="ALL121"/>
      <c r="ALM121"/>
      <c r="ALN121"/>
      <c r="ALO121"/>
      <c r="ALP121"/>
      <c r="ALQ121"/>
      <c r="ALR121"/>
      <c r="ALS121"/>
      <c r="ALT121"/>
      <c r="ALU121"/>
      <c r="ALV121"/>
      <c r="ALW121"/>
      <c r="ALX121"/>
      <c r="ALY121"/>
      <c r="ALZ121"/>
      <c r="AMA121"/>
      <c r="AMB121"/>
      <c r="AMC121"/>
      <c r="AMD121"/>
      <c r="AME121"/>
      <c r="AMF121"/>
      <c r="AMG121"/>
      <c r="AMH121"/>
      <c r="AMI121"/>
      <c r="AMJ121"/>
    </row>
    <row r="122" spans="1:1024" s="2" customFormat="1" x14ac:dyDescent="0.15">
      <c r="A122"/>
      <c r="B122"/>
      <c r="C122"/>
      <c r="D122" s="76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  <c r="AGN122"/>
      <c r="AGO122"/>
      <c r="AGP122"/>
      <c r="AGQ122"/>
      <c r="AGR122"/>
      <c r="AGS122"/>
      <c r="AGT122"/>
      <c r="AGU122"/>
      <c r="AGV122"/>
      <c r="AGW122"/>
      <c r="AGX122"/>
      <c r="AGY122"/>
      <c r="AGZ122"/>
      <c r="AHA122"/>
      <c r="AHB122"/>
      <c r="AHC122"/>
      <c r="AHD122"/>
      <c r="AHE122"/>
      <c r="AHF122"/>
      <c r="AHG122"/>
      <c r="AHH122"/>
      <c r="AHI122"/>
      <c r="AHJ122"/>
      <c r="AHK122"/>
      <c r="AHL122"/>
      <c r="AHM122"/>
      <c r="AHN122"/>
      <c r="AHO122"/>
      <c r="AHP122"/>
      <c r="AHQ122"/>
      <c r="AHR122"/>
      <c r="AHS122"/>
      <c r="AHT122"/>
      <c r="AHU122"/>
      <c r="AHV122"/>
      <c r="AHW122"/>
      <c r="AHX122"/>
      <c r="AHY122"/>
      <c r="AHZ122"/>
      <c r="AIA122"/>
      <c r="AIB122"/>
      <c r="AIC122"/>
      <c r="AID122"/>
      <c r="AIE122"/>
      <c r="AIF122"/>
      <c r="AIG122"/>
      <c r="AIH122"/>
      <c r="AII122"/>
      <c r="AIJ122"/>
      <c r="AIK122"/>
      <c r="AIL122"/>
      <c r="AIM122"/>
      <c r="AIN122"/>
      <c r="AIO122"/>
      <c r="AIP122"/>
      <c r="AIQ122"/>
      <c r="AIR122"/>
      <c r="AIS122"/>
      <c r="AIT122"/>
      <c r="AIU122"/>
      <c r="AIV122"/>
      <c r="AIW122"/>
      <c r="AIX122"/>
      <c r="AIY122"/>
      <c r="AIZ122"/>
      <c r="AJA122"/>
      <c r="AJB122"/>
      <c r="AJC122"/>
      <c r="AJD122"/>
      <c r="AJE122"/>
      <c r="AJF122"/>
      <c r="AJG122"/>
      <c r="AJH122"/>
      <c r="AJI122"/>
      <c r="AJJ122"/>
      <c r="AJK122"/>
      <c r="AJL122"/>
      <c r="AJM122"/>
      <c r="AJN122"/>
      <c r="AJO122"/>
      <c r="AJP122"/>
      <c r="AJQ122"/>
      <c r="AJR122"/>
      <c r="AJS122"/>
      <c r="AJT122"/>
      <c r="AJU122"/>
      <c r="AJV122"/>
      <c r="AJW122"/>
      <c r="AJX122"/>
      <c r="AJY122"/>
      <c r="AJZ122"/>
      <c r="AKA122"/>
      <c r="AKB122"/>
      <c r="AKC122"/>
      <c r="AKD122"/>
      <c r="AKE122"/>
      <c r="AKF122"/>
      <c r="AKG122"/>
      <c r="AKH122"/>
      <c r="AKI122"/>
      <c r="AKJ122"/>
      <c r="AKK122"/>
      <c r="AKL122"/>
      <c r="AKM122"/>
      <c r="AKN122"/>
      <c r="AKO122"/>
      <c r="AKP122"/>
      <c r="AKQ122"/>
      <c r="AKR122"/>
      <c r="AKS122"/>
      <c r="AKT122"/>
      <c r="AKU122"/>
      <c r="AKV122"/>
      <c r="AKW122"/>
      <c r="AKX122"/>
      <c r="AKY122"/>
      <c r="AKZ122"/>
      <c r="ALA122"/>
      <c r="ALB122"/>
      <c r="ALC122"/>
      <c r="ALD122"/>
      <c r="ALE122"/>
      <c r="ALF122"/>
      <c r="ALG122"/>
      <c r="ALH122"/>
      <c r="ALI122"/>
      <c r="ALJ122"/>
      <c r="ALK122"/>
      <c r="ALL122"/>
      <c r="ALM122"/>
      <c r="ALN122"/>
      <c r="ALO122"/>
      <c r="ALP122"/>
      <c r="ALQ122"/>
      <c r="ALR122"/>
      <c r="ALS122"/>
      <c r="ALT122"/>
      <c r="ALU122"/>
      <c r="ALV122"/>
      <c r="ALW122"/>
      <c r="ALX122"/>
      <c r="ALY122"/>
      <c r="ALZ122"/>
      <c r="AMA122"/>
      <c r="AMB122"/>
      <c r="AMC122"/>
      <c r="AMD122"/>
      <c r="AME122"/>
      <c r="AMF122"/>
      <c r="AMG122"/>
      <c r="AMH122"/>
      <c r="AMI122"/>
      <c r="AMJ122"/>
    </row>
    <row r="123" spans="1:1024" s="41" customFormat="1" x14ac:dyDescent="0.15">
      <c r="C123" s="80"/>
      <c r="D123" s="80"/>
      <c r="H123" s="80"/>
    </row>
    <row r="124" spans="1:1024" s="2" customFormat="1" x14ac:dyDescent="0.15">
      <c r="A124" s="41"/>
      <c r="B124" s="41"/>
      <c r="C124" s="80"/>
      <c r="D124" s="80"/>
      <c r="E124" s="41"/>
      <c r="F124" s="41"/>
      <c r="G124" s="41"/>
      <c r="H124" s="80"/>
      <c r="I124" s="41"/>
      <c r="J124" s="41"/>
      <c r="K124" s="41"/>
      <c r="L124" s="41"/>
      <c r="M124" s="41"/>
      <c r="N124" s="41"/>
      <c r="O124" s="41"/>
      <c r="P124" s="41"/>
      <c r="Q124" s="41"/>
      <c r="R124" s="41"/>
      <c r="S124" s="41"/>
    </row>
    <row r="125" spans="1:1024" s="2" customFormat="1" x14ac:dyDescent="0.15">
      <c r="A125"/>
      <c r="B125"/>
      <c r="C125"/>
      <c r="D125" s="76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  <c r="AGN125"/>
      <c r="AGO125"/>
      <c r="AGP125"/>
      <c r="AGQ125"/>
      <c r="AGR125"/>
      <c r="AGS125"/>
      <c r="AGT125"/>
      <c r="AGU125"/>
      <c r="AGV125"/>
      <c r="AGW125"/>
      <c r="AGX125"/>
      <c r="AGY125"/>
      <c r="AGZ125"/>
      <c r="AHA125"/>
      <c r="AHB125"/>
      <c r="AHC125"/>
      <c r="AHD125"/>
      <c r="AHE125"/>
      <c r="AHF125"/>
      <c r="AHG125"/>
      <c r="AHH125"/>
      <c r="AHI125"/>
      <c r="AHJ125"/>
      <c r="AHK125"/>
      <c r="AHL125"/>
      <c r="AHM125"/>
      <c r="AHN125"/>
      <c r="AHO125"/>
      <c r="AHP125"/>
      <c r="AHQ125"/>
      <c r="AHR125"/>
      <c r="AHS125"/>
      <c r="AHT125"/>
      <c r="AHU125"/>
      <c r="AHV125"/>
      <c r="AHW125"/>
      <c r="AHX125"/>
      <c r="AHY125"/>
      <c r="AHZ125"/>
      <c r="AIA125"/>
      <c r="AIB125"/>
      <c r="AIC125"/>
      <c r="AID125"/>
      <c r="AIE125"/>
      <c r="AIF125"/>
      <c r="AIG125"/>
      <c r="AIH125"/>
      <c r="AII125"/>
      <c r="AIJ125"/>
      <c r="AIK125"/>
      <c r="AIL125"/>
      <c r="AIM125"/>
      <c r="AIN125"/>
      <c r="AIO125"/>
      <c r="AIP125"/>
      <c r="AIQ125"/>
      <c r="AIR125"/>
      <c r="AIS125"/>
      <c r="AIT125"/>
      <c r="AIU125"/>
      <c r="AIV125"/>
      <c r="AIW125"/>
      <c r="AIX125"/>
      <c r="AIY125"/>
      <c r="AIZ125"/>
      <c r="AJA125"/>
      <c r="AJB125"/>
      <c r="AJC125"/>
      <c r="AJD125"/>
      <c r="AJE125"/>
      <c r="AJF125"/>
      <c r="AJG125"/>
      <c r="AJH125"/>
      <c r="AJI125"/>
      <c r="AJJ125"/>
      <c r="AJK125"/>
      <c r="AJL125"/>
      <c r="AJM125"/>
      <c r="AJN125"/>
      <c r="AJO125"/>
      <c r="AJP125"/>
      <c r="AJQ125"/>
      <c r="AJR125"/>
      <c r="AJS125"/>
      <c r="AJT125"/>
      <c r="AJU125"/>
      <c r="AJV125"/>
      <c r="AJW125"/>
      <c r="AJX125"/>
      <c r="AJY125"/>
      <c r="AJZ125"/>
      <c r="AKA125"/>
      <c r="AKB125"/>
      <c r="AKC125"/>
      <c r="AKD125"/>
      <c r="AKE125"/>
      <c r="AKF125"/>
      <c r="AKG125"/>
      <c r="AKH125"/>
      <c r="AKI125"/>
      <c r="AKJ125"/>
      <c r="AKK125"/>
      <c r="AKL125"/>
      <c r="AKM125"/>
      <c r="AKN125"/>
      <c r="AKO125"/>
      <c r="AKP125"/>
      <c r="AKQ125"/>
      <c r="AKR125"/>
      <c r="AKS125"/>
      <c r="AKT125"/>
      <c r="AKU125"/>
      <c r="AKV125"/>
      <c r="AKW125"/>
      <c r="AKX125"/>
      <c r="AKY125"/>
      <c r="AKZ125"/>
      <c r="ALA125"/>
      <c r="ALB125"/>
      <c r="ALC125"/>
      <c r="ALD125"/>
      <c r="ALE125"/>
      <c r="ALF125"/>
      <c r="ALG125"/>
      <c r="ALH125"/>
      <c r="ALI125"/>
      <c r="ALJ125"/>
      <c r="ALK125"/>
      <c r="ALL125"/>
      <c r="ALM125"/>
      <c r="ALN125"/>
      <c r="ALO125"/>
      <c r="ALP125"/>
      <c r="ALQ125"/>
      <c r="ALR125"/>
      <c r="ALS125"/>
      <c r="ALT125"/>
      <c r="ALU125"/>
      <c r="ALV125"/>
      <c r="ALW125"/>
      <c r="ALX125"/>
      <c r="ALY125"/>
      <c r="ALZ125"/>
      <c r="AMA125"/>
      <c r="AMB125"/>
      <c r="AMC125"/>
      <c r="AMD125"/>
      <c r="AME125"/>
      <c r="AMF125"/>
      <c r="AMG125"/>
      <c r="AMH125"/>
      <c r="AMI125"/>
      <c r="AMJ125"/>
    </row>
    <row r="126" spans="1:1024" s="41" customFormat="1" x14ac:dyDescent="0.15">
      <c r="C126" s="80"/>
      <c r="D126" s="80"/>
      <c r="H126" s="80"/>
    </row>
    <row r="127" spans="1:1024" s="41" customFormat="1" x14ac:dyDescent="0.15">
      <c r="C127" s="80"/>
      <c r="D127" s="80"/>
      <c r="H127" s="80"/>
    </row>
  </sheetData>
  <phoneticPr fontId="3"/>
  <pageMargins left="0.78749999999999998" right="0.78749999999999998" top="1.05277777777778" bottom="1.05277777777778" header="0.78749999999999998" footer="0.78749999999999998"/>
  <pageSetup paperSize="9" firstPageNumber="0" orientation="portrait" verticalDpi="0" r:id="rId1"/>
  <headerFooter>
    <oddHeader>&amp;C&amp;"Times New Roman,標準"&amp;12&amp;A</oddHeader>
    <oddFooter>&amp;C&amp;"Times New Roman,標準"&amp;12ページ 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601</TotalTime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19</vt:i4>
      </vt:variant>
    </vt:vector>
  </HeadingPairs>
  <TitlesOfParts>
    <vt:vector size="19" baseType="lpstr">
      <vt:lpstr>tan</vt:lpstr>
      <vt:lpstr>tanpuku</vt:lpstr>
      <vt:lpstr>fuku</vt:lpstr>
      <vt:lpstr>tanpuku (2)</vt:lpstr>
      <vt:lpstr>tan (2)</vt:lpstr>
      <vt:lpstr>kyoto3</vt:lpstr>
      <vt:lpstr>kyoto3_2</vt:lpstr>
      <vt:lpstr>kyoto3_2_umatan</vt:lpstr>
      <vt:lpstr>kyoto3_2_umatantan</vt:lpstr>
      <vt:lpstr>kyoto3_2_umatantan (2)</vt:lpstr>
      <vt:lpstr>kyoto3_2_umatantan GRP</vt:lpstr>
      <vt:lpstr>tokyp2_umatantan</vt:lpstr>
      <vt:lpstr>tokyp2_umatantan_2</vt:lpstr>
      <vt:lpstr>tokyp2_Sないときけん</vt:lpstr>
      <vt:lpstr>tokyp2_Sないときけんv2</vt:lpstr>
      <vt:lpstr>kyoto3_2_umatantan_v2</vt:lpstr>
      <vt:lpstr>kyoto3_2_umatantan_v2ken</vt:lpstr>
      <vt:lpstr>kyoto3_2_umatantan_v2kenv2</vt:lpstr>
      <vt:lpstr>niigata_Sないときけんv2 (2)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000001A007FQ2</cp:lastModifiedBy>
  <cp:revision>74</cp:revision>
  <dcterms:modified xsi:type="dcterms:W3CDTF">2015-05-28T08:53:02Z</dcterms:modified>
  <dc:language>ja-JP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