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1"/>
  </bookViews>
  <sheets>
    <sheet name="tan" sheetId="1" r:id="rId1"/>
    <sheet name="tanpuku" sheetId="2" r:id="rId2"/>
    <sheet name="fuku" sheetId="3" r:id="rId3"/>
    <sheet name="tanpuku (2)" sheetId="4" r:id="rId4"/>
    <sheet name="tan (2)" sheetId="5" r:id="rId5"/>
    <sheet name="kyoto3" sheetId="6" r:id="rId6"/>
    <sheet name="kyoto3_2" sheetId="7" r:id="rId7"/>
    <sheet name="kyoto3_2_umatan" sheetId="8" r:id="rId8"/>
    <sheet name="kyoto3_2_umatantan" sheetId="9" r:id="rId9"/>
    <sheet name="kyoto3_2_umatantan (2)" sheetId="10" r:id="rId10"/>
    <sheet name="kyoto3_2_umatantan GRP" sheetId="11" r:id="rId11"/>
    <sheet name="tokyp2_umatantan" sheetId="12" r:id="rId12"/>
  </sheets>
  <calcPr calcId="145621" iterateDelta="1E-4"/>
</workbook>
</file>

<file path=xl/calcChain.xml><?xml version="1.0" encoding="utf-8"?>
<calcChain xmlns="http://schemas.openxmlformats.org/spreadsheetml/2006/main">
  <c r="V35" i="12" l="1"/>
  <c r="T35" i="12"/>
  <c r="V34" i="12"/>
  <c r="T34" i="12"/>
  <c r="V33" i="12"/>
  <c r="T33" i="12"/>
  <c r="V32" i="12"/>
  <c r="T32" i="12"/>
  <c r="V31" i="12"/>
  <c r="T31" i="12"/>
  <c r="V30" i="12"/>
  <c r="T30" i="12"/>
  <c r="V29" i="12"/>
  <c r="T29" i="12"/>
  <c r="V28" i="12"/>
  <c r="T28" i="12"/>
  <c r="V27" i="12"/>
  <c r="T27" i="12"/>
  <c r="V26" i="12"/>
  <c r="T26" i="12"/>
  <c r="V23" i="12"/>
  <c r="T23" i="12"/>
  <c r="V22" i="12"/>
  <c r="T22" i="12"/>
  <c r="V21" i="12"/>
  <c r="T21" i="12"/>
  <c r="V20" i="12"/>
  <c r="T20" i="12"/>
  <c r="V19" i="12"/>
  <c r="T19" i="12"/>
  <c r="V18" i="12"/>
  <c r="T18" i="12"/>
  <c r="V17" i="12"/>
  <c r="T17" i="12"/>
  <c r="V16" i="12"/>
  <c r="T16" i="12"/>
  <c r="V15" i="12"/>
  <c r="T15" i="12"/>
  <c r="V14" i="12"/>
  <c r="T14" i="12"/>
  <c r="V13" i="12"/>
  <c r="T13" i="12"/>
  <c r="V12" i="12"/>
  <c r="T12" i="12"/>
  <c r="V11" i="12"/>
  <c r="T11" i="12"/>
  <c r="V10" i="12"/>
  <c r="T10" i="12"/>
  <c r="V9" i="12"/>
  <c r="T9" i="12"/>
  <c r="V8" i="12"/>
  <c r="T8" i="12"/>
  <c r="V7" i="12"/>
  <c r="T7" i="12"/>
  <c r="V6" i="12"/>
  <c r="T6" i="12"/>
  <c r="V5" i="12"/>
  <c r="T5" i="12"/>
  <c r="V4" i="12"/>
  <c r="T4" i="12"/>
  <c r="V3" i="12"/>
  <c r="T3" i="12"/>
  <c r="V2" i="12"/>
  <c r="T2" i="12"/>
  <c r="V54" i="12"/>
  <c r="T54" i="12"/>
  <c r="V53" i="12"/>
  <c r="T53" i="12"/>
  <c r="V52" i="12"/>
  <c r="T52" i="12"/>
  <c r="V51" i="12"/>
  <c r="T51" i="12"/>
  <c r="V50" i="12"/>
  <c r="T50" i="12"/>
  <c r="V49" i="12"/>
  <c r="T49" i="12"/>
  <c r="V48" i="12"/>
  <c r="T48" i="12"/>
  <c r="V47" i="12"/>
  <c r="T47" i="12"/>
  <c r="V46" i="12"/>
  <c r="T46" i="12"/>
  <c r="V45" i="12"/>
  <c r="T45" i="12"/>
  <c r="V44" i="12"/>
  <c r="T44" i="12"/>
  <c r="V43" i="12"/>
  <c r="T43" i="12"/>
  <c r="V42" i="12"/>
  <c r="T42" i="12"/>
  <c r="V41" i="12"/>
  <c r="T41" i="12"/>
  <c r="V40" i="12"/>
  <c r="T40" i="12"/>
  <c r="V39" i="12"/>
  <c r="T39" i="12"/>
  <c r="V38" i="12"/>
  <c r="T38" i="12"/>
  <c r="W91" i="12"/>
  <c r="U91" i="12"/>
  <c r="V89" i="12"/>
  <c r="T89" i="12"/>
  <c r="V88" i="12"/>
  <c r="T88" i="12"/>
  <c r="V87" i="12"/>
  <c r="T87" i="12"/>
  <c r="V86" i="12"/>
  <c r="T86" i="12"/>
  <c r="V85" i="12"/>
  <c r="T85" i="12"/>
  <c r="V84" i="12"/>
  <c r="T84" i="12"/>
  <c r="V83" i="12"/>
  <c r="T83" i="12"/>
  <c r="V82" i="12"/>
  <c r="T82" i="12"/>
  <c r="V80" i="12"/>
  <c r="T80" i="12"/>
  <c r="V79" i="12"/>
  <c r="T79" i="12"/>
  <c r="V78" i="12"/>
  <c r="T78" i="12"/>
  <c r="V77" i="12"/>
  <c r="T77" i="12"/>
  <c r="V76" i="12"/>
  <c r="T76" i="12"/>
  <c r="V75" i="12"/>
  <c r="T75" i="12"/>
  <c r="V74" i="12"/>
  <c r="V73" i="12"/>
  <c r="V71" i="12"/>
  <c r="T71" i="12"/>
  <c r="V70" i="12"/>
  <c r="T70" i="12"/>
  <c r="V69" i="12"/>
  <c r="T69" i="12"/>
  <c r="V68" i="12"/>
  <c r="T68" i="12"/>
  <c r="V67" i="12"/>
  <c r="T67" i="12"/>
  <c r="V66" i="12"/>
  <c r="T66" i="12"/>
  <c r="V65" i="12"/>
  <c r="T65" i="12"/>
  <c r="V64" i="12"/>
  <c r="T64" i="12"/>
  <c r="V63" i="12"/>
  <c r="T63" i="12"/>
  <c r="V62" i="12"/>
  <c r="T62" i="12"/>
  <c r="V61" i="12"/>
  <c r="T61" i="12"/>
  <c r="V60" i="12"/>
  <c r="T60" i="12"/>
  <c r="V59" i="12"/>
  <c r="T59" i="12"/>
  <c r="V58" i="12"/>
  <c r="T58" i="12"/>
  <c r="V57" i="12"/>
  <c r="T57" i="12"/>
  <c r="V56" i="12"/>
  <c r="T56" i="12"/>
  <c r="V55" i="12"/>
  <c r="T55" i="12"/>
  <c r="W94" i="12" l="1"/>
  <c r="V91" i="12"/>
  <c r="V92" i="12" s="1"/>
  <c r="T91" i="12"/>
  <c r="U38" i="11"/>
  <c r="T38" i="11"/>
  <c r="V94" i="12" l="1"/>
  <c r="V95" i="12" s="1"/>
  <c r="T92" i="12"/>
  <c r="W212" i="11"/>
  <c r="U212" i="11"/>
  <c r="V161" i="11"/>
  <c r="T161" i="11"/>
  <c r="V160" i="11"/>
  <c r="T160" i="11"/>
  <c r="V159" i="11"/>
  <c r="T159" i="11"/>
  <c r="V158" i="11"/>
  <c r="T158" i="11"/>
  <c r="V157" i="11"/>
  <c r="T157" i="11"/>
  <c r="V156" i="11"/>
  <c r="T156" i="11"/>
  <c r="V155" i="11"/>
  <c r="T155" i="11"/>
  <c r="V154" i="11"/>
  <c r="T154" i="11"/>
  <c r="V152" i="11"/>
  <c r="T152" i="11"/>
  <c r="V151" i="11"/>
  <c r="T151" i="11"/>
  <c r="V150" i="11"/>
  <c r="T150" i="11"/>
  <c r="V149" i="11"/>
  <c r="T149" i="11"/>
  <c r="V148" i="11"/>
  <c r="T148" i="11"/>
  <c r="V147" i="11"/>
  <c r="T147" i="11"/>
  <c r="V146" i="11"/>
  <c r="V145" i="11"/>
  <c r="V143" i="11"/>
  <c r="T143" i="11"/>
  <c r="V142" i="11"/>
  <c r="T142" i="11"/>
  <c r="V141" i="11"/>
  <c r="T141" i="11"/>
  <c r="V140" i="11"/>
  <c r="T140" i="11"/>
  <c r="V139" i="11"/>
  <c r="T139" i="11"/>
  <c r="V138" i="11"/>
  <c r="T138" i="11"/>
  <c r="V137" i="11"/>
  <c r="T137" i="11"/>
  <c r="V136" i="11"/>
  <c r="T136" i="11"/>
  <c r="V135" i="11"/>
  <c r="T135" i="11"/>
  <c r="V134" i="11"/>
  <c r="T134" i="11"/>
  <c r="V133" i="11"/>
  <c r="T133" i="11"/>
  <c r="V132" i="11"/>
  <c r="T132" i="11"/>
  <c r="V131" i="11"/>
  <c r="T131" i="11"/>
  <c r="V130" i="11"/>
  <c r="T130" i="11"/>
  <c r="V129" i="11"/>
  <c r="T129" i="11"/>
  <c r="V128" i="11"/>
  <c r="T128" i="11"/>
  <c r="V127" i="11"/>
  <c r="T127" i="11"/>
  <c r="V125" i="11"/>
  <c r="T125" i="11"/>
  <c r="V124" i="11"/>
  <c r="T124" i="11"/>
  <c r="V123" i="11"/>
  <c r="T123" i="11"/>
  <c r="V122" i="11"/>
  <c r="T122" i="11"/>
  <c r="V121" i="11"/>
  <c r="T121" i="11"/>
  <c r="V120" i="11"/>
  <c r="T120" i="11"/>
  <c r="V119" i="11"/>
  <c r="T119" i="11"/>
  <c r="V118" i="11"/>
  <c r="T118" i="11"/>
  <c r="V115" i="11"/>
  <c r="T115" i="11"/>
  <c r="V114" i="11"/>
  <c r="T114" i="11"/>
  <c r="V113" i="11"/>
  <c r="T113" i="11"/>
  <c r="Z112" i="11"/>
  <c r="V112" i="11"/>
  <c r="T112" i="11"/>
  <c r="V111" i="11"/>
  <c r="T111" i="11"/>
  <c r="V110" i="11"/>
  <c r="T110" i="11"/>
  <c r="V109" i="11"/>
  <c r="T109" i="11"/>
  <c r="V108" i="11"/>
  <c r="T108" i="11"/>
  <c r="V97" i="11"/>
  <c r="T97" i="11"/>
  <c r="V96" i="11"/>
  <c r="T96" i="11"/>
  <c r="V95" i="11"/>
  <c r="T95" i="11"/>
  <c r="V94" i="11"/>
  <c r="T94" i="11"/>
  <c r="V93" i="11"/>
  <c r="T93" i="11"/>
  <c r="V92" i="11"/>
  <c r="T92" i="11"/>
  <c r="V91" i="11"/>
  <c r="T91" i="11"/>
  <c r="V90" i="11"/>
  <c r="T90" i="11"/>
  <c r="V89" i="11"/>
  <c r="T89" i="11"/>
  <c r="V88" i="11"/>
  <c r="T88" i="11"/>
  <c r="V87" i="11"/>
  <c r="T87" i="11"/>
  <c r="V86" i="11"/>
  <c r="T86" i="11"/>
  <c r="V85" i="11"/>
  <c r="T85" i="11"/>
  <c r="X84" i="11"/>
  <c r="V84" i="11" s="1"/>
  <c r="V83" i="11"/>
  <c r="T83" i="11"/>
  <c r="V82" i="11"/>
  <c r="T82" i="11"/>
  <c r="V81" i="11"/>
  <c r="T81" i="11"/>
  <c r="V80" i="11"/>
  <c r="T80" i="11"/>
  <c r="V79" i="11"/>
  <c r="T79" i="11"/>
  <c r="V78" i="11"/>
  <c r="T78" i="11"/>
  <c r="V77" i="11"/>
  <c r="T77" i="11"/>
  <c r="V76" i="11"/>
  <c r="T76" i="11"/>
  <c r="V75" i="11"/>
  <c r="T75" i="11"/>
  <c r="V74" i="11"/>
  <c r="T74" i="11"/>
  <c r="V73" i="11"/>
  <c r="T73" i="11"/>
  <c r="V72" i="11"/>
  <c r="T72" i="11"/>
  <c r="V71" i="11"/>
  <c r="T71" i="11"/>
  <c r="V70" i="11"/>
  <c r="T70" i="11"/>
  <c r="V69" i="11"/>
  <c r="T69" i="11"/>
  <c r="V68" i="11"/>
  <c r="T68" i="11"/>
  <c r="V67" i="11"/>
  <c r="T67" i="11"/>
  <c r="V66" i="11"/>
  <c r="T66" i="11"/>
  <c r="V65" i="11"/>
  <c r="T65" i="11"/>
  <c r="V64" i="11"/>
  <c r="T64" i="11"/>
  <c r="V63" i="11"/>
  <c r="T63" i="11"/>
  <c r="V62" i="11"/>
  <c r="T62" i="11"/>
  <c r="V61" i="11"/>
  <c r="T61" i="11"/>
  <c r="V60" i="11"/>
  <c r="T60" i="11"/>
  <c r="V59" i="11"/>
  <c r="T59" i="11"/>
  <c r="V58" i="11"/>
  <c r="T58" i="11"/>
  <c r="V57" i="11"/>
  <c r="T57" i="11"/>
  <c r="V56" i="11"/>
  <c r="T56" i="11"/>
  <c r="V55" i="11"/>
  <c r="T55" i="11"/>
  <c r="V54" i="11"/>
  <c r="T54" i="11"/>
  <c r="V53" i="11"/>
  <c r="T53" i="11"/>
  <c r="V52" i="11"/>
  <c r="T52" i="11"/>
  <c r="V51" i="11"/>
  <c r="V50" i="11"/>
  <c r="T50" i="11"/>
  <c r="V49" i="11"/>
  <c r="T49" i="11"/>
  <c r="V48" i="11"/>
  <c r="T48" i="11"/>
  <c r="V47" i="11"/>
  <c r="T47" i="11"/>
  <c r="V46" i="11"/>
  <c r="T46" i="11"/>
  <c r="V44" i="11"/>
  <c r="T44" i="11"/>
  <c r="V43" i="11"/>
  <c r="T43" i="11"/>
  <c r="V42" i="11"/>
  <c r="T42" i="11"/>
  <c r="V41" i="11"/>
  <c r="T41" i="11"/>
  <c r="V40" i="11"/>
  <c r="T40" i="11"/>
  <c r="V39" i="11"/>
  <c r="T39" i="11"/>
  <c r="V38" i="11"/>
  <c r="V37" i="11"/>
  <c r="T37" i="11"/>
  <c r="V36" i="11"/>
  <c r="T36" i="11"/>
  <c r="V35" i="11"/>
  <c r="T35" i="11"/>
  <c r="V34" i="11"/>
  <c r="T34" i="11"/>
  <c r="V33" i="11"/>
  <c r="T33" i="11"/>
  <c r="V32" i="11"/>
  <c r="T32" i="11"/>
  <c r="V31" i="11"/>
  <c r="T31" i="11"/>
  <c r="V30" i="11"/>
  <c r="T30" i="11"/>
  <c r="V29" i="11"/>
  <c r="T29" i="11"/>
  <c r="V28" i="11"/>
  <c r="T28" i="11"/>
  <c r="V27" i="11"/>
  <c r="T27" i="11"/>
  <c r="V26" i="11"/>
  <c r="T26" i="11"/>
  <c r="V25" i="11"/>
  <c r="V24" i="11"/>
  <c r="T24" i="11"/>
  <c r="V23" i="11"/>
  <c r="T23" i="11"/>
  <c r="V22" i="11"/>
  <c r="T22" i="11"/>
  <c r="V21" i="11"/>
  <c r="T21" i="11"/>
  <c r="V20" i="11"/>
  <c r="T20" i="11"/>
  <c r="V19" i="11"/>
  <c r="T19" i="11"/>
  <c r="V18" i="11"/>
  <c r="T18" i="11"/>
  <c r="V17" i="11"/>
  <c r="T17" i="11"/>
  <c r="V16" i="11"/>
  <c r="T16" i="11"/>
  <c r="V15" i="11"/>
  <c r="T15" i="11"/>
  <c r="V14" i="11"/>
  <c r="T14" i="11"/>
  <c r="V13" i="11"/>
  <c r="T13" i="11"/>
  <c r="V12" i="11"/>
  <c r="T12" i="11"/>
  <c r="V11" i="11"/>
  <c r="T11" i="11"/>
  <c r="V10" i="11"/>
  <c r="T10" i="11"/>
  <c r="V9" i="11"/>
  <c r="T9" i="11"/>
  <c r="V8" i="11"/>
  <c r="T8" i="11"/>
  <c r="V7" i="11"/>
  <c r="T7" i="11"/>
  <c r="V6" i="11"/>
  <c r="T6" i="11"/>
  <c r="V5" i="11"/>
  <c r="T5" i="11"/>
  <c r="V4" i="11"/>
  <c r="T4" i="11"/>
  <c r="V3" i="11"/>
  <c r="T3" i="11"/>
  <c r="W212" i="10"/>
  <c r="W215" i="10" s="1"/>
  <c r="U212" i="10"/>
  <c r="V161" i="10"/>
  <c r="T161" i="10"/>
  <c r="V160" i="10"/>
  <c r="T160" i="10"/>
  <c r="V159" i="10"/>
  <c r="T159" i="10"/>
  <c r="V158" i="10"/>
  <c r="T158" i="10"/>
  <c r="V157" i="10"/>
  <c r="T157" i="10"/>
  <c r="V156" i="10"/>
  <c r="T156" i="10"/>
  <c r="V155" i="10"/>
  <c r="T155" i="10"/>
  <c r="V154" i="10"/>
  <c r="T154" i="10"/>
  <c r="V152" i="10"/>
  <c r="T152" i="10"/>
  <c r="V151" i="10"/>
  <c r="T151" i="10"/>
  <c r="V150" i="10"/>
  <c r="T150" i="10"/>
  <c r="V149" i="10"/>
  <c r="T149" i="10"/>
  <c r="V148" i="10"/>
  <c r="T148" i="10"/>
  <c r="V147" i="10"/>
  <c r="T147" i="10"/>
  <c r="V146" i="10"/>
  <c r="V145" i="10"/>
  <c r="V143" i="10"/>
  <c r="T143" i="10"/>
  <c r="V142" i="10"/>
  <c r="T142" i="10"/>
  <c r="V141" i="10"/>
  <c r="T141" i="10"/>
  <c r="V140" i="10"/>
  <c r="T140" i="10"/>
  <c r="V139" i="10"/>
  <c r="T139" i="10"/>
  <c r="V138" i="10"/>
  <c r="T138" i="10"/>
  <c r="V137" i="10"/>
  <c r="T137" i="10"/>
  <c r="V136" i="10"/>
  <c r="T136" i="10"/>
  <c r="V135" i="10"/>
  <c r="T135" i="10"/>
  <c r="V134" i="10"/>
  <c r="T134" i="10"/>
  <c r="V133" i="10"/>
  <c r="T133" i="10"/>
  <c r="V132" i="10"/>
  <c r="T132" i="10"/>
  <c r="V131" i="10"/>
  <c r="T131" i="10"/>
  <c r="V130" i="10"/>
  <c r="T130" i="10"/>
  <c r="V129" i="10"/>
  <c r="T129" i="10"/>
  <c r="V128" i="10"/>
  <c r="T128" i="10"/>
  <c r="V127" i="10"/>
  <c r="T127" i="10"/>
  <c r="V125" i="10"/>
  <c r="T125" i="10"/>
  <c r="V124" i="10"/>
  <c r="T124" i="10"/>
  <c r="V123" i="10"/>
  <c r="T123" i="10"/>
  <c r="V122" i="10"/>
  <c r="T122" i="10"/>
  <c r="V121" i="10"/>
  <c r="T121" i="10"/>
  <c r="V120" i="10"/>
  <c r="T120" i="10"/>
  <c r="V119" i="10"/>
  <c r="T119" i="10"/>
  <c r="V118" i="10"/>
  <c r="T118" i="10"/>
  <c r="V115" i="10"/>
  <c r="T115" i="10"/>
  <c r="V114" i="10"/>
  <c r="T114" i="10"/>
  <c r="V113" i="10"/>
  <c r="T113" i="10"/>
  <c r="Z112" i="10"/>
  <c r="V112" i="10"/>
  <c r="T112" i="10"/>
  <c r="V111" i="10"/>
  <c r="T111" i="10"/>
  <c r="V110" i="10"/>
  <c r="T110" i="10"/>
  <c r="V109" i="10"/>
  <c r="T109" i="10"/>
  <c r="V108" i="10"/>
  <c r="T108" i="10"/>
  <c r="V97" i="10"/>
  <c r="T97" i="10"/>
  <c r="V96" i="10"/>
  <c r="T96" i="10"/>
  <c r="V95" i="10"/>
  <c r="T95" i="10"/>
  <c r="V94" i="10"/>
  <c r="T94" i="10"/>
  <c r="V93" i="10"/>
  <c r="T93" i="10"/>
  <c r="V92" i="10"/>
  <c r="T92" i="10"/>
  <c r="V91" i="10"/>
  <c r="T91" i="10"/>
  <c r="V90" i="10"/>
  <c r="T90" i="10"/>
  <c r="V89" i="10"/>
  <c r="T89" i="10"/>
  <c r="V88" i="10"/>
  <c r="T88" i="10"/>
  <c r="V87" i="10"/>
  <c r="T87" i="10"/>
  <c r="V86" i="10"/>
  <c r="T86" i="10"/>
  <c r="V85" i="10"/>
  <c r="T85" i="10"/>
  <c r="X84" i="10"/>
  <c r="V84" i="10" s="1"/>
  <c r="V83" i="10"/>
  <c r="T83" i="10"/>
  <c r="V82" i="10"/>
  <c r="T82" i="10"/>
  <c r="V81" i="10"/>
  <c r="T81" i="10"/>
  <c r="V80" i="10"/>
  <c r="T80" i="10"/>
  <c r="V79" i="10"/>
  <c r="T79" i="10"/>
  <c r="V78" i="10"/>
  <c r="T78" i="10"/>
  <c r="V77" i="10"/>
  <c r="T77" i="10"/>
  <c r="V76" i="10"/>
  <c r="T76" i="10"/>
  <c r="V75" i="10"/>
  <c r="T75" i="10"/>
  <c r="V74" i="10"/>
  <c r="T74" i="10"/>
  <c r="V73" i="10"/>
  <c r="T73" i="10"/>
  <c r="V72" i="10"/>
  <c r="T72" i="10"/>
  <c r="V71" i="10"/>
  <c r="T71" i="10"/>
  <c r="V70" i="10"/>
  <c r="T70" i="10"/>
  <c r="V69" i="10"/>
  <c r="T69" i="10"/>
  <c r="V68" i="10"/>
  <c r="T68" i="10"/>
  <c r="V67" i="10"/>
  <c r="T67" i="10"/>
  <c r="V66" i="10"/>
  <c r="T66" i="10"/>
  <c r="V65" i="10"/>
  <c r="T65" i="10"/>
  <c r="V64" i="10"/>
  <c r="T64" i="10"/>
  <c r="V63" i="10"/>
  <c r="T63" i="10"/>
  <c r="V62" i="10"/>
  <c r="T62" i="10"/>
  <c r="V61" i="10"/>
  <c r="T61" i="10"/>
  <c r="V60" i="10"/>
  <c r="T60" i="10"/>
  <c r="V59" i="10"/>
  <c r="T59" i="10"/>
  <c r="V58" i="10"/>
  <c r="T58" i="10"/>
  <c r="V57" i="10"/>
  <c r="T57" i="10"/>
  <c r="V56" i="10"/>
  <c r="T56" i="10"/>
  <c r="V55" i="10"/>
  <c r="T55" i="10"/>
  <c r="V54" i="10"/>
  <c r="T54" i="10"/>
  <c r="V53" i="10"/>
  <c r="T53" i="10"/>
  <c r="V52" i="10"/>
  <c r="T52" i="10"/>
  <c r="V51" i="10"/>
  <c r="V50" i="10"/>
  <c r="T50" i="10"/>
  <c r="V49" i="10"/>
  <c r="T49" i="10"/>
  <c r="V48" i="10"/>
  <c r="T48" i="10"/>
  <c r="V47" i="10"/>
  <c r="T47" i="10"/>
  <c r="V46" i="10"/>
  <c r="T46" i="10"/>
  <c r="V44" i="10"/>
  <c r="T44" i="10"/>
  <c r="V43" i="10"/>
  <c r="T43" i="10"/>
  <c r="V42" i="10"/>
  <c r="T42" i="10"/>
  <c r="V41" i="10"/>
  <c r="T41" i="10"/>
  <c r="V40" i="10"/>
  <c r="T40" i="10"/>
  <c r="V39" i="10"/>
  <c r="T39" i="10"/>
  <c r="V38" i="10"/>
  <c r="T38" i="10"/>
  <c r="V37" i="10"/>
  <c r="T37" i="10"/>
  <c r="V36" i="10"/>
  <c r="T36" i="10"/>
  <c r="V35" i="10"/>
  <c r="T35" i="10"/>
  <c r="V34" i="10"/>
  <c r="T34" i="10"/>
  <c r="V33" i="10"/>
  <c r="T33" i="10"/>
  <c r="V32" i="10"/>
  <c r="T32" i="10"/>
  <c r="V31" i="10"/>
  <c r="T31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V13" i="10"/>
  <c r="T13" i="10"/>
  <c r="V12" i="10"/>
  <c r="T12" i="10"/>
  <c r="V11" i="10"/>
  <c r="T11" i="10"/>
  <c r="V10" i="10"/>
  <c r="T10" i="10"/>
  <c r="V9" i="10"/>
  <c r="T9" i="10"/>
  <c r="V8" i="10"/>
  <c r="T8" i="10"/>
  <c r="V7" i="10"/>
  <c r="T7" i="10"/>
  <c r="V6" i="10"/>
  <c r="T6" i="10"/>
  <c r="V5" i="10"/>
  <c r="T5" i="10"/>
  <c r="V4" i="10"/>
  <c r="T4" i="10"/>
  <c r="V3" i="10"/>
  <c r="T3" i="10"/>
  <c r="T212" i="10" s="1"/>
  <c r="T213" i="10" s="1"/>
  <c r="S210" i="9"/>
  <c r="S213" i="9" s="1"/>
  <c r="Q210" i="9"/>
  <c r="R146" i="9"/>
  <c r="P146" i="9"/>
  <c r="R145" i="9"/>
  <c r="P145" i="9"/>
  <c r="R144" i="9"/>
  <c r="P144" i="9"/>
  <c r="R143" i="9"/>
  <c r="P143" i="9"/>
  <c r="R142" i="9"/>
  <c r="P142" i="9"/>
  <c r="R141" i="9"/>
  <c r="P141" i="9"/>
  <c r="R140" i="9"/>
  <c r="P140" i="9"/>
  <c r="R139" i="9"/>
  <c r="P139" i="9"/>
  <c r="R138" i="9"/>
  <c r="P138" i="9"/>
  <c r="R137" i="9"/>
  <c r="P137" i="9"/>
  <c r="R136" i="9"/>
  <c r="P136" i="9"/>
  <c r="R135" i="9"/>
  <c r="P135" i="9"/>
  <c r="R134" i="9"/>
  <c r="P134" i="9"/>
  <c r="R133" i="9"/>
  <c r="P133" i="9"/>
  <c r="R132" i="9"/>
  <c r="P132" i="9"/>
  <c r="R131" i="9"/>
  <c r="P131" i="9"/>
  <c r="R130" i="9"/>
  <c r="P130" i="9"/>
  <c r="R129" i="9"/>
  <c r="P129" i="9"/>
  <c r="R128" i="9"/>
  <c r="P128" i="9"/>
  <c r="R127" i="9"/>
  <c r="P127" i="9"/>
  <c r="R126" i="9"/>
  <c r="P126" i="9"/>
  <c r="R125" i="9"/>
  <c r="P125" i="9"/>
  <c r="R124" i="9"/>
  <c r="P124" i="9"/>
  <c r="R123" i="9"/>
  <c r="P123" i="9"/>
  <c r="R122" i="9"/>
  <c r="P122" i="9"/>
  <c r="R121" i="9"/>
  <c r="P121" i="9"/>
  <c r="R120" i="9"/>
  <c r="P120" i="9"/>
  <c r="R119" i="9"/>
  <c r="P119" i="9"/>
  <c r="R118" i="9"/>
  <c r="P118" i="9"/>
  <c r="R117" i="9"/>
  <c r="P117" i="9"/>
  <c r="R116" i="9"/>
  <c r="P116" i="9"/>
  <c r="R115" i="9"/>
  <c r="P115" i="9"/>
  <c r="R114" i="9"/>
  <c r="P114" i="9"/>
  <c r="R113" i="9"/>
  <c r="P113" i="9"/>
  <c r="R112" i="9"/>
  <c r="P112" i="9"/>
  <c r="R111" i="9"/>
  <c r="P111" i="9"/>
  <c r="R110" i="9"/>
  <c r="P110" i="9"/>
  <c r="R109" i="9"/>
  <c r="P109" i="9"/>
  <c r="R108" i="9"/>
  <c r="P108" i="9"/>
  <c r="R107" i="9"/>
  <c r="P107" i="9"/>
  <c r="R106" i="9"/>
  <c r="P106" i="9"/>
  <c r="R105" i="9"/>
  <c r="P105" i="9"/>
  <c r="R104" i="9"/>
  <c r="P104" i="9"/>
  <c r="R103" i="9"/>
  <c r="P103" i="9"/>
  <c r="R102" i="9"/>
  <c r="P102" i="9"/>
  <c r="R101" i="9"/>
  <c r="P101" i="9"/>
  <c r="R100" i="9"/>
  <c r="P100" i="9"/>
  <c r="R99" i="9"/>
  <c r="P99" i="9"/>
  <c r="V98" i="9"/>
  <c r="R98" i="9"/>
  <c r="P98" i="9"/>
  <c r="R97" i="9"/>
  <c r="P97" i="9"/>
  <c r="R96" i="9"/>
  <c r="P96" i="9"/>
  <c r="R95" i="9"/>
  <c r="P95" i="9"/>
  <c r="R94" i="9"/>
  <c r="P94" i="9"/>
  <c r="R93" i="9"/>
  <c r="P93" i="9"/>
  <c r="R92" i="9"/>
  <c r="P92" i="9"/>
  <c r="R91" i="9"/>
  <c r="P91" i="9"/>
  <c r="R90" i="9"/>
  <c r="P90" i="9"/>
  <c r="R89" i="9"/>
  <c r="P89" i="9"/>
  <c r="R88" i="9"/>
  <c r="P88" i="9"/>
  <c r="R87" i="9"/>
  <c r="P87" i="9"/>
  <c r="R86" i="9"/>
  <c r="R85" i="9"/>
  <c r="T84" i="9"/>
  <c r="R84" i="9" s="1"/>
  <c r="R83" i="9"/>
  <c r="P83" i="9"/>
  <c r="R82" i="9"/>
  <c r="P82" i="9"/>
  <c r="R81" i="9"/>
  <c r="P81" i="9"/>
  <c r="R80" i="9"/>
  <c r="P80" i="9"/>
  <c r="R79" i="9"/>
  <c r="P79" i="9"/>
  <c r="R78" i="9"/>
  <c r="P78" i="9"/>
  <c r="R77" i="9"/>
  <c r="P77" i="9"/>
  <c r="R76" i="9"/>
  <c r="P76" i="9"/>
  <c r="R75" i="9"/>
  <c r="P75" i="9"/>
  <c r="R74" i="9"/>
  <c r="P74" i="9"/>
  <c r="R73" i="9"/>
  <c r="P73" i="9"/>
  <c r="R72" i="9"/>
  <c r="P72" i="9"/>
  <c r="R71" i="9"/>
  <c r="P71" i="9"/>
  <c r="R70" i="9"/>
  <c r="P70" i="9"/>
  <c r="R69" i="9"/>
  <c r="P69" i="9"/>
  <c r="R68" i="9"/>
  <c r="P68" i="9"/>
  <c r="R67" i="9"/>
  <c r="P67" i="9"/>
  <c r="R66" i="9"/>
  <c r="P66" i="9"/>
  <c r="R65" i="9"/>
  <c r="P65" i="9"/>
  <c r="R64" i="9"/>
  <c r="P64" i="9"/>
  <c r="R63" i="9"/>
  <c r="P63" i="9"/>
  <c r="R62" i="9"/>
  <c r="P62" i="9"/>
  <c r="R61" i="9"/>
  <c r="P61" i="9"/>
  <c r="R60" i="9"/>
  <c r="P60" i="9"/>
  <c r="R59" i="9"/>
  <c r="P59" i="9"/>
  <c r="R58" i="9"/>
  <c r="P58" i="9"/>
  <c r="R57" i="9"/>
  <c r="P57" i="9"/>
  <c r="R56" i="9"/>
  <c r="P56" i="9"/>
  <c r="R55" i="9"/>
  <c r="P55" i="9"/>
  <c r="R54" i="9"/>
  <c r="P54" i="9"/>
  <c r="R53" i="9"/>
  <c r="P53" i="9"/>
  <c r="R52" i="9"/>
  <c r="P52" i="9"/>
  <c r="R51" i="9"/>
  <c r="P51" i="9"/>
  <c r="R50" i="9"/>
  <c r="P50" i="9"/>
  <c r="R49" i="9"/>
  <c r="P49" i="9"/>
  <c r="R48" i="9"/>
  <c r="P48" i="9"/>
  <c r="R47" i="9"/>
  <c r="P47" i="9"/>
  <c r="R46" i="9"/>
  <c r="P46" i="9"/>
  <c r="R45" i="9"/>
  <c r="P45" i="9"/>
  <c r="R44" i="9"/>
  <c r="P44" i="9"/>
  <c r="R43" i="9"/>
  <c r="P43" i="9"/>
  <c r="R42" i="9"/>
  <c r="P42" i="9"/>
  <c r="R41" i="9"/>
  <c r="P41" i="9"/>
  <c r="R40" i="9"/>
  <c r="P40" i="9"/>
  <c r="R39" i="9"/>
  <c r="P39" i="9"/>
  <c r="R38" i="9"/>
  <c r="P38" i="9"/>
  <c r="R37" i="9"/>
  <c r="P37" i="9"/>
  <c r="R36" i="9"/>
  <c r="P36" i="9"/>
  <c r="R35" i="9"/>
  <c r="P35" i="9"/>
  <c r="R34" i="9"/>
  <c r="P34" i="9"/>
  <c r="R33" i="9"/>
  <c r="P33" i="9"/>
  <c r="R32" i="9"/>
  <c r="P32" i="9"/>
  <c r="R31" i="9"/>
  <c r="P31" i="9"/>
  <c r="R30" i="9"/>
  <c r="P30" i="9"/>
  <c r="R29" i="9"/>
  <c r="P29" i="9"/>
  <c r="R28" i="9"/>
  <c r="P28" i="9"/>
  <c r="R27" i="9"/>
  <c r="P27" i="9"/>
  <c r="R26" i="9"/>
  <c r="P26" i="9"/>
  <c r="R25" i="9"/>
  <c r="P25" i="9"/>
  <c r="R24" i="9"/>
  <c r="P24" i="9"/>
  <c r="R23" i="9"/>
  <c r="P23" i="9"/>
  <c r="R22" i="9"/>
  <c r="P22" i="9"/>
  <c r="R21" i="9"/>
  <c r="P21" i="9"/>
  <c r="R20" i="9"/>
  <c r="P20" i="9"/>
  <c r="R19" i="9"/>
  <c r="P19" i="9"/>
  <c r="R18" i="9"/>
  <c r="P18" i="9"/>
  <c r="R17" i="9"/>
  <c r="P17" i="9"/>
  <c r="R16" i="9"/>
  <c r="P16" i="9"/>
  <c r="R15" i="9"/>
  <c r="P15" i="9"/>
  <c r="R14" i="9"/>
  <c r="P14" i="9"/>
  <c r="R13" i="9"/>
  <c r="P13" i="9"/>
  <c r="R12" i="9"/>
  <c r="P12" i="9"/>
  <c r="R11" i="9"/>
  <c r="P11" i="9"/>
  <c r="R10" i="9"/>
  <c r="P10" i="9"/>
  <c r="R9" i="9"/>
  <c r="P9" i="9"/>
  <c r="R8" i="9"/>
  <c r="P8" i="9"/>
  <c r="R7" i="9"/>
  <c r="P7" i="9"/>
  <c r="R6" i="9"/>
  <c r="P6" i="9"/>
  <c r="R5" i="9"/>
  <c r="P5" i="9"/>
  <c r="R4" i="9"/>
  <c r="P4" i="9"/>
  <c r="R3" i="9"/>
  <c r="R210" i="9" s="1"/>
  <c r="P3" i="9"/>
  <c r="P210" i="9" s="1"/>
  <c r="Q129" i="8"/>
  <c r="P130" i="8" s="1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V98" i="8"/>
  <c r="P98" i="8"/>
  <c r="P97" i="8"/>
  <c r="P96" i="8"/>
  <c r="P95" i="8"/>
  <c r="P94" i="8"/>
  <c r="P93" i="8"/>
  <c r="P92" i="8"/>
  <c r="P91" i="8"/>
  <c r="P90" i="8"/>
  <c r="P89" i="8"/>
  <c r="P88" i="8"/>
  <c r="P87" i="8"/>
  <c r="T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129" i="8" s="1"/>
  <c r="Q99" i="5"/>
  <c r="U51" i="5"/>
  <c r="R42" i="5"/>
  <c r="R38" i="5"/>
  <c r="R29" i="5"/>
  <c r="R21" i="5"/>
  <c r="R99" i="5" s="1"/>
  <c r="R100" i="5" s="1"/>
  <c r="D17" i="5"/>
  <c r="V16" i="5"/>
  <c r="V51" i="5" s="1"/>
  <c r="V52" i="5" s="1"/>
  <c r="R16" i="5"/>
  <c r="D16" i="5"/>
  <c r="D15" i="5"/>
  <c r="D14" i="5"/>
  <c r="D13" i="5"/>
  <c r="D12" i="5"/>
  <c r="D11" i="5"/>
  <c r="D10" i="5"/>
  <c r="D9" i="5"/>
  <c r="D8" i="5"/>
  <c r="D7" i="5"/>
  <c r="D6" i="5"/>
  <c r="Q99" i="4"/>
  <c r="U51" i="4"/>
  <c r="R42" i="4"/>
  <c r="R38" i="4"/>
  <c r="R29" i="4"/>
  <c r="R21" i="4"/>
  <c r="R99" i="4" s="1"/>
  <c r="R100" i="4" s="1"/>
  <c r="D17" i="4"/>
  <c r="V16" i="4"/>
  <c r="V51" i="4" s="1"/>
  <c r="V52" i="4" s="1"/>
  <c r="R16" i="4"/>
  <c r="D16" i="4"/>
  <c r="D15" i="4"/>
  <c r="D14" i="4"/>
  <c r="D13" i="4"/>
  <c r="D12" i="4"/>
  <c r="D11" i="4"/>
  <c r="D10" i="4"/>
  <c r="D9" i="4"/>
  <c r="D8" i="4"/>
  <c r="D7" i="4"/>
  <c r="D6" i="4"/>
  <c r="S119" i="2"/>
  <c r="T108" i="2"/>
  <c r="U80" i="2"/>
  <c r="U72" i="2"/>
  <c r="U66" i="2"/>
  <c r="U65" i="2"/>
  <c r="U57" i="2"/>
  <c r="Y51" i="2"/>
  <c r="Y52" i="2" s="1"/>
  <c r="X51" i="2"/>
  <c r="U42" i="2"/>
  <c r="U38" i="2"/>
  <c r="U29" i="2"/>
  <c r="U21" i="2"/>
  <c r="D17" i="2"/>
  <c r="Y16" i="2"/>
  <c r="U16" i="2"/>
  <c r="U108" i="2" s="1"/>
  <c r="U109" i="2" s="1"/>
  <c r="D16" i="2"/>
  <c r="D15" i="2"/>
  <c r="D14" i="2"/>
  <c r="D13" i="2"/>
  <c r="D12" i="2"/>
  <c r="D11" i="2"/>
  <c r="D10" i="2"/>
  <c r="D9" i="2"/>
  <c r="D8" i="2"/>
  <c r="D7" i="2"/>
  <c r="D6" i="2"/>
  <c r="U99" i="1"/>
  <c r="Q99" i="1"/>
  <c r="R42" i="1"/>
  <c r="R38" i="1"/>
  <c r="R29" i="1"/>
  <c r="R21" i="1"/>
  <c r="D17" i="1"/>
  <c r="V16" i="1"/>
  <c r="V99" i="1" s="1"/>
  <c r="V100" i="1" s="1"/>
  <c r="R16" i="1"/>
  <c r="R99" i="1" s="1"/>
  <c r="R100" i="1" s="1"/>
  <c r="D16" i="1"/>
  <c r="D15" i="1"/>
  <c r="D14" i="1"/>
  <c r="D13" i="1"/>
  <c r="D12" i="1"/>
  <c r="D11" i="1"/>
  <c r="D10" i="1"/>
  <c r="D9" i="1"/>
  <c r="D8" i="1"/>
  <c r="D7" i="1"/>
  <c r="D6" i="1"/>
  <c r="V212" i="11" l="1"/>
  <c r="V213" i="11" s="1"/>
  <c r="T212" i="11"/>
  <c r="T213" i="11" s="1"/>
  <c r="W215" i="11"/>
  <c r="R214" i="9"/>
  <c r="V216" i="10"/>
  <c r="R213" i="9"/>
  <c r="R211" i="9"/>
  <c r="V212" i="10"/>
  <c r="V215" i="10" s="1"/>
  <c r="P211" i="9"/>
  <c r="V215" i="11" l="1"/>
  <c r="V216" i="11" s="1"/>
  <c r="V213" i="10"/>
</calcChain>
</file>

<file path=xl/sharedStrings.xml><?xml version="1.0" encoding="utf-8"?>
<sst xmlns="http://schemas.openxmlformats.org/spreadsheetml/2006/main" count="6219" uniqueCount="367">
  <si>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</si>
  <si>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</si>
  <si>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</si>
  <si>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</si>
  <si>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</si>
  <si>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</si>
  <si>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</si>
  <si>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</si>
  <si>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</si>
  <si>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</si>
  <si>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</si>
  <si>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</si>
  <si>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</si>
  <si>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</si>
  <si>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</si>
  <si>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</si>
  <si>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</si>
  <si>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</si>
  <si>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</si>
  <si>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</si>
  <si>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</si>
  <si>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</si>
  <si>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</si>
  <si>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</si>
  <si>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</si>
  <si>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</si>
  <si>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</si>
  <si>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</si>
  <si>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</si>
  <si>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</si>
  <si>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</si>
  <si>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</si>
  <si>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</si>
  <si>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</si>
  <si>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</si>
  <si>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</si>
  <si>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</si>
  <si>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</si>
  <si>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</si>
  <si>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</si>
  <si>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</si>
  <si>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</si>
  <si>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</si>
  <si>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</si>
  <si>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</si>
  <si>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</si>
  <si>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</si>
  <si>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</si>
  <si>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</si>
  <si>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</si>
  <si>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</si>
  <si>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</si>
  <si>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</si>
  <si>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</si>
  <si>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</si>
  <si>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</si>
  <si>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</si>
  <si>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</si>
  <si>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</si>
  <si>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</si>
  <si>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</si>
  <si>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</si>
  <si>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</si>
  <si>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</si>
  <si>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</si>
  <si>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</si>
  <si>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</si>
  <si>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</si>
  <si>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</si>
  <si>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</si>
  <si>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</si>
  <si>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</si>
  <si>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</si>
  <si>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</si>
  <si>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</si>
  <si>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</si>
  <si>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</si>
  <si>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</si>
  <si>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</si>
  <si>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</si>
  <si>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</si>
  <si>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</si>
  <si>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</si>
  <si>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</si>
  <si>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</si>
  <si>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</si>
  <si>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</si>
  <si>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</si>
  <si>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</si>
  <si>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</si>
  <si>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</si>
  <si>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</si>
  <si>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</si>
  <si>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</si>
  <si>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</si>
  <si>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</si>
  <si>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</si>
  <si>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</si>
  <si>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</si>
  <si>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</si>
  <si>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</si>
  <si>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</si>
  <si>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</si>
  <si>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</si>
  <si>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</si>
  <si>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</si>
  <si>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</si>
  <si>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</si>
  <si>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</si>
  <si>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</si>
  <si>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</si>
  <si>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</si>
  <si>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</si>
  <si>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</si>
  <si>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</si>
  <si>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</si>
  <si>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</si>
  <si>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</si>
  <si>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</si>
  <si>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</si>
  <si>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</si>
  <si>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</si>
  <si>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</si>
  <si>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</si>
  <si>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</si>
  <si>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</si>
  <si>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</si>
  <si>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</si>
  <si>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</si>
  <si>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</si>
  <si>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</si>
  <si>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</si>
  <si>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</si>
  <si>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</si>
  <si>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</si>
  <si>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</si>
  <si>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</si>
  <si>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</si>
  <si>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</si>
  <si>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</si>
  <si>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</si>
  <si>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</si>
  <si>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</si>
  <si>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</si>
  <si>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</si>
  <si>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</si>
  <si>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</si>
  <si>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</si>
  <si>
    <t>11,13</t>
  </si>
  <si>
    <t>7,15,4</t>
  </si>
  <si>
    <t>1,11</t>
  </si>
  <si>
    <t>OK</t>
  </si>
  <si>
    <t>15,11,14,3</t>
  </si>
  <si>
    <t>12,6</t>
  </si>
  <si>
    <t>R偏差</t>
  </si>
  <si>
    <t>60</t>
  </si>
  <si>
    <t>77</t>
  </si>
  <si>
    <t>37</t>
  </si>
  <si>
    <t>62</t>
  </si>
  <si>
    <t>70</t>
  </si>
  <si>
    <t>45</t>
  </si>
  <si>
    <t>46</t>
  </si>
  <si>
    <t>59</t>
  </si>
  <si>
    <t>49</t>
  </si>
  <si>
    <t>53</t>
  </si>
  <si>
    <t>50</t>
  </si>
  <si>
    <t>56</t>
  </si>
  <si>
    <t>63</t>
  </si>
  <si>
    <t>54</t>
  </si>
  <si>
    <t>44</t>
  </si>
  <si>
    <t>57</t>
  </si>
  <si>
    <t>55</t>
  </si>
  <si>
    <t>58</t>
  </si>
  <si>
    <t>42</t>
  </si>
  <si>
    <t>64</t>
  </si>
  <si>
    <t>65</t>
  </si>
  <si>
    <t>41</t>
  </si>
  <si>
    <t>43</t>
  </si>
  <si>
    <t>51</t>
  </si>
  <si>
    <t>68</t>
  </si>
  <si>
    <t>S</t>
    <phoneticPr fontId="3"/>
  </si>
  <si>
    <t>A</t>
    <phoneticPr fontId="3"/>
  </si>
  <si>
    <t>B</t>
    <phoneticPr fontId="3"/>
  </si>
  <si>
    <t>10</t>
    <phoneticPr fontId="3"/>
  </si>
  <si>
    <t>1</t>
    <phoneticPr fontId="3"/>
  </si>
  <si>
    <t>8</t>
    <phoneticPr fontId="3"/>
  </si>
  <si>
    <t>15</t>
    <phoneticPr fontId="3"/>
  </si>
  <si>
    <t>7</t>
    <phoneticPr fontId="3"/>
  </si>
  <si>
    <t>7,6</t>
    <phoneticPr fontId="3"/>
  </si>
  <si>
    <t>10,15,9</t>
    <phoneticPr fontId="3"/>
  </si>
  <si>
    <t>11,1,2</t>
    <phoneticPr fontId="3"/>
  </si>
  <si>
    <t>9</t>
    <phoneticPr fontId="3"/>
  </si>
  <si>
    <t>7,8</t>
    <phoneticPr fontId="3"/>
  </si>
  <si>
    <t>6,4,2</t>
    <phoneticPr fontId="3"/>
  </si>
  <si>
    <t>3,5,1</t>
    <phoneticPr fontId="3"/>
  </si>
  <si>
    <t>4</t>
    <phoneticPr fontId="3"/>
  </si>
  <si>
    <t>8,7</t>
    <phoneticPr fontId="3"/>
  </si>
  <si>
    <t>6</t>
    <phoneticPr fontId="3"/>
  </si>
  <si>
    <t>1,7,14,8</t>
    <phoneticPr fontId="3"/>
  </si>
  <si>
    <t>2,9,12,3,15,10</t>
    <phoneticPr fontId="3"/>
  </si>
  <si>
    <t>2,8,3,9</t>
    <phoneticPr fontId="3"/>
  </si>
  <si>
    <t>7,13</t>
    <phoneticPr fontId="3"/>
  </si>
  <si>
    <t>4,13,16</t>
    <phoneticPr fontId="3"/>
  </si>
  <si>
    <t>9,7,15,3</t>
    <phoneticPr fontId="3"/>
  </si>
  <si>
    <t>7,11,9</t>
    <phoneticPr fontId="3"/>
  </si>
  <si>
    <t>18,4,10</t>
    <phoneticPr fontId="3"/>
  </si>
  <si>
    <t>14,9,10</t>
    <phoneticPr fontId="3"/>
  </si>
  <si>
    <t>3,6,5</t>
    <phoneticPr fontId="3"/>
  </si>
  <si>
    <t>5</t>
    <phoneticPr fontId="3"/>
  </si>
  <si>
    <t>6,8,1,13,10</t>
    <phoneticPr fontId="3"/>
  </si>
  <si>
    <t>14</t>
    <phoneticPr fontId="3"/>
  </si>
  <si>
    <t>8,1,7</t>
    <phoneticPr fontId="3"/>
  </si>
  <si>
    <t>4,5</t>
    <phoneticPr fontId="3"/>
  </si>
  <si>
    <t>11</t>
    <phoneticPr fontId="3"/>
  </si>
  <si>
    <t>11,4</t>
    <phoneticPr fontId="3"/>
  </si>
  <si>
    <t>10,7,13,5</t>
    <phoneticPr fontId="3"/>
  </si>
  <si>
    <t>2</t>
    <phoneticPr fontId="3"/>
  </si>
  <si>
    <t>4</t>
    <phoneticPr fontId="3"/>
  </si>
  <si>
    <t>3</t>
    <phoneticPr fontId="3"/>
  </si>
  <si>
    <t>6</t>
    <phoneticPr fontId="3"/>
  </si>
  <si>
    <t>7</t>
    <phoneticPr fontId="3"/>
  </si>
  <si>
    <t>14</t>
    <phoneticPr fontId="3"/>
  </si>
  <si>
    <t>1,7</t>
    <phoneticPr fontId="3"/>
  </si>
  <si>
    <t>11,10,6,3</t>
    <phoneticPr fontId="3"/>
  </si>
  <si>
    <t>5</t>
    <phoneticPr fontId="3"/>
  </si>
  <si>
    <t>1</t>
    <phoneticPr fontId="3"/>
  </si>
  <si>
    <t>8</t>
    <phoneticPr fontId="3"/>
  </si>
  <si>
    <t>1,11,3,6</t>
    <phoneticPr fontId="3"/>
  </si>
  <si>
    <t>5,7</t>
    <phoneticPr fontId="3"/>
  </si>
  <si>
    <t>10</t>
    <phoneticPr fontId="3"/>
  </si>
  <si>
    <t>13,8,7</t>
    <phoneticPr fontId="3"/>
  </si>
  <si>
    <t>12</t>
    <phoneticPr fontId="3"/>
  </si>
  <si>
    <t>13,11,5,8</t>
    <phoneticPr fontId="3"/>
  </si>
  <si>
    <t>1,12,13</t>
    <phoneticPr fontId="3"/>
  </si>
  <si>
    <t>17</t>
    <phoneticPr fontId="3"/>
  </si>
  <si>
    <t>13,12,14</t>
    <phoneticPr fontId="3"/>
  </si>
  <si>
    <t>11,7</t>
    <phoneticPr fontId="3"/>
  </si>
  <si>
    <t>3,1,9,8</t>
    <phoneticPr fontId="3"/>
  </si>
  <si>
    <t>9,12</t>
    <phoneticPr fontId="3"/>
  </si>
  <si>
    <t>13</t>
    <phoneticPr fontId="3"/>
  </si>
  <si>
    <t>4,1,3,7,6</t>
    <phoneticPr fontId="3"/>
  </si>
  <si>
    <t>7,14</t>
    <phoneticPr fontId="3"/>
  </si>
  <si>
    <t>6,8</t>
    <phoneticPr fontId="3"/>
  </si>
  <si>
    <t>12,13,1,9</t>
    <phoneticPr fontId="3"/>
  </si>
  <si>
    <t>6</t>
    <phoneticPr fontId="3"/>
  </si>
  <si>
    <t>4</t>
    <phoneticPr fontId="3"/>
  </si>
  <si>
    <t>2</t>
    <phoneticPr fontId="3"/>
  </si>
  <si>
    <t>10,5</t>
    <phoneticPr fontId="3"/>
  </si>
  <si>
    <t>7</t>
    <phoneticPr fontId="3"/>
  </si>
  <si>
    <t>6,1</t>
    <phoneticPr fontId="3"/>
  </si>
  <si>
    <t>4,5,14,2,15,6</t>
    <phoneticPr fontId="3"/>
  </si>
  <si>
    <t>3,9,1</t>
    <phoneticPr fontId="3"/>
  </si>
  <si>
    <t>15,2,8,6</t>
    <phoneticPr fontId="3"/>
  </si>
  <si>
    <t>12,8,9</t>
    <phoneticPr fontId="3"/>
  </si>
  <si>
    <t>6,4</t>
    <phoneticPr fontId="3"/>
  </si>
  <si>
    <t>16,12,10</t>
    <phoneticPr fontId="3"/>
  </si>
  <si>
    <t>10,7</t>
    <phoneticPr fontId="3"/>
  </si>
  <si>
    <t>11</t>
    <phoneticPr fontId="3"/>
  </si>
  <si>
    <t>8</t>
    <phoneticPr fontId="3"/>
  </si>
  <si>
    <t>10,3</t>
    <phoneticPr fontId="3"/>
  </si>
  <si>
    <t>1,15</t>
    <phoneticPr fontId="3"/>
  </si>
  <si>
    <t>10</t>
    <phoneticPr fontId="3"/>
  </si>
  <si>
    <t>9</t>
    <phoneticPr fontId="3"/>
  </si>
  <si>
    <t>1</t>
    <phoneticPr fontId="3"/>
  </si>
  <si>
    <t>3</t>
    <phoneticPr fontId="3"/>
  </si>
  <si>
    <t>5</t>
    <phoneticPr fontId="3"/>
  </si>
  <si>
    <t>15</t>
    <phoneticPr fontId="3"/>
  </si>
  <si>
    <t>12,6</t>
    <phoneticPr fontId="3"/>
  </si>
  <si>
    <t>3,11,8,10,9</t>
    <phoneticPr fontId="3"/>
  </si>
  <si>
    <t>3,5,6,2,4,15,11</t>
    <phoneticPr fontId="3"/>
  </si>
  <si>
    <t>9,3</t>
    <phoneticPr fontId="3"/>
  </si>
  <si>
    <t>3,10,8,4,7</t>
    <phoneticPr fontId="3"/>
  </si>
  <si>
    <t>6,8,10</t>
    <phoneticPr fontId="3"/>
  </si>
  <si>
    <t>4,2,3</t>
    <phoneticPr fontId="3"/>
  </si>
  <si>
    <t>14,12,8</t>
    <phoneticPr fontId="3"/>
  </si>
  <si>
    <t>7,15</t>
    <phoneticPr fontId="3"/>
  </si>
  <si>
    <t>2,3</t>
    <phoneticPr fontId="3"/>
  </si>
  <si>
    <t>12</t>
    <phoneticPr fontId="3"/>
  </si>
  <si>
    <t>7,11,3,2</t>
    <phoneticPr fontId="3"/>
  </si>
  <si>
    <t>11,4,5,6,13</t>
    <phoneticPr fontId="3"/>
  </si>
  <si>
    <t>12,17,10</t>
    <phoneticPr fontId="3"/>
  </si>
  <si>
    <t>10,14</t>
    <phoneticPr fontId="3"/>
  </si>
  <si>
    <t>4,9,13,11,5,12,3</t>
    <phoneticPr fontId="3"/>
  </si>
  <si>
    <t>10,15</t>
    <phoneticPr fontId="3"/>
  </si>
  <si>
    <t>11,16</t>
    <phoneticPr fontId="3"/>
  </si>
  <si>
    <t>3.5.13</t>
    <phoneticPr fontId="3"/>
  </si>
  <si>
    <t>16</t>
    <phoneticPr fontId="3"/>
  </si>
  <si>
    <t>16,5,8</t>
    <phoneticPr fontId="3"/>
  </si>
  <si>
    <t>13</t>
    <phoneticPr fontId="3"/>
  </si>
  <si>
    <t>5</t>
    <phoneticPr fontId="3"/>
  </si>
  <si>
    <t>5,4,10,1</t>
    <phoneticPr fontId="3"/>
  </si>
  <si>
    <t>5,8,13</t>
    <phoneticPr fontId="3"/>
  </si>
  <si>
    <t>9,4</t>
    <phoneticPr fontId="3"/>
  </si>
  <si>
    <t>6</t>
    <phoneticPr fontId="3"/>
  </si>
  <si>
    <t>2,8,11,13</t>
    <phoneticPr fontId="3"/>
  </si>
  <si>
    <t>4,1</t>
    <phoneticPr fontId="3"/>
  </si>
  <si>
    <t>7,9</t>
    <phoneticPr fontId="3"/>
  </si>
  <si>
    <t>4,8</t>
    <phoneticPr fontId="3"/>
  </si>
  <si>
    <t>15,3,11,6,9</t>
    <phoneticPr fontId="3"/>
  </si>
  <si>
    <t>4,8,10</t>
    <phoneticPr fontId="3"/>
  </si>
  <si>
    <t>7,10,3,1,15</t>
    <phoneticPr fontId="3"/>
  </si>
  <si>
    <t>8,6,1</t>
    <phoneticPr fontId="3"/>
  </si>
  <si>
    <t>9,16</t>
    <phoneticPr fontId="3"/>
  </si>
  <si>
    <t>15,10,3,2,5,4</t>
    <phoneticPr fontId="3"/>
  </si>
  <si>
    <t>16,2</t>
    <phoneticPr fontId="3"/>
  </si>
  <si>
    <t>9,15,7</t>
    <phoneticPr fontId="3"/>
  </si>
  <si>
    <t>3,4,14,10,11,5,13</t>
    <phoneticPr fontId="3"/>
  </si>
  <si>
    <t>14,15,1,13</t>
    <phoneticPr fontId="3"/>
  </si>
  <si>
    <t>16,2,5,4,11</t>
    <phoneticPr fontId="3"/>
  </si>
  <si>
    <t>11,4,7,1,12,16</t>
    <phoneticPr fontId="3"/>
  </si>
  <si>
    <t>10,8,14,6</t>
    <phoneticPr fontId="3"/>
  </si>
  <si>
    <t>4,7</t>
    <phoneticPr fontId="3"/>
  </si>
  <si>
    <t>16,8</t>
    <phoneticPr fontId="3"/>
  </si>
  <si>
    <t>4</t>
    <phoneticPr fontId="3"/>
  </si>
  <si>
    <t>6,7</t>
    <phoneticPr fontId="3"/>
  </si>
  <si>
    <t>11,5,8,1,4</t>
    <phoneticPr fontId="3"/>
  </si>
  <si>
    <t>3,12,7</t>
    <phoneticPr fontId="3"/>
  </si>
  <si>
    <t>11,10,5,6</t>
    <phoneticPr fontId="3"/>
  </si>
  <si>
    <t>3,7,5,1</t>
    <phoneticPr fontId="3"/>
  </si>
  <si>
    <t>15,5,16,8,9,12,2,3</t>
    <phoneticPr fontId="3"/>
  </si>
  <si>
    <t>17,4,6</t>
    <phoneticPr fontId="3"/>
  </si>
  <si>
    <t>5,1,12,11</t>
    <phoneticPr fontId="3"/>
  </si>
  <si>
    <t>13,16,7,14</t>
    <phoneticPr fontId="3"/>
  </si>
  <si>
    <t>10,12</t>
    <phoneticPr fontId="3"/>
  </si>
  <si>
    <t>6,10,14,8,13,5,2</t>
    <phoneticPr fontId="3"/>
  </si>
  <si>
    <t>10,8,2</t>
    <phoneticPr fontId="3"/>
  </si>
  <si>
    <t>7,9,5,2</t>
    <phoneticPr fontId="3"/>
  </si>
  <si>
    <t>8,10</t>
    <phoneticPr fontId="3"/>
  </si>
  <si>
    <t>9,3,14,15,16</t>
    <phoneticPr fontId="3"/>
  </si>
  <si>
    <t>10,13</t>
    <phoneticPr fontId="3"/>
  </si>
  <si>
    <t>9,7</t>
    <phoneticPr fontId="3"/>
  </si>
  <si>
    <t>11,3,17,18</t>
    <phoneticPr fontId="3"/>
  </si>
  <si>
    <t>10,17,1</t>
    <phoneticPr fontId="3"/>
  </si>
  <si>
    <t>13,9,5</t>
    <phoneticPr fontId="3"/>
  </si>
  <si>
    <t>10,1,11</t>
    <phoneticPr fontId="3"/>
  </si>
  <si>
    <t>6,12</t>
    <phoneticPr fontId="3"/>
  </si>
  <si>
    <t>2,5,4,7</t>
    <phoneticPr fontId="3"/>
  </si>
  <si>
    <t>15,6</t>
    <phoneticPr fontId="3"/>
  </si>
  <si>
    <t>11,1</t>
    <phoneticPr fontId="3"/>
  </si>
  <si>
    <t>13,5,7,3</t>
    <phoneticPr fontId="3"/>
  </si>
  <si>
    <t>15,13</t>
    <phoneticPr fontId="3"/>
  </si>
  <si>
    <t>6,10</t>
    <phoneticPr fontId="3"/>
  </si>
  <si>
    <t>2,1,5,14</t>
    <phoneticPr fontId="3"/>
  </si>
  <si>
    <t>15,13,11</t>
    <phoneticPr fontId="3"/>
  </si>
  <si>
    <t>18</t>
    <phoneticPr fontId="3"/>
  </si>
  <si>
    <t>8,14,2,11,4,1</t>
    <phoneticPr fontId="3"/>
  </si>
  <si>
    <t>9,16,6,12</t>
    <phoneticPr fontId="3"/>
  </si>
  <si>
    <t>2,1,13,10,6,15,5</t>
    <phoneticPr fontId="3"/>
  </si>
  <si>
    <t>12,11</t>
    <phoneticPr fontId="3"/>
  </si>
  <si>
    <t>1,13</t>
    <phoneticPr fontId="3"/>
  </si>
  <si>
    <t>5,7,2</t>
    <phoneticPr fontId="3"/>
  </si>
  <si>
    <t>8,13,6</t>
    <phoneticPr fontId="3"/>
  </si>
  <si>
    <t>5,4,8</t>
    <phoneticPr fontId="3"/>
  </si>
  <si>
    <t>4,14,18,13</t>
    <phoneticPr fontId="3"/>
  </si>
  <si>
    <t>5,11,1</t>
    <phoneticPr fontId="3"/>
  </si>
  <si>
    <t>5,1,4</t>
    <phoneticPr fontId="3"/>
  </si>
  <si>
    <t>16,3,18,6,10</t>
    <phoneticPr fontId="3"/>
  </si>
  <si>
    <t>2,8</t>
    <phoneticPr fontId="3"/>
  </si>
  <si>
    <t>6,8,2</t>
    <phoneticPr fontId="3"/>
  </si>
  <si>
    <t>4,1,5,11,7,3</t>
    <phoneticPr fontId="3"/>
  </si>
  <si>
    <t>8</t>
    <phoneticPr fontId="3"/>
  </si>
  <si>
    <t>11,2,9</t>
    <phoneticPr fontId="3"/>
  </si>
  <si>
    <t>6,11,4,7</t>
    <phoneticPr fontId="3"/>
  </si>
  <si>
    <t>9,2</t>
    <phoneticPr fontId="3"/>
  </si>
  <si>
    <t>12,11,5</t>
    <phoneticPr fontId="3"/>
  </si>
  <si>
    <t>16,10,15,3,14</t>
    <phoneticPr fontId="3"/>
  </si>
  <si>
    <t>5,8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</si>
</sst>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411]#,##0;[Red]\-[$￥-411]#,##0"/>
  </numFmts>
  <fonts count="4" x14ac:knownFonts="1">
    <font>
      <sz val="1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3333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1">
    <xf numFmtId="0" fontId="0" fillId="0" borderId="0" xfId="0"/>
    <xf numFmtId="0" fontId="1" fillId="0" borderId="0" xfId="1">
      <alignment vertical="center"/>
    </xf>
    <xf numFmtId="0" fontId="1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1" fillId="2" borderId="3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3" borderId="2" xfId="1" applyFont="1" applyFill="1" applyBorder="1">
      <alignment vertical="center"/>
    </xf>
    <xf numFmtId="0" fontId="1" fillId="3" borderId="3" xfId="1" applyFont="1" applyFill="1" applyBorder="1">
      <alignment vertical="center"/>
    </xf>
    <xf numFmtId="0" fontId="1" fillId="4" borderId="1" xfId="1" applyFill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0" borderId="4" xfId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0" fontId="1" fillId="2" borderId="4" xfId="1" applyFill="1" applyBorder="1">
      <alignment vertical="center"/>
    </xf>
    <xf numFmtId="0" fontId="1" fillId="2" borderId="0" xfId="1" applyFill="1" applyBorder="1">
      <alignment vertical="center"/>
    </xf>
    <xf numFmtId="0" fontId="1" fillId="2" borderId="5" xfId="1" applyFill="1" applyBorder="1">
      <alignment vertical="center"/>
    </xf>
    <xf numFmtId="0" fontId="1" fillId="3" borderId="4" xfId="1" applyFill="1" applyBorder="1">
      <alignment vertical="center"/>
    </xf>
    <xf numFmtId="0" fontId="1" fillId="3" borderId="0" xfId="1" applyFill="1" applyBorder="1">
      <alignment vertical="center"/>
    </xf>
    <xf numFmtId="0" fontId="1" fillId="3" borderId="5" xfId="1" applyFill="1" applyBorder="1">
      <alignment vertical="center"/>
    </xf>
    <xf numFmtId="0" fontId="1" fillId="5" borderId="0" xfId="1" applyFill="1">
      <alignment vertical="center"/>
    </xf>
    <xf numFmtId="0" fontId="1" fillId="6" borderId="4" xfId="1" applyFill="1" applyBorder="1">
      <alignment vertical="center"/>
    </xf>
    <xf numFmtId="0" fontId="1" fillId="6" borderId="0" xfId="1" applyFill="1" applyBorder="1">
      <alignment vertical="center"/>
    </xf>
    <xf numFmtId="0" fontId="1" fillId="6" borderId="5" xfId="1" applyFill="1" applyBorder="1">
      <alignment vertical="center"/>
    </xf>
    <xf numFmtId="0" fontId="1" fillId="6" borderId="6" xfId="1" applyFill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6" xfId="1" applyBorder="1">
      <alignment vertical="center"/>
    </xf>
    <xf numFmtId="0" fontId="1" fillId="6" borderId="7" xfId="1" applyFill="1" applyBorder="1">
      <alignment vertical="center"/>
    </xf>
    <xf numFmtId="0" fontId="1" fillId="3" borderId="6" xfId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Fill="1" applyBorder="1">
      <alignment vertical="center"/>
    </xf>
    <xf numFmtId="0" fontId="1" fillId="4" borderId="0" xfId="1" applyFill="1" applyBorder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3" borderId="0" xfId="1" applyFill="1">
      <alignment vertical="center"/>
    </xf>
    <xf numFmtId="0" fontId="2" fillId="0" borderId="7" xfId="1" applyFont="1" applyBorder="1">
      <alignment vertical="center"/>
    </xf>
    <xf numFmtId="0" fontId="1" fillId="0" borderId="2" xfId="1" applyFont="1" applyBorder="1">
      <alignment vertical="center"/>
    </xf>
    <xf numFmtId="49" fontId="1" fillId="0" borderId="0" xfId="1" applyNumberFormat="1" applyFont="1" applyAlignment="1">
      <alignment horizontal="right" vertical="center"/>
    </xf>
    <xf numFmtId="49" fontId="1" fillId="0" borderId="1" xfId="1" applyNumberFormat="1" applyBorder="1" applyAlignment="1">
      <alignment horizontal="right" vertical="center"/>
    </xf>
    <xf numFmtId="49" fontId="1" fillId="0" borderId="2" xfId="1" applyNumberFormat="1" applyFont="1" applyBorder="1" applyAlignment="1">
      <alignment horizontal="right" vertical="center"/>
    </xf>
    <xf numFmtId="49" fontId="1" fillId="0" borderId="3" xfId="1" applyNumberFormat="1" applyBorder="1" applyAlignment="1">
      <alignment horizontal="right" vertical="center"/>
    </xf>
    <xf numFmtId="49" fontId="1" fillId="0" borderId="2" xfId="1" applyNumberFormat="1" applyBorder="1" applyAlignment="1">
      <alignment horizontal="right" vertical="center"/>
    </xf>
    <xf numFmtId="49" fontId="1" fillId="0" borderId="9" xfId="1" applyNumberFormat="1" applyBorder="1" applyAlignment="1">
      <alignment horizontal="right" vertical="center"/>
    </xf>
    <xf numFmtId="49" fontId="1" fillId="0" borderId="4" xfId="1" applyNumberFormat="1" applyBorder="1" applyAlignment="1">
      <alignment horizontal="right" vertical="center"/>
    </xf>
    <xf numFmtId="49" fontId="1" fillId="0" borderId="0" xfId="1" applyNumberFormat="1" applyBorder="1" applyAlignment="1">
      <alignment horizontal="right" vertical="center"/>
    </xf>
    <xf numFmtId="49" fontId="1" fillId="0" borderId="5" xfId="1" applyNumberFormat="1" applyBorder="1" applyAlignment="1">
      <alignment horizontal="right" vertical="center"/>
    </xf>
    <xf numFmtId="0" fontId="1" fillId="0" borderId="0" xfId="1" applyAlignment="1">
      <alignment horizontal="right" vertical="center"/>
    </xf>
    <xf numFmtId="49" fontId="1" fillId="0" borderId="6" xfId="1" applyNumberFormat="1" applyFont="1" applyBorder="1" applyAlignment="1">
      <alignment horizontal="right" vertical="center"/>
    </xf>
    <xf numFmtId="49" fontId="1" fillId="0" borderId="7" xfId="1" applyNumberFormat="1" applyFont="1" applyBorder="1" applyAlignment="1">
      <alignment horizontal="right" vertical="center"/>
    </xf>
    <xf numFmtId="49" fontId="1" fillId="0" borderId="8" xfId="1" applyNumberFormat="1" applyFont="1" applyBorder="1" applyAlignment="1">
      <alignment horizontal="right" vertical="center"/>
    </xf>
    <xf numFmtId="49" fontId="2" fillId="0" borderId="7" xfId="1" applyNumberFormat="1" applyFont="1" applyBorder="1" applyAlignment="1">
      <alignment horizontal="right" vertical="center"/>
    </xf>
    <xf numFmtId="49" fontId="1" fillId="7" borderId="4" xfId="1" applyNumberFormat="1" applyFont="1" applyFill="1" applyBorder="1" applyAlignment="1">
      <alignment horizontal="right" vertical="center"/>
    </xf>
    <xf numFmtId="49" fontId="1" fillId="8" borderId="0" xfId="1" applyNumberFormat="1" applyFont="1" applyFill="1" applyBorder="1" applyAlignment="1">
      <alignment horizontal="right" vertical="center"/>
    </xf>
    <xf numFmtId="49" fontId="1" fillId="8" borderId="4" xfId="1" applyNumberFormat="1" applyFont="1" applyFill="1" applyBorder="1" applyAlignment="1">
      <alignment horizontal="right" vertical="center"/>
    </xf>
    <xf numFmtId="49" fontId="1" fillId="9" borderId="5" xfId="1" applyNumberFormat="1" applyFont="1" applyFill="1" applyBorder="1" applyAlignment="1">
      <alignment horizontal="right" vertical="center"/>
    </xf>
    <xf numFmtId="49" fontId="1" fillId="2" borderId="0" xfId="1" applyNumberFormat="1" applyFill="1" applyAlignment="1">
      <alignment horizontal="right" vertical="center"/>
    </xf>
    <xf numFmtId="49" fontId="1" fillId="2" borderId="6" xfId="1" applyNumberFormat="1" applyFont="1" applyFill="1" applyBorder="1" applyAlignment="1">
      <alignment horizontal="right" vertical="center"/>
    </xf>
    <xf numFmtId="49" fontId="1" fillId="2" borderId="7" xfId="1" applyNumberFormat="1" applyFont="1" applyFill="1" applyBorder="1" applyAlignment="1">
      <alignment horizontal="right" vertical="center"/>
    </xf>
    <xf numFmtId="49" fontId="1" fillId="2" borderId="8" xfId="1" applyNumberFormat="1" applyFont="1" applyFill="1" applyBorder="1" applyAlignment="1">
      <alignment horizontal="right" vertical="center"/>
    </xf>
    <xf numFmtId="49" fontId="2" fillId="2" borderId="7" xfId="1" applyNumberFormat="1" applyFont="1" applyFill="1" applyBorder="1" applyAlignment="1">
      <alignment horizontal="right" vertical="center"/>
    </xf>
    <xf numFmtId="49" fontId="1" fillId="2" borderId="4" xfId="1" applyNumberFormat="1" applyFont="1" applyFill="1" applyBorder="1" applyAlignment="1">
      <alignment horizontal="right" vertical="center"/>
    </xf>
    <xf numFmtId="49" fontId="1" fillId="2" borderId="0" xfId="1" applyNumberFormat="1" applyFont="1" applyFill="1" applyBorder="1" applyAlignment="1">
      <alignment horizontal="right" vertical="center"/>
    </xf>
    <xf numFmtId="49" fontId="1" fillId="2" borderId="5" xfId="1" applyNumberFormat="1" applyFont="1" applyFill="1" applyBorder="1" applyAlignment="1">
      <alignment horizontal="right"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176" fontId="1" fillId="0" borderId="0" xfId="1" applyNumberFormat="1" applyFont="1" applyAlignment="1">
      <alignment horizontal="right" vertical="center"/>
    </xf>
    <xf numFmtId="49" fontId="1" fillId="0" borderId="0" xfId="1" applyNumberFormat="1">
      <alignment vertical="center"/>
    </xf>
    <xf numFmtId="49" fontId="1" fillId="9" borderId="0" xfId="1" applyNumberFormat="1" applyFont="1" applyFill="1" applyBorder="1" applyAlignment="1">
      <alignment horizontal="right" vertical="center"/>
    </xf>
    <xf numFmtId="49" fontId="1" fillId="0" borderId="0" xfId="1" applyNumberFormat="1" applyFont="1" applyBorder="1" applyAlignment="1">
      <alignment horizontal="right" vertical="center"/>
    </xf>
    <xf numFmtId="49" fontId="2" fillId="0" borderId="0" xfId="1" applyNumberFormat="1" applyFont="1" applyBorder="1" applyAlignment="1">
      <alignment horizontal="right" vertical="center"/>
    </xf>
    <xf numFmtId="49" fontId="1" fillId="6" borderId="0" xfId="1" applyNumberFormat="1" applyFill="1" applyAlignment="1">
      <alignment horizontal="right" vertical="center"/>
    </xf>
    <xf numFmtId="49" fontId="1" fillId="6" borderId="4" xfId="1" applyNumberFormat="1" applyFont="1" applyFill="1" applyBorder="1" applyAlignment="1">
      <alignment horizontal="right" vertical="center"/>
    </xf>
    <xf numFmtId="49" fontId="1" fillId="6" borderId="0" xfId="1" applyNumberFormat="1" applyFont="1" applyFill="1" applyBorder="1" applyAlignment="1">
      <alignment horizontal="right" vertical="center"/>
    </xf>
    <xf numFmtId="49" fontId="1" fillId="6" borderId="5" xfId="1" applyNumberFormat="1" applyFont="1" applyFill="1" applyBorder="1" applyAlignment="1">
      <alignment horizontal="right" vertical="center"/>
    </xf>
    <xf numFmtId="0" fontId="1" fillId="0" borderId="0" xfId="1" applyFont="1" applyBorder="1" applyAlignment="1">
      <alignment vertical="center"/>
    </xf>
    <xf numFmtId="0" fontId="0" fillId="10" borderId="0" xfId="0" applyFill="1"/>
    <xf numFmtId="49" fontId="1" fillId="10" borderId="1" xfId="1" applyNumberFormat="1" applyFill="1" applyBorder="1" applyAlignment="1">
      <alignment horizontal="right" vertical="center"/>
    </xf>
    <xf numFmtId="49" fontId="1" fillId="10" borderId="4" xfId="1" applyNumberFormat="1" applyFill="1" applyBorder="1" applyAlignment="1">
      <alignment horizontal="right" vertical="center"/>
    </xf>
    <xf numFmtId="49" fontId="1" fillId="10" borderId="0" xfId="1" applyNumberFormat="1" applyFont="1" applyFill="1" applyAlignment="1">
      <alignment horizontal="right" vertical="center"/>
    </xf>
    <xf numFmtId="49" fontId="1" fillId="10" borderId="6" xfId="1" applyNumberFormat="1" applyFont="1" applyFill="1" applyBorder="1" applyAlignment="1">
      <alignment horizontal="right" vertical="center"/>
    </xf>
    <xf numFmtId="49" fontId="1" fillId="11" borderId="4" xfId="1" applyNumberFormat="1" applyFont="1" applyFill="1" applyBorder="1" applyAlignment="1">
      <alignment horizontal="right" vertical="center"/>
    </xf>
    <xf numFmtId="0" fontId="1" fillId="10" borderId="0" xfId="1" applyFill="1">
      <alignment vertical="center"/>
    </xf>
    <xf numFmtId="49" fontId="1" fillId="10" borderId="0" xfId="1" applyNumberFormat="1" applyFill="1" applyBorder="1" applyAlignment="1">
      <alignment horizontal="right" vertical="center"/>
    </xf>
    <xf numFmtId="49" fontId="1" fillId="11" borderId="0" xfId="1" applyNumberFormat="1" applyFont="1" applyFill="1" applyBorder="1" applyAlignment="1">
      <alignment horizontal="right" vertical="center"/>
    </xf>
    <xf numFmtId="49" fontId="1" fillId="0" borderId="0" xfId="1" applyNumberFormat="1" applyFill="1" applyAlignment="1">
      <alignment horizontal="right" vertical="center"/>
    </xf>
    <xf numFmtId="49" fontId="1" fillId="0" borderId="4" xfId="1" applyNumberFormat="1" applyFont="1" applyFill="1" applyBorder="1" applyAlignment="1">
      <alignment horizontal="right" vertical="center"/>
    </xf>
    <xf numFmtId="49" fontId="1" fillId="0" borderId="0" xfId="1" applyNumberFormat="1" applyFont="1" applyFill="1" applyBorder="1" applyAlignment="1">
      <alignment horizontal="right" vertical="center"/>
    </xf>
    <xf numFmtId="49" fontId="1" fillId="0" borderId="5" xfId="1" applyNumberFormat="1" applyFont="1" applyFill="1" applyBorder="1" applyAlignment="1">
      <alignment horizontal="righ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16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59461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3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3</xdr:row>
      <xdr:rowOff>127000</xdr:rowOff>
    </xdr:from>
    <xdr:to>
      <xdr:col>31</xdr:col>
      <xdr:colOff>406400</xdr:colOff>
      <xdr:row>28</xdr:row>
      <xdr:rowOff>139700</xdr:rowOff>
    </xdr:to>
    <xdr:sp macro="" textlink="">
      <xdr:nvSpPr>
        <xdr:cNvPr id="2" name="テキスト ボックス 1"/>
        <xdr:cNvSpPr txBox="1"/>
      </xdr:nvSpPr>
      <xdr:spPr>
        <a:xfrm>
          <a:off x="15735300" y="673100"/>
          <a:ext cx="356870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S-Rank</a:t>
          </a:r>
          <a:r>
            <a:rPr kumimoji="1" lang="ja-JP" altLang="en-US" sz="1100"/>
            <a:t>ではなくカテゴライズする。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1</xdr:row>
      <xdr:rowOff>88900</xdr:rowOff>
    </xdr:from>
    <xdr:to>
      <xdr:col>28</xdr:col>
      <xdr:colOff>469900</xdr:colOff>
      <xdr:row>6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17703800" y="266700"/>
          <a:ext cx="172720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</a:t>
          </a:r>
          <a:r>
            <a:rPr kumimoji="1" lang="ja-JP" altLang="en-US" sz="1100"/>
            <a:t>軸</a:t>
          </a:r>
          <a:endParaRPr kumimoji="1" lang="en-US" altLang="ja-JP" sz="1100"/>
        </a:p>
        <a:p>
          <a:r>
            <a:rPr kumimoji="1" lang="en-US" altLang="ja-JP" sz="1100"/>
            <a:t>10079488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D1" zoomScaleNormal="100" workbookViewId="0">
      <selection activeCell="K65" sqref="K65"/>
    </sheetView>
  </sheetViews>
  <sheetFormatPr defaultRowHeight="13.5" x14ac:dyDescent="0.15"/>
  <cols>
    <col min="1" max="1025" width="9.42578125" style="1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77" t="s">
        <v>0</v>
      </c>
      <c r="P3" s="77"/>
      <c r="Q3" s="77"/>
      <c r="R3" s="77"/>
      <c r="S3" s="77" t="s">
        <v>1</v>
      </c>
      <c r="T3" s="77"/>
      <c r="U3" s="77"/>
      <c r="V3" s="77"/>
    </row>
    <row r="4" spans="4:22" x14ac:dyDescent="0.15">
      <c r="D4" s="1" t="s">
        <v>2</v>
      </c>
      <c r="E4" s="2" t="s">
        <v>3</v>
      </c>
      <c r="F4" s="2" t="s">
        <v>4</v>
      </c>
      <c r="G4"/>
      <c r="H4"/>
      <c r="I4"/>
      <c r="J4"/>
      <c r="K4"/>
      <c r="L4"/>
      <c r="M4"/>
      <c r="N4"/>
      <c r="O4"/>
      <c r="P4"/>
      <c r="Q4" s="1" t="s">
        <v>5</v>
      </c>
      <c r="R4" s="1" t="s">
        <v>6</v>
      </c>
      <c r="S4"/>
      <c r="T4"/>
      <c r="U4" s="1" t="s">
        <v>5</v>
      </c>
      <c r="V4" s="1" t="s">
        <v>6</v>
      </c>
    </row>
    <row r="5" spans="4:22" x14ac:dyDescent="0.15">
      <c r="D5"/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>
        <v>1</v>
      </c>
      <c r="L5" s="10">
        <v>2</v>
      </c>
      <c r="M5" s="11">
        <v>3</v>
      </c>
      <c r="N5"/>
      <c r="O5"/>
      <c r="P5"/>
      <c r="Q5"/>
      <c r="R5"/>
      <c r="S5"/>
      <c r="T5"/>
      <c r="U5"/>
      <c r="V5"/>
    </row>
    <row r="6" spans="4:22" x14ac:dyDescent="0.15">
      <c r="D6" s="1">
        <f t="shared" ref="D6:D17" si="0">ROW()-5</f>
        <v>1</v>
      </c>
      <c r="E6" s="12"/>
      <c r="F6" s="13"/>
      <c r="G6" s="14"/>
      <c r="H6" s="12"/>
      <c r="I6" s="13"/>
      <c r="J6" s="14"/>
      <c r="K6" s="12"/>
      <c r="L6" s="13"/>
      <c r="M6" s="14"/>
      <c r="N6"/>
      <c r="O6"/>
      <c r="P6"/>
      <c r="Q6"/>
      <c r="R6"/>
      <c r="S6"/>
      <c r="T6"/>
      <c r="U6"/>
      <c r="V6"/>
    </row>
    <row r="7" spans="4:22" x14ac:dyDescent="0.15">
      <c r="D7" s="1">
        <f t="shared" si="0"/>
        <v>2</v>
      </c>
      <c r="E7" s="12"/>
      <c r="F7" s="13"/>
      <c r="G7" s="14"/>
      <c r="H7" s="12"/>
      <c r="I7" s="13"/>
      <c r="J7" s="14"/>
      <c r="K7" s="12"/>
      <c r="L7" s="13"/>
      <c r="M7" s="14"/>
      <c r="N7"/>
      <c r="O7"/>
      <c r="P7"/>
      <c r="Q7"/>
      <c r="R7"/>
      <c r="S7"/>
      <c r="T7"/>
      <c r="U7"/>
      <c r="V7"/>
    </row>
    <row r="8" spans="4:22" x14ac:dyDescent="0.15">
      <c r="D8" s="1">
        <f t="shared" si="0"/>
        <v>3</v>
      </c>
      <c r="E8" s="12"/>
      <c r="F8" s="13"/>
      <c r="G8" s="14"/>
      <c r="H8" s="12"/>
      <c r="I8" s="13"/>
      <c r="J8" s="14"/>
      <c r="K8" s="12"/>
      <c r="L8" s="13"/>
      <c r="M8" s="14"/>
      <c r="N8"/>
      <c r="O8"/>
      <c r="P8"/>
      <c r="Q8"/>
      <c r="R8"/>
      <c r="S8"/>
      <c r="T8"/>
      <c r="U8"/>
      <c r="V8"/>
    </row>
    <row r="9" spans="4:22" x14ac:dyDescent="0.15">
      <c r="D9" s="1">
        <f t="shared" si="0"/>
        <v>4</v>
      </c>
      <c r="E9" s="12"/>
      <c r="F9" s="13"/>
      <c r="G9" s="14"/>
      <c r="H9" s="12"/>
      <c r="I9" s="13"/>
      <c r="J9" s="14"/>
      <c r="K9" s="12"/>
      <c r="L9" s="13"/>
      <c r="M9" s="14"/>
      <c r="N9"/>
      <c r="O9"/>
      <c r="P9"/>
      <c r="Q9"/>
      <c r="R9"/>
      <c r="S9"/>
      <c r="T9"/>
      <c r="U9"/>
      <c r="V9"/>
    </row>
    <row r="10" spans="4:22" x14ac:dyDescent="0.15">
      <c r="D10" s="1">
        <f t="shared" si="0"/>
        <v>5</v>
      </c>
      <c r="E10" s="15"/>
      <c r="F10" s="16"/>
      <c r="G10" s="17"/>
      <c r="H10" s="12"/>
      <c r="I10" s="13"/>
      <c r="J10" s="14"/>
      <c r="K10" s="12"/>
      <c r="L10" s="13"/>
      <c r="M10" s="14"/>
      <c r="N10"/>
      <c r="O10"/>
      <c r="P10"/>
      <c r="Q10"/>
      <c r="R10"/>
      <c r="S10"/>
      <c r="T10"/>
      <c r="U10"/>
      <c r="V10"/>
    </row>
    <row r="11" spans="4:22" x14ac:dyDescent="0.15">
      <c r="D11" s="1">
        <f t="shared" si="0"/>
        <v>6</v>
      </c>
      <c r="E11" s="12"/>
      <c r="F11" s="13"/>
      <c r="G11" s="14"/>
      <c r="H11" s="18"/>
      <c r="I11" s="19"/>
      <c r="J11" s="20"/>
      <c r="K11" s="12"/>
      <c r="L11" s="13"/>
      <c r="M11" s="14"/>
      <c r="N11"/>
      <c r="O11"/>
      <c r="P11"/>
      <c r="Q11"/>
      <c r="R11"/>
      <c r="S11"/>
      <c r="T11"/>
      <c r="U11"/>
      <c r="V11"/>
    </row>
    <row r="12" spans="4:22" x14ac:dyDescent="0.15">
      <c r="D12" s="1">
        <f t="shared" si="0"/>
        <v>7</v>
      </c>
      <c r="E12" s="15"/>
      <c r="F12" s="16"/>
      <c r="G12" s="17"/>
      <c r="H12" s="18"/>
      <c r="I12" s="19"/>
      <c r="J12" s="20"/>
      <c r="K12" s="12"/>
      <c r="L12" s="13"/>
      <c r="M12" s="14"/>
      <c r="N12"/>
      <c r="O12"/>
      <c r="P12"/>
      <c r="Q12"/>
      <c r="R12"/>
      <c r="S12"/>
      <c r="T12"/>
      <c r="U12"/>
      <c r="V12"/>
    </row>
    <row r="13" spans="4:22" x14ac:dyDescent="0.15">
      <c r="D13" s="1">
        <f t="shared" si="0"/>
        <v>8</v>
      </c>
      <c r="E13" s="12">
        <v>7</v>
      </c>
      <c r="F13" s="13">
        <v>12</v>
      </c>
      <c r="G13" s="14">
        <v>8</v>
      </c>
      <c r="H13" s="12">
        <v>5</v>
      </c>
      <c r="I13" s="13">
        <v>1</v>
      </c>
      <c r="J13" s="14">
        <v>7</v>
      </c>
      <c r="K13" s="12">
        <v>1</v>
      </c>
      <c r="L13" s="13">
        <v>13</v>
      </c>
      <c r="M13" s="14">
        <v>14</v>
      </c>
      <c r="N13" s="1" t="s">
        <v>13</v>
      </c>
      <c r="O13"/>
      <c r="P13"/>
      <c r="Q13"/>
      <c r="R13"/>
      <c r="S13" s="21"/>
      <c r="T13" s="21"/>
      <c r="U13" s="21"/>
      <c r="V13" s="21"/>
    </row>
    <row r="14" spans="4:22" x14ac:dyDescent="0.15">
      <c r="D14" s="1">
        <f t="shared" si="0"/>
        <v>9</v>
      </c>
      <c r="E14" s="12">
        <v>14</v>
      </c>
      <c r="F14" s="13">
        <v>8</v>
      </c>
      <c r="G14" s="14">
        <v>11</v>
      </c>
      <c r="H14" s="12">
        <v>5</v>
      </c>
      <c r="I14" s="13">
        <v>14</v>
      </c>
      <c r="J14" s="14">
        <v>8</v>
      </c>
      <c r="K14" s="12">
        <v>6</v>
      </c>
      <c r="L14" s="13">
        <v>12</v>
      </c>
      <c r="M14" s="14">
        <v>1</v>
      </c>
      <c r="N14" s="1" t="s">
        <v>13</v>
      </c>
      <c r="O14"/>
      <c r="P14"/>
      <c r="Q14"/>
      <c r="R14"/>
      <c r="S14" s="21"/>
      <c r="T14" s="21"/>
      <c r="U14" s="21"/>
      <c r="V14" s="21"/>
    </row>
    <row r="15" spans="4:22" x14ac:dyDescent="0.15">
      <c r="D15" s="1">
        <f t="shared" si="0"/>
        <v>10</v>
      </c>
      <c r="E15" s="12">
        <v>2</v>
      </c>
      <c r="F15" s="13">
        <v>13</v>
      </c>
      <c r="G15" s="14">
        <v>15</v>
      </c>
      <c r="H15" s="12">
        <v>13</v>
      </c>
      <c r="I15" s="13">
        <v>2</v>
      </c>
      <c r="J15" s="14">
        <v>15</v>
      </c>
      <c r="K15" s="12">
        <v>1</v>
      </c>
      <c r="L15" s="13">
        <v>2</v>
      </c>
      <c r="M15" s="14">
        <v>14</v>
      </c>
      <c r="N15" s="1" t="s">
        <v>13</v>
      </c>
      <c r="O15"/>
      <c r="P15"/>
      <c r="Q15"/>
      <c r="R15"/>
      <c r="S15"/>
      <c r="T15"/>
      <c r="U15"/>
      <c r="V15"/>
    </row>
    <row r="16" spans="4:22" x14ac:dyDescent="0.15">
      <c r="D16" s="1">
        <f t="shared" si="0"/>
        <v>11</v>
      </c>
      <c r="E16" s="12">
        <v>5</v>
      </c>
      <c r="F16" s="13">
        <v>3</v>
      </c>
      <c r="G16" s="14">
        <v>8</v>
      </c>
      <c r="H16" s="12">
        <v>5</v>
      </c>
      <c r="I16" s="13">
        <v>6</v>
      </c>
      <c r="J16" s="14">
        <v>7</v>
      </c>
      <c r="K16" s="12">
        <v>5</v>
      </c>
      <c r="L16" s="13">
        <v>8</v>
      </c>
      <c r="M16" s="14">
        <v>1</v>
      </c>
      <c r="N16" s="13"/>
      <c r="O16" s="13">
        <v>920</v>
      </c>
      <c r="P16" s="13"/>
      <c r="Q16" s="13">
        <v>100</v>
      </c>
      <c r="R16" s="1">
        <f>O16+P16</f>
        <v>920</v>
      </c>
      <c r="S16" s="13">
        <v>920</v>
      </c>
      <c r="T16" s="13"/>
      <c r="U16" s="13">
        <v>100</v>
      </c>
      <c r="V16" s="1">
        <f>S16+T16</f>
        <v>920</v>
      </c>
    </row>
    <row r="17" spans="4:22" x14ac:dyDescent="0.15">
      <c r="D17" s="1">
        <f t="shared" si="0"/>
        <v>12</v>
      </c>
      <c r="E17" s="15">
        <v>9</v>
      </c>
      <c r="F17" s="16">
        <v>12</v>
      </c>
      <c r="G17" s="17">
        <v>10</v>
      </c>
      <c r="H17" s="18">
        <v>6</v>
      </c>
      <c r="I17" s="19">
        <v>9</v>
      </c>
      <c r="J17" s="20">
        <v>1</v>
      </c>
      <c r="K17" s="12">
        <v>5</v>
      </c>
      <c r="L17" s="13">
        <v>9</v>
      </c>
      <c r="M17" s="14">
        <v>8</v>
      </c>
      <c r="N17" s="1" t="s">
        <v>13</v>
      </c>
      <c r="O17"/>
      <c r="Q17"/>
      <c r="R17"/>
      <c r="S17"/>
      <c r="T17"/>
      <c r="U17"/>
      <c r="V17"/>
    </row>
    <row r="18" spans="4:22" x14ac:dyDescent="0.15">
      <c r="D18"/>
      <c r="E18" s="12"/>
      <c r="F18" s="13"/>
      <c r="G18" s="14"/>
      <c r="H18" s="12"/>
      <c r="I18" s="13"/>
      <c r="J18" s="14"/>
      <c r="K18" s="12"/>
      <c r="L18" s="13"/>
      <c r="M18" s="14"/>
      <c r="N18"/>
      <c r="O18"/>
      <c r="Q18"/>
      <c r="R18"/>
      <c r="S18"/>
      <c r="T18"/>
      <c r="U18"/>
      <c r="V18"/>
    </row>
    <row r="19" spans="4:22" x14ac:dyDescent="0.15">
      <c r="D19" s="1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2"/>
      <c r="L19" s="13"/>
      <c r="M19" s="14"/>
      <c r="N19"/>
      <c r="O19"/>
      <c r="Q19"/>
      <c r="R19"/>
      <c r="S19"/>
      <c r="T19"/>
      <c r="U19"/>
      <c r="V19"/>
    </row>
    <row r="20" spans="4:22" x14ac:dyDescent="0.15">
      <c r="D20"/>
      <c r="E20" s="12"/>
      <c r="F20" s="13"/>
      <c r="G20" s="14"/>
      <c r="H20" s="12"/>
      <c r="I20" s="13"/>
      <c r="J20" s="14"/>
      <c r="K20" s="12"/>
      <c r="L20" s="13"/>
      <c r="M20" s="14"/>
      <c r="N20"/>
      <c r="O20"/>
      <c r="Q20"/>
      <c r="R20"/>
      <c r="S20"/>
      <c r="T20"/>
      <c r="U20"/>
      <c r="V20"/>
    </row>
    <row r="21" spans="4:22" x14ac:dyDescent="0.15">
      <c r="D21" s="1">
        <v>8</v>
      </c>
      <c r="E21" s="18">
        <v>2</v>
      </c>
      <c r="F21" s="13">
        <v>12</v>
      </c>
      <c r="G21" s="14">
        <v>8</v>
      </c>
      <c r="H21" s="18">
        <v>2</v>
      </c>
      <c r="I21" s="13">
        <v>11</v>
      </c>
      <c r="J21" s="14">
        <v>5</v>
      </c>
      <c r="K21" s="12">
        <v>2</v>
      </c>
      <c r="L21" s="13">
        <v>10</v>
      </c>
      <c r="M21" s="14">
        <v>12</v>
      </c>
      <c r="N21"/>
      <c r="O21" s="1">
        <v>350</v>
      </c>
      <c r="Q21" s="1">
        <v>100</v>
      </c>
      <c r="R21" s="1">
        <f>O21+P21</f>
        <v>350</v>
      </c>
      <c r="S21" s="21"/>
      <c r="T21" s="21"/>
      <c r="U21" s="21"/>
      <c r="V21" s="21"/>
    </row>
    <row r="22" spans="4:22" x14ac:dyDescent="0.15">
      <c r="D22" s="1">
        <v>9</v>
      </c>
      <c r="E22" s="12">
        <v>4</v>
      </c>
      <c r="F22" s="13">
        <v>5</v>
      </c>
      <c r="G22" s="14">
        <v>2</v>
      </c>
      <c r="H22" s="12">
        <v>2</v>
      </c>
      <c r="I22" s="13">
        <v>13</v>
      </c>
      <c r="J22" s="14" t="s">
        <v>17</v>
      </c>
      <c r="K22" s="12">
        <v>2</v>
      </c>
      <c r="L22" s="13">
        <v>6</v>
      </c>
      <c r="M22" s="14">
        <v>5</v>
      </c>
      <c r="N22" s="1" t="s">
        <v>13</v>
      </c>
      <c r="O22"/>
      <c r="Q22"/>
      <c r="R22"/>
      <c r="S22" s="21"/>
      <c r="T22" s="21"/>
      <c r="U22" s="21"/>
      <c r="V22" s="21"/>
    </row>
    <row r="23" spans="4:22" x14ac:dyDescent="0.15">
      <c r="D23" s="1">
        <v>10</v>
      </c>
      <c r="E23" s="12">
        <v>10</v>
      </c>
      <c r="F23" s="13">
        <v>12</v>
      </c>
      <c r="G23" s="14">
        <v>8</v>
      </c>
      <c r="H23" s="12" t="s">
        <v>18</v>
      </c>
      <c r="I23" s="13" t="s">
        <v>19</v>
      </c>
      <c r="J23" s="14"/>
      <c r="K23" s="12">
        <v>12</v>
      </c>
      <c r="L23" s="13">
        <v>13</v>
      </c>
      <c r="M23" s="14">
        <v>7</v>
      </c>
      <c r="N23" s="1" t="s">
        <v>13</v>
      </c>
      <c r="O23"/>
      <c r="Q23"/>
      <c r="R23"/>
      <c r="S23"/>
      <c r="T23"/>
      <c r="U23"/>
      <c r="V23"/>
    </row>
    <row r="24" spans="4:22" x14ac:dyDescent="0.15">
      <c r="D24" s="1">
        <v>11</v>
      </c>
      <c r="E24" s="12">
        <v>10</v>
      </c>
      <c r="F24" s="13">
        <v>15</v>
      </c>
      <c r="G24" s="14">
        <v>13</v>
      </c>
      <c r="H24" s="12">
        <v>13</v>
      </c>
      <c r="I24" s="13" t="s">
        <v>20</v>
      </c>
      <c r="J24" s="14"/>
      <c r="K24" s="12">
        <v>15</v>
      </c>
      <c r="L24" s="13">
        <v>10</v>
      </c>
      <c r="M24" s="14">
        <v>13</v>
      </c>
      <c r="N24" s="1" t="s">
        <v>13</v>
      </c>
      <c r="O24"/>
      <c r="Q24"/>
      <c r="R24"/>
      <c r="S24"/>
      <c r="T24"/>
      <c r="U24"/>
      <c r="V24"/>
    </row>
    <row r="25" spans="4:22" x14ac:dyDescent="0.15">
      <c r="D25" s="1">
        <v>12</v>
      </c>
      <c r="E25" s="12">
        <v>9</v>
      </c>
      <c r="F25" s="13">
        <v>10</v>
      </c>
      <c r="G25" s="14">
        <v>1</v>
      </c>
      <c r="H25" s="12">
        <v>15</v>
      </c>
      <c r="I25" s="13">
        <v>10</v>
      </c>
      <c r="J25" s="14">
        <v>9</v>
      </c>
      <c r="K25" s="12">
        <v>6</v>
      </c>
      <c r="L25" s="13">
        <v>4</v>
      </c>
      <c r="M25" s="14">
        <v>8</v>
      </c>
      <c r="N25" s="1" t="s">
        <v>13</v>
      </c>
      <c r="O25"/>
      <c r="Q25"/>
      <c r="R25"/>
      <c r="S25"/>
      <c r="T25"/>
      <c r="U25"/>
      <c r="V25"/>
    </row>
    <row r="26" spans="4:22" x14ac:dyDescent="0.15">
      <c r="D26"/>
      <c r="E26" s="12"/>
      <c r="F26" s="13"/>
      <c r="G26" s="14"/>
      <c r="H26" s="12"/>
      <c r="I26" s="13"/>
      <c r="J26" s="14"/>
      <c r="K26" s="12"/>
      <c r="L26" s="13"/>
      <c r="M26" s="14"/>
      <c r="N26"/>
      <c r="O26"/>
      <c r="Q26"/>
      <c r="R26"/>
      <c r="S26"/>
      <c r="T26"/>
      <c r="U26"/>
      <c r="V26"/>
    </row>
    <row r="27" spans="4:22" x14ac:dyDescent="0.15">
      <c r="D27" s="1" t="s">
        <v>21</v>
      </c>
      <c r="E27" s="12">
        <v>3</v>
      </c>
      <c r="F27" s="13" t="s">
        <v>16</v>
      </c>
      <c r="G27" s="14"/>
      <c r="H27" s="12"/>
      <c r="I27" s="13"/>
      <c r="J27" s="14"/>
      <c r="K27" s="12"/>
      <c r="L27" s="13"/>
      <c r="M27" s="14"/>
      <c r="N27"/>
      <c r="O27"/>
      <c r="Q27"/>
      <c r="R27"/>
      <c r="S27"/>
      <c r="T27"/>
      <c r="U27"/>
      <c r="V27"/>
    </row>
    <row r="28" spans="4:22" x14ac:dyDescent="0.15">
      <c r="D28"/>
      <c r="E28" s="12"/>
      <c r="F28" s="13"/>
      <c r="G28" s="14"/>
      <c r="H28" s="12"/>
      <c r="I28" s="13"/>
      <c r="J28" s="14"/>
      <c r="K28" s="12"/>
      <c r="L28" s="13"/>
      <c r="M28" s="14"/>
      <c r="N28"/>
      <c r="O28"/>
      <c r="Q28"/>
      <c r="R28"/>
      <c r="S28"/>
      <c r="T28"/>
      <c r="U28"/>
      <c r="V28"/>
    </row>
    <row r="29" spans="4:22" x14ac:dyDescent="0.15">
      <c r="D29" s="1">
        <v>8</v>
      </c>
      <c r="E29" s="22">
        <v>4</v>
      </c>
      <c r="F29" s="23">
        <v>2</v>
      </c>
      <c r="G29" s="14">
        <v>6</v>
      </c>
      <c r="H29" s="22">
        <v>4</v>
      </c>
      <c r="I29" s="23">
        <v>2</v>
      </c>
      <c r="J29" s="14" t="s">
        <v>22</v>
      </c>
      <c r="K29" s="12">
        <v>4</v>
      </c>
      <c r="L29" s="13">
        <v>10</v>
      </c>
      <c r="M29" s="14">
        <v>6</v>
      </c>
      <c r="N29"/>
      <c r="O29" s="1">
        <v>210</v>
      </c>
      <c r="Q29" s="1">
        <v>100</v>
      </c>
      <c r="R29" s="1">
        <f>P29+O29</f>
        <v>210</v>
      </c>
      <c r="S29" s="21"/>
      <c r="T29" s="21"/>
      <c r="U29" s="21"/>
      <c r="V29" s="21"/>
    </row>
    <row r="30" spans="4:22" x14ac:dyDescent="0.15">
      <c r="D30" s="1">
        <v>9</v>
      </c>
      <c r="E30" s="12">
        <v>12</v>
      </c>
      <c r="F30" s="13">
        <v>13</v>
      </c>
      <c r="G30" s="24">
        <v>10</v>
      </c>
      <c r="H30" s="22">
        <v>10</v>
      </c>
      <c r="I30" s="13">
        <v>11</v>
      </c>
      <c r="J30" s="14" t="s">
        <v>23</v>
      </c>
      <c r="K30" s="12">
        <v>13</v>
      </c>
      <c r="L30" s="13">
        <v>9</v>
      </c>
      <c r="M30" s="14">
        <v>8</v>
      </c>
      <c r="N30" s="1" t="s">
        <v>13</v>
      </c>
      <c r="O30"/>
      <c r="Q30"/>
      <c r="R30"/>
      <c r="S30" s="21"/>
      <c r="T30" s="21"/>
      <c r="U30" s="21"/>
      <c r="V30" s="21"/>
    </row>
    <row r="31" spans="4:22" x14ac:dyDescent="0.15">
      <c r="D31" s="1">
        <v>10</v>
      </c>
      <c r="E31" s="12">
        <v>7</v>
      </c>
      <c r="F31" s="23">
        <v>11</v>
      </c>
      <c r="G31" s="14">
        <v>8</v>
      </c>
      <c r="H31" s="12">
        <v>10</v>
      </c>
      <c r="I31" s="23">
        <v>11</v>
      </c>
      <c r="J31" s="14" t="s">
        <v>19</v>
      </c>
      <c r="K31" s="12">
        <v>11</v>
      </c>
      <c r="L31" s="13">
        <v>15</v>
      </c>
      <c r="M31" s="14">
        <v>16</v>
      </c>
      <c r="N31" s="1" t="s">
        <v>13</v>
      </c>
      <c r="O31"/>
      <c r="Q31"/>
      <c r="R31"/>
      <c r="S31"/>
      <c r="T31"/>
      <c r="U31"/>
      <c r="V31"/>
    </row>
    <row r="32" spans="4:22" x14ac:dyDescent="0.15">
      <c r="D32" s="1">
        <v>11</v>
      </c>
      <c r="E32" s="12"/>
      <c r="F32" s="13"/>
      <c r="G32" s="14"/>
      <c r="H32" s="12"/>
      <c r="I32" s="13"/>
      <c r="J32" s="14"/>
      <c r="K32" s="12"/>
      <c r="L32" s="13"/>
      <c r="M32" s="14"/>
      <c r="N32"/>
      <c r="O32"/>
      <c r="Q32"/>
      <c r="R32"/>
      <c r="S32"/>
      <c r="T32"/>
      <c r="U32"/>
      <c r="V32"/>
    </row>
    <row r="33" spans="4:22" x14ac:dyDescent="0.15">
      <c r="D33" s="1">
        <v>12</v>
      </c>
      <c r="E33" s="25">
        <v>9</v>
      </c>
      <c r="F33" s="26">
        <v>3</v>
      </c>
      <c r="G33" s="27">
        <v>10</v>
      </c>
      <c r="H33" s="28">
        <v>7</v>
      </c>
      <c r="I33" s="29">
        <v>9</v>
      </c>
      <c r="J33" s="27" t="s">
        <v>24</v>
      </c>
      <c r="K33" s="28">
        <v>9</v>
      </c>
      <c r="L33" s="26">
        <v>7</v>
      </c>
      <c r="M33" s="27">
        <v>2</v>
      </c>
      <c r="N33" s="1" t="s">
        <v>13</v>
      </c>
      <c r="O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</row>
    <row r="36" spans="4:22" x14ac:dyDescent="0.15">
      <c r="D36" s="1" t="s">
        <v>2</v>
      </c>
      <c r="E36" s="12">
        <v>1</v>
      </c>
      <c r="F36" s="13" t="s">
        <v>25</v>
      </c>
      <c r="G36" s="14"/>
      <c r="H36" s="12"/>
      <c r="I36" s="13"/>
      <c r="J36" s="14"/>
      <c r="K36" s="12"/>
      <c r="L36" s="13"/>
      <c r="M36" s="14"/>
      <c r="N36"/>
      <c r="O36"/>
      <c r="Q36"/>
      <c r="R36"/>
      <c r="S36"/>
      <c r="T36"/>
      <c r="U36"/>
      <c r="V36"/>
    </row>
    <row r="37" spans="4:22" x14ac:dyDescent="0.15">
      <c r="D37"/>
      <c r="E37" s="12"/>
      <c r="F37" s="13"/>
      <c r="G37" s="14"/>
      <c r="H37" s="12"/>
      <c r="I37" s="13"/>
      <c r="J37" s="14"/>
      <c r="K37" s="12"/>
      <c r="L37" s="13"/>
      <c r="M37" s="14"/>
      <c r="N37"/>
      <c r="O37"/>
      <c r="Q37"/>
      <c r="R37"/>
      <c r="S37"/>
      <c r="T37"/>
      <c r="U37"/>
      <c r="V37"/>
    </row>
    <row r="38" spans="4:22" x14ac:dyDescent="0.15">
      <c r="D38" s="1">
        <v>8</v>
      </c>
      <c r="E38" s="12">
        <v>5</v>
      </c>
      <c r="F38" s="13">
        <v>10</v>
      </c>
      <c r="G38" s="14">
        <v>11</v>
      </c>
      <c r="H38" s="12" t="s">
        <v>26</v>
      </c>
      <c r="I38" s="13" t="s">
        <v>27</v>
      </c>
      <c r="J38" s="14"/>
      <c r="K38" s="12">
        <v>5</v>
      </c>
      <c r="L38" s="13">
        <v>9</v>
      </c>
      <c r="M38" s="14">
        <v>11</v>
      </c>
      <c r="N38"/>
      <c r="O38" s="1">
        <v>270</v>
      </c>
      <c r="Q38" s="1">
        <v>100</v>
      </c>
      <c r="R38" s="1">
        <f>O38+P38</f>
        <v>270</v>
      </c>
      <c r="S38" s="21"/>
      <c r="T38" s="21"/>
      <c r="U38" s="21"/>
      <c r="V38" s="21"/>
    </row>
    <row r="39" spans="4:22" x14ac:dyDescent="0.15">
      <c r="D39" s="1">
        <v>9</v>
      </c>
      <c r="E39" s="12">
        <v>3</v>
      </c>
      <c r="F39" s="13">
        <v>2</v>
      </c>
      <c r="G39" s="14">
        <v>8</v>
      </c>
      <c r="H39" s="12">
        <v>5</v>
      </c>
      <c r="I39" s="13">
        <v>6</v>
      </c>
      <c r="J39" s="14">
        <v>14</v>
      </c>
      <c r="K39" s="12">
        <v>13</v>
      </c>
      <c r="L39" s="13">
        <v>3</v>
      </c>
      <c r="M39" s="14">
        <v>7</v>
      </c>
      <c r="N39" s="1" t="s">
        <v>13</v>
      </c>
      <c r="Q39"/>
      <c r="R39"/>
      <c r="S39" s="21"/>
      <c r="T39" s="21"/>
      <c r="U39" s="21"/>
      <c r="V39" s="21"/>
    </row>
    <row r="40" spans="4:22" x14ac:dyDescent="0.15">
      <c r="D40" s="1">
        <v>10</v>
      </c>
      <c r="E40" s="12">
        <v>10</v>
      </c>
      <c r="F40" s="13">
        <v>7</v>
      </c>
      <c r="G40" s="14">
        <v>11</v>
      </c>
      <c r="H40" s="12">
        <v>10</v>
      </c>
      <c r="I40" s="13">
        <v>4</v>
      </c>
      <c r="J40" s="14">
        <v>11</v>
      </c>
      <c r="K40" s="12">
        <v>11</v>
      </c>
      <c r="L40" s="13">
        <v>16</v>
      </c>
      <c r="M40" s="14">
        <v>2</v>
      </c>
      <c r="N40"/>
      <c r="Q40"/>
      <c r="R40"/>
      <c r="S40"/>
      <c r="T40"/>
      <c r="U40"/>
      <c r="V40"/>
    </row>
    <row r="41" spans="4:22" x14ac:dyDescent="0.15">
      <c r="D41" s="1">
        <v>11</v>
      </c>
      <c r="E41" s="12">
        <v>1</v>
      </c>
      <c r="F41" s="13">
        <v>3</v>
      </c>
      <c r="G41" s="14">
        <v>9</v>
      </c>
      <c r="H41" s="12">
        <v>3</v>
      </c>
      <c r="I41" s="13">
        <v>1</v>
      </c>
      <c r="J41" s="14">
        <v>15</v>
      </c>
      <c r="K41" s="12">
        <v>12</v>
      </c>
      <c r="L41" s="13">
        <v>15</v>
      </c>
      <c r="M41" s="14"/>
      <c r="N41" s="1" t="s">
        <v>13</v>
      </c>
      <c r="Q41"/>
      <c r="R41"/>
      <c r="S41"/>
      <c r="T41"/>
      <c r="U41"/>
      <c r="V41"/>
    </row>
    <row r="42" spans="4:22" x14ac:dyDescent="0.15">
      <c r="D42" s="1">
        <v>12</v>
      </c>
      <c r="E42" s="28">
        <v>10</v>
      </c>
      <c r="F42" s="26">
        <v>13</v>
      </c>
      <c r="G42" s="27">
        <v>11</v>
      </c>
      <c r="H42" s="28">
        <v>10</v>
      </c>
      <c r="I42" s="26">
        <v>14</v>
      </c>
      <c r="J42" s="27">
        <v>3</v>
      </c>
      <c r="K42" s="28">
        <v>11</v>
      </c>
      <c r="L42" s="29">
        <v>10</v>
      </c>
      <c r="M42" s="27">
        <v>6</v>
      </c>
      <c r="N42"/>
      <c r="Q42" s="1">
        <v>100</v>
      </c>
      <c r="R42" s="1">
        <f>P42+O42</f>
        <v>0</v>
      </c>
      <c r="S42"/>
      <c r="T42"/>
      <c r="U42" s="13">
        <v>100</v>
      </c>
      <c r="V42" s="1">
        <v>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Q43"/>
      <c r="R43"/>
      <c r="S43"/>
      <c r="T43"/>
      <c r="U43"/>
      <c r="V43"/>
    </row>
    <row r="44" spans="4:22" x14ac:dyDescent="0.15">
      <c r="D44" s="1" t="s">
        <v>21</v>
      </c>
      <c r="E44" s="12">
        <v>3</v>
      </c>
      <c r="F44" s="13" t="s">
        <v>28</v>
      </c>
      <c r="G44" s="14"/>
      <c r="H44" s="12"/>
      <c r="I44" s="13"/>
      <c r="J44" s="14"/>
      <c r="K44" s="12"/>
      <c r="L44" s="13"/>
      <c r="M44" s="14"/>
      <c r="N44"/>
      <c r="Q44"/>
      <c r="R44"/>
      <c r="S44"/>
      <c r="T44"/>
      <c r="U44"/>
      <c r="V44"/>
    </row>
    <row r="45" spans="4:22" x14ac:dyDescent="0.15">
      <c r="D45"/>
      <c r="E45" s="12"/>
      <c r="F45" s="13"/>
      <c r="G45" s="14"/>
      <c r="H45" s="12"/>
      <c r="I45" s="13"/>
      <c r="J45" s="14"/>
      <c r="K45" s="12"/>
      <c r="L45" s="13"/>
      <c r="M45" s="14"/>
      <c r="N45"/>
      <c r="Q45"/>
      <c r="R45"/>
      <c r="S45"/>
      <c r="T45"/>
      <c r="U45"/>
      <c r="V45"/>
    </row>
    <row r="46" spans="4:22" x14ac:dyDescent="0.15">
      <c r="D46" s="1">
        <v>8</v>
      </c>
      <c r="E46" s="12"/>
      <c r="F46" s="13"/>
      <c r="G46" s="14"/>
      <c r="H46" s="12"/>
      <c r="I46" s="13"/>
      <c r="J46" s="14"/>
      <c r="K46" s="12"/>
      <c r="L46" s="13"/>
      <c r="M46" s="14"/>
      <c r="N46"/>
      <c r="Q46"/>
      <c r="R46"/>
      <c r="S46" s="21"/>
      <c r="T46" s="21"/>
      <c r="U46" s="21"/>
      <c r="V46" s="21"/>
    </row>
    <row r="47" spans="4:22" x14ac:dyDescent="0.15">
      <c r="D47" s="1">
        <v>9</v>
      </c>
      <c r="E47" s="12">
        <v>7</v>
      </c>
      <c r="F47" s="13">
        <v>8</v>
      </c>
      <c r="G47" s="14">
        <v>6</v>
      </c>
      <c r="H47" s="12" t="s">
        <v>29</v>
      </c>
      <c r="I47" s="13" t="s">
        <v>30</v>
      </c>
      <c r="J47" s="14"/>
      <c r="K47" s="12">
        <v>4</v>
      </c>
      <c r="L47" s="13">
        <v>3</v>
      </c>
      <c r="M47" s="14">
        <v>6</v>
      </c>
      <c r="N47"/>
      <c r="Q47" s="1">
        <v>100</v>
      </c>
      <c r="R47" s="1">
        <v>0</v>
      </c>
      <c r="S47" s="21"/>
      <c r="T47" s="21"/>
      <c r="U47" s="21"/>
      <c r="V47" s="21"/>
    </row>
    <row r="48" spans="4:22" x14ac:dyDescent="0.15">
      <c r="D48" s="1">
        <v>10</v>
      </c>
      <c r="E48" s="12"/>
      <c r="F48" s="13"/>
      <c r="G48" s="14"/>
      <c r="H48" s="12"/>
      <c r="I48" s="13"/>
      <c r="J48" s="14"/>
      <c r="K48" s="12"/>
      <c r="L48" s="13"/>
      <c r="M48" s="14"/>
      <c r="N48"/>
      <c r="Q48"/>
      <c r="R48"/>
      <c r="S48"/>
      <c r="T48"/>
      <c r="U48"/>
      <c r="V48"/>
    </row>
    <row r="49" spans="4:22" x14ac:dyDescent="0.15">
      <c r="D49" s="1">
        <v>11</v>
      </c>
      <c r="E49" s="12"/>
      <c r="F49" s="13"/>
      <c r="G49" s="14"/>
      <c r="H49" s="12"/>
      <c r="I49" s="13"/>
      <c r="J49" s="14"/>
      <c r="K49" s="12"/>
      <c r="L49" s="13"/>
      <c r="M49" s="14"/>
      <c r="N49"/>
      <c r="Q49"/>
      <c r="R49"/>
      <c r="S49"/>
      <c r="T49"/>
      <c r="U49"/>
      <c r="V49"/>
    </row>
    <row r="50" spans="4:22" x14ac:dyDescent="0.15">
      <c r="D50" s="1">
        <v>12</v>
      </c>
      <c r="E50" s="28">
        <v>15</v>
      </c>
      <c r="F50" s="26">
        <v>13</v>
      </c>
      <c r="G50" s="27">
        <v>6</v>
      </c>
      <c r="H50" s="28">
        <v>6</v>
      </c>
      <c r="I50" s="26" t="s">
        <v>31</v>
      </c>
      <c r="J50" s="27"/>
      <c r="K50" s="28">
        <v>8</v>
      </c>
      <c r="L50" s="29">
        <v>11</v>
      </c>
      <c r="M50" s="27">
        <v>16</v>
      </c>
      <c r="N50" s="1" t="s">
        <v>13</v>
      </c>
      <c r="Q50"/>
      <c r="R50"/>
      <c r="S50"/>
      <c r="T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Q51"/>
      <c r="R51"/>
      <c r="S51"/>
      <c r="T51"/>
      <c r="U51"/>
      <c r="V51"/>
    </row>
    <row r="52" spans="4:22" x14ac:dyDescent="0.15">
      <c r="D52" s="1" t="s">
        <v>32</v>
      </c>
      <c r="E52" s="12">
        <v>3</v>
      </c>
      <c r="F52" s="13" t="s">
        <v>33</v>
      </c>
      <c r="G52" s="14"/>
      <c r="H52" s="12"/>
      <c r="I52" s="13"/>
      <c r="J52" s="14"/>
      <c r="K52" s="12"/>
      <c r="L52" s="13"/>
      <c r="M52" s="14"/>
      <c r="N52"/>
      <c r="Q52"/>
      <c r="R52"/>
      <c r="S52"/>
      <c r="T52"/>
      <c r="U52"/>
      <c r="V52"/>
    </row>
    <row r="53" spans="4:22" x14ac:dyDescent="0.15">
      <c r="D53"/>
      <c r="E53" s="12"/>
      <c r="F53" s="13"/>
      <c r="G53" s="14"/>
      <c r="H53" s="12"/>
      <c r="I53" s="13"/>
      <c r="J53" s="14"/>
      <c r="K53" s="12"/>
      <c r="L53" s="13"/>
      <c r="M53" s="14"/>
      <c r="N53"/>
      <c r="Q53"/>
      <c r="R53"/>
      <c r="S53"/>
      <c r="T53"/>
      <c r="U53"/>
      <c r="V53"/>
    </row>
    <row r="54" spans="4:22" x14ac:dyDescent="0.15">
      <c r="D54" s="1">
        <v>8</v>
      </c>
      <c r="E54" s="12"/>
      <c r="F54" s="13"/>
      <c r="G54" s="14"/>
      <c r="H54"/>
      <c r="I54"/>
      <c r="J54"/>
      <c r="K54" s="12"/>
      <c r="L54" s="13"/>
      <c r="M54" s="14"/>
      <c r="N54"/>
      <c r="Q54"/>
      <c r="R54"/>
      <c r="S54" s="21"/>
      <c r="T54" s="21"/>
      <c r="U54" s="21"/>
      <c r="V54" s="21"/>
    </row>
    <row r="55" spans="4:22" x14ac:dyDescent="0.15">
      <c r="D55" s="1">
        <v>9</v>
      </c>
      <c r="E55" s="12">
        <v>2</v>
      </c>
      <c r="F55" s="13">
        <v>8</v>
      </c>
      <c r="G55" s="14">
        <v>6</v>
      </c>
      <c r="H55" s="12">
        <v>8</v>
      </c>
      <c r="I55" s="13">
        <v>6</v>
      </c>
      <c r="J55" s="14">
        <v>7</v>
      </c>
      <c r="K55" s="18">
        <v>6</v>
      </c>
      <c r="L55" s="19">
        <v>10</v>
      </c>
      <c r="M55" s="20">
        <v>2</v>
      </c>
      <c r="N55" s="1" t="s">
        <v>13</v>
      </c>
      <c r="Q55"/>
      <c r="R55"/>
      <c r="S55" s="21"/>
      <c r="T55" s="21"/>
      <c r="U55" s="21"/>
      <c r="V55" s="21"/>
    </row>
    <row r="56" spans="4:22" x14ac:dyDescent="0.15">
      <c r="D56" s="1">
        <v>10</v>
      </c>
      <c r="E56" s="12">
        <v>11</v>
      </c>
      <c r="F56" s="13">
        <v>1</v>
      </c>
      <c r="G56" s="14">
        <v>5</v>
      </c>
      <c r="H56" s="12" t="s">
        <v>34</v>
      </c>
      <c r="I56" s="13"/>
      <c r="J56" s="13">
        <v>11</v>
      </c>
      <c r="K56" s="12">
        <v>5</v>
      </c>
      <c r="L56" s="13">
        <v>4</v>
      </c>
      <c r="M56" s="14">
        <v>2</v>
      </c>
      <c r="N56" s="1" t="s">
        <v>13</v>
      </c>
      <c r="Q56"/>
      <c r="R56"/>
      <c r="S56"/>
      <c r="T56"/>
      <c r="U56"/>
      <c r="V56"/>
    </row>
    <row r="57" spans="4:22" x14ac:dyDescent="0.15">
      <c r="D57" s="1">
        <v>11</v>
      </c>
      <c r="E57" s="12">
        <v>14</v>
      </c>
      <c r="F57" s="13">
        <v>10</v>
      </c>
      <c r="G57" s="14">
        <v>5</v>
      </c>
      <c r="H57" s="12">
        <v>14</v>
      </c>
      <c r="I57" s="13">
        <v>9</v>
      </c>
      <c r="J57" s="14">
        <v>8</v>
      </c>
      <c r="K57" s="18">
        <v>4</v>
      </c>
      <c r="L57" s="19">
        <v>7</v>
      </c>
      <c r="M57" s="20">
        <v>9</v>
      </c>
      <c r="N57"/>
      <c r="Q57" s="1">
        <v>100</v>
      </c>
      <c r="R57" s="1">
        <v>0</v>
      </c>
      <c r="S57"/>
      <c r="T57"/>
      <c r="U57" s="1">
        <v>100</v>
      </c>
      <c r="V57" s="1">
        <v>0</v>
      </c>
    </row>
    <row r="58" spans="4:22" x14ac:dyDescent="0.15">
      <c r="D58" s="1">
        <v>12</v>
      </c>
      <c r="E58" s="28">
        <v>5</v>
      </c>
      <c r="F58" s="26">
        <v>6</v>
      </c>
      <c r="G58" s="27">
        <v>11</v>
      </c>
      <c r="H58" s="28">
        <v>9</v>
      </c>
      <c r="I58" s="26">
        <v>11</v>
      </c>
      <c r="J58" s="27">
        <v>5</v>
      </c>
      <c r="K58" s="30">
        <v>5</v>
      </c>
      <c r="L58" s="31">
        <v>7</v>
      </c>
      <c r="M58" s="32">
        <v>4</v>
      </c>
      <c r="N58" s="1" t="s">
        <v>13</v>
      </c>
      <c r="Q58"/>
      <c r="R58"/>
      <c r="S58"/>
      <c r="T58"/>
      <c r="U58"/>
      <c r="V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  <c r="S59"/>
      <c r="T59"/>
      <c r="U59"/>
      <c r="V59"/>
    </row>
    <row r="60" spans="4:22" x14ac:dyDescent="0.15">
      <c r="D60" s="1" t="s">
        <v>35</v>
      </c>
      <c r="E60" s="12">
        <v>2</v>
      </c>
      <c r="F60" s="13" t="s">
        <v>33</v>
      </c>
      <c r="G60" s="14"/>
      <c r="H60" s="12"/>
      <c r="I60" s="13"/>
      <c r="J60" s="14"/>
      <c r="K60" s="12"/>
      <c r="L60" s="13"/>
      <c r="M60" s="14"/>
      <c r="N60"/>
      <c r="Q60"/>
      <c r="R60"/>
      <c r="S60"/>
      <c r="T60"/>
      <c r="U60"/>
      <c r="V60"/>
    </row>
    <row r="61" spans="4:22" x14ac:dyDescent="0.15">
      <c r="D61"/>
      <c r="E61" s="12"/>
      <c r="F61" s="13"/>
      <c r="G61" s="14"/>
      <c r="H61" s="12"/>
      <c r="I61" s="13"/>
      <c r="J61" s="14"/>
      <c r="K61" s="12"/>
      <c r="L61" s="13"/>
      <c r="M61" s="14"/>
      <c r="N61"/>
      <c r="Q61"/>
      <c r="R61"/>
      <c r="S61"/>
      <c r="T61"/>
      <c r="U61"/>
      <c r="V61"/>
    </row>
    <row r="62" spans="4:22" x14ac:dyDescent="0.15">
      <c r="D62" s="1">
        <v>8</v>
      </c>
      <c r="E62" s="12"/>
      <c r="F62" s="13"/>
      <c r="G62" s="14"/>
      <c r="H62"/>
      <c r="I62"/>
      <c r="J62"/>
      <c r="K62" s="12"/>
      <c r="L62" s="13"/>
      <c r="M62" s="14"/>
      <c r="N62"/>
      <c r="Q62"/>
      <c r="R62"/>
      <c r="S62" s="21"/>
      <c r="T62" s="21"/>
      <c r="U62" s="21"/>
      <c r="V62" s="21"/>
    </row>
    <row r="63" spans="4:22" x14ac:dyDescent="0.15">
      <c r="D63" s="1">
        <v>9</v>
      </c>
      <c r="E63" s="12">
        <v>7</v>
      </c>
      <c r="F63" s="13">
        <v>10</v>
      </c>
      <c r="G63" s="14">
        <v>1</v>
      </c>
      <c r="H63" s="12">
        <v>11</v>
      </c>
      <c r="I63" s="13">
        <v>12</v>
      </c>
      <c r="J63" s="14">
        <v>7</v>
      </c>
      <c r="K63" s="12">
        <v>10</v>
      </c>
      <c r="L63" s="13">
        <v>7</v>
      </c>
      <c r="M63" s="14">
        <v>3</v>
      </c>
      <c r="N63" s="1" t="s">
        <v>13</v>
      </c>
      <c r="Q63"/>
      <c r="R63"/>
      <c r="S63" s="21"/>
      <c r="T63" s="21"/>
      <c r="U63" s="21"/>
      <c r="V63" s="21"/>
    </row>
    <row r="64" spans="4:22" x14ac:dyDescent="0.15">
      <c r="D64" s="1">
        <v>10</v>
      </c>
      <c r="E64" s="12">
        <v>6</v>
      </c>
      <c r="F64" s="13">
        <v>2</v>
      </c>
      <c r="G64" s="14">
        <v>1</v>
      </c>
      <c r="H64" s="12">
        <v>14</v>
      </c>
      <c r="I64" s="13">
        <v>2</v>
      </c>
      <c r="J64" s="13">
        <v>6</v>
      </c>
      <c r="K64" s="12">
        <v>4</v>
      </c>
      <c r="L64" s="13">
        <v>3</v>
      </c>
      <c r="M64" s="14">
        <v>9</v>
      </c>
      <c r="N64" s="1" t="s">
        <v>13</v>
      </c>
      <c r="Q64"/>
      <c r="R64"/>
      <c r="S64"/>
      <c r="T64"/>
      <c r="U64"/>
      <c r="V64"/>
    </row>
    <row r="65" spans="4:22" x14ac:dyDescent="0.15">
      <c r="D65" s="1">
        <v>11</v>
      </c>
      <c r="E65" s="12">
        <v>15</v>
      </c>
      <c r="F65" s="13">
        <v>6</v>
      </c>
      <c r="G65" s="14">
        <v>11</v>
      </c>
      <c r="H65" s="12" t="s">
        <v>31</v>
      </c>
      <c r="I65" s="13"/>
      <c r="J65" s="14" t="s">
        <v>36</v>
      </c>
      <c r="K65" s="12">
        <v>5</v>
      </c>
      <c r="L65" s="13">
        <v>7</v>
      </c>
      <c r="M65" s="14">
        <v>18</v>
      </c>
      <c r="N65"/>
      <c r="Q65" s="1">
        <v>100</v>
      </c>
      <c r="R65" s="1">
        <v>0</v>
      </c>
      <c r="S65"/>
      <c r="T65"/>
      <c r="U65" s="1">
        <v>100</v>
      </c>
      <c r="V65" s="1">
        <v>0</v>
      </c>
    </row>
    <row r="66" spans="4:22" x14ac:dyDescent="0.15">
      <c r="D66" s="1">
        <v>12</v>
      </c>
      <c r="E66" s="28">
        <v>9</v>
      </c>
      <c r="F66" s="26">
        <v>3</v>
      </c>
      <c r="G66" s="27">
        <v>2</v>
      </c>
      <c r="H66" s="28">
        <v>9</v>
      </c>
      <c r="I66" s="26">
        <v>3</v>
      </c>
      <c r="J66" s="27">
        <v>7</v>
      </c>
      <c r="K66" s="28">
        <v>14</v>
      </c>
      <c r="L66" s="26">
        <v>11</v>
      </c>
      <c r="M66" s="27">
        <v>3</v>
      </c>
      <c r="N66"/>
      <c r="Q66" s="1">
        <v>100</v>
      </c>
      <c r="R66" s="1">
        <v>0</v>
      </c>
      <c r="S66"/>
      <c r="T66"/>
      <c r="U66" s="1">
        <v>100</v>
      </c>
      <c r="V66" s="1">
        <v>0</v>
      </c>
    </row>
    <row r="67" spans="4:22" x14ac:dyDescent="0.15">
      <c r="D67"/>
      <c r="E67"/>
      <c r="F67"/>
      <c r="G67"/>
      <c r="H67"/>
      <c r="I67"/>
      <c r="J67"/>
      <c r="K67"/>
      <c r="L67"/>
      <c r="M67"/>
      <c r="N67"/>
      <c r="Q67"/>
      <c r="R67"/>
      <c r="S67"/>
      <c r="T67"/>
      <c r="U67"/>
      <c r="V67"/>
    </row>
    <row r="68" spans="4:22" x14ac:dyDescent="0.15">
      <c r="D68" s="1" t="s">
        <v>37</v>
      </c>
      <c r="E68" s="12">
        <v>1</v>
      </c>
      <c r="F68" s="13" t="s">
        <v>38</v>
      </c>
      <c r="G68" s="14"/>
      <c r="H68" s="12"/>
      <c r="I68" s="13"/>
      <c r="J68" s="14"/>
      <c r="K68" s="12"/>
      <c r="L68" s="13"/>
      <c r="M68" s="14"/>
      <c r="N68"/>
      <c r="Q68"/>
      <c r="R68"/>
      <c r="S68"/>
      <c r="T68"/>
      <c r="U68"/>
      <c r="V68"/>
    </row>
    <row r="69" spans="4:22" x14ac:dyDescent="0.15">
      <c r="D69"/>
      <c r="E69" s="12"/>
      <c r="F69" s="13"/>
      <c r="G69" s="14"/>
      <c r="H69" s="12"/>
      <c r="I69" s="13"/>
      <c r="J69" s="14"/>
      <c r="K69" s="12"/>
      <c r="L69" s="13"/>
      <c r="M69" s="14"/>
      <c r="N69"/>
      <c r="Q69"/>
      <c r="R69"/>
      <c r="S69"/>
      <c r="T69"/>
      <c r="U69"/>
      <c r="V69"/>
    </row>
    <row r="70" spans="4:22" x14ac:dyDescent="0.15">
      <c r="D70" s="1">
        <v>8</v>
      </c>
      <c r="E70" s="12"/>
      <c r="F70" s="13"/>
      <c r="G70" s="14"/>
      <c r="H70"/>
      <c r="I70"/>
      <c r="J70"/>
      <c r="K70" s="12"/>
      <c r="L70" s="13"/>
      <c r="M70" s="14"/>
      <c r="N70"/>
      <c r="Q70"/>
      <c r="R70"/>
      <c r="S70" s="21"/>
      <c r="T70" s="21"/>
      <c r="U70" s="21"/>
      <c r="V70" s="21"/>
    </row>
    <row r="71" spans="4:22" x14ac:dyDescent="0.15">
      <c r="D71" s="1">
        <v>9</v>
      </c>
      <c r="E71" s="12">
        <v>15</v>
      </c>
      <c r="F71" s="13">
        <v>1</v>
      </c>
      <c r="G71" s="14">
        <v>4</v>
      </c>
      <c r="H71" s="12">
        <v>1</v>
      </c>
      <c r="I71" s="13">
        <v>4</v>
      </c>
      <c r="J71" s="14" t="s">
        <v>39</v>
      </c>
      <c r="K71" s="12">
        <v>4</v>
      </c>
      <c r="L71" s="13">
        <v>15</v>
      </c>
      <c r="M71" s="14">
        <v>8</v>
      </c>
      <c r="N71" s="1" t="s">
        <v>13</v>
      </c>
      <c r="Q71"/>
      <c r="R71"/>
      <c r="S71" s="21"/>
      <c r="T71" s="21"/>
      <c r="U71" s="21"/>
      <c r="V71" s="21"/>
    </row>
    <row r="72" spans="4:22" x14ac:dyDescent="0.15">
      <c r="D72" s="1">
        <v>10</v>
      </c>
      <c r="E72" s="12">
        <v>5</v>
      </c>
      <c r="F72" s="13">
        <v>9</v>
      </c>
      <c r="G72" s="14">
        <v>7</v>
      </c>
      <c r="H72" s="12" t="s">
        <v>40</v>
      </c>
      <c r="I72" s="13"/>
      <c r="J72" s="13"/>
      <c r="K72" s="12">
        <v>14</v>
      </c>
      <c r="L72" s="13">
        <v>16</v>
      </c>
      <c r="M72" s="14">
        <v>15</v>
      </c>
      <c r="N72" s="1" t="s">
        <v>13</v>
      </c>
      <c r="Q72"/>
      <c r="R72"/>
      <c r="S72"/>
      <c r="T72"/>
      <c r="U72"/>
      <c r="V72"/>
    </row>
    <row r="73" spans="4:22" x14ac:dyDescent="0.15">
      <c r="D73" s="1">
        <v>11</v>
      </c>
      <c r="E73" s="12">
        <v>1</v>
      </c>
      <c r="F73" s="13">
        <v>3</v>
      </c>
      <c r="G73" s="14">
        <v>2</v>
      </c>
      <c r="H73" s="12">
        <v>3</v>
      </c>
      <c r="I73" s="13" t="s">
        <v>41</v>
      </c>
      <c r="J73" s="14"/>
      <c r="K73" s="12">
        <v>8</v>
      </c>
      <c r="L73" s="13">
        <v>1</v>
      </c>
      <c r="M73" s="14">
        <v>10</v>
      </c>
      <c r="N73" s="1" t="s">
        <v>13</v>
      </c>
      <c r="Q73"/>
      <c r="R73"/>
      <c r="S73"/>
      <c r="T73"/>
      <c r="U73"/>
      <c r="V73"/>
    </row>
    <row r="74" spans="4:22" x14ac:dyDescent="0.15">
      <c r="D74" s="1">
        <v>12</v>
      </c>
      <c r="E74" s="28">
        <v>10</v>
      </c>
      <c r="F74" s="26">
        <v>14</v>
      </c>
      <c r="G74" s="27">
        <v>12</v>
      </c>
      <c r="H74" s="28">
        <v>11</v>
      </c>
      <c r="I74" s="26">
        <v>10</v>
      </c>
      <c r="J74" s="27">
        <v>15</v>
      </c>
      <c r="K74" s="28">
        <v>15</v>
      </c>
      <c r="L74" s="26">
        <v>2</v>
      </c>
      <c r="M74" s="27">
        <v>10</v>
      </c>
      <c r="N74" s="1" t="s">
        <v>13</v>
      </c>
      <c r="Q74"/>
      <c r="R74"/>
      <c r="S74"/>
      <c r="T74"/>
      <c r="U74"/>
      <c r="V74"/>
    </row>
    <row r="75" spans="4:22" x14ac:dyDescent="0.15">
      <c r="D75"/>
      <c r="E75"/>
      <c r="F75"/>
      <c r="G75"/>
      <c r="H75"/>
      <c r="I75"/>
      <c r="J75"/>
      <c r="K75"/>
      <c r="L75"/>
      <c r="M75"/>
      <c r="N75"/>
      <c r="Q75"/>
      <c r="R75"/>
      <c r="S75"/>
      <c r="T75"/>
      <c r="U75"/>
      <c r="V75"/>
    </row>
    <row r="76" spans="4:22" x14ac:dyDescent="0.15">
      <c r="D76" s="1" t="s">
        <v>32</v>
      </c>
      <c r="E76" s="12">
        <v>3</v>
      </c>
      <c r="F76" s="13" t="s">
        <v>42</v>
      </c>
      <c r="G76" s="14"/>
      <c r="H76" s="12"/>
      <c r="I76" s="13"/>
      <c r="J76" s="14"/>
      <c r="K76" s="12"/>
      <c r="L76" s="13"/>
      <c r="M76" s="14"/>
      <c r="N76"/>
      <c r="Q76"/>
      <c r="R76"/>
      <c r="S76"/>
      <c r="T76"/>
      <c r="U76"/>
      <c r="V76"/>
    </row>
    <row r="77" spans="4:22" x14ac:dyDescent="0.15">
      <c r="D77"/>
      <c r="E77" s="12"/>
      <c r="F77" s="13"/>
      <c r="G77" s="14"/>
      <c r="H77" s="12"/>
      <c r="I77" s="13"/>
      <c r="J77" s="14"/>
      <c r="K77" s="12"/>
      <c r="L77" s="13"/>
      <c r="M77" s="14"/>
      <c r="N77"/>
      <c r="Q77"/>
      <c r="R77"/>
      <c r="S77"/>
      <c r="T77"/>
      <c r="U77"/>
      <c r="V77"/>
    </row>
    <row r="78" spans="4:22" x14ac:dyDescent="0.15">
      <c r="D78" s="1">
        <v>8</v>
      </c>
      <c r="E78" s="12"/>
      <c r="F78" s="13"/>
      <c r="G78" s="14"/>
      <c r="H78"/>
      <c r="I78"/>
      <c r="J78"/>
      <c r="K78" s="12"/>
      <c r="L78" s="13"/>
      <c r="M78" s="14"/>
      <c r="N78"/>
      <c r="Q78"/>
      <c r="R78"/>
      <c r="S78" s="21"/>
      <c r="T78" s="21"/>
      <c r="U78" s="21"/>
      <c r="V78" s="21"/>
    </row>
    <row r="79" spans="4:22" x14ac:dyDescent="0.15">
      <c r="D79" s="1">
        <v>9</v>
      </c>
      <c r="E79" s="12">
        <v>10</v>
      </c>
      <c r="F79" s="13">
        <v>9</v>
      </c>
      <c r="G79" s="14">
        <v>3</v>
      </c>
      <c r="H79" s="12">
        <v>2</v>
      </c>
      <c r="I79" s="13">
        <v>10</v>
      </c>
      <c r="J79" s="14" t="s">
        <v>43</v>
      </c>
      <c r="K79" s="12">
        <v>10</v>
      </c>
      <c r="L79" s="13">
        <v>2</v>
      </c>
      <c r="M79" s="14">
        <v>5</v>
      </c>
      <c r="N79" s="1" t="s">
        <v>13</v>
      </c>
      <c r="Q79"/>
      <c r="R79"/>
      <c r="S79" s="21"/>
      <c r="T79" s="21"/>
      <c r="U79" s="21"/>
      <c r="V79" s="21"/>
    </row>
    <row r="80" spans="4:22" x14ac:dyDescent="0.15">
      <c r="D80" s="1">
        <v>10</v>
      </c>
      <c r="E80" s="12">
        <v>7</v>
      </c>
      <c r="F80" s="13">
        <v>5</v>
      </c>
      <c r="G80" s="14">
        <v>8</v>
      </c>
      <c r="H80" s="12" t="s">
        <v>20</v>
      </c>
      <c r="I80" s="13"/>
      <c r="J80" s="13" t="s">
        <v>44</v>
      </c>
      <c r="K80" s="12">
        <v>10</v>
      </c>
      <c r="L80" s="13">
        <v>7</v>
      </c>
      <c r="M80" s="14">
        <v>1</v>
      </c>
      <c r="N80" s="1" t="s">
        <v>13</v>
      </c>
      <c r="Q80"/>
      <c r="R80"/>
      <c r="S80"/>
      <c r="T80"/>
      <c r="U80"/>
      <c r="V80"/>
    </row>
    <row r="81" spans="4:22" x14ac:dyDescent="0.15">
      <c r="D81" s="1">
        <v>11</v>
      </c>
      <c r="E81" s="12">
        <v>2</v>
      </c>
      <c r="F81" s="13">
        <v>11</v>
      </c>
      <c r="G81" s="14">
        <v>5</v>
      </c>
      <c r="H81" s="12">
        <v>11</v>
      </c>
      <c r="I81" s="13">
        <v>1</v>
      </c>
      <c r="J81" s="14" t="s">
        <v>45</v>
      </c>
      <c r="K81" s="12">
        <v>2</v>
      </c>
      <c r="L81" s="13">
        <v>11</v>
      </c>
      <c r="M81" s="14">
        <v>10</v>
      </c>
      <c r="N81" s="1" t="s">
        <v>13</v>
      </c>
      <c r="Q81"/>
      <c r="R81"/>
      <c r="S81"/>
      <c r="T81"/>
      <c r="U81"/>
      <c r="V81"/>
    </row>
    <row r="82" spans="4:22" x14ac:dyDescent="0.15">
      <c r="D82" s="1">
        <v>12</v>
      </c>
      <c r="E82" s="28">
        <v>8</v>
      </c>
      <c r="F82" s="26">
        <v>9</v>
      </c>
      <c r="G82" s="27">
        <v>7</v>
      </c>
      <c r="H82" s="28" t="s">
        <v>46</v>
      </c>
      <c r="I82" s="26"/>
      <c r="J82" s="27" t="s">
        <v>47</v>
      </c>
      <c r="K82" s="28">
        <v>10</v>
      </c>
      <c r="L82" s="26">
        <v>7</v>
      </c>
      <c r="M82" s="27">
        <v>3</v>
      </c>
      <c r="N82" s="1" t="s">
        <v>13</v>
      </c>
      <c r="Q82"/>
      <c r="R82"/>
      <c r="S82"/>
      <c r="T82"/>
      <c r="U82"/>
      <c r="V82"/>
    </row>
    <row r="83" spans="4:22" x14ac:dyDescent="0.15">
      <c r="D83"/>
      <c r="E83"/>
      <c r="F83"/>
      <c r="G83"/>
      <c r="H83"/>
      <c r="I83"/>
      <c r="J83"/>
      <c r="K83"/>
      <c r="L83"/>
      <c r="M83"/>
      <c r="N83"/>
      <c r="Q83"/>
      <c r="R83"/>
      <c r="S83"/>
      <c r="T83"/>
      <c r="U83"/>
      <c r="V83"/>
    </row>
    <row r="84" spans="4:22" x14ac:dyDescent="0.15">
      <c r="D84" s="1" t="s">
        <v>35</v>
      </c>
      <c r="E84" s="12"/>
      <c r="F84" s="13"/>
      <c r="G84" s="14"/>
      <c r="H84" s="12"/>
      <c r="I84" s="13"/>
      <c r="J84" s="14"/>
      <c r="K84" s="12"/>
      <c r="L84" s="13"/>
      <c r="M84" s="14"/>
      <c r="N84"/>
      <c r="Q84"/>
      <c r="R84"/>
      <c r="S84"/>
      <c r="T84"/>
      <c r="U84"/>
      <c r="V84"/>
    </row>
    <row r="85" spans="4:22" x14ac:dyDescent="0.15">
      <c r="D85"/>
      <c r="E85" s="12"/>
      <c r="F85" s="13"/>
      <c r="G85" s="14"/>
      <c r="H85" s="12"/>
      <c r="I85" s="13"/>
      <c r="J85" s="14"/>
      <c r="K85" s="12"/>
      <c r="L85" s="13"/>
      <c r="M85" s="14"/>
      <c r="N85"/>
      <c r="Q85"/>
      <c r="R85"/>
      <c r="S85"/>
      <c r="T85"/>
      <c r="U85"/>
      <c r="V85"/>
    </row>
    <row r="86" spans="4:22" x14ac:dyDescent="0.15">
      <c r="D86" s="1">
        <v>8</v>
      </c>
      <c r="E86" s="12"/>
      <c r="F86" s="13"/>
      <c r="G86" s="14"/>
      <c r="H86"/>
      <c r="I86"/>
      <c r="J86"/>
      <c r="K86" s="12"/>
      <c r="L86" s="13"/>
      <c r="M86" s="14"/>
      <c r="N86"/>
      <c r="Q86"/>
      <c r="R86"/>
      <c r="S86" s="21"/>
      <c r="T86" s="21"/>
      <c r="U86" s="21"/>
      <c r="V86" s="21"/>
    </row>
    <row r="87" spans="4:22" x14ac:dyDescent="0.15">
      <c r="D87" s="1">
        <v>9</v>
      </c>
      <c r="E87" s="12">
        <v>8</v>
      </c>
      <c r="F87" s="13">
        <v>10</v>
      </c>
      <c r="G87" s="14">
        <v>7</v>
      </c>
      <c r="H87" s="12" t="s">
        <v>48</v>
      </c>
      <c r="I87" s="13"/>
      <c r="J87" s="14">
        <v>2</v>
      </c>
      <c r="K87" s="12">
        <v>6</v>
      </c>
      <c r="L87" s="13">
        <v>10</v>
      </c>
      <c r="M87" s="14">
        <v>8</v>
      </c>
      <c r="N87" s="1" t="s">
        <v>13</v>
      </c>
      <c r="Q87"/>
      <c r="R87"/>
      <c r="S87" s="21"/>
      <c r="T87" s="21"/>
      <c r="U87" s="21"/>
      <c r="V87" s="21"/>
    </row>
    <row r="88" spans="4:22" x14ac:dyDescent="0.15">
      <c r="D88" s="1">
        <v>10</v>
      </c>
      <c r="E88" s="12">
        <v>11</v>
      </c>
      <c r="F88" s="13">
        <v>13</v>
      </c>
      <c r="G88" s="14">
        <v>9</v>
      </c>
      <c r="H88" s="12">
        <v>11</v>
      </c>
      <c r="I88" s="13">
        <v>1</v>
      </c>
      <c r="J88" s="13">
        <v>5</v>
      </c>
      <c r="K88" s="12">
        <v>9</v>
      </c>
      <c r="L88" s="13">
        <v>12</v>
      </c>
      <c r="M88" s="14">
        <v>3</v>
      </c>
      <c r="N88"/>
      <c r="Q88" s="1">
        <v>100</v>
      </c>
      <c r="R88" s="1">
        <v>0</v>
      </c>
      <c r="S88"/>
      <c r="T88"/>
      <c r="U88" s="1">
        <v>100</v>
      </c>
      <c r="V88" s="1">
        <v>0</v>
      </c>
    </row>
    <row r="89" spans="4:22" x14ac:dyDescent="0.15">
      <c r="D89" s="1">
        <v>11</v>
      </c>
      <c r="E89" s="12">
        <v>10</v>
      </c>
      <c r="F89" s="13">
        <v>13</v>
      </c>
      <c r="G89" s="14">
        <v>9</v>
      </c>
      <c r="H89" s="12">
        <v>13</v>
      </c>
      <c r="I89" s="13">
        <v>11</v>
      </c>
      <c r="J89" s="14" t="s">
        <v>49</v>
      </c>
      <c r="K89" s="12">
        <v>11</v>
      </c>
      <c r="L89" s="13">
        <v>15</v>
      </c>
      <c r="M89" s="14">
        <v>8</v>
      </c>
      <c r="N89" s="1" t="s">
        <v>13</v>
      </c>
      <c r="Q89"/>
      <c r="R89"/>
      <c r="S89"/>
      <c r="T89"/>
      <c r="U89"/>
      <c r="V89"/>
    </row>
    <row r="90" spans="4:22" x14ac:dyDescent="0.15">
      <c r="D90" s="1">
        <v>12</v>
      </c>
      <c r="E90" s="28">
        <v>1</v>
      </c>
      <c r="F90" s="26">
        <v>9</v>
      </c>
      <c r="G90" s="27">
        <v>3</v>
      </c>
      <c r="H90" s="28">
        <v>1</v>
      </c>
      <c r="I90" s="26">
        <v>6</v>
      </c>
      <c r="J90" s="27">
        <v>16</v>
      </c>
      <c r="K90" s="28">
        <v>14</v>
      </c>
      <c r="L90" s="26">
        <v>3</v>
      </c>
      <c r="M90" s="27">
        <v>1</v>
      </c>
      <c r="N90"/>
      <c r="Q90" s="1">
        <v>100</v>
      </c>
      <c r="R90" s="1">
        <v>0</v>
      </c>
      <c r="S90"/>
      <c r="T90"/>
      <c r="U90" s="1">
        <v>100</v>
      </c>
      <c r="V90" s="1">
        <v>0</v>
      </c>
    </row>
    <row r="91" spans="4:22" x14ac:dyDescent="0.15">
      <c r="D91"/>
      <c r="E91"/>
      <c r="F91"/>
      <c r="G91"/>
      <c r="H91"/>
      <c r="I91"/>
      <c r="J91"/>
      <c r="K91"/>
      <c r="L91"/>
      <c r="M91"/>
      <c r="N91"/>
      <c r="Q91"/>
      <c r="R91"/>
      <c r="S91"/>
      <c r="T91"/>
      <c r="U91"/>
      <c r="V91"/>
    </row>
    <row r="92" spans="4:22" x14ac:dyDescent="0.15">
      <c r="D92" s="1" t="s">
        <v>37</v>
      </c>
      <c r="E92" s="12"/>
      <c r="F92" s="13"/>
      <c r="G92" s="14"/>
      <c r="H92" s="12"/>
      <c r="I92" s="13"/>
      <c r="J92" s="14"/>
      <c r="K92" s="12"/>
      <c r="L92" s="13"/>
      <c r="M92" s="14"/>
      <c r="N92"/>
      <c r="Q92"/>
      <c r="R92"/>
      <c r="S92"/>
      <c r="T92"/>
      <c r="U92"/>
      <c r="V92"/>
    </row>
    <row r="93" spans="4:22" x14ac:dyDescent="0.15">
      <c r="D93"/>
      <c r="E93" s="12"/>
      <c r="F93" s="13"/>
      <c r="G93" s="14"/>
      <c r="H93" s="12"/>
      <c r="I93" s="13"/>
      <c r="J93" s="14"/>
      <c r="K93" s="12"/>
      <c r="L93" s="13"/>
      <c r="M93" s="14"/>
      <c r="N93"/>
      <c r="Q93"/>
      <c r="R93"/>
      <c r="S93"/>
      <c r="T93"/>
      <c r="U93"/>
      <c r="V93"/>
    </row>
    <row r="94" spans="4:22" x14ac:dyDescent="0.15">
      <c r="D94" s="1">
        <v>8</v>
      </c>
      <c r="E94" s="12"/>
      <c r="F94" s="13"/>
      <c r="G94" s="14"/>
      <c r="H94"/>
      <c r="I94"/>
      <c r="J94"/>
      <c r="K94" s="12"/>
      <c r="L94" s="13"/>
      <c r="M94" s="14"/>
      <c r="N94"/>
      <c r="Q94"/>
      <c r="R94"/>
      <c r="S94" s="21"/>
      <c r="T94" s="21"/>
      <c r="U94" s="21"/>
      <c r="V94" s="21"/>
    </row>
    <row r="95" spans="4:22" x14ac:dyDescent="0.15">
      <c r="D95" s="1">
        <v>9</v>
      </c>
      <c r="E95" s="12">
        <v>7</v>
      </c>
      <c r="F95" s="13">
        <v>2</v>
      </c>
      <c r="G95" s="14">
        <v>12</v>
      </c>
      <c r="H95" s="12">
        <v>5</v>
      </c>
      <c r="I95" s="13">
        <v>16</v>
      </c>
      <c r="J95" s="14">
        <v>1</v>
      </c>
      <c r="K95" s="12">
        <v>12</v>
      </c>
      <c r="L95" s="13">
        <v>6</v>
      </c>
      <c r="M95" s="14">
        <v>7</v>
      </c>
      <c r="N95" s="1" t="s">
        <v>13</v>
      </c>
      <c r="Q95"/>
      <c r="R95"/>
      <c r="S95" s="21"/>
      <c r="T95" s="21"/>
      <c r="U95" s="21"/>
      <c r="V95" s="21"/>
    </row>
    <row r="96" spans="4:22" x14ac:dyDescent="0.15">
      <c r="D96" s="1">
        <v>10</v>
      </c>
      <c r="E96" s="12">
        <v>2</v>
      </c>
      <c r="F96" s="13">
        <v>9</v>
      </c>
      <c r="G96" s="14">
        <v>4</v>
      </c>
      <c r="H96" s="12">
        <v>2</v>
      </c>
      <c r="I96" s="13">
        <v>9</v>
      </c>
      <c r="J96" s="13">
        <v>3</v>
      </c>
      <c r="K96" s="12">
        <v>4</v>
      </c>
      <c r="L96" s="13">
        <v>11</v>
      </c>
      <c r="M96" s="14">
        <v>5</v>
      </c>
      <c r="N96"/>
      <c r="Q96" s="1">
        <v>100</v>
      </c>
      <c r="R96" s="1">
        <v>0</v>
      </c>
      <c r="U96" s="1">
        <v>100</v>
      </c>
      <c r="V96" s="1">
        <v>0</v>
      </c>
    </row>
    <row r="97" spans="4:22" x14ac:dyDescent="0.15">
      <c r="D97" s="1">
        <v>11</v>
      </c>
      <c r="E97" s="12">
        <v>9</v>
      </c>
      <c r="F97" s="13">
        <v>8</v>
      </c>
      <c r="G97" s="14">
        <v>1</v>
      </c>
      <c r="H97" s="12">
        <v>9</v>
      </c>
      <c r="I97" s="13" t="s">
        <v>48</v>
      </c>
      <c r="J97" s="14"/>
      <c r="K97" s="12">
        <v>8</v>
      </c>
      <c r="L97" s="13">
        <v>10</v>
      </c>
      <c r="M97" s="14">
        <v>6</v>
      </c>
      <c r="N97"/>
      <c r="Q97" s="1">
        <v>100</v>
      </c>
      <c r="R97" s="1">
        <v>0</v>
      </c>
      <c r="U97" s="1">
        <v>100</v>
      </c>
      <c r="V97"/>
    </row>
    <row r="98" spans="4:22" x14ac:dyDescent="0.15">
      <c r="D98" s="1">
        <v>12</v>
      </c>
      <c r="E98" s="28">
        <v>1</v>
      </c>
      <c r="F98" s="26">
        <v>8</v>
      </c>
      <c r="G98" s="27">
        <v>2</v>
      </c>
      <c r="H98" s="28">
        <v>8</v>
      </c>
      <c r="I98" s="26" t="s">
        <v>50</v>
      </c>
      <c r="J98" s="27"/>
      <c r="K98" s="28">
        <v>3</v>
      </c>
      <c r="L98" s="29">
        <v>8</v>
      </c>
      <c r="M98" s="27">
        <v>4</v>
      </c>
      <c r="N98" s="1" t="s">
        <v>13</v>
      </c>
      <c r="Q98"/>
      <c r="R98"/>
      <c r="U98"/>
      <c r="V98"/>
    </row>
    <row r="99" spans="4:22" x14ac:dyDescent="0.15">
      <c r="Q99" s="1">
        <f>SUM(Q5:Q98)</f>
        <v>1300</v>
      </c>
      <c r="R99" s="1">
        <f>SUM(R5:R98)</f>
        <v>1750</v>
      </c>
      <c r="U99" s="1">
        <f>SUM(U5:U98)</f>
        <v>900</v>
      </c>
      <c r="V99" s="1">
        <f>SUM(V5:V98)</f>
        <v>920</v>
      </c>
    </row>
    <row r="100" spans="4:22" x14ac:dyDescent="0.15">
      <c r="R100" s="1">
        <f>R99/Q99*100</f>
        <v>134.61538461538461</v>
      </c>
      <c r="V100" s="1">
        <f>V99/U99*100</f>
        <v>102.22222222222221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6"/>
  <sheetViews>
    <sheetView zoomScale="75" zoomScaleNormal="75" workbookViewId="0">
      <selection activeCell="N36" sqref="N36"/>
    </sheetView>
  </sheetViews>
  <sheetFormatPr defaultRowHeight="13.5" x14ac:dyDescent="0.15"/>
  <cols>
    <col min="1" max="1025" width="9.140625" style="1"/>
  </cols>
  <sheetData>
    <row r="1" spans="1:102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15">
      <c r="A2"/>
      <c r="B2" s="40" t="s">
        <v>32</v>
      </c>
      <c r="C2" s="41">
        <v>3</v>
      </c>
      <c r="D2" s="42" t="s">
        <v>3</v>
      </c>
      <c r="E2" s="43"/>
      <c r="F2" s="44"/>
      <c r="G2" s="44"/>
      <c r="H2" s="41"/>
      <c r="I2" s="42"/>
      <c r="J2" s="43"/>
      <c r="K2" s="44"/>
      <c r="L2" s="44"/>
      <c r="M2" s="41"/>
      <c r="N2" s="44"/>
      <c r="O2" s="43"/>
      <c r="P2" s="41"/>
      <c r="Q2" s="44"/>
      <c r="R2" s="45"/>
      <c r="S2" s="40" t="s">
        <v>154</v>
      </c>
      <c r="T2"/>
      <c r="V2"/>
      <c r="W2"/>
      <c r="X2" s="40" t="s">
        <v>118</v>
      </c>
      <c r="Y2" s="40" t="s">
        <v>119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15">
      <c r="A3"/>
      <c r="B3" s="40">
        <v>6</v>
      </c>
      <c r="C3" s="41"/>
      <c r="D3" s="42"/>
      <c r="E3" s="43"/>
      <c r="F3" s="44"/>
      <c r="G3" s="44"/>
      <c r="H3" s="41"/>
      <c r="I3" s="42"/>
      <c r="J3" s="43"/>
      <c r="K3" s="44"/>
      <c r="L3" s="44"/>
      <c r="M3" s="41"/>
      <c r="N3" s="44"/>
      <c r="O3" s="43"/>
      <c r="P3" s="41"/>
      <c r="Q3" s="44"/>
      <c r="R3" s="43"/>
      <c r="S3"/>
      <c r="T3" s="1">
        <f t="shared" ref="T3:T44" si="0">IF(X3=1,Y3*2*100,((Y3+X3-1)*X3+Y3*X3)*100)</f>
        <v>0</v>
      </c>
      <c r="V3" s="1">
        <f t="shared" ref="V3:V44" si="1">X3*100</f>
        <v>0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/>
      <c r="B4" s="40">
        <v>7</v>
      </c>
      <c r="C4" s="46"/>
      <c r="D4" s="47"/>
      <c r="E4" s="48"/>
      <c r="F4" s="47"/>
      <c r="G4" s="47"/>
      <c r="H4" s="46"/>
      <c r="I4" s="47"/>
      <c r="J4" s="48"/>
      <c r="K4" s="47"/>
      <c r="L4" s="47"/>
      <c r="M4" s="46"/>
      <c r="N4" s="47"/>
      <c r="O4" s="48"/>
      <c r="P4" s="46"/>
      <c r="Q4" s="47"/>
      <c r="R4" s="48"/>
      <c r="S4"/>
      <c r="T4" s="1">
        <f t="shared" si="0"/>
        <v>0</v>
      </c>
      <c r="V4" s="1">
        <f t="shared" si="1"/>
        <v>0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/>
      <c r="B5" s="40">
        <v>8</v>
      </c>
      <c r="C5" s="46">
        <v>7</v>
      </c>
      <c r="D5" s="49">
        <v>6</v>
      </c>
      <c r="E5" s="48" t="s">
        <v>70</v>
      </c>
      <c r="F5" s="47"/>
      <c r="G5" s="47"/>
      <c r="H5" s="47" t="s">
        <v>71</v>
      </c>
      <c r="I5" s="47" t="s">
        <v>72</v>
      </c>
      <c r="J5" s="47" t="s">
        <v>54</v>
      </c>
      <c r="K5" s="47"/>
      <c r="L5" s="47"/>
      <c r="M5" s="46" t="s">
        <v>75</v>
      </c>
      <c r="N5" s="47" t="s">
        <v>3</v>
      </c>
      <c r="O5" s="48" t="s">
        <v>72</v>
      </c>
      <c r="P5" s="46" t="s">
        <v>15</v>
      </c>
      <c r="Q5" s="47" t="s">
        <v>92</v>
      </c>
      <c r="R5" s="48" t="s">
        <v>3</v>
      </c>
      <c r="S5" s="40" t="s">
        <v>155</v>
      </c>
      <c r="T5" s="1">
        <f t="shared" si="0"/>
        <v>1000</v>
      </c>
      <c r="V5" s="1">
        <f t="shared" si="1"/>
        <v>100</v>
      </c>
      <c r="X5" s="40" t="s">
        <v>3</v>
      </c>
      <c r="Y5" s="40" t="s">
        <v>74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/>
      <c r="B6" s="40">
        <v>9</v>
      </c>
      <c r="C6" s="46">
        <v>9</v>
      </c>
      <c r="D6" s="40">
        <v>8</v>
      </c>
      <c r="E6" s="48">
        <v>7</v>
      </c>
      <c r="F6" s="47"/>
      <c r="G6" s="47"/>
      <c r="H6" s="46">
        <v>9</v>
      </c>
      <c r="I6" s="47">
        <v>7</v>
      </c>
      <c r="J6" s="48">
        <v>10</v>
      </c>
      <c r="K6" s="47"/>
      <c r="L6" s="47"/>
      <c r="M6" s="46" t="s">
        <v>79</v>
      </c>
      <c r="N6" s="47" t="s">
        <v>88</v>
      </c>
      <c r="O6" s="48" t="s">
        <v>74</v>
      </c>
      <c r="P6" s="46" t="s">
        <v>3</v>
      </c>
      <c r="Q6" s="47" t="s">
        <v>72</v>
      </c>
      <c r="R6" s="48" t="s">
        <v>78</v>
      </c>
      <c r="S6" s="40" t="s">
        <v>156</v>
      </c>
      <c r="T6" s="1">
        <f t="shared" si="0"/>
        <v>1000</v>
      </c>
      <c r="U6" s="1">
        <v>4580</v>
      </c>
      <c r="V6" s="1">
        <f t="shared" si="1"/>
        <v>200</v>
      </c>
      <c r="W6" s="1">
        <v>430</v>
      </c>
      <c r="X6" s="40" t="s">
        <v>15</v>
      </c>
      <c r="Y6" s="40" t="s">
        <v>15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/>
      <c r="B7" s="40">
        <v>10</v>
      </c>
      <c r="C7" s="46"/>
      <c r="D7" s="47"/>
      <c r="E7" s="48"/>
      <c r="F7" s="47"/>
      <c r="G7" s="47"/>
      <c r="H7" s="46"/>
      <c r="I7" s="47"/>
      <c r="J7" s="47"/>
      <c r="K7" s="47"/>
      <c r="L7" s="47"/>
      <c r="M7" s="46"/>
      <c r="N7" s="47"/>
      <c r="O7" s="48"/>
      <c r="P7" s="46"/>
      <c r="Q7" s="47"/>
      <c r="R7" s="48"/>
      <c r="S7"/>
      <c r="T7" s="1">
        <f t="shared" si="0"/>
        <v>0</v>
      </c>
      <c r="V7" s="1">
        <f t="shared" si="1"/>
        <v>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40" t="s">
        <v>147</v>
      </c>
      <c r="B8" s="40">
        <v>11</v>
      </c>
      <c r="C8" s="54" t="s">
        <v>73</v>
      </c>
      <c r="D8" s="55" t="s">
        <v>74</v>
      </c>
      <c r="E8" s="48" t="s">
        <v>70</v>
      </c>
      <c r="F8" s="47"/>
      <c r="G8" s="47"/>
      <c r="H8" s="56" t="s">
        <v>34</v>
      </c>
      <c r="I8" s="47"/>
      <c r="J8" s="57" t="s">
        <v>73</v>
      </c>
      <c r="K8" s="70"/>
      <c r="L8" s="70"/>
      <c r="M8" s="46" t="s">
        <v>75</v>
      </c>
      <c r="N8" s="47" t="s">
        <v>73</v>
      </c>
      <c r="O8" s="48" t="s">
        <v>3</v>
      </c>
      <c r="P8" s="46" t="s">
        <v>15</v>
      </c>
      <c r="Q8" s="47" t="s">
        <v>78</v>
      </c>
      <c r="R8" s="48" t="s">
        <v>3</v>
      </c>
      <c r="S8" s="40" t="s">
        <v>157</v>
      </c>
      <c r="T8" s="1">
        <f t="shared" si="0"/>
        <v>1000</v>
      </c>
      <c r="V8" s="1">
        <f t="shared" si="1"/>
        <v>200</v>
      </c>
      <c r="X8" s="40" t="s">
        <v>15</v>
      </c>
      <c r="Y8" s="40" t="s">
        <v>15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15">
      <c r="A9"/>
      <c r="B9" s="40">
        <v>12</v>
      </c>
      <c r="C9" s="50" t="s">
        <v>75</v>
      </c>
      <c r="D9" s="51" t="s">
        <v>3</v>
      </c>
      <c r="E9" s="52" t="s">
        <v>76</v>
      </c>
      <c r="F9" s="51"/>
      <c r="G9" s="51"/>
      <c r="H9" s="50" t="s">
        <v>3</v>
      </c>
      <c r="I9" s="51" t="s">
        <v>76</v>
      </c>
      <c r="J9" s="52" t="s">
        <v>82</v>
      </c>
      <c r="K9" s="51"/>
      <c r="L9" s="51"/>
      <c r="M9" s="50" t="s">
        <v>72</v>
      </c>
      <c r="N9" s="53" t="s">
        <v>15</v>
      </c>
      <c r="O9" s="52" t="s">
        <v>88</v>
      </c>
      <c r="P9" s="50" t="s">
        <v>73</v>
      </c>
      <c r="Q9" s="51" t="s">
        <v>74</v>
      </c>
      <c r="R9" s="52" t="s">
        <v>78</v>
      </c>
      <c r="S9" s="40" t="s">
        <v>155</v>
      </c>
      <c r="T9" s="1">
        <f t="shared" si="0"/>
        <v>600</v>
      </c>
      <c r="V9" s="1">
        <f t="shared" si="1"/>
        <v>300</v>
      </c>
      <c r="X9" s="40" t="s">
        <v>73</v>
      </c>
      <c r="Y9" s="40" t="s">
        <v>120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1">
        <f t="shared" si="0"/>
        <v>0</v>
      </c>
      <c r="V10" s="1">
        <f t="shared" si="1"/>
        <v>0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 s="1">
        <f t="shared" si="0"/>
        <v>0</v>
      </c>
      <c r="V11" s="1">
        <f t="shared" si="1"/>
        <v>0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15">
      <c r="A12"/>
      <c r="B12" s="40" t="s">
        <v>32</v>
      </c>
      <c r="C12" s="41">
        <v>3</v>
      </c>
      <c r="D12" s="42" t="s">
        <v>15</v>
      </c>
      <c r="E12" s="43"/>
      <c r="F12" s="44"/>
      <c r="G12" s="44"/>
      <c r="H12" s="41"/>
      <c r="I12" s="42"/>
      <c r="J12" s="43"/>
      <c r="K12" s="44"/>
      <c r="L12" s="44"/>
      <c r="M12" s="41"/>
      <c r="N12" s="44"/>
      <c r="O12" s="43"/>
      <c r="P12" s="41"/>
      <c r="Q12" s="44"/>
      <c r="R12" s="45"/>
      <c r="S12"/>
      <c r="T12" s="1">
        <f t="shared" si="0"/>
        <v>0</v>
      </c>
      <c r="V12" s="1">
        <f t="shared" si="1"/>
        <v>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15">
      <c r="A13"/>
      <c r="B13" s="40">
        <v>6</v>
      </c>
      <c r="C13" s="41"/>
      <c r="D13" s="42"/>
      <c r="E13" s="43"/>
      <c r="F13" s="44"/>
      <c r="G13" s="44"/>
      <c r="H13" s="41"/>
      <c r="I13" s="42"/>
      <c r="J13" s="43"/>
      <c r="K13" s="44"/>
      <c r="L13" s="44"/>
      <c r="M13" s="41"/>
      <c r="N13" s="44"/>
      <c r="O13" s="43"/>
      <c r="P13" s="41"/>
      <c r="Q13" s="44"/>
      <c r="R13" s="43"/>
      <c r="S13"/>
      <c r="T13" s="1">
        <f t="shared" si="0"/>
        <v>0</v>
      </c>
      <c r="V13" s="1">
        <f t="shared" si="1"/>
        <v>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15">
      <c r="A14"/>
      <c r="B14" s="40">
        <v>7</v>
      </c>
      <c r="C14" s="46" t="s">
        <v>3</v>
      </c>
      <c r="D14" s="47" t="s">
        <v>70</v>
      </c>
      <c r="E14" s="48" t="s">
        <v>15</v>
      </c>
      <c r="F14" s="47"/>
      <c r="G14" s="47"/>
      <c r="H14" s="46" t="s">
        <v>77</v>
      </c>
      <c r="I14" s="47"/>
      <c r="J14" s="48"/>
      <c r="K14" s="47"/>
      <c r="L14" s="47"/>
      <c r="M14" s="46" t="s">
        <v>70</v>
      </c>
      <c r="N14" s="47" t="s">
        <v>15</v>
      </c>
      <c r="O14" s="48" t="s">
        <v>73</v>
      </c>
      <c r="P14" s="46" t="s">
        <v>15</v>
      </c>
      <c r="Q14" s="47" t="s">
        <v>74</v>
      </c>
      <c r="R14" s="48" t="s">
        <v>78</v>
      </c>
      <c r="S14" s="40" t="s">
        <v>158</v>
      </c>
      <c r="T14" s="1">
        <f t="shared" si="0"/>
        <v>1000</v>
      </c>
      <c r="U14" s="1">
        <v>2630</v>
      </c>
      <c r="V14" s="1">
        <f t="shared" si="1"/>
        <v>200</v>
      </c>
      <c r="W14" s="1">
        <v>420</v>
      </c>
      <c r="X14" s="40" t="s">
        <v>15</v>
      </c>
      <c r="Y14" s="40" t="s">
        <v>15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15">
      <c r="A15"/>
      <c r="B15" s="40">
        <v>8</v>
      </c>
      <c r="C15" s="46" t="s">
        <v>78</v>
      </c>
      <c r="D15" s="47" t="s">
        <v>79</v>
      </c>
      <c r="E15" s="48" t="s">
        <v>72</v>
      </c>
      <c r="F15" s="47"/>
      <c r="G15" s="47"/>
      <c r="H15" s="47" t="s">
        <v>78</v>
      </c>
      <c r="I15" s="47" t="s">
        <v>72</v>
      </c>
      <c r="J15" s="47" t="s">
        <v>54</v>
      </c>
      <c r="K15" s="47"/>
      <c r="L15" s="47"/>
      <c r="M15" s="46" t="s">
        <v>78</v>
      </c>
      <c r="N15" s="47" t="s">
        <v>71</v>
      </c>
      <c r="O15" s="48" t="s">
        <v>70</v>
      </c>
      <c r="P15" s="46" t="s">
        <v>3</v>
      </c>
      <c r="Q15" s="47" t="s">
        <v>78</v>
      </c>
      <c r="R15" s="48" t="s">
        <v>74</v>
      </c>
      <c r="S15" s="40" t="s">
        <v>159</v>
      </c>
      <c r="T15" s="1">
        <f t="shared" si="0"/>
        <v>1200</v>
      </c>
      <c r="V15" s="1">
        <f t="shared" si="1"/>
        <v>300</v>
      </c>
      <c r="W15" s="1">
        <v>140</v>
      </c>
      <c r="X15" s="40" t="s">
        <v>73</v>
      </c>
      <c r="Y15" s="40" t="s">
        <v>3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15">
      <c r="A16"/>
      <c r="B16" s="40">
        <v>9</v>
      </c>
      <c r="C16" s="46"/>
      <c r="D16" s="47"/>
      <c r="E16" s="48"/>
      <c r="F16" s="47"/>
      <c r="G16" s="47"/>
      <c r="H16" s="46"/>
      <c r="I16" s="47"/>
      <c r="J16" s="48"/>
      <c r="K16" s="47"/>
      <c r="L16" s="47"/>
      <c r="M16" s="46"/>
      <c r="N16" s="47"/>
      <c r="O16" s="48"/>
      <c r="P16" s="46"/>
      <c r="Q16" s="47"/>
      <c r="R16" s="48"/>
      <c r="S16"/>
      <c r="T16" s="1">
        <f t="shared" si="0"/>
        <v>0</v>
      </c>
      <c r="V16" s="1">
        <f t="shared" si="1"/>
        <v>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15">
      <c r="A17"/>
      <c r="B17" s="40">
        <v>10</v>
      </c>
      <c r="C17" s="46" t="s">
        <v>75</v>
      </c>
      <c r="D17" s="47" t="s">
        <v>78</v>
      </c>
      <c r="E17" s="48" t="s">
        <v>81</v>
      </c>
      <c r="F17" s="47"/>
      <c r="G17" s="47"/>
      <c r="H17" s="46" t="s">
        <v>81</v>
      </c>
      <c r="I17" s="47" t="s">
        <v>82</v>
      </c>
      <c r="J17" s="47"/>
      <c r="K17" s="47"/>
      <c r="L17" s="47"/>
      <c r="M17" s="46" t="s">
        <v>76</v>
      </c>
      <c r="N17" s="47" t="s">
        <v>3</v>
      </c>
      <c r="O17" s="48" t="s">
        <v>15</v>
      </c>
      <c r="P17" s="46" t="s">
        <v>73</v>
      </c>
      <c r="Q17" s="47" t="s">
        <v>3</v>
      </c>
      <c r="R17" s="48" t="s">
        <v>79</v>
      </c>
      <c r="S17" s="40" t="s">
        <v>160</v>
      </c>
      <c r="T17" s="1">
        <f t="shared" si="0"/>
        <v>1000</v>
      </c>
      <c r="V17" s="1">
        <f t="shared" si="1"/>
        <v>200</v>
      </c>
      <c r="X17" s="40" t="s">
        <v>15</v>
      </c>
      <c r="Y17" s="40" t="s">
        <v>15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15">
      <c r="A18"/>
      <c r="B18" s="40">
        <v>11</v>
      </c>
      <c r="C18" s="46" t="s">
        <v>75</v>
      </c>
      <c r="D18" s="47" t="s">
        <v>72</v>
      </c>
      <c r="E18" s="48" t="s">
        <v>83</v>
      </c>
      <c r="F18" s="47"/>
      <c r="G18" s="47"/>
      <c r="H18" s="46" t="s">
        <v>84</v>
      </c>
      <c r="I18" s="47"/>
      <c r="J18" s="48"/>
      <c r="K18" s="47"/>
      <c r="L18" s="47"/>
      <c r="M18" s="46" t="s">
        <v>87</v>
      </c>
      <c r="N18" s="47" t="s">
        <v>78</v>
      </c>
      <c r="O18" s="48" t="s">
        <v>72</v>
      </c>
      <c r="P18" s="46" t="s">
        <v>88</v>
      </c>
      <c r="Q18" s="47" t="s">
        <v>74</v>
      </c>
      <c r="R18" s="48" t="s">
        <v>3</v>
      </c>
      <c r="S18" s="40" t="s">
        <v>161</v>
      </c>
      <c r="T18" s="1">
        <f t="shared" si="0"/>
        <v>1000</v>
      </c>
      <c r="V18" s="1">
        <f t="shared" si="1"/>
        <v>200</v>
      </c>
      <c r="X18" s="40" t="s">
        <v>15</v>
      </c>
      <c r="Y18" s="40" t="s">
        <v>15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15">
      <c r="A19"/>
      <c r="B19" s="40">
        <v>12</v>
      </c>
      <c r="C19" s="50" t="s">
        <v>76</v>
      </c>
      <c r="D19" s="51" t="s">
        <v>3</v>
      </c>
      <c r="E19" s="52" t="s">
        <v>72</v>
      </c>
      <c r="F19" s="51"/>
      <c r="G19" s="51"/>
      <c r="H19" s="50" t="s">
        <v>85</v>
      </c>
      <c r="I19" s="51"/>
      <c r="J19" s="52"/>
      <c r="K19" s="51"/>
      <c r="L19" s="51"/>
      <c r="M19" s="50" t="s">
        <v>3</v>
      </c>
      <c r="N19" s="53" t="s">
        <v>72</v>
      </c>
      <c r="O19" s="52" t="s">
        <v>75</v>
      </c>
      <c r="P19" s="50" t="s">
        <v>15</v>
      </c>
      <c r="Q19" s="51" t="s">
        <v>73</v>
      </c>
      <c r="R19" s="52" t="s">
        <v>3</v>
      </c>
      <c r="S19" s="40" t="s">
        <v>162</v>
      </c>
      <c r="T19" s="1">
        <f t="shared" si="0"/>
        <v>1000</v>
      </c>
      <c r="U19" s="1">
        <v>2500</v>
      </c>
      <c r="V19" s="1">
        <f t="shared" si="1"/>
        <v>200</v>
      </c>
      <c r="W19" s="1">
        <v>480</v>
      </c>
      <c r="X19" s="40" t="s">
        <v>15</v>
      </c>
      <c r="Y19" s="40" t="s">
        <v>15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1">
        <f t="shared" si="0"/>
        <v>0</v>
      </c>
      <c r="V20" s="1">
        <f t="shared" si="1"/>
        <v>0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15">
      <c r="A21"/>
      <c r="B21" s="40" t="s">
        <v>32</v>
      </c>
      <c r="C21" s="41">
        <v>3</v>
      </c>
      <c r="D21" s="42" t="s">
        <v>73</v>
      </c>
      <c r="E21" s="43"/>
      <c r="F21" s="44"/>
      <c r="G21" s="44"/>
      <c r="H21" s="41"/>
      <c r="I21" s="42"/>
      <c r="J21" s="43"/>
      <c r="K21" s="44"/>
      <c r="L21" s="44"/>
      <c r="M21" s="41"/>
      <c r="N21" s="44"/>
      <c r="O21" s="43"/>
      <c r="P21" s="41"/>
      <c r="Q21" s="44"/>
      <c r="R21" s="45"/>
      <c r="S21"/>
      <c r="T21" s="1">
        <f t="shared" si="0"/>
        <v>0</v>
      </c>
      <c r="V21" s="1">
        <f t="shared" si="1"/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15">
      <c r="A22"/>
      <c r="B22" s="40">
        <v>6</v>
      </c>
      <c r="C22" s="41"/>
      <c r="D22" s="42"/>
      <c r="E22" s="43"/>
      <c r="F22" s="44"/>
      <c r="G22" s="44"/>
      <c r="H22" s="41"/>
      <c r="I22" s="42"/>
      <c r="J22" s="43"/>
      <c r="K22" s="44"/>
      <c r="L22" s="44"/>
      <c r="M22" s="41"/>
      <c r="N22" s="44"/>
      <c r="O22" s="43"/>
      <c r="P22" s="41"/>
      <c r="Q22" s="44"/>
      <c r="R22" s="43"/>
      <c r="S22"/>
      <c r="T22" s="1">
        <f t="shared" si="0"/>
        <v>0</v>
      </c>
      <c r="V22" s="1">
        <f t="shared" si="1"/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A23"/>
      <c r="B23" s="40">
        <v>7</v>
      </c>
      <c r="C23" s="46" t="s">
        <v>71</v>
      </c>
      <c r="D23" s="47" t="s">
        <v>74</v>
      </c>
      <c r="E23" s="48" t="s">
        <v>70</v>
      </c>
      <c r="F23" s="47"/>
      <c r="G23" s="47"/>
      <c r="H23" s="46" t="s">
        <v>79</v>
      </c>
      <c r="I23" s="47" t="s">
        <v>15</v>
      </c>
      <c r="J23" s="48" t="s">
        <v>86</v>
      </c>
      <c r="K23" s="47"/>
      <c r="L23" s="47"/>
      <c r="M23" s="46" t="s">
        <v>3</v>
      </c>
      <c r="N23" s="47" t="s">
        <v>117</v>
      </c>
      <c r="O23" s="48" t="s">
        <v>74</v>
      </c>
      <c r="P23" s="46" t="s">
        <v>74</v>
      </c>
      <c r="Q23" s="47" t="s">
        <v>76</v>
      </c>
      <c r="R23" s="48" t="s">
        <v>3</v>
      </c>
      <c r="S23" s="40" t="s">
        <v>163</v>
      </c>
      <c r="T23" s="1">
        <f t="shared" si="0"/>
        <v>0</v>
      </c>
      <c r="V23" s="1">
        <f t="shared" si="1"/>
        <v>0</v>
      </c>
      <c r="X23" s="40" t="s">
        <v>120</v>
      </c>
      <c r="Y23" s="40" t="s">
        <v>120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/>
      <c r="B24" s="40">
        <v>8</v>
      </c>
      <c r="C24" s="46" t="s">
        <v>75</v>
      </c>
      <c r="D24" s="47" t="s">
        <v>87</v>
      </c>
      <c r="E24" s="48" t="s">
        <v>88</v>
      </c>
      <c r="F24" s="47"/>
      <c r="G24" s="47"/>
      <c r="H24" s="47" t="s">
        <v>71</v>
      </c>
      <c r="I24" s="47" t="s">
        <v>89</v>
      </c>
      <c r="J24" s="47"/>
      <c r="K24" s="47"/>
      <c r="L24" s="47"/>
      <c r="M24" s="46" t="s">
        <v>76</v>
      </c>
      <c r="N24" s="47" t="s">
        <v>87</v>
      </c>
      <c r="O24" s="48" t="s">
        <v>88</v>
      </c>
      <c r="P24" s="46" t="s">
        <v>74</v>
      </c>
      <c r="Q24" s="47" t="s">
        <v>3</v>
      </c>
      <c r="R24" s="48" t="s">
        <v>73</v>
      </c>
      <c r="S24" s="40" t="s">
        <v>164</v>
      </c>
      <c r="T24" s="1">
        <f t="shared" si="0"/>
        <v>1000</v>
      </c>
      <c r="V24" s="1">
        <f t="shared" si="1"/>
        <v>100</v>
      </c>
      <c r="X24" s="40" t="s">
        <v>3</v>
      </c>
      <c r="Y24" s="40" t="s">
        <v>74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15">
      <c r="A25"/>
      <c r="B25" s="40">
        <v>9</v>
      </c>
      <c r="C25" s="46"/>
      <c r="D25" s="47"/>
      <c r="E25" s="48"/>
      <c r="F25" s="47"/>
      <c r="G25" s="47"/>
      <c r="H25" s="46"/>
      <c r="I25" s="47"/>
      <c r="J25" s="48"/>
      <c r="K25" s="47"/>
      <c r="L25" s="47"/>
      <c r="M25" s="46"/>
      <c r="N25" s="47"/>
      <c r="O25" s="48"/>
      <c r="P25" s="46"/>
      <c r="Q25" s="47"/>
      <c r="R25" s="48"/>
      <c r="S25"/>
      <c r="T25" s="1">
        <f t="shared" si="0"/>
        <v>2400</v>
      </c>
      <c r="V25" s="1">
        <f t="shared" si="1"/>
        <v>300</v>
      </c>
      <c r="X25" s="40" t="s">
        <v>73</v>
      </c>
      <c r="Y25" s="40" t="s">
        <v>73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A26"/>
      <c r="B26" s="40">
        <v>10</v>
      </c>
      <c r="C26" s="46" t="s">
        <v>88</v>
      </c>
      <c r="D26" s="47" t="s">
        <v>3</v>
      </c>
      <c r="E26" s="48" t="s">
        <v>78</v>
      </c>
      <c r="F26" s="47"/>
      <c r="G26" s="47"/>
      <c r="H26" s="46" t="s">
        <v>73</v>
      </c>
      <c r="I26" s="47" t="s">
        <v>75</v>
      </c>
      <c r="J26" s="47" t="s">
        <v>91</v>
      </c>
      <c r="K26" s="47"/>
      <c r="L26" s="47"/>
      <c r="M26" s="46" t="s">
        <v>72</v>
      </c>
      <c r="N26" s="47" t="s">
        <v>15</v>
      </c>
      <c r="O26" s="48" t="s">
        <v>78</v>
      </c>
      <c r="P26" s="46" t="s">
        <v>15</v>
      </c>
      <c r="Q26" s="47" t="s">
        <v>3</v>
      </c>
      <c r="R26" s="48" t="s">
        <v>74</v>
      </c>
      <c r="S26" s="40" t="s">
        <v>165</v>
      </c>
      <c r="T26" s="1">
        <f t="shared" si="0"/>
        <v>1200</v>
      </c>
      <c r="V26" s="1">
        <f t="shared" si="1"/>
        <v>100</v>
      </c>
      <c r="X26" s="40" t="s">
        <v>3</v>
      </c>
      <c r="Y26" s="40" t="s">
        <v>75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15">
      <c r="A27"/>
      <c r="B27" s="40">
        <v>11</v>
      </c>
      <c r="C27" s="46" t="s">
        <v>87</v>
      </c>
      <c r="D27" s="47" t="s">
        <v>71</v>
      </c>
      <c r="E27" s="48" t="s">
        <v>73</v>
      </c>
      <c r="F27" s="47"/>
      <c r="G27" s="47"/>
      <c r="H27" s="46" t="s">
        <v>92</v>
      </c>
      <c r="I27" s="47" t="s">
        <v>93</v>
      </c>
      <c r="J27" s="48"/>
      <c r="K27" s="47"/>
      <c r="L27" s="47"/>
      <c r="M27" s="46" t="s">
        <v>92</v>
      </c>
      <c r="N27" s="47" t="s">
        <v>73</v>
      </c>
      <c r="O27" s="48" t="s">
        <v>15</v>
      </c>
      <c r="P27" s="46" t="s">
        <v>73</v>
      </c>
      <c r="Q27" s="47" t="s">
        <v>78</v>
      </c>
      <c r="R27" s="48" t="s">
        <v>88</v>
      </c>
      <c r="S27" s="40" t="s">
        <v>166</v>
      </c>
      <c r="T27" s="1">
        <f t="shared" si="0"/>
        <v>0</v>
      </c>
      <c r="V27" s="1">
        <f t="shared" si="1"/>
        <v>0</v>
      </c>
      <c r="X27" s="40" t="s">
        <v>120</v>
      </c>
      <c r="Y27" s="40" t="s">
        <v>120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15">
      <c r="A28"/>
      <c r="B28" s="40">
        <v>12</v>
      </c>
      <c r="C28" s="50" t="s">
        <v>78</v>
      </c>
      <c r="D28" s="51" t="s">
        <v>92</v>
      </c>
      <c r="E28" s="52" t="s">
        <v>88</v>
      </c>
      <c r="F28" s="51"/>
      <c r="G28" s="51"/>
      <c r="H28" s="50" t="s">
        <v>70</v>
      </c>
      <c r="I28" s="51" t="s">
        <v>71</v>
      </c>
      <c r="J28" s="52" t="s">
        <v>94</v>
      </c>
      <c r="K28" s="51"/>
      <c r="L28" s="51"/>
      <c r="M28" s="50" t="s">
        <v>92</v>
      </c>
      <c r="N28" s="53" t="s">
        <v>74</v>
      </c>
      <c r="O28" s="52" t="s">
        <v>88</v>
      </c>
      <c r="P28" s="50" t="s">
        <v>3</v>
      </c>
      <c r="Q28" s="51" t="s">
        <v>75</v>
      </c>
      <c r="R28" s="52" t="s">
        <v>78</v>
      </c>
      <c r="S28" s="40" t="s">
        <v>167</v>
      </c>
      <c r="T28" s="1">
        <f t="shared" si="0"/>
        <v>1400</v>
      </c>
      <c r="V28" s="1">
        <f t="shared" si="1"/>
        <v>200</v>
      </c>
      <c r="X28" s="40" t="s">
        <v>15</v>
      </c>
      <c r="Y28" s="40" t="s">
        <v>73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1">
        <f t="shared" si="0"/>
        <v>0</v>
      </c>
      <c r="V29" s="1">
        <f t="shared" si="1"/>
        <v>0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15">
      <c r="A30"/>
      <c r="B30" s="40" t="s">
        <v>32</v>
      </c>
      <c r="C30" s="41">
        <v>3</v>
      </c>
      <c r="D30" s="42" t="s">
        <v>78</v>
      </c>
      <c r="E30" s="43"/>
      <c r="F30" s="44"/>
      <c r="G30" s="44"/>
      <c r="H30" s="41"/>
      <c r="I30" s="42"/>
      <c r="J30" s="43"/>
      <c r="K30" s="44"/>
      <c r="L30" s="44"/>
      <c r="M30" s="41"/>
      <c r="N30" s="44"/>
      <c r="O30" s="43"/>
      <c r="P30" s="41"/>
      <c r="Q30" s="44"/>
      <c r="R30" s="45"/>
      <c r="S30"/>
      <c r="T30" s="1">
        <f t="shared" si="0"/>
        <v>0</v>
      </c>
      <c r="V30" s="1">
        <f t="shared" si="1"/>
        <v>0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15">
      <c r="A31"/>
      <c r="B31" s="40">
        <v>6</v>
      </c>
      <c r="C31" s="41"/>
      <c r="D31" s="42"/>
      <c r="E31" s="43"/>
      <c r="F31" s="44"/>
      <c r="G31" s="44"/>
      <c r="H31" s="41"/>
      <c r="I31" s="42"/>
      <c r="J31" s="43"/>
      <c r="K31" s="44"/>
      <c r="L31" s="44"/>
      <c r="M31" s="41"/>
      <c r="N31" s="44"/>
      <c r="O31" s="43"/>
      <c r="P31" s="41"/>
      <c r="Q31" s="44"/>
      <c r="R31" s="43"/>
      <c r="S31"/>
      <c r="T31" s="1">
        <f t="shared" si="0"/>
        <v>0</v>
      </c>
      <c r="V31" s="1">
        <f t="shared" si="1"/>
        <v>0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15">
      <c r="A32"/>
      <c r="B32" s="40">
        <v>7</v>
      </c>
      <c r="C32" s="46" t="s">
        <v>3</v>
      </c>
      <c r="D32" s="47" t="s">
        <v>92</v>
      </c>
      <c r="E32" s="48" t="s">
        <v>73</v>
      </c>
      <c r="F32" s="47"/>
      <c r="G32" s="47"/>
      <c r="H32" s="46" t="s">
        <v>73</v>
      </c>
      <c r="I32" s="47" t="s">
        <v>92</v>
      </c>
      <c r="J32" s="48" t="s">
        <v>95</v>
      </c>
      <c r="K32" s="47"/>
      <c r="L32" s="47"/>
      <c r="M32" s="46" t="s">
        <v>72</v>
      </c>
      <c r="N32" s="47" t="s">
        <v>70</v>
      </c>
      <c r="O32" s="48" t="s">
        <v>74</v>
      </c>
      <c r="P32" s="46" t="s">
        <v>72</v>
      </c>
      <c r="Q32" s="47" t="s">
        <v>75</v>
      </c>
      <c r="R32" s="48" t="s">
        <v>15</v>
      </c>
      <c r="S32" s="40" t="s">
        <v>168</v>
      </c>
      <c r="T32" s="1">
        <f t="shared" si="0"/>
        <v>1400</v>
      </c>
      <c r="V32" s="1">
        <f t="shared" si="1"/>
        <v>200</v>
      </c>
      <c r="X32" s="40" t="s">
        <v>15</v>
      </c>
      <c r="Y32" s="40" t="s">
        <v>73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15">
      <c r="A33"/>
      <c r="B33" s="40">
        <v>8</v>
      </c>
      <c r="C33" s="46" t="s">
        <v>92</v>
      </c>
      <c r="D33" s="47" t="s">
        <v>74</v>
      </c>
      <c r="E33" s="48" t="s">
        <v>88</v>
      </c>
      <c r="F33" s="47"/>
      <c r="G33" s="47"/>
      <c r="H33" s="47" t="s">
        <v>96</v>
      </c>
      <c r="I33" s="47"/>
      <c r="J33" s="47"/>
      <c r="K33" s="47"/>
      <c r="L33" s="47"/>
      <c r="M33" s="46" t="s">
        <v>3</v>
      </c>
      <c r="N33" s="47" t="s">
        <v>97</v>
      </c>
      <c r="O33" s="48" t="s">
        <v>73</v>
      </c>
      <c r="P33" s="46" t="s">
        <v>78</v>
      </c>
      <c r="Q33" s="47" t="s">
        <v>3</v>
      </c>
      <c r="R33" s="48" t="s">
        <v>70</v>
      </c>
      <c r="S33" s="40" t="s">
        <v>169</v>
      </c>
      <c r="T33" s="1">
        <f t="shared" si="0"/>
        <v>1000</v>
      </c>
      <c r="V33" s="1">
        <f t="shared" si="1"/>
        <v>200</v>
      </c>
      <c r="X33" s="40" t="s">
        <v>15</v>
      </c>
      <c r="Y33" s="40" t="s">
        <v>15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15">
      <c r="A34"/>
      <c r="B34" s="40">
        <v>9</v>
      </c>
      <c r="C34" s="46" t="s">
        <v>78</v>
      </c>
      <c r="D34" s="47" t="s">
        <v>70</v>
      </c>
      <c r="E34" s="48" t="s">
        <v>97</v>
      </c>
      <c r="F34" s="47"/>
      <c r="G34" s="47"/>
      <c r="H34" s="46" t="s">
        <v>78</v>
      </c>
      <c r="I34" s="47" t="s">
        <v>98</v>
      </c>
      <c r="J34" s="48"/>
      <c r="K34" s="47"/>
      <c r="L34" s="47"/>
      <c r="M34" s="46" t="s">
        <v>97</v>
      </c>
      <c r="N34" s="47" t="s">
        <v>88</v>
      </c>
      <c r="O34" s="48" t="s">
        <v>15</v>
      </c>
      <c r="P34" s="46" t="s">
        <v>15</v>
      </c>
      <c r="Q34" s="47" t="s">
        <v>74</v>
      </c>
      <c r="R34" s="48" t="s">
        <v>78</v>
      </c>
      <c r="S34" s="40" t="s">
        <v>170</v>
      </c>
      <c r="T34" s="1">
        <f t="shared" si="0"/>
        <v>0</v>
      </c>
      <c r="V34" s="1">
        <f t="shared" si="1"/>
        <v>0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15">
      <c r="A35"/>
      <c r="B35" s="40">
        <v>10</v>
      </c>
      <c r="C35" s="46"/>
      <c r="D35" s="47"/>
      <c r="E35" s="48"/>
      <c r="F35" s="47"/>
      <c r="G35" s="47"/>
      <c r="H35" s="46"/>
      <c r="I35" s="47"/>
      <c r="J35" s="47"/>
      <c r="K35" s="47"/>
      <c r="L35" s="47"/>
      <c r="M35" s="46"/>
      <c r="N35" s="47"/>
      <c r="O35" s="48"/>
      <c r="P35" s="46"/>
      <c r="Q35" s="47"/>
      <c r="R35" s="48"/>
      <c r="S35"/>
      <c r="T35" s="1">
        <f t="shared" si="0"/>
        <v>0</v>
      </c>
      <c r="V35" s="1">
        <f t="shared" si="1"/>
        <v>0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15">
      <c r="A36"/>
      <c r="B36" s="40">
        <v>11</v>
      </c>
      <c r="C36" s="46" t="s">
        <v>76</v>
      </c>
      <c r="D36" s="47" t="s">
        <v>3</v>
      </c>
      <c r="E36" s="48" t="s">
        <v>97</v>
      </c>
      <c r="F36" s="47"/>
      <c r="G36" s="47"/>
      <c r="H36" s="46" t="s">
        <v>3</v>
      </c>
      <c r="I36" s="47" t="s">
        <v>15</v>
      </c>
      <c r="J36" s="48" t="s">
        <v>99</v>
      </c>
      <c r="K36" s="47"/>
      <c r="L36" s="47"/>
      <c r="M36" s="46" t="s">
        <v>3</v>
      </c>
      <c r="N36" s="47" t="s">
        <v>76</v>
      </c>
      <c r="O36" s="48" t="s">
        <v>15</v>
      </c>
      <c r="P36" s="46" t="s">
        <v>15</v>
      </c>
      <c r="Q36" s="47" t="s">
        <v>72</v>
      </c>
      <c r="R36" s="48" t="s">
        <v>70</v>
      </c>
      <c r="S36" s="40" t="s">
        <v>167</v>
      </c>
      <c r="T36" s="1">
        <f t="shared" si="0"/>
        <v>1400</v>
      </c>
      <c r="U36" s="1">
        <v>8480</v>
      </c>
      <c r="V36" s="1">
        <f t="shared" si="1"/>
        <v>200</v>
      </c>
      <c r="W36" s="1">
        <v>460</v>
      </c>
      <c r="X36" s="40" t="s">
        <v>15</v>
      </c>
      <c r="Y36" s="40" t="s">
        <v>73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15">
      <c r="A37"/>
      <c r="B37" s="40">
        <v>12</v>
      </c>
      <c r="C37" s="50" t="s">
        <v>70</v>
      </c>
      <c r="D37" s="51" t="s">
        <v>76</v>
      </c>
      <c r="E37" s="52" t="s">
        <v>97</v>
      </c>
      <c r="F37" s="51"/>
      <c r="G37" s="51"/>
      <c r="H37" s="50" t="s">
        <v>81</v>
      </c>
      <c r="I37" s="51" t="s">
        <v>100</v>
      </c>
      <c r="J37" s="52"/>
      <c r="K37" s="51"/>
      <c r="L37" s="51"/>
      <c r="M37" s="50" t="s">
        <v>97</v>
      </c>
      <c r="N37" s="53" t="s">
        <v>70</v>
      </c>
      <c r="O37" s="52" t="s">
        <v>76</v>
      </c>
      <c r="P37" s="50" t="s">
        <v>74</v>
      </c>
      <c r="Q37" s="51" t="s">
        <v>3</v>
      </c>
      <c r="R37" s="52" t="s">
        <v>97</v>
      </c>
      <c r="S37" s="40" t="s">
        <v>162</v>
      </c>
      <c r="T37" s="1">
        <f t="shared" si="0"/>
        <v>1000</v>
      </c>
      <c r="U37" s="1">
        <v>4370</v>
      </c>
      <c r="V37" s="1">
        <f t="shared" si="1"/>
        <v>100</v>
      </c>
      <c r="X37" s="40" t="s">
        <v>3</v>
      </c>
      <c r="Y37" s="40" t="s">
        <v>74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1">
        <f t="shared" si="0"/>
        <v>0</v>
      </c>
      <c r="V38" s="1">
        <f t="shared" si="1"/>
        <v>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15">
      <c r="A39"/>
      <c r="B39" s="40" t="s">
        <v>32</v>
      </c>
      <c r="C39" s="41">
        <v>3</v>
      </c>
      <c r="D39" s="42" t="s">
        <v>74</v>
      </c>
      <c r="E39" s="43"/>
      <c r="F39" s="44"/>
      <c r="G39" s="44"/>
      <c r="H39" s="41"/>
      <c r="I39" s="42"/>
      <c r="J39" s="43"/>
      <c r="K39" s="44"/>
      <c r="L39" s="44"/>
      <c r="M39" s="41"/>
      <c r="N39" s="44"/>
      <c r="O39" s="43"/>
      <c r="P39" s="41"/>
      <c r="Q39" s="44"/>
      <c r="R39" s="45"/>
      <c r="S39"/>
      <c r="T39" s="1">
        <f t="shared" si="0"/>
        <v>0</v>
      </c>
      <c r="V39" s="1">
        <f t="shared" si="1"/>
        <v>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15">
      <c r="A40"/>
      <c r="B40" s="40">
        <v>6</v>
      </c>
      <c r="C40" s="41"/>
      <c r="D40" s="42"/>
      <c r="E40" s="43"/>
      <c r="F40" s="44"/>
      <c r="G40" s="44"/>
      <c r="H40" s="41"/>
      <c r="I40" s="42"/>
      <c r="J40" s="43"/>
      <c r="K40" s="44"/>
      <c r="L40" s="44"/>
      <c r="M40" s="41"/>
      <c r="N40" s="44"/>
      <c r="O40" s="43"/>
      <c r="P40" s="41"/>
      <c r="Q40" s="44"/>
      <c r="R40" s="43"/>
      <c r="S40"/>
      <c r="T40" s="1">
        <f t="shared" si="0"/>
        <v>0</v>
      </c>
      <c r="V40" s="1">
        <f t="shared" si="1"/>
        <v>0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15">
      <c r="A41"/>
      <c r="B41" s="40">
        <v>7</v>
      </c>
      <c r="C41" s="46" t="s">
        <v>70</v>
      </c>
      <c r="D41" s="47" t="s">
        <v>72</v>
      </c>
      <c r="E41" s="48" t="s">
        <v>73</v>
      </c>
      <c r="F41" s="47"/>
      <c r="G41" s="47"/>
      <c r="H41" s="46" t="s">
        <v>70</v>
      </c>
      <c r="I41" s="47" t="s">
        <v>3</v>
      </c>
      <c r="J41" s="48" t="s">
        <v>73</v>
      </c>
      <c r="K41" s="47"/>
      <c r="L41" s="47"/>
      <c r="M41" s="46" t="s">
        <v>3</v>
      </c>
      <c r="N41" s="47" t="s">
        <v>70</v>
      </c>
      <c r="O41" s="48" t="s">
        <v>73</v>
      </c>
      <c r="P41" s="46" t="s">
        <v>78</v>
      </c>
      <c r="Q41" s="47" t="s">
        <v>74</v>
      </c>
      <c r="R41" s="48" t="s">
        <v>3</v>
      </c>
      <c r="S41" s="40" t="s">
        <v>170</v>
      </c>
      <c r="T41" s="1">
        <f t="shared" si="0"/>
        <v>1000</v>
      </c>
      <c r="U41" s="1">
        <v>13960</v>
      </c>
      <c r="V41" s="1">
        <f t="shared" si="1"/>
        <v>200</v>
      </c>
      <c r="X41" s="40" t="s">
        <v>15</v>
      </c>
      <c r="Y41" s="40" t="s">
        <v>15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15">
      <c r="A42"/>
      <c r="B42" s="40">
        <v>8</v>
      </c>
      <c r="C42" s="46" t="s">
        <v>79</v>
      </c>
      <c r="D42" s="47" t="s">
        <v>97</v>
      </c>
      <c r="E42" s="48" t="s">
        <v>71</v>
      </c>
      <c r="F42" s="47"/>
      <c r="G42" s="47"/>
      <c r="H42" s="46" t="s">
        <v>75</v>
      </c>
      <c r="I42" s="47" t="s">
        <v>101</v>
      </c>
      <c r="J42" s="47"/>
      <c r="K42" s="47"/>
      <c r="L42" s="47"/>
      <c r="M42" s="46" t="s">
        <v>72</v>
      </c>
      <c r="N42" s="47" t="s">
        <v>71</v>
      </c>
      <c r="O42" s="48" t="s">
        <v>3</v>
      </c>
      <c r="P42" s="46" t="s">
        <v>88</v>
      </c>
      <c r="Q42" s="47" t="s">
        <v>3</v>
      </c>
      <c r="R42" s="48" t="s">
        <v>73</v>
      </c>
      <c r="S42" s="40" t="s">
        <v>168</v>
      </c>
      <c r="T42" s="1">
        <f t="shared" si="0"/>
        <v>0</v>
      </c>
      <c r="V42" s="1">
        <f t="shared" si="1"/>
        <v>0</v>
      </c>
      <c r="X42" s="40" t="s">
        <v>120</v>
      </c>
      <c r="Y42" s="40" t="s">
        <v>120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A43"/>
      <c r="B43" s="40">
        <v>9</v>
      </c>
      <c r="C43" s="46" t="s">
        <v>76</v>
      </c>
      <c r="D43" s="47" t="s">
        <v>72</v>
      </c>
      <c r="E43" s="48" t="s">
        <v>75</v>
      </c>
      <c r="F43" s="47"/>
      <c r="G43" s="47"/>
      <c r="H43" s="46" t="s">
        <v>71</v>
      </c>
      <c r="I43" s="47" t="s">
        <v>76</v>
      </c>
      <c r="J43" s="48" t="s">
        <v>102</v>
      </c>
      <c r="K43" s="47"/>
      <c r="L43" s="47"/>
      <c r="M43" s="46" t="s">
        <v>71</v>
      </c>
      <c r="N43" s="47" t="s">
        <v>75</v>
      </c>
      <c r="O43" s="48" t="s">
        <v>97</v>
      </c>
      <c r="P43" s="46" t="s">
        <v>79</v>
      </c>
      <c r="Q43" s="47" t="s">
        <v>3</v>
      </c>
      <c r="R43" s="48" t="s">
        <v>15</v>
      </c>
      <c r="S43" s="40" t="s">
        <v>168</v>
      </c>
      <c r="T43" s="1">
        <f t="shared" si="0"/>
        <v>1200</v>
      </c>
      <c r="V43" s="1">
        <f t="shared" si="1"/>
        <v>100</v>
      </c>
      <c r="X43" s="40" t="s">
        <v>3</v>
      </c>
      <c r="Y43" s="40" t="s">
        <v>75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A44"/>
      <c r="B44" s="40">
        <v>10</v>
      </c>
      <c r="C44" s="46" t="s">
        <v>75</v>
      </c>
      <c r="D44" s="47" t="s">
        <v>70</v>
      </c>
      <c r="E44" s="48" t="s">
        <v>3</v>
      </c>
      <c r="F44" s="47"/>
      <c r="G44" s="47"/>
      <c r="H44" s="46" t="s">
        <v>75</v>
      </c>
      <c r="I44" s="47" t="s">
        <v>103</v>
      </c>
      <c r="J44" s="47"/>
      <c r="K44" s="47"/>
      <c r="L44" s="47"/>
      <c r="M44" s="46" t="s">
        <v>70</v>
      </c>
      <c r="N44" s="47" t="s">
        <v>73</v>
      </c>
      <c r="O44" s="48" t="s">
        <v>15</v>
      </c>
      <c r="P44" s="46" t="s">
        <v>74</v>
      </c>
      <c r="Q44" s="47" t="s">
        <v>78</v>
      </c>
      <c r="R44" s="48" t="s">
        <v>15</v>
      </c>
      <c r="S44" s="40" t="s">
        <v>171</v>
      </c>
      <c r="T44" s="1">
        <f t="shared" si="0"/>
        <v>1000</v>
      </c>
      <c r="V44" s="1">
        <f t="shared" si="1"/>
        <v>200</v>
      </c>
      <c r="X44" s="40" t="s">
        <v>15</v>
      </c>
      <c r="Y44" s="40" t="s">
        <v>15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15">
      <c r="A45"/>
      <c r="B45" s="40">
        <v>11</v>
      </c>
      <c r="C45" s="46"/>
      <c r="D45" s="47"/>
      <c r="E45" s="48"/>
      <c r="F45" s="47"/>
      <c r="G45" s="47"/>
      <c r="H45" s="46"/>
      <c r="I45" s="47"/>
      <c r="J45" s="48"/>
      <c r="K45" s="47"/>
      <c r="L45" s="47"/>
      <c r="M45" s="46"/>
      <c r="N45" s="47"/>
      <c r="O45" s="48"/>
      <c r="P45" s="46"/>
      <c r="Q45" s="47"/>
      <c r="R45" s="48"/>
      <c r="S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15">
      <c r="A46"/>
      <c r="B46" s="58">
        <v>12</v>
      </c>
      <c r="C46" s="59" t="s">
        <v>78</v>
      </c>
      <c r="D46" s="60" t="s">
        <v>88</v>
      </c>
      <c r="E46" s="61" t="s">
        <v>92</v>
      </c>
      <c r="F46" s="60"/>
      <c r="G46" s="60"/>
      <c r="H46" s="59" t="s">
        <v>92</v>
      </c>
      <c r="I46" s="60" t="s">
        <v>105</v>
      </c>
      <c r="J46" s="61"/>
      <c r="K46" s="60"/>
      <c r="L46" s="60"/>
      <c r="M46" s="59" t="s">
        <v>92</v>
      </c>
      <c r="N46" s="62" t="s">
        <v>3</v>
      </c>
      <c r="O46" s="61" t="s">
        <v>88</v>
      </c>
      <c r="P46" s="59" t="s">
        <v>92</v>
      </c>
      <c r="Q46" s="60" t="s">
        <v>15</v>
      </c>
      <c r="R46" s="61" t="s">
        <v>3</v>
      </c>
      <c r="S46" s="40" t="s">
        <v>172</v>
      </c>
      <c r="T46" s="1">
        <f>IF(X46=1,Y46*2*100,((Y46+X46-1)*X46+Y46*X46)*100)</f>
        <v>1000</v>
      </c>
      <c r="V46" s="1">
        <f t="shared" ref="V46:V77" si="2">X46*100</f>
        <v>200</v>
      </c>
      <c r="W46" s="1">
        <v>10510</v>
      </c>
      <c r="X46" s="40" t="s">
        <v>15</v>
      </c>
      <c r="Y46" s="40" t="s">
        <v>15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1">
        <f>IF(X47=1,Y47*2*100,((Y47+X47-1)*X47+Y47*X47)*100)</f>
        <v>0</v>
      </c>
      <c r="V47" s="1">
        <f t="shared" si="2"/>
        <v>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15">
      <c r="A48"/>
      <c r="B48" s="40" t="s">
        <v>32</v>
      </c>
      <c r="C48" s="41">
        <v>3</v>
      </c>
      <c r="D48" s="42" t="s">
        <v>75</v>
      </c>
      <c r="E48" s="43"/>
      <c r="F48" s="44"/>
      <c r="G48" s="44"/>
      <c r="H48" s="41"/>
      <c r="I48" s="42"/>
      <c r="J48" s="43"/>
      <c r="K48" s="44"/>
      <c r="L48" s="44"/>
      <c r="M48" s="41"/>
      <c r="N48" s="44"/>
      <c r="O48" s="43"/>
      <c r="P48" s="41"/>
      <c r="Q48" s="44"/>
      <c r="R48" s="45"/>
      <c r="S48"/>
      <c r="T48" s="1">
        <f>IF(X48=1,Y48*2*100,((Y48+X48-1)*X48+Y48*X48)*100)</f>
        <v>0</v>
      </c>
      <c r="V48" s="1">
        <f t="shared" si="2"/>
        <v>0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15">
      <c r="A49"/>
      <c r="B49" s="40">
        <v>6</v>
      </c>
      <c r="C49" s="41"/>
      <c r="D49" s="42"/>
      <c r="E49" s="43"/>
      <c r="F49" s="44"/>
      <c r="G49" s="44"/>
      <c r="H49" s="41"/>
      <c r="I49" s="42"/>
      <c r="J49" s="43"/>
      <c r="K49" s="44"/>
      <c r="L49" s="44"/>
      <c r="M49" s="41"/>
      <c r="N49" s="44"/>
      <c r="O49" s="43"/>
      <c r="P49" s="41"/>
      <c r="Q49" s="44"/>
      <c r="R49" s="43"/>
      <c r="S49"/>
      <c r="T49" s="1">
        <f>IF(X49=1,Y49*2*100,((Y49+X49-1)*X49+Y49*X49)*100)</f>
        <v>0</v>
      </c>
      <c r="V49" s="1">
        <f t="shared" si="2"/>
        <v>0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15">
      <c r="A50"/>
      <c r="B50" s="40">
        <v>7</v>
      </c>
      <c r="C50" s="46" t="s">
        <v>72</v>
      </c>
      <c r="D50" s="47" t="s">
        <v>74</v>
      </c>
      <c r="E50" s="48" t="s">
        <v>70</v>
      </c>
      <c r="F50" s="47"/>
      <c r="G50" s="47"/>
      <c r="H50" s="46" t="s">
        <v>27</v>
      </c>
      <c r="I50" s="47"/>
      <c r="J50" s="48" t="s">
        <v>74</v>
      </c>
      <c r="K50" s="47"/>
      <c r="L50" s="47"/>
      <c r="M50" s="46" t="s">
        <v>72</v>
      </c>
      <c r="N50" s="47" t="s">
        <v>74</v>
      </c>
      <c r="O50" s="48" t="s">
        <v>75</v>
      </c>
      <c r="P50" s="46" t="s">
        <v>73</v>
      </c>
      <c r="Q50" s="47" t="s">
        <v>78</v>
      </c>
      <c r="R50" s="48" t="s">
        <v>72</v>
      </c>
      <c r="S50" s="40" t="s">
        <v>158</v>
      </c>
      <c r="T50" s="1">
        <f>IF(X50=1,Y50*2*100,((Y50+X50-1)*X50+Y50*X50)*100)</f>
        <v>600</v>
      </c>
      <c r="U50" s="1">
        <v>2380</v>
      </c>
      <c r="V50" s="1">
        <f t="shared" si="2"/>
        <v>300</v>
      </c>
      <c r="W50" s="1">
        <v>490</v>
      </c>
      <c r="X50" s="40" t="s">
        <v>73</v>
      </c>
      <c r="Y50" s="40" t="s">
        <v>120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15">
      <c r="A51"/>
      <c r="B51" s="40">
        <v>8</v>
      </c>
      <c r="C51" s="46"/>
      <c r="D51" s="47"/>
      <c r="E51" s="48"/>
      <c r="F51" s="47"/>
      <c r="G51" s="47"/>
      <c r="H51" s="47"/>
      <c r="I51" s="47"/>
      <c r="J51" s="47"/>
      <c r="K51" s="47"/>
      <c r="L51" s="47"/>
      <c r="M51" s="46"/>
      <c r="N51" s="47"/>
      <c r="O51" s="48"/>
      <c r="P51" s="46"/>
      <c r="Q51" s="47"/>
      <c r="R51" s="48"/>
      <c r="S51"/>
      <c r="V51" s="1">
        <f t="shared" si="2"/>
        <v>200</v>
      </c>
      <c r="X51" s="40" t="s">
        <v>15</v>
      </c>
      <c r="Y51" s="40" t="s">
        <v>15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15">
      <c r="A52"/>
      <c r="B52" s="40">
        <v>9</v>
      </c>
      <c r="C52" s="46" t="s">
        <v>72</v>
      </c>
      <c r="D52" s="47" t="s">
        <v>73</v>
      </c>
      <c r="E52" s="48" t="s">
        <v>87</v>
      </c>
      <c r="F52" s="47"/>
      <c r="G52" s="47"/>
      <c r="H52" s="46" t="s">
        <v>71</v>
      </c>
      <c r="I52" s="47" t="s">
        <v>87</v>
      </c>
      <c r="J52" s="48" t="s">
        <v>27</v>
      </c>
      <c r="K52" s="47"/>
      <c r="L52" s="47"/>
      <c r="M52" s="46" t="s">
        <v>74</v>
      </c>
      <c r="N52" s="47" t="s">
        <v>72</v>
      </c>
      <c r="O52" s="48" t="s">
        <v>73</v>
      </c>
      <c r="P52" s="46" t="s">
        <v>78</v>
      </c>
      <c r="Q52" s="47" t="s">
        <v>15</v>
      </c>
      <c r="R52" s="48" t="s">
        <v>88</v>
      </c>
      <c r="S52" s="40" t="s">
        <v>171</v>
      </c>
      <c r="T52" s="1">
        <f t="shared" ref="T52:T83" si="3">IF(X52=1,Y52*2*100,((Y52+X52-1)*X52+Y52*X52)*100)</f>
        <v>0</v>
      </c>
      <c r="V52" s="1">
        <f t="shared" si="2"/>
        <v>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15">
      <c r="A53"/>
      <c r="B53" s="40">
        <v>10</v>
      </c>
      <c r="C53" s="46" t="s">
        <v>88</v>
      </c>
      <c r="D53" s="47" t="s">
        <v>73</v>
      </c>
      <c r="E53" s="48" t="s">
        <v>72</v>
      </c>
      <c r="F53" s="47"/>
      <c r="G53" s="47"/>
      <c r="H53" s="46" t="s">
        <v>73</v>
      </c>
      <c r="I53" s="47" t="s">
        <v>70</v>
      </c>
      <c r="J53" s="47" t="s">
        <v>78</v>
      </c>
      <c r="K53" s="47"/>
      <c r="L53" s="47"/>
      <c r="M53" s="46" t="s">
        <v>75</v>
      </c>
      <c r="N53" s="47" t="s">
        <v>15</v>
      </c>
      <c r="O53" s="48" t="s">
        <v>70</v>
      </c>
      <c r="P53" s="46" t="s">
        <v>72</v>
      </c>
      <c r="Q53" s="47" t="s">
        <v>74</v>
      </c>
      <c r="R53" s="48" t="s">
        <v>3</v>
      </c>
      <c r="S53" s="40" t="s">
        <v>173</v>
      </c>
      <c r="T53" s="1">
        <f t="shared" si="3"/>
        <v>1000</v>
      </c>
      <c r="V53" s="1">
        <f t="shared" si="2"/>
        <v>200</v>
      </c>
      <c r="X53" s="40" t="s">
        <v>15</v>
      </c>
      <c r="Y53" s="40" t="s">
        <v>15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15">
      <c r="A54"/>
      <c r="B54" s="40">
        <v>11</v>
      </c>
      <c r="C54" s="46" t="s">
        <v>76</v>
      </c>
      <c r="D54" s="47" t="s">
        <v>78</v>
      </c>
      <c r="E54" s="48" t="s">
        <v>72</v>
      </c>
      <c r="F54" s="47"/>
      <c r="G54" s="47"/>
      <c r="H54" s="46" t="s">
        <v>15</v>
      </c>
      <c r="I54" s="47" t="s">
        <v>78</v>
      </c>
      <c r="J54" s="48" t="s">
        <v>106</v>
      </c>
      <c r="K54" s="47"/>
      <c r="L54" s="47"/>
      <c r="M54" s="46" t="s">
        <v>88</v>
      </c>
      <c r="N54" s="47" t="s">
        <v>3</v>
      </c>
      <c r="O54" s="48" t="s">
        <v>79</v>
      </c>
      <c r="P54" s="46" t="s">
        <v>70</v>
      </c>
      <c r="Q54" s="47" t="s">
        <v>74</v>
      </c>
      <c r="R54" s="48" t="s">
        <v>75</v>
      </c>
      <c r="S54" s="40" t="s">
        <v>170</v>
      </c>
      <c r="T54" s="1">
        <f t="shared" si="3"/>
        <v>1800</v>
      </c>
      <c r="V54" s="1">
        <f t="shared" si="2"/>
        <v>200</v>
      </c>
      <c r="X54" s="40" t="s">
        <v>15</v>
      </c>
      <c r="Y54" s="40" t="s">
        <v>78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15">
      <c r="A55"/>
      <c r="B55" s="40">
        <v>12</v>
      </c>
      <c r="C55" s="50" t="s">
        <v>97</v>
      </c>
      <c r="D55" s="51" t="s">
        <v>87</v>
      </c>
      <c r="E55" s="52" t="s">
        <v>15</v>
      </c>
      <c r="F55" s="51"/>
      <c r="G55" s="51"/>
      <c r="H55" s="50" t="s">
        <v>72</v>
      </c>
      <c r="I55" s="51" t="s">
        <v>87</v>
      </c>
      <c r="J55" s="52" t="s">
        <v>15</v>
      </c>
      <c r="K55" s="51"/>
      <c r="L55" s="51"/>
      <c r="M55" s="50" t="s">
        <v>88</v>
      </c>
      <c r="N55" s="53" t="s">
        <v>92</v>
      </c>
      <c r="O55" s="52" t="s">
        <v>75</v>
      </c>
      <c r="P55" s="50" t="s">
        <v>75</v>
      </c>
      <c r="Q55" s="51" t="s">
        <v>76</v>
      </c>
      <c r="R55" s="52" t="s">
        <v>97</v>
      </c>
      <c r="S55" s="40" t="s">
        <v>169</v>
      </c>
      <c r="T55" s="1">
        <f t="shared" si="3"/>
        <v>1000</v>
      </c>
      <c r="V55" s="1">
        <f t="shared" si="2"/>
        <v>200</v>
      </c>
      <c r="X55" s="40" t="s">
        <v>15</v>
      </c>
      <c r="Y55" s="40" t="s">
        <v>15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1">
        <f t="shared" si="3"/>
        <v>0</v>
      </c>
      <c r="V56" s="1">
        <f t="shared" si="2"/>
        <v>0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15">
      <c r="A57"/>
      <c r="B57" s="40" t="s">
        <v>32</v>
      </c>
      <c r="C57" s="41">
        <v>3</v>
      </c>
      <c r="D57" s="42" t="s">
        <v>72</v>
      </c>
      <c r="E57" s="43"/>
      <c r="F57" s="44"/>
      <c r="G57" s="44"/>
      <c r="H57" s="41"/>
      <c r="I57" s="42"/>
      <c r="J57" s="43"/>
      <c r="K57" s="44"/>
      <c r="L57" s="44"/>
      <c r="M57" s="41"/>
      <c r="N57" s="44"/>
      <c r="O57" s="43"/>
      <c r="P57" s="41"/>
      <c r="Q57" s="44"/>
      <c r="R57" s="45"/>
      <c r="S57"/>
      <c r="T57" s="1">
        <f t="shared" si="3"/>
        <v>0</v>
      </c>
      <c r="V57" s="1">
        <f t="shared" si="2"/>
        <v>0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15">
      <c r="A58"/>
      <c r="B58" s="40">
        <v>6</v>
      </c>
      <c r="C58" s="41"/>
      <c r="D58" s="42"/>
      <c r="E58" s="43"/>
      <c r="F58" s="44"/>
      <c r="G58" s="44"/>
      <c r="H58" s="41"/>
      <c r="I58" s="42"/>
      <c r="J58" s="43"/>
      <c r="K58" s="44"/>
      <c r="L58" s="44"/>
      <c r="M58" s="41"/>
      <c r="N58" s="44"/>
      <c r="O58" s="43"/>
      <c r="P58" s="41"/>
      <c r="Q58" s="44"/>
      <c r="R58" s="43"/>
      <c r="S58"/>
      <c r="T58" s="1">
        <f t="shared" si="3"/>
        <v>0</v>
      </c>
      <c r="V58" s="1">
        <f t="shared" si="2"/>
        <v>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15">
      <c r="A59"/>
      <c r="B59" s="40">
        <v>7</v>
      </c>
      <c r="C59" s="46"/>
      <c r="D59" s="47"/>
      <c r="E59" s="48"/>
      <c r="F59" s="47"/>
      <c r="G59" s="47"/>
      <c r="H59" s="46"/>
      <c r="I59" s="47"/>
      <c r="J59" s="48"/>
      <c r="K59" s="47"/>
      <c r="L59" s="47"/>
      <c r="M59" s="46"/>
      <c r="N59" s="47"/>
      <c r="O59" s="48"/>
      <c r="P59" s="46"/>
      <c r="Q59" s="47"/>
      <c r="R59" s="48"/>
      <c r="S59"/>
      <c r="T59" s="1">
        <f t="shared" si="3"/>
        <v>0</v>
      </c>
      <c r="V59" s="1">
        <f t="shared" si="2"/>
        <v>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15">
      <c r="A60"/>
      <c r="B60" s="40">
        <v>8</v>
      </c>
      <c r="C60" s="46" t="s">
        <v>92</v>
      </c>
      <c r="D60" s="47" t="s">
        <v>79</v>
      </c>
      <c r="E60" s="48" t="s">
        <v>97</v>
      </c>
      <c r="F60" s="47"/>
      <c r="G60" s="47"/>
      <c r="H60" s="47" t="s">
        <v>75</v>
      </c>
      <c r="I60" s="47" t="s">
        <v>74</v>
      </c>
      <c r="J60" s="47" t="s">
        <v>107</v>
      </c>
      <c r="K60" s="47"/>
      <c r="L60" s="47"/>
      <c r="M60" s="46" t="s">
        <v>92</v>
      </c>
      <c r="N60" s="47" t="s">
        <v>78</v>
      </c>
      <c r="O60" s="48" t="s">
        <v>15</v>
      </c>
      <c r="P60" s="46" t="s">
        <v>15</v>
      </c>
      <c r="Q60" s="47" t="s">
        <v>74</v>
      </c>
      <c r="R60" s="48" t="s">
        <v>79</v>
      </c>
      <c r="S60" s="40" t="s">
        <v>174</v>
      </c>
      <c r="T60" s="1">
        <f t="shared" si="3"/>
        <v>1000</v>
      </c>
      <c r="V60" s="1">
        <f t="shared" si="2"/>
        <v>100</v>
      </c>
      <c r="W60" s="1">
        <v>230</v>
      </c>
      <c r="X60" s="40" t="s">
        <v>3</v>
      </c>
      <c r="Y60" s="40" t="s">
        <v>74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15">
      <c r="A61"/>
      <c r="B61" s="40">
        <v>9</v>
      </c>
      <c r="C61" s="46" t="s">
        <v>70</v>
      </c>
      <c r="D61" s="47" t="s">
        <v>73</v>
      </c>
      <c r="E61" s="48" t="s">
        <v>79</v>
      </c>
      <c r="F61" s="47"/>
      <c r="G61" s="47"/>
      <c r="H61" s="46" t="s">
        <v>15</v>
      </c>
      <c r="I61" s="47" t="s">
        <v>70</v>
      </c>
      <c r="J61" s="48" t="s">
        <v>108</v>
      </c>
      <c r="K61" s="47"/>
      <c r="L61" s="47"/>
      <c r="M61" s="46" t="s">
        <v>70</v>
      </c>
      <c r="N61" s="47" t="s">
        <v>15</v>
      </c>
      <c r="O61" s="48" t="s">
        <v>74</v>
      </c>
      <c r="P61" s="46" t="s">
        <v>74</v>
      </c>
      <c r="Q61" s="47" t="s">
        <v>88</v>
      </c>
      <c r="R61" s="48" t="s">
        <v>15</v>
      </c>
      <c r="S61" s="40" t="s">
        <v>175</v>
      </c>
      <c r="T61" s="1">
        <f t="shared" si="3"/>
        <v>1400</v>
      </c>
      <c r="U61" s="1">
        <v>11630</v>
      </c>
      <c r="V61" s="1">
        <f t="shared" si="2"/>
        <v>200</v>
      </c>
      <c r="W61" s="1">
        <v>860</v>
      </c>
      <c r="X61" s="40" t="s">
        <v>15</v>
      </c>
      <c r="Y61" s="40" t="s">
        <v>73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15">
      <c r="A62"/>
      <c r="B62" s="40">
        <v>10</v>
      </c>
      <c r="C62" s="46" t="s">
        <v>72</v>
      </c>
      <c r="D62" s="47" t="s">
        <v>74</v>
      </c>
      <c r="E62" s="48" t="s">
        <v>88</v>
      </c>
      <c r="F62" s="47"/>
      <c r="G62" s="47"/>
      <c r="H62" s="46" t="s">
        <v>20</v>
      </c>
      <c r="I62" s="47"/>
      <c r="J62" s="47" t="s">
        <v>109</v>
      </c>
      <c r="K62" s="47"/>
      <c r="L62" s="47"/>
      <c r="M62" s="46" t="s">
        <v>70</v>
      </c>
      <c r="N62" s="47" t="s">
        <v>72</v>
      </c>
      <c r="O62" s="48" t="s">
        <v>3</v>
      </c>
      <c r="P62" s="46" t="s">
        <v>3</v>
      </c>
      <c r="Q62" s="47" t="s">
        <v>75</v>
      </c>
      <c r="R62" s="48" t="s">
        <v>78</v>
      </c>
      <c r="S62" s="40" t="s">
        <v>164</v>
      </c>
      <c r="T62" s="1">
        <f t="shared" si="3"/>
        <v>1800</v>
      </c>
      <c r="U62" s="1">
        <v>1950</v>
      </c>
      <c r="V62" s="1">
        <f t="shared" si="2"/>
        <v>200</v>
      </c>
      <c r="X62" s="40" t="s">
        <v>15</v>
      </c>
      <c r="Y62" s="40" t="s">
        <v>78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15">
      <c r="A63"/>
      <c r="B63" s="40">
        <v>11</v>
      </c>
      <c r="C63" s="46" t="s">
        <v>92</v>
      </c>
      <c r="D63" s="47" t="s">
        <v>74</v>
      </c>
      <c r="E63" s="48" t="s">
        <v>15</v>
      </c>
      <c r="F63" s="47"/>
      <c r="G63" s="47"/>
      <c r="H63" s="46" t="s">
        <v>92</v>
      </c>
      <c r="I63" s="47" t="s">
        <v>3</v>
      </c>
      <c r="J63" s="48" t="s">
        <v>45</v>
      </c>
      <c r="K63" s="47"/>
      <c r="L63" s="47"/>
      <c r="M63" s="46" t="s">
        <v>15</v>
      </c>
      <c r="N63" s="47" t="s">
        <v>92</v>
      </c>
      <c r="O63" s="48" t="s">
        <v>70</v>
      </c>
      <c r="P63" s="46" t="s">
        <v>3</v>
      </c>
      <c r="Q63" s="47" t="s">
        <v>15</v>
      </c>
      <c r="R63" s="48" t="s">
        <v>74</v>
      </c>
      <c r="S63" s="40" t="s">
        <v>172</v>
      </c>
      <c r="T63" s="1">
        <f t="shared" si="3"/>
        <v>1800</v>
      </c>
      <c r="U63" s="1">
        <v>550</v>
      </c>
      <c r="V63" s="1">
        <f t="shared" si="2"/>
        <v>200</v>
      </c>
      <c r="W63" s="1">
        <v>210</v>
      </c>
      <c r="X63" s="40" t="s">
        <v>15</v>
      </c>
      <c r="Y63" s="40" t="s">
        <v>78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15">
      <c r="A64"/>
      <c r="B64" s="40">
        <v>12</v>
      </c>
      <c r="C64" s="50" t="s">
        <v>88</v>
      </c>
      <c r="D64" s="51" t="s">
        <v>79</v>
      </c>
      <c r="E64" s="52" t="s">
        <v>72</v>
      </c>
      <c r="F64" s="51"/>
      <c r="G64" s="51"/>
      <c r="H64" s="50" t="s">
        <v>46</v>
      </c>
      <c r="I64" s="51"/>
      <c r="J64" s="52" t="s">
        <v>110</v>
      </c>
      <c r="K64" s="51"/>
      <c r="L64" s="51"/>
      <c r="M64" s="50" t="s">
        <v>70</v>
      </c>
      <c r="N64" s="53" t="s">
        <v>72</v>
      </c>
      <c r="O64" s="52" t="s">
        <v>73</v>
      </c>
      <c r="P64" s="50" t="s">
        <v>78</v>
      </c>
      <c r="Q64" s="51" t="s">
        <v>3</v>
      </c>
      <c r="R64" s="52" t="s">
        <v>88</v>
      </c>
      <c r="S64" s="40" t="s">
        <v>176</v>
      </c>
      <c r="T64" s="1">
        <f t="shared" si="3"/>
        <v>3000</v>
      </c>
      <c r="U64" s="1">
        <v>2390</v>
      </c>
      <c r="V64" s="1">
        <f t="shared" si="2"/>
        <v>300</v>
      </c>
      <c r="X64" s="40" t="s">
        <v>73</v>
      </c>
      <c r="Y64" s="40" t="s">
        <v>78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1">
        <f t="shared" si="3"/>
        <v>0</v>
      </c>
      <c r="V65" s="1">
        <f t="shared" si="2"/>
        <v>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1">
        <f t="shared" si="3"/>
        <v>0</v>
      </c>
      <c r="V66" s="1">
        <f t="shared" si="2"/>
        <v>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15">
      <c r="A67"/>
      <c r="B67" s="40" t="s">
        <v>32</v>
      </c>
      <c r="C67" s="41">
        <v>3</v>
      </c>
      <c r="D67" s="42" t="s">
        <v>88</v>
      </c>
      <c r="E67" s="43"/>
      <c r="F67" s="44"/>
      <c r="G67" s="44"/>
      <c r="H67" s="41"/>
      <c r="I67" s="42"/>
      <c r="J67" s="43"/>
      <c r="K67" s="44"/>
      <c r="L67" s="44"/>
      <c r="M67" s="41"/>
      <c r="N67" s="44"/>
      <c r="O67" s="43"/>
      <c r="P67" s="41"/>
      <c r="Q67" s="44"/>
      <c r="R67" s="45"/>
      <c r="S67"/>
      <c r="T67" s="1">
        <f t="shared" si="3"/>
        <v>0</v>
      </c>
      <c r="V67" s="1">
        <f t="shared" si="2"/>
        <v>0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15">
      <c r="A68"/>
      <c r="B68" s="40">
        <v>6</v>
      </c>
      <c r="C68" s="41"/>
      <c r="D68" s="42"/>
      <c r="E68" s="43"/>
      <c r="F68" s="44"/>
      <c r="G68" s="44"/>
      <c r="H68" s="41"/>
      <c r="I68" s="42"/>
      <c r="J68" s="43"/>
      <c r="K68" s="44"/>
      <c r="L68" s="44"/>
      <c r="M68" s="41"/>
      <c r="N68" s="44"/>
      <c r="O68" s="43"/>
      <c r="P68" s="41"/>
      <c r="Q68" s="44"/>
      <c r="R68" s="43"/>
      <c r="S68"/>
      <c r="T68" s="1">
        <f t="shared" si="3"/>
        <v>0</v>
      </c>
      <c r="V68" s="1">
        <f t="shared" si="2"/>
        <v>0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15">
      <c r="A69"/>
      <c r="B69" s="40">
        <v>7</v>
      </c>
      <c r="C69" s="46" t="s">
        <v>97</v>
      </c>
      <c r="D69" s="47" t="s">
        <v>15</v>
      </c>
      <c r="E69" s="48" t="s">
        <v>78</v>
      </c>
      <c r="F69" s="47"/>
      <c r="G69" s="47"/>
      <c r="H69" s="46" t="s">
        <v>81</v>
      </c>
      <c r="I69" s="47" t="s">
        <v>111</v>
      </c>
      <c r="J69" s="48"/>
      <c r="K69" s="47"/>
      <c r="L69" s="47"/>
      <c r="M69" s="46" t="s">
        <v>3</v>
      </c>
      <c r="N69" s="47" t="s">
        <v>74</v>
      </c>
      <c r="O69" s="48" t="s">
        <v>79</v>
      </c>
      <c r="P69" s="46" t="s">
        <v>72</v>
      </c>
      <c r="Q69" s="47" t="s">
        <v>3</v>
      </c>
      <c r="R69" s="48" t="s">
        <v>78</v>
      </c>
      <c r="S69" s="40" t="s">
        <v>177</v>
      </c>
      <c r="T69" s="1">
        <f t="shared" si="3"/>
        <v>800</v>
      </c>
      <c r="V69" s="1">
        <f t="shared" si="2"/>
        <v>100</v>
      </c>
      <c r="X69" s="40" t="s">
        <v>3</v>
      </c>
      <c r="Y69" s="40" t="s">
        <v>78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15">
      <c r="A70"/>
      <c r="B70" s="40">
        <v>8</v>
      </c>
      <c r="C70" s="46" t="s">
        <v>75</v>
      </c>
      <c r="D70" s="47" t="s">
        <v>88</v>
      </c>
      <c r="E70" s="48" t="s">
        <v>97</v>
      </c>
      <c r="F70" s="47"/>
      <c r="G70" s="47"/>
      <c r="H70" s="47" t="s">
        <v>75</v>
      </c>
      <c r="I70" s="47"/>
      <c r="J70" s="47" t="s">
        <v>112</v>
      </c>
      <c r="K70" s="47"/>
      <c r="L70" s="47"/>
      <c r="M70" s="46" t="s">
        <v>73</v>
      </c>
      <c r="N70" s="47" t="s">
        <v>70</v>
      </c>
      <c r="O70" s="48" t="s">
        <v>75</v>
      </c>
      <c r="P70" s="46" t="s">
        <v>71</v>
      </c>
      <c r="Q70" s="47" t="s">
        <v>97</v>
      </c>
      <c r="R70" s="48" t="s">
        <v>75</v>
      </c>
      <c r="S70" s="40" t="s">
        <v>168</v>
      </c>
      <c r="T70" s="1">
        <f t="shared" si="3"/>
        <v>1000</v>
      </c>
      <c r="V70" s="1">
        <f t="shared" si="2"/>
        <v>200</v>
      </c>
      <c r="X70" s="40" t="s">
        <v>15</v>
      </c>
      <c r="Y70" s="40" t="s">
        <v>15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15">
      <c r="A71"/>
      <c r="B71" s="40">
        <v>9</v>
      </c>
      <c r="C71" s="46" t="s">
        <v>88</v>
      </c>
      <c r="D71" s="47" t="s">
        <v>15</v>
      </c>
      <c r="E71" s="48" t="s">
        <v>75</v>
      </c>
      <c r="F71" s="47"/>
      <c r="G71" s="47"/>
      <c r="H71" s="47" t="s">
        <v>88</v>
      </c>
      <c r="I71" s="47" t="s">
        <v>75</v>
      </c>
      <c r="J71" s="47" t="s">
        <v>72</v>
      </c>
      <c r="K71" s="47"/>
      <c r="L71" s="47"/>
      <c r="M71" s="46" t="s">
        <v>75</v>
      </c>
      <c r="N71" s="47" t="s">
        <v>70</v>
      </c>
      <c r="O71" s="48" t="s">
        <v>15</v>
      </c>
      <c r="P71" s="46" t="s">
        <v>3</v>
      </c>
      <c r="Q71" s="47" t="s">
        <v>72</v>
      </c>
      <c r="R71" s="48" t="s">
        <v>73</v>
      </c>
      <c r="S71" s="40" t="s">
        <v>170</v>
      </c>
      <c r="T71" s="1">
        <f t="shared" si="3"/>
        <v>1000</v>
      </c>
      <c r="V71" s="1">
        <f t="shared" si="2"/>
        <v>200</v>
      </c>
      <c r="W71" s="1">
        <v>370</v>
      </c>
      <c r="X71" s="40" t="s">
        <v>15</v>
      </c>
      <c r="Y71" s="40" t="s">
        <v>15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15">
      <c r="A72"/>
      <c r="B72" s="40">
        <v>10</v>
      </c>
      <c r="C72" s="46"/>
      <c r="D72" s="47"/>
      <c r="E72" s="48"/>
      <c r="F72" s="47"/>
      <c r="G72" s="47"/>
      <c r="H72" s="46"/>
      <c r="I72" s="47"/>
      <c r="J72" s="47"/>
      <c r="K72" s="47"/>
      <c r="L72" s="47"/>
      <c r="M72" s="46"/>
      <c r="N72" s="47"/>
      <c r="O72" s="48"/>
      <c r="P72" s="46"/>
      <c r="Q72" s="47"/>
      <c r="R72" s="48"/>
      <c r="S72"/>
      <c r="T72" s="1">
        <f t="shared" si="3"/>
        <v>0</v>
      </c>
      <c r="V72" s="1">
        <f t="shared" si="2"/>
        <v>0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15">
      <c r="A73"/>
      <c r="B73" s="40">
        <v>11</v>
      </c>
      <c r="C73" s="46" t="s">
        <v>76</v>
      </c>
      <c r="D73" s="47" t="s">
        <v>70</v>
      </c>
      <c r="E73" s="48" t="s">
        <v>74</v>
      </c>
      <c r="F73" s="47"/>
      <c r="G73" s="47"/>
      <c r="H73" s="46" t="s">
        <v>76</v>
      </c>
      <c r="I73" s="47" t="s">
        <v>79</v>
      </c>
      <c r="J73" s="48" t="s">
        <v>88</v>
      </c>
      <c r="K73" s="47"/>
      <c r="L73" s="47"/>
      <c r="M73" s="46" t="s">
        <v>78</v>
      </c>
      <c r="N73" s="47" t="s">
        <v>79</v>
      </c>
      <c r="O73" s="48" t="s">
        <v>72</v>
      </c>
      <c r="P73" s="46" t="s">
        <v>73</v>
      </c>
      <c r="Q73" s="47" t="s">
        <v>75</v>
      </c>
      <c r="R73" s="48" t="s">
        <v>74</v>
      </c>
      <c r="S73" s="40" t="s">
        <v>178</v>
      </c>
      <c r="T73" s="1">
        <f t="shared" si="3"/>
        <v>800</v>
      </c>
      <c r="V73" s="1">
        <f t="shared" si="2"/>
        <v>100</v>
      </c>
      <c r="X73" s="40" t="s">
        <v>3</v>
      </c>
      <c r="Y73" s="40" t="s">
        <v>78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15">
      <c r="A74"/>
      <c r="B74" s="40">
        <v>12</v>
      </c>
      <c r="C74" s="50" t="s">
        <v>74</v>
      </c>
      <c r="D74" s="51" t="s">
        <v>92</v>
      </c>
      <c r="E74" s="52" t="s">
        <v>75</v>
      </c>
      <c r="F74" s="51"/>
      <c r="G74" s="51"/>
      <c r="H74" s="50" t="s">
        <v>79</v>
      </c>
      <c r="I74" s="51" t="s">
        <v>92</v>
      </c>
      <c r="J74" s="52" t="s">
        <v>74</v>
      </c>
      <c r="K74" s="51"/>
      <c r="L74" s="51"/>
      <c r="M74" s="50" t="s">
        <v>74</v>
      </c>
      <c r="N74" s="53" t="s">
        <v>72</v>
      </c>
      <c r="O74" s="52" t="s">
        <v>78</v>
      </c>
      <c r="P74" s="50" t="s">
        <v>3</v>
      </c>
      <c r="Q74" s="51" t="s">
        <v>73</v>
      </c>
      <c r="R74" s="52" t="s">
        <v>76</v>
      </c>
      <c r="S74" s="40" t="s">
        <v>179</v>
      </c>
      <c r="T74" s="1">
        <f t="shared" si="3"/>
        <v>1000</v>
      </c>
      <c r="V74" s="1">
        <f t="shared" si="2"/>
        <v>200</v>
      </c>
      <c r="W74" s="1">
        <v>200</v>
      </c>
      <c r="X74" s="40" t="s">
        <v>15</v>
      </c>
      <c r="Y74" s="40" t="s">
        <v>15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1">
        <f t="shared" si="3"/>
        <v>0</v>
      </c>
      <c r="V75" s="1">
        <f t="shared" si="2"/>
        <v>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15">
      <c r="A76"/>
      <c r="B76" s="40" t="s">
        <v>32</v>
      </c>
      <c r="C76" s="41">
        <v>3</v>
      </c>
      <c r="D76" s="42" t="s">
        <v>79</v>
      </c>
      <c r="E76" s="43"/>
      <c r="F76" s="44"/>
      <c r="G76" s="44"/>
      <c r="H76" s="41"/>
      <c r="I76" s="42"/>
      <c r="J76" s="43"/>
      <c r="K76" s="44"/>
      <c r="L76" s="44"/>
      <c r="M76" s="41"/>
      <c r="N76" s="44"/>
      <c r="O76" s="43"/>
      <c r="P76" s="41"/>
      <c r="Q76" s="44"/>
      <c r="R76" s="45"/>
      <c r="S76"/>
      <c r="T76" s="1">
        <f t="shared" si="3"/>
        <v>0</v>
      </c>
      <c r="V76" s="1">
        <f t="shared" si="2"/>
        <v>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15">
      <c r="A77"/>
      <c r="B77" s="40">
        <v>6</v>
      </c>
      <c r="C77" s="41"/>
      <c r="D77" s="42"/>
      <c r="E77" s="43"/>
      <c r="F77" s="44"/>
      <c r="G77" s="44"/>
      <c r="H77" s="41"/>
      <c r="I77" s="42"/>
      <c r="J77" s="43"/>
      <c r="K77" s="44"/>
      <c r="L77" s="44"/>
      <c r="M77" s="41"/>
      <c r="N77" s="44"/>
      <c r="O77" s="43"/>
      <c r="P77" s="41"/>
      <c r="Q77" s="44"/>
      <c r="R77" s="43"/>
      <c r="S77"/>
      <c r="T77" s="1">
        <f t="shared" si="3"/>
        <v>0</v>
      </c>
      <c r="V77" s="1">
        <f t="shared" si="2"/>
        <v>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15">
      <c r="A78"/>
      <c r="B78" s="40">
        <v>7</v>
      </c>
      <c r="C78" s="46" t="s">
        <v>71</v>
      </c>
      <c r="D78" s="47" t="s">
        <v>3</v>
      </c>
      <c r="E78" s="48" t="s">
        <v>73</v>
      </c>
      <c r="F78" s="47"/>
      <c r="G78" s="47"/>
      <c r="H78" s="46" t="s">
        <v>113</v>
      </c>
      <c r="I78" s="47"/>
      <c r="J78" s="48" t="s">
        <v>69</v>
      </c>
      <c r="K78" s="47"/>
      <c r="L78" s="47"/>
      <c r="M78" s="46" t="s">
        <v>15</v>
      </c>
      <c r="N78" s="47" t="s">
        <v>3</v>
      </c>
      <c r="O78" s="48" t="s">
        <v>97</v>
      </c>
      <c r="P78" s="46" t="s">
        <v>74</v>
      </c>
      <c r="Q78" s="47" t="s">
        <v>88</v>
      </c>
      <c r="R78" s="48" t="s">
        <v>78</v>
      </c>
      <c r="S78" s="40" t="s">
        <v>172</v>
      </c>
      <c r="T78" s="1">
        <f t="shared" si="3"/>
        <v>1000</v>
      </c>
      <c r="V78" s="1">
        <f t="shared" ref="V78:V97" si="4">X78*100</f>
        <v>100</v>
      </c>
      <c r="X78" s="40" t="s">
        <v>3</v>
      </c>
      <c r="Y78" s="40" t="s">
        <v>74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15">
      <c r="A79"/>
      <c r="B79" s="40">
        <v>8</v>
      </c>
      <c r="C79" s="46" t="s">
        <v>3</v>
      </c>
      <c r="D79" s="47" t="s">
        <v>72</v>
      </c>
      <c r="E79" s="48" t="s">
        <v>92</v>
      </c>
      <c r="F79" s="47"/>
      <c r="G79" s="47"/>
      <c r="H79" s="47" t="s">
        <v>73</v>
      </c>
      <c r="I79" s="47" t="s">
        <v>72</v>
      </c>
      <c r="J79" s="47" t="s">
        <v>79</v>
      </c>
      <c r="K79" s="47"/>
      <c r="L79" s="47"/>
      <c r="M79" s="46" t="s">
        <v>72</v>
      </c>
      <c r="N79" s="47" t="s">
        <v>97</v>
      </c>
      <c r="O79" s="48" t="s">
        <v>79</v>
      </c>
      <c r="P79" s="46" t="s">
        <v>78</v>
      </c>
      <c r="Q79" s="47" t="s">
        <v>3</v>
      </c>
      <c r="R79" s="48" t="s">
        <v>74</v>
      </c>
      <c r="S79" s="40" t="s">
        <v>172</v>
      </c>
      <c r="T79" s="1">
        <f t="shared" si="3"/>
        <v>800</v>
      </c>
      <c r="V79" s="1">
        <f t="shared" si="4"/>
        <v>100</v>
      </c>
      <c r="W79" s="1">
        <v>960</v>
      </c>
      <c r="X79" s="40" t="s">
        <v>3</v>
      </c>
      <c r="Y79" s="40" t="s">
        <v>78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15">
      <c r="A80"/>
      <c r="B80" s="40">
        <v>9</v>
      </c>
      <c r="C80" s="46"/>
      <c r="D80" s="47"/>
      <c r="E80" s="48"/>
      <c r="F80" s="47"/>
      <c r="G80" s="47"/>
      <c r="H80" s="46"/>
      <c r="I80" s="47"/>
      <c r="J80" s="48"/>
      <c r="K80" s="47"/>
      <c r="L80" s="47"/>
      <c r="M80" s="46"/>
      <c r="N80" s="47"/>
      <c r="O80" s="48"/>
      <c r="P80" s="46"/>
      <c r="Q80" s="47"/>
      <c r="R80" s="48"/>
      <c r="S80"/>
      <c r="T80" s="1">
        <f t="shared" si="3"/>
        <v>0</v>
      </c>
      <c r="V80" s="1">
        <f t="shared" si="4"/>
        <v>0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15">
      <c r="A81"/>
      <c r="B81" s="40">
        <v>10</v>
      </c>
      <c r="C81" s="46" t="s">
        <v>70</v>
      </c>
      <c r="D81" s="47" t="s">
        <v>71</v>
      </c>
      <c r="E81" s="48" t="s">
        <v>76</v>
      </c>
      <c r="F81" s="47"/>
      <c r="G81" s="47"/>
      <c r="H81" s="46" t="s">
        <v>114</v>
      </c>
      <c r="I81" s="47"/>
      <c r="J81" s="47"/>
      <c r="K81" s="47"/>
      <c r="L81" s="47"/>
      <c r="M81" s="46" t="s">
        <v>79</v>
      </c>
      <c r="N81" s="47" t="s">
        <v>97</v>
      </c>
      <c r="O81" s="48" t="s">
        <v>72</v>
      </c>
      <c r="P81" s="46" t="s">
        <v>73</v>
      </c>
      <c r="Q81" s="47" t="s">
        <v>71</v>
      </c>
      <c r="R81" s="48" t="s">
        <v>74</v>
      </c>
      <c r="S81" s="40" t="s">
        <v>171</v>
      </c>
      <c r="T81" s="1">
        <f t="shared" si="3"/>
        <v>0</v>
      </c>
      <c r="V81" s="1">
        <f t="shared" si="4"/>
        <v>0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15">
      <c r="A82"/>
      <c r="B82" s="40">
        <v>11</v>
      </c>
      <c r="C82" s="46" t="s">
        <v>92</v>
      </c>
      <c r="D82" s="47" t="s">
        <v>73</v>
      </c>
      <c r="E82" s="48" t="s">
        <v>3</v>
      </c>
      <c r="F82" s="47"/>
      <c r="G82" s="47"/>
      <c r="H82" s="46" t="s">
        <v>72</v>
      </c>
      <c r="I82" s="47" t="s">
        <v>79</v>
      </c>
      <c r="J82" s="48" t="s">
        <v>115</v>
      </c>
      <c r="K82" s="47"/>
      <c r="L82" s="47"/>
      <c r="M82" s="46" t="s">
        <v>3</v>
      </c>
      <c r="N82" s="47" t="s">
        <v>92</v>
      </c>
      <c r="O82" s="48" t="s">
        <v>97</v>
      </c>
      <c r="P82" s="46" t="s">
        <v>78</v>
      </c>
      <c r="Q82" s="47" t="s">
        <v>73</v>
      </c>
      <c r="R82" s="48" t="s">
        <v>74</v>
      </c>
      <c r="S82" s="40" t="s">
        <v>167</v>
      </c>
      <c r="T82" s="1">
        <f t="shared" si="3"/>
        <v>1200</v>
      </c>
      <c r="V82" s="1">
        <f t="shared" si="4"/>
        <v>100</v>
      </c>
      <c r="X82" s="40" t="s">
        <v>3</v>
      </c>
      <c r="Y82" s="40" t="s">
        <v>75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15">
      <c r="A83"/>
      <c r="B83" s="40">
        <v>12</v>
      </c>
      <c r="C83" s="50" t="s">
        <v>72</v>
      </c>
      <c r="D83" s="51" t="s">
        <v>75</v>
      </c>
      <c r="E83" s="52" t="s">
        <v>74</v>
      </c>
      <c r="F83" s="51"/>
      <c r="G83" s="51"/>
      <c r="H83" s="50" t="s">
        <v>116</v>
      </c>
      <c r="I83" s="51"/>
      <c r="J83" s="52"/>
      <c r="K83" s="51"/>
      <c r="L83" s="51"/>
      <c r="M83" s="50" t="s">
        <v>72</v>
      </c>
      <c r="N83" s="53" t="s">
        <v>15</v>
      </c>
      <c r="O83" s="52" t="s">
        <v>79</v>
      </c>
      <c r="P83" s="50" t="s">
        <v>3</v>
      </c>
      <c r="Q83" s="51" t="s">
        <v>78</v>
      </c>
      <c r="R83" s="52" t="s">
        <v>15</v>
      </c>
      <c r="S83" s="40" t="s">
        <v>174</v>
      </c>
      <c r="T83" s="1">
        <f t="shared" si="3"/>
        <v>1000</v>
      </c>
      <c r="V83" s="1">
        <f t="shared" si="4"/>
        <v>200</v>
      </c>
      <c r="X83" s="40" t="s">
        <v>15</v>
      </c>
      <c r="Y83" s="40" t="s">
        <v>15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1">
        <f t="shared" si="4"/>
        <v>0</v>
      </c>
      <c r="X84" s="1">
        <f>SUM(X1:X83)</f>
        <v>0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40" customFormat="1" x14ac:dyDescent="0.15">
      <c r="T85" s="1">
        <f t="shared" ref="T85:T97" si="5">IF(X85=1,Y85*2*100,((Y85+X85-1)*X85+Y85*X85)*100)</f>
        <v>0</v>
      </c>
      <c r="U85" s="1"/>
      <c r="V85" s="1">
        <f t="shared" si="4"/>
        <v>0</v>
      </c>
      <c r="W85" s="1"/>
    </row>
    <row r="86" spans="1:1024" s="40" customFormat="1" x14ac:dyDescent="0.15">
      <c r="T86" s="1">
        <f t="shared" si="5"/>
        <v>0</v>
      </c>
      <c r="U86" s="1"/>
      <c r="V86" s="1">
        <f t="shared" si="4"/>
        <v>0</v>
      </c>
      <c r="W86" s="1"/>
    </row>
    <row r="87" spans="1:1024" s="40" customFormat="1" x14ac:dyDescent="0.15">
      <c r="B87" s="40" t="s">
        <v>32</v>
      </c>
      <c r="C87" s="41" t="s">
        <v>73</v>
      </c>
      <c r="D87" s="42" t="s">
        <v>70</v>
      </c>
      <c r="E87" s="43"/>
      <c r="F87" s="44"/>
      <c r="G87" s="44"/>
      <c r="H87" s="41"/>
      <c r="I87" s="42"/>
      <c r="J87" s="43"/>
      <c r="K87" s="44"/>
      <c r="L87" s="44"/>
      <c r="M87" s="41"/>
      <c r="N87" s="44"/>
      <c r="O87" s="43"/>
      <c r="P87" s="41"/>
      <c r="Q87" s="44"/>
      <c r="R87" s="45"/>
      <c r="T87" s="1">
        <f t="shared" si="5"/>
        <v>0</v>
      </c>
      <c r="U87"/>
      <c r="V87" s="1">
        <f t="shared" si="4"/>
        <v>0</v>
      </c>
      <c r="W87" s="1"/>
    </row>
    <row r="88" spans="1:1024" s="40" customFormat="1" x14ac:dyDescent="0.15">
      <c r="B88" s="40">
        <v>6</v>
      </c>
      <c r="C88" s="41"/>
      <c r="D88" s="42"/>
      <c r="E88" s="43"/>
      <c r="F88" s="44"/>
      <c r="G88" s="44"/>
      <c r="H88" s="41"/>
      <c r="I88" s="42"/>
      <c r="J88" s="43"/>
      <c r="K88" s="44"/>
      <c r="L88" s="44"/>
      <c r="M88" s="41"/>
      <c r="N88" s="44"/>
      <c r="O88" s="43"/>
      <c r="P88" s="41"/>
      <c r="Q88" s="44"/>
      <c r="R88" s="43"/>
      <c r="T88" s="1">
        <f t="shared" si="5"/>
        <v>0</v>
      </c>
      <c r="U88"/>
      <c r="V88" s="1">
        <f t="shared" si="4"/>
        <v>0</v>
      </c>
      <c r="W88" s="1"/>
    </row>
    <row r="89" spans="1:1024" s="40" customFormat="1" x14ac:dyDescent="0.15">
      <c r="B89" s="40">
        <v>7</v>
      </c>
      <c r="C89" s="46" t="s">
        <v>75</v>
      </c>
      <c r="D89" s="47" t="s">
        <v>81</v>
      </c>
      <c r="E89" s="48" t="s">
        <v>92</v>
      </c>
      <c r="F89" s="47"/>
      <c r="G89" s="47"/>
      <c r="H89" s="46" t="s">
        <v>136</v>
      </c>
      <c r="I89" s="47"/>
      <c r="J89" s="48" t="s">
        <v>137</v>
      </c>
      <c r="K89" s="47"/>
      <c r="L89" s="47"/>
      <c r="M89" s="46" t="s">
        <v>15</v>
      </c>
      <c r="N89" s="47" t="s">
        <v>3</v>
      </c>
      <c r="O89" s="48" t="s">
        <v>81</v>
      </c>
      <c r="P89" s="46" t="s">
        <v>72</v>
      </c>
      <c r="Q89" s="47" t="s">
        <v>73</v>
      </c>
      <c r="R89" s="48" t="s">
        <v>3</v>
      </c>
      <c r="T89" s="1">
        <f t="shared" si="5"/>
        <v>1400</v>
      </c>
      <c r="U89" s="1"/>
      <c r="V89" s="1">
        <f t="shared" si="4"/>
        <v>200</v>
      </c>
      <c r="W89" s="1"/>
      <c r="X89" s="40" t="s">
        <v>15</v>
      </c>
      <c r="Y89" s="40" t="s">
        <v>73</v>
      </c>
      <c r="Z89" s="40" t="s">
        <v>75</v>
      </c>
      <c r="AA89" s="40" t="s">
        <v>81</v>
      </c>
    </row>
    <row r="90" spans="1:1024" s="40" customFormat="1" x14ac:dyDescent="0.15">
      <c r="B90" s="40">
        <v>8</v>
      </c>
      <c r="C90" s="46" t="s">
        <v>79</v>
      </c>
      <c r="D90" s="47" t="s">
        <v>3</v>
      </c>
      <c r="E90" s="48" t="s">
        <v>73</v>
      </c>
      <c r="F90" s="47"/>
      <c r="G90" s="47"/>
      <c r="H90" s="47" t="s">
        <v>79</v>
      </c>
      <c r="I90" s="47" t="s">
        <v>138</v>
      </c>
      <c r="J90" s="47"/>
      <c r="K90" s="47"/>
      <c r="L90" s="47"/>
      <c r="M90" s="46" t="s">
        <v>97</v>
      </c>
      <c r="N90" s="47" t="s">
        <v>3</v>
      </c>
      <c r="O90" s="48" t="s">
        <v>79</v>
      </c>
      <c r="P90" s="46" t="s">
        <v>75</v>
      </c>
      <c r="Q90" s="47" t="s">
        <v>73</v>
      </c>
      <c r="R90" s="48" t="s">
        <v>3</v>
      </c>
      <c r="T90" s="1">
        <f t="shared" si="5"/>
        <v>1200</v>
      </c>
      <c r="U90" s="1"/>
      <c r="V90" s="1">
        <f t="shared" si="4"/>
        <v>300</v>
      </c>
      <c r="W90" s="1"/>
      <c r="X90" s="40" t="s">
        <v>73</v>
      </c>
      <c r="Y90" s="40" t="s">
        <v>3</v>
      </c>
      <c r="Z90"/>
      <c r="AA90"/>
    </row>
    <row r="91" spans="1:1024" s="40" customFormat="1" x14ac:dyDescent="0.15">
      <c r="B91" s="40">
        <v>9</v>
      </c>
      <c r="C91" s="46" t="s">
        <v>78</v>
      </c>
      <c r="D91" s="47" t="s">
        <v>75</v>
      </c>
      <c r="E91" s="48" t="s">
        <v>3</v>
      </c>
      <c r="F91" s="47"/>
      <c r="G91" s="47"/>
      <c r="H91" s="46" t="s">
        <v>79</v>
      </c>
      <c r="I91" s="47" t="s">
        <v>73</v>
      </c>
      <c r="J91" s="48" t="s">
        <v>78</v>
      </c>
      <c r="K91" s="47"/>
      <c r="L91" s="47"/>
      <c r="M91" s="46" t="s">
        <v>78</v>
      </c>
      <c r="N91" s="47" t="s">
        <v>3</v>
      </c>
      <c r="O91" s="48" t="s">
        <v>88</v>
      </c>
      <c r="P91" s="46" t="s">
        <v>15</v>
      </c>
      <c r="Q91" s="47" t="s">
        <v>3</v>
      </c>
      <c r="R91" s="48" t="s">
        <v>73</v>
      </c>
      <c r="T91" s="1">
        <f t="shared" si="5"/>
        <v>800</v>
      </c>
      <c r="U91" s="1">
        <v>880</v>
      </c>
      <c r="V91" s="1">
        <f t="shared" si="4"/>
        <v>100</v>
      </c>
      <c r="W91" s="1"/>
      <c r="X91" s="40" t="s">
        <v>3</v>
      </c>
      <c r="Y91" s="40" t="s">
        <v>78</v>
      </c>
      <c r="Z91"/>
      <c r="AA91"/>
    </row>
    <row r="92" spans="1:1024" s="40" customFormat="1" x14ac:dyDescent="0.15">
      <c r="B92" s="40">
        <v>10</v>
      </c>
      <c r="C92" s="46"/>
      <c r="D92" s="47"/>
      <c r="E92" s="48"/>
      <c r="F92" s="47"/>
      <c r="G92" s="47"/>
      <c r="H92" s="46"/>
      <c r="I92" s="47"/>
      <c r="J92" s="47"/>
      <c r="K92" s="47"/>
      <c r="L92" s="47"/>
      <c r="M92" s="46"/>
      <c r="N92" s="47"/>
      <c r="O92" s="48"/>
      <c r="P92" s="46"/>
      <c r="Q92" s="47"/>
      <c r="R92" s="48"/>
      <c r="T92" s="1">
        <f t="shared" si="5"/>
        <v>0</v>
      </c>
      <c r="U92" s="1"/>
      <c r="V92" s="1">
        <f t="shared" si="4"/>
        <v>0</v>
      </c>
      <c r="W92" s="1"/>
      <c r="X92"/>
      <c r="Y92"/>
      <c r="Z92"/>
      <c r="AA92"/>
    </row>
    <row r="93" spans="1:1024" s="40" customFormat="1" x14ac:dyDescent="0.15">
      <c r="B93" s="40">
        <v>11</v>
      </c>
      <c r="C93" s="46" t="s">
        <v>74</v>
      </c>
      <c r="D93" s="47" t="s">
        <v>78</v>
      </c>
      <c r="E93" s="48" t="s">
        <v>97</v>
      </c>
      <c r="F93" s="47"/>
      <c r="G93" s="47"/>
      <c r="H93" s="46" t="s">
        <v>74</v>
      </c>
      <c r="I93" s="47" t="s">
        <v>15</v>
      </c>
      <c r="J93" s="48" t="s">
        <v>48</v>
      </c>
      <c r="K93" s="47"/>
      <c r="L93" s="47"/>
      <c r="M93" s="46" t="s">
        <v>3</v>
      </c>
      <c r="N93" s="47" t="s">
        <v>88</v>
      </c>
      <c r="O93" s="48" t="s">
        <v>97</v>
      </c>
      <c r="P93" s="46" t="s">
        <v>78</v>
      </c>
      <c r="Q93" s="47" t="s">
        <v>72</v>
      </c>
      <c r="R93" s="48" t="s">
        <v>15</v>
      </c>
      <c r="T93" s="1">
        <f t="shared" si="5"/>
        <v>1000</v>
      </c>
      <c r="U93" s="1"/>
      <c r="V93" s="1">
        <f t="shared" si="4"/>
        <v>100</v>
      </c>
      <c r="W93" s="1"/>
      <c r="X93" s="40" t="s">
        <v>3</v>
      </c>
      <c r="Y93" s="40" t="s">
        <v>74</v>
      </c>
      <c r="Z93"/>
      <c r="AA93"/>
    </row>
    <row r="94" spans="1:1024" s="40" customFormat="1" x14ac:dyDescent="0.15">
      <c r="B94" s="40">
        <v>12</v>
      </c>
      <c r="C94" s="50" t="s">
        <v>78</v>
      </c>
      <c r="D94" s="51" t="s">
        <v>88</v>
      </c>
      <c r="E94" s="52" t="s">
        <v>72</v>
      </c>
      <c r="F94" s="51"/>
      <c r="G94" s="51"/>
      <c r="H94" s="50" t="s">
        <v>139</v>
      </c>
      <c r="I94" s="51"/>
      <c r="J94" s="52" t="s">
        <v>15</v>
      </c>
      <c r="K94" s="51"/>
      <c r="L94" s="51"/>
      <c r="M94" s="50" t="s">
        <v>3</v>
      </c>
      <c r="N94" s="53" t="s">
        <v>72</v>
      </c>
      <c r="O94" s="52" t="s">
        <v>74</v>
      </c>
      <c r="P94" s="50" t="s">
        <v>3</v>
      </c>
      <c r="Q94" s="51" t="s">
        <v>73</v>
      </c>
      <c r="R94" s="52" t="s">
        <v>72</v>
      </c>
      <c r="T94" s="1">
        <f t="shared" si="5"/>
        <v>800</v>
      </c>
      <c r="U94" s="1"/>
      <c r="V94" s="1">
        <f t="shared" si="4"/>
        <v>100</v>
      </c>
      <c r="W94" s="1"/>
      <c r="X94" s="40" t="s">
        <v>3</v>
      </c>
      <c r="Y94" s="40" t="s">
        <v>78</v>
      </c>
      <c r="Z94"/>
      <c r="AA94"/>
    </row>
    <row r="95" spans="1:1024" s="40" customFormat="1" x14ac:dyDescent="0.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1">
        <f t="shared" si="5"/>
        <v>0</v>
      </c>
      <c r="U95" s="1"/>
      <c r="V95" s="1">
        <f t="shared" si="4"/>
        <v>0</v>
      </c>
      <c r="W95" s="1"/>
      <c r="X95"/>
      <c r="Y95"/>
      <c r="Z95"/>
      <c r="AA95"/>
    </row>
    <row r="96" spans="1:1024" s="40" customFormat="1" x14ac:dyDescent="0.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1">
        <f t="shared" si="5"/>
        <v>0</v>
      </c>
      <c r="U96" s="66"/>
      <c r="V96" s="1">
        <f t="shared" si="4"/>
        <v>0</v>
      </c>
      <c r="W96" s="1"/>
      <c r="X96"/>
      <c r="Y96"/>
      <c r="Z96"/>
      <c r="AA96"/>
    </row>
    <row r="97" spans="1:1024" s="40" customFormat="1" x14ac:dyDescent="0.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1">
        <f t="shared" si="5"/>
        <v>0</v>
      </c>
      <c r="U97" s="67"/>
      <c r="V97" s="1">
        <f t="shared" si="4"/>
        <v>0</v>
      </c>
      <c r="W97"/>
      <c r="X97"/>
      <c r="Y97"/>
      <c r="Z97"/>
      <c r="AA97"/>
    </row>
    <row r="98" spans="1:1024" s="40" customFormat="1" x14ac:dyDescent="0.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/>
      <c r="U98" s="68"/>
      <c r="V98"/>
      <c r="W98"/>
      <c r="X98"/>
      <c r="Y98"/>
      <c r="Z98"/>
      <c r="AA98"/>
    </row>
    <row r="99" spans="1:1024" s="40" customFormat="1" x14ac:dyDescent="0.15">
      <c r="B99" s="40" t="s">
        <v>37</v>
      </c>
      <c r="C99" s="41" t="s">
        <v>3</v>
      </c>
      <c r="D99" s="42" t="s">
        <v>75</v>
      </c>
      <c r="E99" s="43"/>
      <c r="F99" s="44"/>
      <c r="G99" s="44"/>
      <c r="H99" s="41"/>
      <c r="I99" s="42"/>
      <c r="J99" s="43"/>
      <c r="K99" s="44"/>
      <c r="L99" s="44"/>
      <c r="M99" s="41"/>
      <c r="N99" s="44"/>
      <c r="O99" s="43"/>
      <c r="P99" s="41"/>
      <c r="Q99" s="44"/>
      <c r="R99" s="45"/>
      <c r="T99"/>
      <c r="U99" s="68"/>
      <c r="V99"/>
      <c r="W99"/>
      <c r="X99"/>
      <c r="Y99"/>
      <c r="Z99"/>
      <c r="AA99"/>
    </row>
    <row r="100" spans="1:1024" s="40" customFormat="1" x14ac:dyDescent="0.15">
      <c r="B100" s="40">
        <v>6</v>
      </c>
      <c r="C100" s="41"/>
      <c r="D100" s="42"/>
      <c r="E100" s="43"/>
      <c r="F100" s="44"/>
      <c r="G100" s="44"/>
      <c r="H100" s="41"/>
      <c r="I100" s="42"/>
      <c r="J100" s="43"/>
      <c r="K100" s="44"/>
      <c r="L100" s="44"/>
      <c r="M100" s="41"/>
      <c r="N100" s="44"/>
      <c r="O100" s="43"/>
      <c r="P100" s="41"/>
      <c r="Q100" s="44"/>
      <c r="R100" s="43"/>
      <c r="T100"/>
      <c r="U100" s="68"/>
      <c r="V100"/>
      <c r="W100"/>
      <c r="X100"/>
      <c r="Y100"/>
      <c r="Z100"/>
      <c r="AA100"/>
    </row>
    <row r="101" spans="1:1024" s="40" customFormat="1" x14ac:dyDescent="0.15">
      <c r="B101" s="40">
        <v>7</v>
      </c>
      <c r="C101" s="46"/>
      <c r="D101" s="47"/>
      <c r="E101" s="48"/>
      <c r="F101" s="47"/>
      <c r="G101" s="47"/>
      <c r="H101" s="46"/>
      <c r="I101" s="47"/>
      <c r="J101" s="48"/>
      <c r="K101" s="47"/>
      <c r="L101" s="47"/>
      <c r="M101" s="46"/>
      <c r="N101" s="47"/>
      <c r="O101" s="48"/>
      <c r="P101" s="46"/>
      <c r="Q101" s="47"/>
      <c r="R101" s="48"/>
      <c r="T101"/>
      <c r="U101" s="68"/>
      <c r="V101"/>
      <c r="W101"/>
      <c r="X101"/>
      <c r="Y101"/>
      <c r="Z101"/>
      <c r="AA101"/>
    </row>
    <row r="102" spans="1:1024" s="40" customFormat="1" x14ac:dyDescent="0.15">
      <c r="B102" s="40">
        <v>8</v>
      </c>
      <c r="C102" s="46"/>
      <c r="D102" s="47"/>
      <c r="E102" s="48"/>
      <c r="F102" s="47"/>
      <c r="G102" s="47"/>
      <c r="H102" s="47"/>
      <c r="I102" s="47"/>
      <c r="J102" s="47"/>
      <c r="K102" s="47"/>
      <c r="L102" s="47"/>
      <c r="M102" s="46"/>
      <c r="N102" s="47"/>
      <c r="O102" s="48"/>
      <c r="P102" s="46"/>
      <c r="Q102" s="47"/>
      <c r="R102" s="48"/>
      <c r="T102"/>
      <c r="U102" s="68"/>
      <c r="V102"/>
      <c r="W102"/>
      <c r="X102"/>
      <c r="Y102"/>
      <c r="Z102"/>
      <c r="AA102"/>
    </row>
    <row r="103" spans="1:1024" s="40" customFormat="1" x14ac:dyDescent="0.15">
      <c r="B103" s="40">
        <v>9</v>
      </c>
      <c r="C103" s="46" t="s">
        <v>87</v>
      </c>
      <c r="D103" s="47" t="s">
        <v>3</v>
      </c>
      <c r="E103" s="48" t="s">
        <v>73</v>
      </c>
      <c r="F103" s="47" t="s">
        <v>71</v>
      </c>
      <c r="G103" s="47" t="s">
        <v>75</v>
      </c>
      <c r="H103" s="46" t="s">
        <v>87</v>
      </c>
      <c r="I103" s="47" t="s">
        <v>3</v>
      </c>
      <c r="J103" s="48" t="s">
        <v>75</v>
      </c>
      <c r="K103" s="47"/>
      <c r="L103" s="47"/>
      <c r="M103" s="46" t="s">
        <v>78</v>
      </c>
      <c r="N103" s="47" t="s">
        <v>87</v>
      </c>
      <c r="O103" s="48" t="s">
        <v>88</v>
      </c>
      <c r="P103" s="46" t="s">
        <v>78</v>
      </c>
      <c r="Q103" s="47" t="s">
        <v>3</v>
      </c>
      <c r="R103" s="48" t="s">
        <v>88</v>
      </c>
      <c r="T103"/>
      <c r="U103" s="68"/>
      <c r="V103"/>
      <c r="W103"/>
      <c r="X103"/>
      <c r="Y103"/>
      <c r="Z103"/>
      <c r="AA103"/>
    </row>
    <row r="104" spans="1:1024" s="40" customFormat="1" x14ac:dyDescent="0.15">
      <c r="B104" s="40">
        <v>10</v>
      </c>
      <c r="C104" s="46" t="s">
        <v>74</v>
      </c>
      <c r="D104" s="47" t="s">
        <v>70</v>
      </c>
      <c r="E104" s="48" t="s">
        <v>87</v>
      </c>
      <c r="F104" s="47" t="s">
        <v>72</v>
      </c>
      <c r="G104" s="47" t="s">
        <v>79</v>
      </c>
      <c r="H104" s="46" t="s">
        <v>74</v>
      </c>
      <c r="I104" s="47" t="s">
        <v>87</v>
      </c>
      <c r="J104" s="47" t="s">
        <v>70</v>
      </c>
      <c r="K104" s="47"/>
      <c r="L104" s="47"/>
      <c r="M104" s="46" t="s">
        <v>76</v>
      </c>
      <c r="N104" s="47" t="s">
        <v>81</v>
      </c>
      <c r="O104" s="48" t="s">
        <v>87</v>
      </c>
      <c r="P104" s="46" t="s">
        <v>92</v>
      </c>
      <c r="Q104" s="47" t="s">
        <v>70</v>
      </c>
      <c r="R104" s="48" t="s">
        <v>3</v>
      </c>
      <c r="T104"/>
      <c r="U104" s="68"/>
      <c r="V104"/>
      <c r="W104"/>
      <c r="X104"/>
      <c r="Y104"/>
      <c r="Z104"/>
      <c r="AA104"/>
    </row>
    <row r="105" spans="1:1024" s="40" customFormat="1" x14ac:dyDescent="0.15">
      <c r="B105" s="40">
        <v>11</v>
      </c>
      <c r="C105" s="46" t="s">
        <v>3</v>
      </c>
      <c r="D105" s="47" t="s">
        <v>88</v>
      </c>
      <c r="E105" s="48" t="s">
        <v>73</v>
      </c>
      <c r="F105" s="47" t="s">
        <v>92</v>
      </c>
      <c r="G105" s="47" t="s">
        <v>79</v>
      </c>
      <c r="H105" s="46" t="s">
        <v>88</v>
      </c>
      <c r="I105" s="47" t="s">
        <v>3</v>
      </c>
      <c r="J105" s="48" t="s">
        <v>15</v>
      </c>
      <c r="K105" s="47"/>
      <c r="L105" s="47"/>
      <c r="M105" s="46" t="s">
        <v>88</v>
      </c>
      <c r="N105" s="47" t="s">
        <v>3</v>
      </c>
      <c r="O105" s="48" t="s">
        <v>70</v>
      </c>
      <c r="P105" s="46" t="s">
        <v>15</v>
      </c>
      <c r="Q105" s="47" t="s">
        <v>3</v>
      </c>
      <c r="R105" s="48" t="s">
        <v>72</v>
      </c>
      <c r="T105"/>
      <c r="U105" s="68" t="s">
        <v>151</v>
      </c>
      <c r="V105"/>
      <c r="W105"/>
      <c r="X105"/>
      <c r="Y105"/>
      <c r="Z105"/>
      <c r="AA105"/>
    </row>
    <row r="106" spans="1:1024" s="40" customFormat="1" x14ac:dyDescent="0.15">
      <c r="B106" s="40">
        <v>12</v>
      </c>
      <c r="C106" s="50" t="s">
        <v>97</v>
      </c>
      <c r="D106" s="51" t="s">
        <v>75</v>
      </c>
      <c r="E106" s="52" t="s">
        <v>71</v>
      </c>
      <c r="F106" s="51" t="s">
        <v>70</v>
      </c>
      <c r="G106" s="51" t="s">
        <v>3</v>
      </c>
      <c r="H106" s="50" t="s">
        <v>153</v>
      </c>
      <c r="I106" s="51"/>
      <c r="J106" s="52" t="s">
        <v>71</v>
      </c>
      <c r="K106" s="51"/>
      <c r="L106" s="51"/>
      <c r="M106" s="50" t="s">
        <v>87</v>
      </c>
      <c r="N106" s="53" t="s">
        <v>15</v>
      </c>
      <c r="O106" s="52" t="s">
        <v>70</v>
      </c>
      <c r="P106" s="50" t="s">
        <v>97</v>
      </c>
      <c r="Q106" s="51" t="s">
        <v>75</v>
      </c>
      <c r="R106" s="52" t="s">
        <v>73</v>
      </c>
      <c r="T106"/>
      <c r="U106" s="68"/>
      <c r="V106"/>
      <c r="W106"/>
      <c r="X106"/>
      <c r="Y106"/>
      <c r="Z106"/>
      <c r="AA106"/>
    </row>
    <row r="107" spans="1:1024" s="40" customFormat="1" x14ac:dyDescent="0.15">
      <c r="B107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2"/>
      <c r="O107" s="71"/>
      <c r="P107" s="71"/>
      <c r="Q107" s="71"/>
      <c r="R107" s="71"/>
      <c r="T107"/>
      <c r="U107" s="68"/>
      <c r="V107"/>
      <c r="W107"/>
      <c r="X107"/>
      <c r="Y107"/>
      <c r="Z107"/>
      <c r="AA107"/>
    </row>
    <row r="108" spans="1:1024" x14ac:dyDescent="0.15">
      <c r="A108" s="40"/>
      <c r="B108" s="40" t="s">
        <v>37</v>
      </c>
      <c r="C108" s="41" t="s">
        <v>3</v>
      </c>
      <c r="D108" s="42" t="s">
        <v>72</v>
      </c>
      <c r="E108" s="43"/>
      <c r="F108" s="44"/>
      <c r="G108" s="44"/>
      <c r="H108" s="41"/>
      <c r="I108" s="42"/>
      <c r="J108" s="43"/>
      <c r="K108" s="44"/>
      <c r="L108" s="44"/>
      <c r="M108" s="41"/>
      <c r="N108" s="44"/>
      <c r="O108" s="43"/>
      <c r="P108" s="41"/>
      <c r="Q108" s="44"/>
      <c r="R108" s="45"/>
      <c r="S108" s="40"/>
      <c r="T108" s="1">
        <f t="shared" ref="T108:T115" si="6">IF(X108=1,Y108*2*100,((Y108+X108-1)*X108+Y108*X108)*100)</f>
        <v>0</v>
      </c>
      <c r="V108" s="1">
        <f t="shared" ref="V108:V115" si="7">X108*100</f>
        <v>0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15">
      <c r="A109" s="40"/>
      <c r="B109" s="40">
        <v>6</v>
      </c>
      <c r="C109" s="41"/>
      <c r="D109" s="42"/>
      <c r="E109" s="43"/>
      <c r="F109" s="44"/>
      <c r="G109" s="44"/>
      <c r="H109" s="41"/>
      <c r="I109" s="42"/>
      <c r="J109" s="43"/>
      <c r="K109" s="44"/>
      <c r="L109" s="44"/>
      <c r="M109" s="41"/>
      <c r="N109" s="44"/>
      <c r="O109" s="43"/>
      <c r="P109" s="41"/>
      <c r="Q109" s="44"/>
      <c r="R109" s="43"/>
      <c r="S109" s="40"/>
      <c r="T109" s="1">
        <f t="shared" si="6"/>
        <v>0</v>
      </c>
      <c r="V109" s="1">
        <f t="shared" si="7"/>
        <v>0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15">
      <c r="A110" s="40"/>
      <c r="B110" s="40">
        <v>7</v>
      </c>
      <c r="C110" s="46" t="s">
        <v>97</v>
      </c>
      <c r="D110" s="47" t="s">
        <v>70</v>
      </c>
      <c r="E110" s="48" t="s">
        <v>92</v>
      </c>
      <c r="F110" s="47"/>
      <c r="G110" s="47"/>
      <c r="H110" s="46" t="s">
        <v>71</v>
      </c>
      <c r="I110" s="47" t="s">
        <v>92</v>
      </c>
      <c r="J110" s="48" t="s">
        <v>72</v>
      </c>
      <c r="K110" s="47"/>
      <c r="L110" s="47"/>
      <c r="M110" s="46" t="s">
        <v>92</v>
      </c>
      <c r="N110" s="47" t="s">
        <v>71</v>
      </c>
      <c r="O110" s="48" t="s">
        <v>87</v>
      </c>
      <c r="P110" s="46" t="s">
        <v>3</v>
      </c>
      <c r="Q110" s="47" t="s">
        <v>72</v>
      </c>
      <c r="R110" s="48" t="s">
        <v>78</v>
      </c>
      <c r="S110" s="40" t="s">
        <v>92</v>
      </c>
      <c r="T110" s="1">
        <f t="shared" si="6"/>
        <v>800</v>
      </c>
      <c r="U110" s="1">
        <v>4650</v>
      </c>
      <c r="V110" s="1">
        <f t="shared" si="7"/>
        <v>100</v>
      </c>
      <c r="W110" s="1">
        <v>330</v>
      </c>
      <c r="X110" s="40" t="s">
        <v>3</v>
      </c>
      <c r="Y110" s="40" t="s">
        <v>78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15">
      <c r="A111" s="40"/>
      <c r="B111" s="40">
        <v>8</v>
      </c>
      <c r="C111" s="46" t="s">
        <v>81</v>
      </c>
      <c r="D111" s="47" t="s">
        <v>97</v>
      </c>
      <c r="E111" s="48" t="s">
        <v>71</v>
      </c>
      <c r="F111" s="47"/>
      <c r="G111" s="47"/>
      <c r="H111" s="47" t="s">
        <v>92</v>
      </c>
      <c r="I111" s="47" t="s">
        <v>81</v>
      </c>
      <c r="J111" s="47" t="s">
        <v>97</v>
      </c>
      <c r="K111" s="47"/>
      <c r="L111" s="47"/>
      <c r="M111" s="46" t="s">
        <v>81</v>
      </c>
      <c r="N111" s="47" t="s">
        <v>97</v>
      </c>
      <c r="O111" s="48" t="s">
        <v>76</v>
      </c>
      <c r="P111" s="46" t="s">
        <v>3</v>
      </c>
      <c r="Q111" s="47" t="s">
        <v>15</v>
      </c>
      <c r="R111" s="48" t="s">
        <v>78</v>
      </c>
      <c r="S111" s="40" t="s">
        <v>131</v>
      </c>
      <c r="T111" s="1">
        <f t="shared" si="6"/>
        <v>1000</v>
      </c>
      <c r="U111" s="1">
        <v>570</v>
      </c>
      <c r="V111" s="1">
        <f t="shared" si="7"/>
        <v>200</v>
      </c>
      <c r="W111" s="1">
        <v>190</v>
      </c>
      <c r="X111" s="40" t="s">
        <v>15</v>
      </c>
      <c r="Y111" s="40" t="s">
        <v>15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15">
      <c r="A112" s="40"/>
      <c r="B112" s="40">
        <v>9</v>
      </c>
      <c r="C112" s="46" t="s">
        <v>88</v>
      </c>
      <c r="D112" s="47" t="s">
        <v>87</v>
      </c>
      <c r="E112" s="48" t="s">
        <v>74</v>
      </c>
      <c r="F112" s="47"/>
      <c r="G112" s="47"/>
      <c r="H112" s="46" t="s">
        <v>88</v>
      </c>
      <c r="I112" s="47" t="s">
        <v>78</v>
      </c>
      <c r="J112" s="48" t="s">
        <v>66</v>
      </c>
      <c r="K112" s="47"/>
      <c r="L112" s="47"/>
      <c r="M112" s="46" t="s">
        <v>3</v>
      </c>
      <c r="N112" s="47" t="s">
        <v>73</v>
      </c>
      <c r="O112" s="48" t="s">
        <v>70</v>
      </c>
      <c r="P112" s="46" t="s">
        <v>78</v>
      </c>
      <c r="Q112" s="47" t="s">
        <v>72</v>
      </c>
      <c r="R112" s="48" t="s">
        <v>75</v>
      </c>
      <c r="S112" s="40" t="s">
        <v>132</v>
      </c>
      <c r="T112" s="1">
        <f t="shared" si="6"/>
        <v>1400</v>
      </c>
      <c r="V112" s="1">
        <f t="shared" si="7"/>
        <v>200</v>
      </c>
      <c r="X112" s="40" t="s">
        <v>15</v>
      </c>
      <c r="Y112" s="40" t="s">
        <v>73</v>
      </c>
      <c r="Z112" s="1">
        <f>4*2</f>
        <v>8</v>
      </c>
      <c r="AA112" s="40" t="s">
        <v>75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15">
      <c r="A113" s="40"/>
      <c r="B113" s="40">
        <v>10</v>
      </c>
      <c r="C113" s="46"/>
      <c r="D113" s="47"/>
      <c r="E113" s="48"/>
      <c r="F113" s="47"/>
      <c r="G113" s="47"/>
      <c r="H113" s="46"/>
      <c r="I113" s="47"/>
      <c r="J113" s="47"/>
      <c r="K113" s="47"/>
      <c r="L113" s="47"/>
      <c r="M113" s="46"/>
      <c r="N113" s="47"/>
      <c r="O113" s="48"/>
      <c r="P113" s="46"/>
      <c r="Q113" s="47"/>
      <c r="R113" s="48"/>
      <c r="S113"/>
      <c r="T113" s="1">
        <f t="shared" si="6"/>
        <v>0</v>
      </c>
      <c r="V113" s="1">
        <f t="shared" si="7"/>
        <v>0</v>
      </c>
      <c r="X113"/>
      <c r="Y113"/>
      <c r="Z113"/>
      <c r="AA113"/>
      <c r="AB113" s="40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15">
      <c r="A114" s="40"/>
      <c r="B114" s="40">
        <v>11</v>
      </c>
      <c r="C114" s="46" t="s">
        <v>71</v>
      </c>
      <c r="D114" s="47" t="s">
        <v>75</v>
      </c>
      <c r="E114" s="48" t="s">
        <v>92</v>
      </c>
      <c r="F114" s="47"/>
      <c r="G114" s="47"/>
      <c r="H114" s="46" t="s">
        <v>133</v>
      </c>
      <c r="I114" s="47"/>
      <c r="J114" s="48" t="s">
        <v>134</v>
      </c>
      <c r="K114" s="47"/>
      <c r="L114" s="47"/>
      <c r="M114" s="46" t="s">
        <v>88</v>
      </c>
      <c r="N114" s="47" t="s">
        <v>70</v>
      </c>
      <c r="O114" s="48" t="s">
        <v>78</v>
      </c>
      <c r="P114" s="46" t="s">
        <v>75</v>
      </c>
      <c r="Q114" s="47" t="s">
        <v>74</v>
      </c>
      <c r="R114" s="48" t="s">
        <v>88</v>
      </c>
      <c r="S114" s="40" t="s">
        <v>135</v>
      </c>
      <c r="T114" s="1">
        <f t="shared" si="6"/>
        <v>2400</v>
      </c>
      <c r="V114" s="1">
        <f t="shared" si="7"/>
        <v>300</v>
      </c>
      <c r="X114" s="40" t="s">
        <v>73</v>
      </c>
      <c r="Y114" s="40" t="s">
        <v>73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15">
      <c r="A115" s="40"/>
      <c r="B115" s="40">
        <v>12</v>
      </c>
      <c r="C115" s="50" t="s">
        <v>97</v>
      </c>
      <c r="D115" s="51" t="s">
        <v>72</v>
      </c>
      <c r="E115" s="52" t="s">
        <v>76</v>
      </c>
      <c r="F115" s="51"/>
      <c r="G115" s="51"/>
      <c r="H115" s="50" t="s">
        <v>97</v>
      </c>
      <c r="I115" s="51" t="s">
        <v>78</v>
      </c>
      <c r="J115" s="52" t="s">
        <v>15</v>
      </c>
      <c r="K115" s="51"/>
      <c r="L115" s="51"/>
      <c r="M115" s="50" t="s">
        <v>15</v>
      </c>
      <c r="N115" s="53" t="s">
        <v>81</v>
      </c>
      <c r="O115" s="52" t="s">
        <v>76</v>
      </c>
      <c r="P115" s="50" t="s">
        <v>74</v>
      </c>
      <c r="Q115" s="51" t="s">
        <v>92</v>
      </c>
      <c r="R115" s="52" t="s">
        <v>73</v>
      </c>
      <c r="S115" s="40" t="s">
        <v>97</v>
      </c>
      <c r="T115" s="1">
        <f t="shared" si="6"/>
        <v>800</v>
      </c>
      <c r="V115" s="1">
        <f t="shared" si="7"/>
        <v>100</v>
      </c>
      <c r="X115" s="40" t="s">
        <v>3</v>
      </c>
      <c r="Y115" s="40" t="s">
        <v>78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15">
      <c r="A116" s="40"/>
      <c r="B116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2"/>
      <c r="O116" s="71"/>
      <c r="P116" s="71"/>
      <c r="Q116" s="71"/>
      <c r="R116" s="71"/>
      <c r="S116"/>
      <c r="T116"/>
      <c r="U116" s="68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15">
      <c r="A117" s="4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8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15">
      <c r="A118" s="40"/>
      <c r="B118" s="40" t="s">
        <v>37</v>
      </c>
      <c r="C118" s="41" t="s">
        <v>3</v>
      </c>
      <c r="D118" s="42" t="s">
        <v>88</v>
      </c>
      <c r="E118" s="43"/>
      <c r="F118" s="44"/>
      <c r="G118" s="44"/>
      <c r="H118" s="41"/>
      <c r="I118" s="42"/>
      <c r="J118" s="43"/>
      <c r="K118" s="44"/>
      <c r="L118" s="44"/>
      <c r="M118" s="41"/>
      <c r="N118" s="44"/>
      <c r="O118" s="43"/>
      <c r="P118" s="41"/>
      <c r="Q118" s="44"/>
      <c r="R118" s="45"/>
      <c r="S118"/>
      <c r="T118" s="1">
        <f t="shared" ref="T118:T125" si="8">IF(X118=1,Y118*2*100,((Y118+X118-1)*X118+Y118*X118)*100)</f>
        <v>0</v>
      </c>
      <c r="U118" s="66"/>
      <c r="V118" s="1">
        <f t="shared" ref="V118:V125" si="9">X118*100</f>
        <v>0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15">
      <c r="A119" s="40"/>
      <c r="B119" s="40">
        <v>6</v>
      </c>
      <c r="C119" s="41" t="s">
        <v>15</v>
      </c>
      <c r="D119" s="42" t="s">
        <v>97</v>
      </c>
      <c r="E119" s="43" t="s">
        <v>79</v>
      </c>
      <c r="F119" s="44"/>
      <c r="G119" s="44"/>
      <c r="H119" s="41" t="s">
        <v>74</v>
      </c>
      <c r="I119" s="42" t="s">
        <v>88</v>
      </c>
      <c r="J119" s="43" t="s">
        <v>15</v>
      </c>
      <c r="K119" s="44"/>
      <c r="L119" s="44"/>
      <c r="M119" s="41" t="s">
        <v>74</v>
      </c>
      <c r="N119" s="44" t="s">
        <v>73</v>
      </c>
      <c r="O119" s="43" t="s">
        <v>71</v>
      </c>
      <c r="P119" s="41" t="s">
        <v>75</v>
      </c>
      <c r="Q119" s="44" t="s">
        <v>92</v>
      </c>
      <c r="R119" s="43" t="s">
        <v>74</v>
      </c>
      <c r="S119"/>
      <c r="T119" s="1">
        <f t="shared" si="8"/>
        <v>800</v>
      </c>
      <c r="U119" s="66"/>
      <c r="V119" s="1">
        <f t="shared" si="9"/>
        <v>100</v>
      </c>
      <c r="W119" s="1">
        <v>1450</v>
      </c>
      <c r="X119" s="40" t="s">
        <v>3</v>
      </c>
      <c r="Y119" s="40" t="s">
        <v>78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15">
      <c r="A120" s="40"/>
      <c r="B120" s="40">
        <v>7</v>
      </c>
      <c r="C120" s="46" t="s">
        <v>76</v>
      </c>
      <c r="D120" s="47" t="s">
        <v>72</v>
      </c>
      <c r="E120" s="48" t="s">
        <v>81</v>
      </c>
      <c r="F120" s="47"/>
      <c r="G120" s="47"/>
      <c r="H120" s="46" t="s">
        <v>140</v>
      </c>
      <c r="I120" s="47"/>
      <c r="J120" s="48" t="s">
        <v>81</v>
      </c>
      <c r="K120" s="47"/>
      <c r="L120" s="47"/>
      <c r="M120" s="46" t="s">
        <v>76</v>
      </c>
      <c r="N120" s="47" t="s">
        <v>72</v>
      </c>
      <c r="O120" s="48" t="s">
        <v>87</v>
      </c>
      <c r="P120" s="46" t="s">
        <v>15</v>
      </c>
      <c r="Q120" s="47" t="s">
        <v>3</v>
      </c>
      <c r="R120" s="48" t="s">
        <v>92</v>
      </c>
      <c r="S120"/>
      <c r="T120" s="1">
        <f t="shared" si="8"/>
        <v>1000</v>
      </c>
      <c r="U120" s="66">
        <v>1350</v>
      </c>
      <c r="V120" s="1">
        <f t="shared" si="9"/>
        <v>200</v>
      </c>
      <c r="X120" s="40" t="s">
        <v>15</v>
      </c>
      <c r="Y120" s="40" t="s">
        <v>15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15">
      <c r="A121" s="40"/>
      <c r="B121" s="40">
        <v>8</v>
      </c>
      <c r="C121" s="46" t="s">
        <v>75</v>
      </c>
      <c r="D121" s="47" t="s">
        <v>76</v>
      </c>
      <c r="E121" s="48" t="s">
        <v>92</v>
      </c>
      <c r="F121" s="47"/>
      <c r="G121" s="47"/>
      <c r="H121" s="47" t="s">
        <v>72</v>
      </c>
      <c r="I121" s="47" t="s">
        <v>74</v>
      </c>
      <c r="J121" s="47" t="s">
        <v>18</v>
      </c>
      <c r="K121" s="47"/>
      <c r="L121" s="47"/>
      <c r="M121" s="46" t="s">
        <v>74</v>
      </c>
      <c r="N121" s="47" t="s">
        <v>3</v>
      </c>
      <c r="O121" s="48" t="s">
        <v>97</v>
      </c>
      <c r="P121" s="46" t="s">
        <v>74</v>
      </c>
      <c r="Q121" s="47" t="s">
        <v>73</v>
      </c>
      <c r="R121" s="48" t="s">
        <v>79</v>
      </c>
      <c r="S121"/>
      <c r="T121" s="1">
        <f t="shared" si="8"/>
        <v>1000</v>
      </c>
      <c r="U121" s="66"/>
      <c r="V121" s="1">
        <f t="shared" si="9"/>
        <v>100</v>
      </c>
      <c r="X121" s="40" t="s">
        <v>3</v>
      </c>
      <c r="Y121" s="40" t="s">
        <v>74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15">
      <c r="A122" s="40"/>
      <c r="B122" s="40">
        <v>9</v>
      </c>
      <c r="C122" s="46" t="s">
        <v>92</v>
      </c>
      <c r="D122" s="47" t="s">
        <v>97</v>
      </c>
      <c r="E122" s="48" t="s">
        <v>71</v>
      </c>
      <c r="F122" s="47"/>
      <c r="G122" s="47"/>
      <c r="H122" s="46" t="s">
        <v>74</v>
      </c>
      <c r="I122" s="47" t="s">
        <v>15</v>
      </c>
      <c r="J122" s="48" t="s">
        <v>141</v>
      </c>
      <c r="K122" s="47"/>
      <c r="L122" s="47"/>
      <c r="M122" s="46" t="s">
        <v>3</v>
      </c>
      <c r="N122" s="47" t="s">
        <v>79</v>
      </c>
      <c r="O122" s="48" t="s">
        <v>97</v>
      </c>
      <c r="P122" s="46" t="s">
        <v>71</v>
      </c>
      <c r="Q122" s="47" t="s">
        <v>75</v>
      </c>
      <c r="R122" s="48" t="s">
        <v>3</v>
      </c>
      <c r="S122"/>
      <c r="T122" s="1">
        <f t="shared" si="8"/>
        <v>1800</v>
      </c>
      <c r="U122" s="66"/>
      <c r="V122" s="1">
        <f t="shared" si="9"/>
        <v>200</v>
      </c>
      <c r="X122" s="40" t="s">
        <v>15</v>
      </c>
      <c r="Y122" s="40" t="s">
        <v>78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15">
      <c r="A123" s="40"/>
      <c r="B123" s="40">
        <v>10</v>
      </c>
      <c r="C123" s="46" t="s">
        <v>92</v>
      </c>
      <c r="D123" s="47" t="s">
        <v>70</v>
      </c>
      <c r="E123" s="48" t="s">
        <v>87</v>
      </c>
      <c r="F123" s="47"/>
      <c r="G123" s="47"/>
      <c r="H123" s="46" t="s">
        <v>71</v>
      </c>
      <c r="I123" s="47" t="s">
        <v>92</v>
      </c>
      <c r="J123" s="47" t="s">
        <v>142</v>
      </c>
      <c r="K123" s="47"/>
      <c r="L123" s="47"/>
      <c r="M123" s="46" t="s">
        <v>70</v>
      </c>
      <c r="N123" s="47" t="s">
        <v>78</v>
      </c>
      <c r="O123" s="48" t="s">
        <v>15</v>
      </c>
      <c r="P123" s="46" t="s">
        <v>74</v>
      </c>
      <c r="Q123" s="47" t="s">
        <v>73</v>
      </c>
      <c r="R123" s="48" t="s">
        <v>70</v>
      </c>
      <c r="S123"/>
      <c r="T123" s="1">
        <f t="shared" si="8"/>
        <v>1200</v>
      </c>
      <c r="U123" s="66"/>
      <c r="V123" s="1">
        <f t="shared" si="9"/>
        <v>100</v>
      </c>
      <c r="X123" s="40" t="s">
        <v>3</v>
      </c>
      <c r="Y123" s="40" t="s">
        <v>75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15">
      <c r="A124" s="40"/>
      <c r="B124" s="40">
        <v>11</v>
      </c>
      <c r="C124" s="46" t="s">
        <v>72</v>
      </c>
      <c r="D124" s="47" t="s">
        <v>71</v>
      </c>
      <c r="E124" s="48" t="s">
        <v>15</v>
      </c>
      <c r="F124" s="47"/>
      <c r="G124" s="47"/>
      <c r="H124" s="46" t="s">
        <v>143</v>
      </c>
      <c r="I124" s="47"/>
      <c r="J124" s="48"/>
      <c r="K124" s="47"/>
      <c r="L124" s="47"/>
      <c r="M124" s="46" t="s">
        <v>74</v>
      </c>
      <c r="N124" s="47" t="s">
        <v>75</v>
      </c>
      <c r="O124" s="48" t="s">
        <v>76</v>
      </c>
      <c r="P124" s="46" t="s">
        <v>87</v>
      </c>
      <c r="Q124" s="47" t="s">
        <v>3</v>
      </c>
      <c r="R124" s="48" t="s">
        <v>74</v>
      </c>
      <c r="S124"/>
      <c r="T124" s="1">
        <f t="shared" si="8"/>
        <v>1000</v>
      </c>
      <c r="U124" s="66"/>
      <c r="V124" s="1">
        <f t="shared" si="9"/>
        <v>200</v>
      </c>
      <c r="X124" s="40" t="s">
        <v>15</v>
      </c>
      <c r="Y124" s="40" t="s">
        <v>15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15">
      <c r="A125" s="40"/>
      <c r="B125" s="40">
        <v>12</v>
      </c>
      <c r="C125" s="50" t="s">
        <v>79</v>
      </c>
      <c r="D125" s="51" t="s">
        <v>92</v>
      </c>
      <c r="E125" s="52" t="s">
        <v>3</v>
      </c>
      <c r="F125" s="51"/>
      <c r="G125" s="51"/>
      <c r="H125" s="50" t="s">
        <v>76</v>
      </c>
      <c r="I125" s="51" t="s">
        <v>144</v>
      </c>
      <c r="J125" s="52"/>
      <c r="K125" s="51"/>
      <c r="L125" s="51"/>
      <c r="M125" s="50" t="s">
        <v>88</v>
      </c>
      <c r="N125" s="53" t="s">
        <v>73</v>
      </c>
      <c r="O125" s="52" t="s">
        <v>87</v>
      </c>
      <c r="P125" s="50" t="s">
        <v>92</v>
      </c>
      <c r="Q125" s="51" t="s">
        <v>79</v>
      </c>
      <c r="R125" s="52" t="s">
        <v>71</v>
      </c>
      <c r="S125"/>
      <c r="T125" s="1">
        <f t="shared" si="8"/>
        <v>1800</v>
      </c>
      <c r="U125" s="66"/>
      <c r="V125" s="1">
        <f t="shared" si="9"/>
        <v>300</v>
      </c>
      <c r="X125" s="40" t="s">
        <v>73</v>
      </c>
      <c r="Y125" s="40" t="s">
        <v>15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40" customFormat="1" x14ac:dyDescent="0.15">
      <c r="B127" s="40" t="s">
        <v>35</v>
      </c>
      <c r="C127" s="41" t="s">
        <v>15</v>
      </c>
      <c r="D127" s="42" t="s">
        <v>72</v>
      </c>
      <c r="E127" s="43"/>
      <c r="F127" s="44"/>
      <c r="G127" s="44"/>
      <c r="H127" s="41"/>
      <c r="I127" s="42"/>
      <c r="J127" s="43"/>
      <c r="K127" s="44"/>
      <c r="L127" s="44"/>
      <c r="M127" s="41"/>
      <c r="N127" s="44"/>
      <c r="O127" s="43"/>
      <c r="P127" s="41"/>
      <c r="Q127" s="44"/>
      <c r="R127" s="45"/>
      <c r="T127" s="1">
        <f t="shared" ref="T127:T143" si="10">IF(X127=1,Y127*2*100,((Y127+X127-1)*X127+Y127*X127)*100)</f>
        <v>0</v>
      </c>
      <c r="U127" s="67"/>
      <c r="V127" s="1">
        <f t="shared" ref="V127:V143" si="11">X127*100</f>
        <v>0</v>
      </c>
    </row>
    <row r="128" spans="1:1024" s="40" customFormat="1" x14ac:dyDescent="0.15">
      <c r="B128" s="40">
        <v>6</v>
      </c>
      <c r="C128" s="41"/>
      <c r="D128" s="42"/>
      <c r="E128" s="43"/>
      <c r="F128" s="44"/>
      <c r="G128" s="44"/>
      <c r="H128" s="41"/>
      <c r="I128" s="42"/>
      <c r="J128" s="43"/>
      <c r="K128" s="44"/>
      <c r="L128" s="44"/>
      <c r="M128" s="41"/>
      <c r="N128" s="44"/>
      <c r="O128" s="43"/>
      <c r="P128" s="41"/>
      <c r="Q128" s="44"/>
      <c r="R128" s="43"/>
      <c r="T128" s="1">
        <f t="shared" si="10"/>
        <v>0</v>
      </c>
      <c r="U128" s="67"/>
      <c r="V128" s="1">
        <f t="shared" si="11"/>
        <v>0</v>
      </c>
    </row>
    <row r="129" spans="1:1024" s="40" customFormat="1" x14ac:dyDescent="0.15">
      <c r="B129" s="40">
        <v>7</v>
      </c>
      <c r="C129" s="46"/>
      <c r="D129" s="47"/>
      <c r="E129" s="48"/>
      <c r="F129" s="47"/>
      <c r="G129" s="47"/>
      <c r="H129" s="46"/>
      <c r="I129" s="47"/>
      <c r="J129" s="48"/>
      <c r="K129" s="47"/>
      <c r="L129" s="47"/>
      <c r="M129" s="46"/>
      <c r="N129" s="47"/>
      <c r="O129" s="48"/>
      <c r="P129" s="46"/>
      <c r="Q129" s="47"/>
      <c r="R129" s="48"/>
      <c r="T129" s="1">
        <f t="shared" si="10"/>
        <v>0</v>
      </c>
      <c r="U129" s="67"/>
      <c r="V129" s="1">
        <f t="shared" si="11"/>
        <v>0</v>
      </c>
    </row>
    <row r="130" spans="1:1024" s="40" customFormat="1" x14ac:dyDescent="0.15">
      <c r="B130" s="40">
        <v>8</v>
      </c>
      <c r="C130" s="46"/>
      <c r="D130" s="47"/>
      <c r="E130" s="48"/>
      <c r="F130" s="47"/>
      <c r="G130" s="47"/>
      <c r="H130" s="47"/>
      <c r="I130" s="47"/>
      <c r="J130" s="47"/>
      <c r="K130" s="47"/>
      <c r="L130" s="47"/>
      <c r="M130" s="46"/>
      <c r="N130" s="47"/>
      <c r="O130" s="48"/>
      <c r="P130" s="46"/>
      <c r="Q130" s="47"/>
      <c r="R130" s="48"/>
      <c r="T130" s="1">
        <f t="shared" si="10"/>
        <v>0</v>
      </c>
      <c r="U130" s="67"/>
      <c r="V130" s="1">
        <f t="shared" si="11"/>
        <v>0</v>
      </c>
    </row>
    <row r="131" spans="1:1024" s="40" customFormat="1" x14ac:dyDescent="0.15">
      <c r="B131" s="40">
        <v>9</v>
      </c>
      <c r="C131" s="46" t="s">
        <v>75</v>
      </c>
      <c r="D131" s="47" t="s">
        <v>73</v>
      </c>
      <c r="E131" s="48" t="s">
        <v>70</v>
      </c>
      <c r="F131" s="47"/>
      <c r="G131" s="47"/>
      <c r="H131" s="46" t="s">
        <v>15</v>
      </c>
      <c r="I131" s="47" t="s">
        <v>70</v>
      </c>
      <c r="J131" s="48" t="s">
        <v>123</v>
      </c>
      <c r="K131" s="47"/>
      <c r="L131" s="47"/>
      <c r="M131" s="46" t="s">
        <v>75</v>
      </c>
      <c r="N131" s="47" t="s">
        <v>70</v>
      </c>
      <c r="O131" s="48" t="s">
        <v>88</v>
      </c>
      <c r="P131" s="46" t="s">
        <v>15</v>
      </c>
      <c r="Q131" s="47" t="s">
        <v>3</v>
      </c>
      <c r="R131" s="48" t="s">
        <v>73</v>
      </c>
      <c r="T131" s="1">
        <f t="shared" si="10"/>
        <v>1400</v>
      </c>
      <c r="U131" s="67"/>
      <c r="V131" s="1">
        <f t="shared" si="11"/>
        <v>200</v>
      </c>
      <c r="X131" s="40" t="s">
        <v>15</v>
      </c>
      <c r="Y131" s="40" t="s">
        <v>73</v>
      </c>
    </row>
    <row r="132" spans="1:1024" s="40" customFormat="1" x14ac:dyDescent="0.15">
      <c r="B132" s="40">
        <v>10</v>
      </c>
      <c r="C132" s="46" t="s">
        <v>92</v>
      </c>
      <c r="D132" s="47" t="s">
        <v>15</v>
      </c>
      <c r="E132" s="48" t="s">
        <v>71</v>
      </c>
      <c r="F132" s="47"/>
      <c r="G132" s="47"/>
      <c r="H132" s="46" t="s">
        <v>15</v>
      </c>
      <c r="I132" s="47" t="s">
        <v>73</v>
      </c>
      <c r="J132" s="47" t="s">
        <v>148</v>
      </c>
      <c r="K132" s="47"/>
      <c r="L132" s="47"/>
      <c r="M132" s="46" t="s">
        <v>79</v>
      </c>
      <c r="N132" s="47" t="s">
        <v>97</v>
      </c>
      <c r="O132" s="48" t="s">
        <v>73</v>
      </c>
      <c r="P132" s="46" t="s">
        <v>78</v>
      </c>
      <c r="Q132" s="47" t="s">
        <v>75</v>
      </c>
      <c r="R132" s="48" t="s">
        <v>3</v>
      </c>
      <c r="T132" s="1">
        <f t="shared" si="10"/>
        <v>1200</v>
      </c>
      <c r="U132" s="67">
        <v>0</v>
      </c>
      <c r="V132" s="1">
        <f t="shared" si="11"/>
        <v>300</v>
      </c>
      <c r="X132" s="40" t="s">
        <v>73</v>
      </c>
      <c r="Y132" s="40" t="s">
        <v>3</v>
      </c>
    </row>
    <row r="133" spans="1:1024" s="40" customFormat="1" x14ac:dyDescent="0.15">
      <c r="B133" s="40">
        <v>11</v>
      </c>
      <c r="C133" s="46" t="s">
        <v>70</v>
      </c>
      <c r="D133" s="47" t="s">
        <v>87</v>
      </c>
      <c r="E133" s="48" t="s">
        <v>71</v>
      </c>
      <c r="F133" s="47"/>
      <c r="G133" s="47"/>
      <c r="H133" s="46" t="s">
        <v>87</v>
      </c>
      <c r="I133" s="47" t="s">
        <v>15</v>
      </c>
      <c r="J133" s="48" t="s">
        <v>71</v>
      </c>
      <c r="K133" s="47"/>
      <c r="L133" s="47"/>
      <c r="M133" s="46" t="s">
        <v>92</v>
      </c>
      <c r="N133" s="47" t="s">
        <v>74</v>
      </c>
      <c r="O133" s="48" t="s">
        <v>88</v>
      </c>
      <c r="P133" s="46" t="s">
        <v>74</v>
      </c>
      <c r="Q133" s="47" t="s">
        <v>15</v>
      </c>
      <c r="R133" s="48" t="s">
        <v>72</v>
      </c>
      <c r="T133" s="1">
        <f t="shared" si="10"/>
        <v>1000</v>
      </c>
      <c r="U133" s="67"/>
      <c r="V133" s="1">
        <f t="shared" si="11"/>
        <v>200</v>
      </c>
      <c r="X133" s="40" t="s">
        <v>15</v>
      </c>
      <c r="Y133" s="40" t="s">
        <v>15</v>
      </c>
    </row>
    <row r="134" spans="1:1024" s="40" customFormat="1" x14ac:dyDescent="0.15">
      <c r="B134" s="40">
        <v>12</v>
      </c>
      <c r="C134" s="50" t="s">
        <v>73</v>
      </c>
      <c r="D134" s="51" t="s">
        <v>3</v>
      </c>
      <c r="E134" s="52" t="s">
        <v>88</v>
      </c>
      <c r="F134" s="51"/>
      <c r="G134" s="51"/>
      <c r="H134" s="50" t="s">
        <v>3</v>
      </c>
      <c r="I134" s="51" t="s">
        <v>73</v>
      </c>
      <c r="J134" s="52" t="s">
        <v>149</v>
      </c>
      <c r="K134" s="51"/>
      <c r="L134" s="51"/>
      <c r="M134" s="50" t="s">
        <v>76</v>
      </c>
      <c r="N134" s="53" t="s">
        <v>73</v>
      </c>
      <c r="O134" s="52" t="s">
        <v>3</v>
      </c>
      <c r="P134" s="50" t="s">
        <v>78</v>
      </c>
      <c r="Q134" s="51" t="s">
        <v>3</v>
      </c>
      <c r="R134" s="52" t="s">
        <v>73</v>
      </c>
      <c r="T134" s="1">
        <f t="shared" si="10"/>
        <v>1800</v>
      </c>
      <c r="U134" s="67"/>
      <c r="V134" s="1">
        <f t="shared" si="11"/>
        <v>200</v>
      </c>
      <c r="X134" s="40" t="s">
        <v>15</v>
      </c>
      <c r="Y134" s="40" t="s">
        <v>78</v>
      </c>
    </row>
    <row r="135" spans="1:1024" s="40" customFormat="1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T135" s="1">
        <f t="shared" si="10"/>
        <v>0</v>
      </c>
      <c r="U135" s="67"/>
      <c r="V135" s="1">
        <f t="shared" si="11"/>
        <v>0</v>
      </c>
      <c r="X135"/>
      <c r="Y135"/>
    </row>
    <row r="136" spans="1:1024" x14ac:dyDescent="0.15">
      <c r="A136" s="40"/>
      <c r="B136" s="40" t="s">
        <v>35</v>
      </c>
      <c r="C136" s="41" t="s">
        <v>15</v>
      </c>
      <c r="D136" s="42" t="s">
        <v>88</v>
      </c>
      <c r="E136" s="43"/>
      <c r="F136" s="44"/>
      <c r="G136" s="44"/>
      <c r="H136" s="41"/>
      <c r="I136" s="42"/>
      <c r="J136" s="43"/>
      <c r="K136" s="44"/>
      <c r="L136" s="44"/>
      <c r="M136" s="41"/>
      <c r="N136" s="44"/>
      <c r="O136" s="43"/>
      <c r="P136" s="41"/>
      <c r="Q136" s="44"/>
      <c r="R136" s="45"/>
      <c r="S136"/>
      <c r="T136" s="1">
        <f t="shared" si="10"/>
        <v>0</v>
      </c>
      <c r="U136" s="67"/>
      <c r="V136" s="1">
        <f t="shared" si="11"/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15">
      <c r="A137" s="40"/>
      <c r="B137" s="40">
        <v>6</v>
      </c>
      <c r="C137" s="41"/>
      <c r="D137" s="42"/>
      <c r="E137" s="43"/>
      <c r="F137" s="44"/>
      <c r="G137" s="44"/>
      <c r="H137" s="41"/>
      <c r="I137" s="42"/>
      <c r="J137" s="43"/>
      <c r="K137" s="44"/>
      <c r="L137" s="44"/>
      <c r="M137" s="41"/>
      <c r="N137" s="44"/>
      <c r="O137" s="43"/>
      <c r="P137" s="41"/>
      <c r="Q137" s="44"/>
      <c r="R137" s="43"/>
      <c r="S137"/>
      <c r="T137" s="1">
        <f t="shared" si="10"/>
        <v>0</v>
      </c>
      <c r="U137" s="67"/>
      <c r="V137" s="1">
        <f t="shared" si="11"/>
        <v>0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15">
      <c r="A138" s="40"/>
      <c r="B138" s="40">
        <v>7</v>
      </c>
      <c r="C138" s="46"/>
      <c r="D138" s="47"/>
      <c r="E138" s="48"/>
      <c r="F138" s="47"/>
      <c r="G138" s="47"/>
      <c r="H138" s="46"/>
      <c r="I138" s="47"/>
      <c r="J138" s="48"/>
      <c r="K138" s="47"/>
      <c r="L138" s="47"/>
      <c r="M138" s="46"/>
      <c r="N138" s="47"/>
      <c r="O138" s="48"/>
      <c r="P138" s="46"/>
      <c r="Q138" s="47"/>
      <c r="R138" s="48"/>
      <c r="S138"/>
      <c r="T138" s="1">
        <f t="shared" si="10"/>
        <v>0</v>
      </c>
      <c r="U138" s="67"/>
      <c r="V138" s="1">
        <f t="shared" si="11"/>
        <v>0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15">
      <c r="A139" s="40"/>
      <c r="B139" s="40">
        <v>8</v>
      </c>
      <c r="C139" s="46"/>
      <c r="D139" s="47"/>
      <c r="E139" s="48"/>
      <c r="F139" s="47"/>
      <c r="G139" s="47"/>
      <c r="H139" s="47"/>
      <c r="I139" s="47"/>
      <c r="J139" s="47"/>
      <c r="K139" s="47"/>
      <c r="L139" s="47"/>
      <c r="M139" s="46"/>
      <c r="N139" s="47"/>
      <c r="O139" s="48"/>
      <c r="P139" s="46"/>
      <c r="Q139" s="47"/>
      <c r="R139" s="48"/>
      <c r="S139"/>
      <c r="T139" s="1">
        <f t="shared" si="10"/>
        <v>0</v>
      </c>
      <c r="U139" s="67"/>
      <c r="V139" s="1">
        <f t="shared" si="11"/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15">
      <c r="A140" s="40"/>
      <c r="B140" s="40">
        <v>9</v>
      </c>
      <c r="C140" s="46" t="s">
        <v>72</v>
      </c>
      <c r="D140" s="47" t="s">
        <v>70</v>
      </c>
      <c r="E140" s="48" t="s">
        <v>3</v>
      </c>
      <c r="F140" s="47"/>
      <c r="G140" s="47"/>
      <c r="H140" s="46" t="s">
        <v>72</v>
      </c>
      <c r="I140" s="47" t="s">
        <v>73</v>
      </c>
      <c r="J140" s="48" t="s">
        <v>150</v>
      </c>
      <c r="K140" s="47"/>
      <c r="L140" s="47"/>
      <c r="M140" s="46" t="s">
        <v>70</v>
      </c>
      <c r="N140" s="47" t="s">
        <v>72</v>
      </c>
      <c r="O140" s="48" t="s">
        <v>73</v>
      </c>
      <c r="P140" s="46" t="s">
        <v>3</v>
      </c>
      <c r="Q140" s="47" t="s">
        <v>15</v>
      </c>
      <c r="R140" s="48" t="s">
        <v>73</v>
      </c>
      <c r="S140"/>
      <c r="T140" s="1">
        <f t="shared" si="10"/>
        <v>1400</v>
      </c>
      <c r="U140" s="67" t="s">
        <v>151</v>
      </c>
      <c r="V140" s="1">
        <f t="shared" si="11"/>
        <v>200</v>
      </c>
      <c r="W140"/>
      <c r="X140" s="40" t="s">
        <v>15</v>
      </c>
      <c r="Y140" s="40" t="s">
        <v>73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15">
      <c r="A141" s="40"/>
      <c r="B141" s="40">
        <v>10</v>
      </c>
      <c r="C141" s="46" t="s">
        <v>79</v>
      </c>
      <c r="D141" s="47" t="s">
        <v>73</v>
      </c>
      <c r="E141" s="48" t="s">
        <v>74</v>
      </c>
      <c r="F141" s="47"/>
      <c r="G141" s="47"/>
      <c r="H141" s="46" t="s">
        <v>79</v>
      </c>
      <c r="I141" s="47" t="s">
        <v>73</v>
      </c>
      <c r="J141" s="47" t="s">
        <v>72</v>
      </c>
      <c r="K141" s="47"/>
      <c r="L141" s="47"/>
      <c r="M141" s="46" t="s">
        <v>78</v>
      </c>
      <c r="N141" s="47" t="s">
        <v>73</v>
      </c>
      <c r="O141" s="48" t="s">
        <v>79</v>
      </c>
      <c r="P141" s="46" t="s">
        <v>74</v>
      </c>
      <c r="Q141" s="47" t="s">
        <v>15</v>
      </c>
      <c r="R141" s="48" t="s">
        <v>3</v>
      </c>
      <c r="S141"/>
      <c r="T141" s="1">
        <f t="shared" si="10"/>
        <v>1000</v>
      </c>
      <c r="U141" s="67"/>
      <c r="V141" s="1">
        <f t="shared" si="11"/>
        <v>200</v>
      </c>
      <c r="W141"/>
      <c r="X141" s="40" t="s">
        <v>15</v>
      </c>
      <c r="Y141" s="40" t="s">
        <v>15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15">
      <c r="A142" s="40"/>
      <c r="B142" s="40">
        <v>11</v>
      </c>
      <c r="C142" s="46" t="s">
        <v>87</v>
      </c>
      <c r="D142" s="47" t="s">
        <v>75</v>
      </c>
      <c r="E142" s="48" t="s">
        <v>92</v>
      </c>
      <c r="F142" s="47"/>
      <c r="G142" s="47"/>
      <c r="H142" s="46" t="s">
        <v>87</v>
      </c>
      <c r="I142" s="47" t="s">
        <v>15</v>
      </c>
      <c r="J142" s="48" t="s">
        <v>148</v>
      </c>
      <c r="K142" s="47"/>
      <c r="L142" s="47"/>
      <c r="M142" s="46" t="s">
        <v>74</v>
      </c>
      <c r="N142" s="47" t="s">
        <v>72</v>
      </c>
      <c r="O142" s="48" t="s">
        <v>83</v>
      </c>
      <c r="P142" s="46" t="s">
        <v>74</v>
      </c>
      <c r="Q142" s="47" t="s">
        <v>97</v>
      </c>
      <c r="R142" s="48" t="s">
        <v>83</v>
      </c>
      <c r="S142"/>
      <c r="T142" s="1">
        <f t="shared" si="10"/>
        <v>1400</v>
      </c>
      <c r="U142" s="67"/>
      <c r="V142" s="1">
        <f t="shared" si="11"/>
        <v>200</v>
      </c>
      <c r="W142"/>
      <c r="X142" s="40" t="s">
        <v>15</v>
      </c>
      <c r="Y142" s="40" t="s">
        <v>73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15">
      <c r="A143" s="40"/>
      <c r="B143" s="40">
        <v>12</v>
      </c>
      <c r="C143" s="50" t="s">
        <v>75</v>
      </c>
      <c r="D143" s="51" t="s">
        <v>3</v>
      </c>
      <c r="E143" s="52" t="s">
        <v>15</v>
      </c>
      <c r="F143" s="51"/>
      <c r="G143" s="51"/>
      <c r="H143" s="50" t="s">
        <v>75</v>
      </c>
      <c r="I143" s="51" t="s">
        <v>3</v>
      </c>
      <c r="J143" s="52" t="s">
        <v>152</v>
      </c>
      <c r="K143" s="51"/>
      <c r="L143" s="51"/>
      <c r="M143" s="50" t="s">
        <v>76</v>
      </c>
      <c r="N143" s="53" t="s">
        <v>92</v>
      </c>
      <c r="O143" s="52" t="s">
        <v>73</v>
      </c>
      <c r="P143" s="50" t="s">
        <v>75</v>
      </c>
      <c r="Q143" s="51" t="s">
        <v>15</v>
      </c>
      <c r="R143" s="52" t="s">
        <v>78</v>
      </c>
      <c r="S143"/>
      <c r="T143" s="1">
        <f t="shared" si="10"/>
        <v>2200</v>
      </c>
      <c r="U143" s="67"/>
      <c r="V143" s="1">
        <f t="shared" si="11"/>
        <v>200</v>
      </c>
      <c r="W143"/>
      <c r="X143" s="40" t="s">
        <v>15</v>
      </c>
      <c r="Y143" s="40" t="s">
        <v>74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s="40" customFormat="1" x14ac:dyDescent="0.15">
      <c r="B145" s="40" t="s">
        <v>35</v>
      </c>
      <c r="C145" s="41" t="s">
        <v>73</v>
      </c>
      <c r="D145" s="42" t="s">
        <v>79</v>
      </c>
      <c r="E145" s="43"/>
      <c r="F145" s="44"/>
      <c r="G145" s="44"/>
      <c r="H145" s="41"/>
      <c r="I145" s="42"/>
      <c r="J145" s="43"/>
      <c r="K145" s="44"/>
      <c r="L145" s="44"/>
      <c r="M145" s="41"/>
      <c r="N145" s="44"/>
      <c r="O145" s="43"/>
      <c r="P145" s="41"/>
      <c r="Q145" s="44"/>
      <c r="R145" s="45"/>
      <c r="V145" s="1">
        <f t="shared" ref="V145:V152" si="12">X145*100</f>
        <v>0</v>
      </c>
      <c r="W145" s="1"/>
    </row>
    <row r="146" spans="1:1024" x14ac:dyDescent="0.15">
      <c r="A146" s="40"/>
      <c r="B146" s="40">
        <v>6</v>
      </c>
      <c r="C146" s="41"/>
      <c r="D146" s="42"/>
      <c r="E146" s="43"/>
      <c r="F146" s="44"/>
      <c r="G146" s="44"/>
      <c r="H146" s="41"/>
      <c r="I146" s="42"/>
      <c r="J146" s="43"/>
      <c r="K146" s="44"/>
      <c r="L146" s="44"/>
      <c r="M146" s="41"/>
      <c r="N146" s="44"/>
      <c r="O146" s="43"/>
      <c r="P146" s="41"/>
      <c r="Q146" s="44"/>
      <c r="R146" s="43"/>
      <c r="S146"/>
      <c r="T146"/>
      <c r="V146" s="1">
        <f t="shared" si="12"/>
        <v>0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15">
      <c r="A147" s="40"/>
      <c r="B147" s="40">
        <v>7</v>
      </c>
      <c r="C147" s="46" t="s">
        <v>88</v>
      </c>
      <c r="D147" s="47" t="s">
        <v>76</v>
      </c>
      <c r="E147" s="48" t="s">
        <v>15</v>
      </c>
      <c r="F147" s="47"/>
      <c r="G147" s="47"/>
      <c r="H147" s="46" t="s">
        <v>88</v>
      </c>
      <c r="I147" s="47" t="s">
        <v>124</v>
      </c>
      <c r="J147" s="48"/>
      <c r="K147" s="47"/>
      <c r="L147" s="47"/>
      <c r="M147" s="46" t="s">
        <v>78</v>
      </c>
      <c r="N147" s="47" t="s">
        <v>76</v>
      </c>
      <c r="O147" s="48" t="s">
        <v>73</v>
      </c>
      <c r="P147" s="46" t="s">
        <v>15</v>
      </c>
      <c r="Q147" s="47" t="s">
        <v>3</v>
      </c>
      <c r="R147" s="48" t="s">
        <v>74</v>
      </c>
      <c r="S147"/>
      <c r="T147" s="1">
        <f t="shared" ref="T147:T152" si="13">IF(X147=1,Y147*2*100,((Y147+X147-1)*X147+Y147*X147)*100)</f>
        <v>800</v>
      </c>
      <c r="V147" s="1">
        <f t="shared" si="12"/>
        <v>100</v>
      </c>
      <c r="X147" s="40" t="s">
        <v>3</v>
      </c>
      <c r="Y147" s="40" t="s">
        <v>78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15">
      <c r="A148" s="58"/>
      <c r="B148" s="58">
        <v>8</v>
      </c>
      <c r="C148" s="63" t="s">
        <v>88</v>
      </c>
      <c r="D148" s="64" t="s">
        <v>15</v>
      </c>
      <c r="E148" s="65" t="s">
        <v>3</v>
      </c>
      <c r="F148" s="64"/>
      <c r="G148" s="64"/>
      <c r="H148" s="64" t="s">
        <v>88</v>
      </c>
      <c r="I148" s="64" t="s">
        <v>125</v>
      </c>
      <c r="J148" s="64"/>
      <c r="K148" s="64"/>
      <c r="L148" s="64"/>
      <c r="M148" s="63" t="s">
        <v>3</v>
      </c>
      <c r="N148" s="64" t="s">
        <v>88</v>
      </c>
      <c r="O148" s="65" t="s">
        <v>97</v>
      </c>
      <c r="P148" s="63" t="s">
        <v>70</v>
      </c>
      <c r="Q148" s="64" t="s">
        <v>3</v>
      </c>
      <c r="R148" s="65" t="s">
        <v>88</v>
      </c>
      <c r="S148" s="40" t="s">
        <v>126</v>
      </c>
      <c r="T148" s="1">
        <f t="shared" si="13"/>
        <v>1400</v>
      </c>
      <c r="U148" s="1">
        <v>15210</v>
      </c>
      <c r="V148" s="1">
        <f t="shared" si="12"/>
        <v>200</v>
      </c>
      <c r="W148" s="1">
        <v>4290</v>
      </c>
      <c r="X148" s="40" t="s">
        <v>15</v>
      </c>
      <c r="Y148" s="40" t="s">
        <v>73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15">
      <c r="A149"/>
      <c r="B149" s="40">
        <v>9</v>
      </c>
      <c r="C149" s="46"/>
      <c r="D149" s="47"/>
      <c r="E149" s="48"/>
      <c r="F149" s="47"/>
      <c r="G149" s="47"/>
      <c r="H149" s="46"/>
      <c r="I149" s="47"/>
      <c r="J149" s="48"/>
      <c r="K149" s="47"/>
      <c r="L149" s="47"/>
      <c r="M149" s="46"/>
      <c r="N149" s="47"/>
      <c r="O149" s="48"/>
      <c r="P149" s="46"/>
      <c r="Q149" s="47"/>
      <c r="R149" s="48"/>
      <c r="S149"/>
      <c r="T149" s="1">
        <f t="shared" si="13"/>
        <v>0</v>
      </c>
      <c r="V149" s="1">
        <f t="shared" si="12"/>
        <v>0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15">
      <c r="A150"/>
      <c r="B150" s="40">
        <v>10</v>
      </c>
      <c r="C150" s="46" t="s">
        <v>74</v>
      </c>
      <c r="D150" s="47" t="s">
        <v>72</v>
      </c>
      <c r="E150" s="48" t="s">
        <v>15</v>
      </c>
      <c r="F150" s="47"/>
      <c r="G150" s="47"/>
      <c r="H150" s="46" t="s">
        <v>128</v>
      </c>
      <c r="I150" s="47"/>
      <c r="J150" s="47"/>
      <c r="K150" s="47"/>
      <c r="L150" s="47"/>
      <c r="M150" s="46" t="s">
        <v>78</v>
      </c>
      <c r="N150" s="47" t="s">
        <v>75</v>
      </c>
      <c r="O150" s="48" t="s">
        <v>74</v>
      </c>
      <c r="P150" s="46" t="s">
        <v>73</v>
      </c>
      <c r="Q150" s="47" t="s">
        <v>75</v>
      </c>
      <c r="R150" s="48" t="s">
        <v>15</v>
      </c>
      <c r="S150" s="40" t="s">
        <v>3</v>
      </c>
      <c r="T150" s="1">
        <f t="shared" si="13"/>
        <v>800</v>
      </c>
      <c r="V150" s="1">
        <f t="shared" si="12"/>
        <v>100</v>
      </c>
      <c r="X150" s="40" t="s">
        <v>3</v>
      </c>
      <c r="Y150" s="40" t="s">
        <v>78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15">
      <c r="A151"/>
      <c r="B151" s="40">
        <v>11</v>
      </c>
      <c r="C151" s="46" t="s">
        <v>81</v>
      </c>
      <c r="D151" s="47" t="s">
        <v>74</v>
      </c>
      <c r="E151" s="48" t="s">
        <v>88</v>
      </c>
      <c r="F151" s="47"/>
      <c r="G151" s="47"/>
      <c r="H151" s="46" t="s">
        <v>79</v>
      </c>
      <c r="I151" s="47" t="s">
        <v>92</v>
      </c>
      <c r="J151" s="48" t="s">
        <v>129</v>
      </c>
      <c r="K151" s="47"/>
      <c r="L151" s="47"/>
      <c r="M151" s="46" t="s">
        <v>83</v>
      </c>
      <c r="N151" s="47" t="s">
        <v>97</v>
      </c>
      <c r="O151" s="48" t="s">
        <v>72</v>
      </c>
      <c r="P151" s="46" t="s">
        <v>3</v>
      </c>
      <c r="Q151" s="47" t="s">
        <v>71</v>
      </c>
      <c r="R151" s="48" t="s">
        <v>92</v>
      </c>
      <c r="S151" s="40" t="s">
        <v>74</v>
      </c>
      <c r="T151" s="1">
        <f t="shared" si="13"/>
        <v>1000</v>
      </c>
      <c r="V151" s="1">
        <f t="shared" si="12"/>
        <v>100</v>
      </c>
      <c r="X151" s="40" t="s">
        <v>3</v>
      </c>
      <c r="Y151" s="40" t="s">
        <v>74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15">
      <c r="A152"/>
      <c r="B152" s="40">
        <v>12</v>
      </c>
      <c r="C152" s="50" t="s">
        <v>3</v>
      </c>
      <c r="D152" s="51" t="s">
        <v>76</v>
      </c>
      <c r="E152" s="52" t="s">
        <v>75</v>
      </c>
      <c r="F152" s="51"/>
      <c r="G152" s="51"/>
      <c r="H152" s="50" t="s">
        <v>83</v>
      </c>
      <c r="I152" s="51" t="s">
        <v>75</v>
      </c>
      <c r="J152" s="52" t="s">
        <v>130</v>
      </c>
      <c r="K152" s="51"/>
      <c r="L152" s="51"/>
      <c r="M152" s="50" t="s">
        <v>3</v>
      </c>
      <c r="N152" s="53" t="s">
        <v>70</v>
      </c>
      <c r="O152" s="52" t="s">
        <v>75</v>
      </c>
      <c r="P152" s="50" t="s">
        <v>3</v>
      </c>
      <c r="Q152" s="51" t="s">
        <v>15</v>
      </c>
      <c r="R152" s="52" t="s">
        <v>78</v>
      </c>
      <c r="S152" s="40" t="s">
        <v>75</v>
      </c>
      <c r="T152" s="1">
        <f t="shared" si="13"/>
        <v>1400</v>
      </c>
      <c r="V152" s="1">
        <f t="shared" si="12"/>
        <v>100</v>
      </c>
      <c r="X152" s="40" t="s">
        <v>3</v>
      </c>
      <c r="Y152" s="40" t="s">
        <v>72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s="40" customFormat="1" x14ac:dyDescent="0.15">
      <c r="B154" s="40" t="s">
        <v>35</v>
      </c>
      <c r="C154" s="41" t="s">
        <v>15</v>
      </c>
      <c r="D154" s="42" t="s">
        <v>70</v>
      </c>
      <c r="E154" s="43"/>
      <c r="F154" s="44"/>
      <c r="G154" s="44"/>
      <c r="H154" s="41"/>
      <c r="I154" s="42"/>
      <c r="J154" s="43"/>
      <c r="K154" s="44"/>
      <c r="L154" s="44"/>
      <c r="M154" s="41"/>
      <c r="N154" s="44"/>
      <c r="O154" s="43"/>
      <c r="P154" s="41"/>
      <c r="Q154" s="44"/>
      <c r="R154" s="45"/>
      <c r="T154" s="1">
        <f t="shared" ref="T154:T161" si="14">IF(X154=1,Y154*2*100,((Y154+X154-1)*X154+Y154*X154)*100)</f>
        <v>0</v>
      </c>
      <c r="U154" s="66"/>
      <c r="V154" s="1">
        <f t="shared" ref="V154:V161" si="15">X154*100</f>
        <v>0</v>
      </c>
      <c r="W154" s="1"/>
    </row>
    <row r="155" spans="1:1024" x14ac:dyDescent="0.15">
      <c r="A155" s="40"/>
      <c r="B155" s="40">
        <v>6</v>
      </c>
      <c r="C155" s="41"/>
      <c r="D155" s="42"/>
      <c r="E155" s="43"/>
      <c r="F155" s="44"/>
      <c r="G155" s="44"/>
      <c r="H155" s="41"/>
      <c r="I155" s="42"/>
      <c r="J155" s="43"/>
      <c r="K155" s="44"/>
      <c r="L155" s="44"/>
      <c r="M155" s="41"/>
      <c r="N155" s="44"/>
      <c r="O155" s="43"/>
      <c r="P155" s="41"/>
      <c r="Q155" s="44"/>
      <c r="R155" s="43"/>
      <c r="S155"/>
      <c r="T155" s="1">
        <f t="shared" si="14"/>
        <v>0</v>
      </c>
      <c r="U155" s="66"/>
      <c r="V155" s="1">
        <f t="shared" si="15"/>
        <v>0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15">
      <c r="A156" s="40"/>
      <c r="B156" s="40">
        <v>7</v>
      </c>
      <c r="C156" s="46" t="s">
        <v>72</v>
      </c>
      <c r="D156" s="47" t="s">
        <v>81</v>
      </c>
      <c r="E156" s="48" t="s">
        <v>73</v>
      </c>
      <c r="F156" s="47"/>
      <c r="G156" s="47"/>
      <c r="H156" s="46" t="s">
        <v>3</v>
      </c>
      <c r="I156" s="47" t="s">
        <v>145</v>
      </c>
      <c r="J156" s="48"/>
      <c r="K156" s="47"/>
      <c r="L156" s="47"/>
      <c r="M156" s="46" t="s">
        <v>72</v>
      </c>
      <c r="N156" s="47" t="s">
        <v>81</v>
      </c>
      <c r="O156" s="48" t="s">
        <v>83</v>
      </c>
      <c r="P156" s="46" t="s">
        <v>3</v>
      </c>
      <c r="Q156" s="47" t="s">
        <v>74</v>
      </c>
      <c r="R156" s="48" t="s">
        <v>75</v>
      </c>
      <c r="S156"/>
      <c r="T156" s="1">
        <f t="shared" si="14"/>
        <v>0</v>
      </c>
      <c r="U156" s="66"/>
      <c r="V156" s="1">
        <f t="shared" si="15"/>
        <v>0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15">
      <c r="A157" s="73"/>
      <c r="B157" s="73">
        <v>8</v>
      </c>
      <c r="C157" s="74" t="s">
        <v>79</v>
      </c>
      <c r="D157" s="75" t="s">
        <v>75</v>
      </c>
      <c r="E157" s="76" t="s">
        <v>88</v>
      </c>
      <c r="F157" s="75"/>
      <c r="G157" s="75"/>
      <c r="H157" s="75" t="s">
        <v>3</v>
      </c>
      <c r="I157" s="75" t="s">
        <v>88</v>
      </c>
      <c r="J157" s="75" t="s">
        <v>146</v>
      </c>
      <c r="K157" s="75"/>
      <c r="L157" s="75"/>
      <c r="M157" s="74" t="s">
        <v>75</v>
      </c>
      <c r="N157" s="75" t="s">
        <v>73</v>
      </c>
      <c r="O157" s="76" t="s">
        <v>74</v>
      </c>
      <c r="P157" s="74" t="s">
        <v>70</v>
      </c>
      <c r="Q157" s="75" t="s">
        <v>88</v>
      </c>
      <c r="R157" s="76" t="s">
        <v>3</v>
      </c>
      <c r="S157"/>
      <c r="T157" s="1">
        <f t="shared" si="14"/>
        <v>1200</v>
      </c>
      <c r="U157" s="66"/>
      <c r="V157" s="1">
        <f t="shared" si="15"/>
        <v>100</v>
      </c>
      <c r="X157" s="40" t="s">
        <v>3</v>
      </c>
      <c r="Y157" s="40" t="s">
        <v>75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15">
      <c r="A158"/>
      <c r="B158" s="40">
        <v>9</v>
      </c>
      <c r="C158" s="46" t="s">
        <v>70</v>
      </c>
      <c r="D158" s="47" t="s">
        <v>75</v>
      </c>
      <c r="E158" s="48" t="s">
        <v>72</v>
      </c>
      <c r="F158" s="47" t="s">
        <v>92</v>
      </c>
      <c r="G158" s="47" t="s">
        <v>15</v>
      </c>
      <c r="H158" s="46" t="s">
        <v>75</v>
      </c>
      <c r="I158" s="47" t="s">
        <v>72</v>
      </c>
      <c r="J158" s="48" t="s">
        <v>88</v>
      </c>
      <c r="K158" s="47"/>
      <c r="L158" s="47"/>
      <c r="M158" s="46" t="s">
        <v>15</v>
      </c>
      <c r="N158" s="47" t="s">
        <v>92</v>
      </c>
      <c r="O158" s="48" t="s">
        <v>79</v>
      </c>
      <c r="P158" s="46" t="s">
        <v>74</v>
      </c>
      <c r="Q158" s="47" t="s">
        <v>75</v>
      </c>
      <c r="R158" s="48" t="s">
        <v>78</v>
      </c>
      <c r="S158"/>
      <c r="T158" s="1">
        <f t="shared" si="14"/>
        <v>1000</v>
      </c>
      <c r="U158" s="66"/>
      <c r="V158" s="1">
        <f t="shared" si="15"/>
        <v>200</v>
      </c>
      <c r="X158" s="40" t="s">
        <v>15</v>
      </c>
      <c r="Y158" s="40" t="s">
        <v>15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15">
      <c r="A159"/>
      <c r="B159" s="40">
        <v>10</v>
      </c>
      <c r="C159" s="46" t="s">
        <v>97</v>
      </c>
      <c r="D159" s="47" t="s">
        <v>75</v>
      </c>
      <c r="E159" s="48" t="s">
        <v>92</v>
      </c>
      <c r="F159" s="47"/>
      <c r="G159" s="47"/>
      <c r="H159" s="46" t="s">
        <v>92</v>
      </c>
      <c r="I159" s="47" t="s">
        <v>78</v>
      </c>
      <c r="J159" s="47" t="s">
        <v>97</v>
      </c>
      <c r="K159" s="47"/>
      <c r="L159" s="47"/>
      <c r="M159" s="46" t="s">
        <v>75</v>
      </c>
      <c r="N159" s="47" t="s">
        <v>73</v>
      </c>
      <c r="O159" s="48" t="s">
        <v>92</v>
      </c>
      <c r="P159" s="46" t="s">
        <v>15</v>
      </c>
      <c r="Q159" s="47" t="s">
        <v>75</v>
      </c>
      <c r="R159" s="48" t="s">
        <v>78</v>
      </c>
      <c r="S159"/>
      <c r="T159" s="1">
        <f t="shared" si="14"/>
        <v>1000</v>
      </c>
      <c r="U159" s="66"/>
      <c r="V159" s="1">
        <f t="shared" si="15"/>
        <v>200</v>
      </c>
      <c r="X159" s="40" t="s">
        <v>15</v>
      </c>
      <c r="Y159" s="40" t="s">
        <v>15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15">
      <c r="A160"/>
      <c r="B160" s="40">
        <v>11</v>
      </c>
      <c r="C160" s="46"/>
      <c r="D160" s="47"/>
      <c r="E160" s="48"/>
      <c r="F160" s="47"/>
      <c r="G160" s="47"/>
      <c r="H160" s="46"/>
      <c r="I160" s="47"/>
      <c r="J160" s="48"/>
      <c r="K160" s="47"/>
      <c r="L160" s="47"/>
      <c r="M160" s="46"/>
      <c r="N160" s="47"/>
      <c r="O160" s="48"/>
      <c r="P160" s="46"/>
      <c r="Q160" s="47"/>
      <c r="R160" s="48"/>
      <c r="S160"/>
      <c r="T160" s="1">
        <f t="shared" si="14"/>
        <v>0</v>
      </c>
      <c r="U160" s="66"/>
      <c r="V160" s="1">
        <f t="shared" si="15"/>
        <v>0</v>
      </c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15">
      <c r="A161"/>
      <c r="B161" s="40">
        <v>12</v>
      </c>
      <c r="C161" s="50" t="s">
        <v>75</v>
      </c>
      <c r="D161" s="51" t="s">
        <v>97</v>
      </c>
      <c r="E161" s="52" t="s">
        <v>92</v>
      </c>
      <c r="F161" s="51"/>
      <c r="G161" s="51"/>
      <c r="H161" s="50" t="s">
        <v>76</v>
      </c>
      <c r="I161" s="51" t="s">
        <v>26</v>
      </c>
      <c r="J161" s="52"/>
      <c r="K161" s="51"/>
      <c r="L161" s="51"/>
      <c r="M161" s="50" t="s">
        <v>92</v>
      </c>
      <c r="N161" s="53" t="s">
        <v>97</v>
      </c>
      <c r="O161" s="52" t="s">
        <v>81</v>
      </c>
      <c r="P161" s="50" t="s">
        <v>3</v>
      </c>
      <c r="Q161" s="51" t="s">
        <v>78</v>
      </c>
      <c r="R161" s="52" t="s">
        <v>72</v>
      </c>
      <c r="S161"/>
      <c r="T161" s="1">
        <f t="shared" si="14"/>
        <v>0</v>
      </c>
      <c r="U161" s="66"/>
      <c r="V161" s="1">
        <f t="shared" si="15"/>
        <v>0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3" spans="1:1024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212" spans="1:1024" s="40" customFormat="1" x14ac:dyDescent="0.15">
      <c r="T212" s="69">
        <f>SUM(T1:T161)</f>
        <v>86000</v>
      </c>
      <c r="U212" s="1">
        <f>SUM(U1:U161)</f>
        <v>78080</v>
      </c>
      <c r="V212" s="69">
        <f>SUM(V1:V161)</f>
        <v>13100</v>
      </c>
      <c r="W212" s="1">
        <f>SUM(W1:W161)</f>
        <v>22020</v>
      </c>
    </row>
    <row r="213" spans="1:1024" x14ac:dyDescent="0.1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1">
        <f>U212/T212*100</f>
        <v>90.79069767441861</v>
      </c>
      <c r="V213" s="1">
        <f>W212/V212*100</f>
        <v>168.09160305343511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5" spans="1:1024" s="40" customFormat="1" x14ac:dyDescent="0.15">
      <c r="T215" s="1"/>
      <c r="U215" s="1"/>
      <c r="V215" s="1">
        <f>V212+T212</f>
        <v>99100</v>
      </c>
      <c r="W215" s="1">
        <f>W212+U212</f>
        <v>100100</v>
      </c>
    </row>
    <row r="216" spans="1:1024" s="40" customFormat="1" x14ac:dyDescent="0.15">
      <c r="T216" s="1"/>
      <c r="U216" s="1"/>
      <c r="V216" s="1">
        <f>W215/V215*100</f>
        <v>101.00908173562058</v>
      </c>
      <c r="W216" s="1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6"/>
  <sheetViews>
    <sheetView topLeftCell="A61" zoomScale="75" zoomScaleNormal="75" workbookViewId="0">
      <selection activeCell="M39" sqref="M39"/>
    </sheetView>
  </sheetViews>
  <sheetFormatPr defaultRowHeight="13.5" x14ac:dyDescent="0.15"/>
  <cols>
    <col min="1" max="3" width="9.140625" style="66"/>
    <col min="4" max="4" width="15.42578125" style="66" customWidth="1"/>
    <col min="5" max="5" width="17" style="66" customWidth="1"/>
    <col min="6" max="6" width="23.42578125" style="66" customWidth="1"/>
    <col min="7" max="1025" width="9.140625" style="66"/>
  </cols>
  <sheetData>
    <row r="1" spans="1:1024" ht="14.25" thickBo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thickTop="1" thickBot="1" x14ac:dyDescent="0.2">
      <c r="A2"/>
      <c r="B2" s="40" t="s">
        <v>32</v>
      </c>
      <c r="C2" s="41" t="s">
        <v>180</v>
      </c>
      <c r="D2" s="42" t="s">
        <v>181</v>
      </c>
      <c r="E2" s="43" t="s">
        <v>182</v>
      </c>
      <c r="F2" s="44"/>
      <c r="G2" s="44"/>
      <c r="H2" s="41"/>
      <c r="I2" s="42"/>
      <c r="J2" s="43"/>
      <c r="K2" s="44"/>
      <c r="L2" s="44"/>
      <c r="M2" s="41"/>
      <c r="N2" s="44"/>
      <c r="O2" s="43"/>
      <c r="P2" s="41"/>
      <c r="Q2" s="44"/>
      <c r="R2" s="45"/>
      <c r="S2" s="40" t="s">
        <v>154</v>
      </c>
      <c r="T2"/>
      <c r="V2"/>
      <c r="W2"/>
      <c r="X2" s="40" t="s">
        <v>118</v>
      </c>
      <c r="Y2" s="40" t="s">
        <v>119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4.25" thickTop="1" x14ac:dyDescent="0.15">
      <c r="A3"/>
      <c r="B3" s="40">
        <v>6</v>
      </c>
      <c r="C3" s="41"/>
      <c r="D3" s="42"/>
      <c r="E3" s="43"/>
      <c r="F3" s="44"/>
      <c r="G3" s="44"/>
      <c r="H3" s="41"/>
      <c r="I3" s="42"/>
      <c r="J3" s="43"/>
      <c r="K3" s="44"/>
      <c r="L3" s="44"/>
      <c r="M3" s="41"/>
      <c r="N3" s="44"/>
      <c r="O3" s="43"/>
      <c r="P3" s="41"/>
      <c r="Q3" s="44"/>
      <c r="R3" s="43"/>
      <c r="S3"/>
      <c r="T3" s="66">
        <f t="shared" ref="T3:T44" si="0">IF(X3=1,Y3*2*100,((Y3+X3-1)*X3+Y3*X3)*100)</f>
        <v>0</v>
      </c>
      <c r="V3" s="66">
        <f t="shared" ref="V3:V44" si="1">X3*100</f>
        <v>0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/>
      <c r="B4" s="40">
        <v>7</v>
      </c>
      <c r="C4" s="46"/>
      <c r="D4" s="47"/>
      <c r="E4" s="48"/>
      <c r="F4" s="47"/>
      <c r="G4" s="47"/>
      <c r="H4" s="46"/>
      <c r="I4" s="47"/>
      <c r="J4" s="48"/>
      <c r="K4" s="47"/>
      <c r="L4" s="47"/>
      <c r="M4" s="46"/>
      <c r="N4" s="47"/>
      <c r="O4" s="48"/>
      <c r="P4" s="46"/>
      <c r="Q4" s="47"/>
      <c r="R4" s="48"/>
      <c r="S4"/>
      <c r="T4" s="66">
        <f t="shared" si="0"/>
        <v>0</v>
      </c>
      <c r="V4" s="66">
        <f t="shared" si="1"/>
        <v>0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/>
      <c r="B5" s="40">
        <v>8</v>
      </c>
      <c r="C5" s="46" t="s">
        <v>188</v>
      </c>
      <c r="D5" s="67" t="s">
        <v>189</v>
      </c>
      <c r="E5" s="48" t="s">
        <v>190</v>
      </c>
      <c r="F5" s="47"/>
      <c r="G5" s="47"/>
      <c r="H5" s="47" t="s">
        <v>71</v>
      </c>
      <c r="I5" s="47" t="s">
        <v>72</v>
      </c>
      <c r="J5" s="47" t="s">
        <v>54</v>
      </c>
      <c r="K5" s="47"/>
      <c r="L5" s="47"/>
      <c r="M5" s="46" t="s">
        <v>75</v>
      </c>
      <c r="N5" s="47" t="s">
        <v>3</v>
      </c>
      <c r="O5" s="48" t="s">
        <v>72</v>
      </c>
      <c r="P5" s="46" t="s">
        <v>15</v>
      </c>
      <c r="Q5" s="47" t="s">
        <v>92</v>
      </c>
      <c r="R5" s="48" t="s">
        <v>3</v>
      </c>
      <c r="S5" s="40" t="s">
        <v>155</v>
      </c>
      <c r="T5" s="66">
        <f t="shared" si="0"/>
        <v>4200</v>
      </c>
      <c r="U5" s="66">
        <v>13390</v>
      </c>
      <c r="V5" s="66">
        <f t="shared" si="1"/>
        <v>300</v>
      </c>
      <c r="X5" s="40" t="s">
        <v>218</v>
      </c>
      <c r="Y5" s="40" t="s">
        <v>219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/>
      <c r="B6" s="40">
        <v>9</v>
      </c>
      <c r="C6" s="46" t="s">
        <v>191</v>
      </c>
      <c r="D6" s="40" t="s">
        <v>192</v>
      </c>
      <c r="E6" s="48" t="s">
        <v>193</v>
      </c>
      <c r="F6" s="47"/>
      <c r="G6" s="47"/>
      <c r="H6" s="46">
        <v>9</v>
      </c>
      <c r="I6" s="47">
        <v>7</v>
      </c>
      <c r="J6" s="48">
        <v>10</v>
      </c>
      <c r="K6" s="47"/>
      <c r="L6" s="47"/>
      <c r="M6" s="46" t="s">
        <v>79</v>
      </c>
      <c r="N6" s="47" t="s">
        <v>88</v>
      </c>
      <c r="O6" s="48" t="s">
        <v>74</v>
      </c>
      <c r="P6" s="46" t="s">
        <v>3</v>
      </c>
      <c r="Q6" s="47" t="s">
        <v>72</v>
      </c>
      <c r="R6" s="48" t="s">
        <v>78</v>
      </c>
      <c r="S6" s="40" t="s">
        <v>156</v>
      </c>
      <c r="T6" s="66">
        <f t="shared" si="0"/>
        <v>1000</v>
      </c>
      <c r="U6" s="66">
        <v>4580</v>
      </c>
      <c r="V6" s="66">
        <f t="shared" si="1"/>
        <v>200</v>
      </c>
      <c r="W6" s="66">
        <v>430</v>
      </c>
      <c r="X6" s="40" t="s">
        <v>15</v>
      </c>
      <c r="Y6" s="40" t="s">
        <v>15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/>
      <c r="B7" s="40">
        <v>10</v>
      </c>
      <c r="C7" s="46"/>
      <c r="D7" s="47"/>
      <c r="E7" s="48"/>
      <c r="F7" s="47"/>
      <c r="G7" s="47"/>
      <c r="H7" s="46"/>
      <c r="I7" s="47"/>
      <c r="J7" s="47"/>
      <c r="K7" s="47"/>
      <c r="L7" s="47"/>
      <c r="M7" s="46"/>
      <c r="N7" s="47"/>
      <c r="O7" s="48"/>
      <c r="P7" s="46"/>
      <c r="Q7" s="47"/>
      <c r="R7" s="48"/>
      <c r="S7"/>
      <c r="T7" s="66">
        <f t="shared" si="0"/>
        <v>0</v>
      </c>
      <c r="V7" s="66">
        <f t="shared" si="1"/>
        <v>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40"/>
      <c r="B8" s="40">
        <v>11</v>
      </c>
      <c r="C8" s="54" t="s">
        <v>194</v>
      </c>
      <c r="D8" s="55" t="s">
        <v>195</v>
      </c>
      <c r="E8" s="48" t="s">
        <v>196</v>
      </c>
      <c r="F8" s="47"/>
      <c r="G8" s="47"/>
      <c r="H8" s="56" t="s">
        <v>34</v>
      </c>
      <c r="I8" s="47"/>
      <c r="J8" s="57" t="s">
        <v>73</v>
      </c>
      <c r="K8" s="70"/>
      <c r="L8" s="70"/>
      <c r="M8" s="46" t="s">
        <v>75</v>
      </c>
      <c r="N8" s="47" t="s">
        <v>73</v>
      </c>
      <c r="O8" s="48" t="s">
        <v>3</v>
      </c>
      <c r="P8" s="46" t="s">
        <v>15</v>
      </c>
      <c r="Q8" s="47" t="s">
        <v>78</v>
      </c>
      <c r="R8" s="48" t="s">
        <v>3</v>
      </c>
      <c r="S8" s="40" t="s">
        <v>157</v>
      </c>
      <c r="T8" s="66">
        <f t="shared" si="0"/>
        <v>2400</v>
      </c>
      <c r="V8" s="66">
        <f t="shared" si="1"/>
        <v>300</v>
      </c>
      <c r="X8" s="40" t="s">
        <v>218</v>
      </c>
      <c r="Y8" s="40" t="s">
        <v>218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4.25" thickBot="1" x14ac:dyDescent="0.2">
      <c r="A9"/>
      <c r="B9" s="40">
        <v>12</v>
      </c>
      <c r="C9" s="50" t="s">
        <v>197</v>
      </c>
      <c r="D9" s="51" t="s">
        <v>198</v>
      </c>
      <c r="E9" s="52" t="s">
        <v>199</v>
      </c>
      <c r="F9" s="51"/>
      <c r="G9" s="51"/>
      <c r="H9" s="50" t="s">
        <v>3</v>
      </c>
      <c r="I9" s="51" t="s">
        <v>76</v>
      </c>
      <c r="J9" s="52" t="s">
        <v>82</v>
      </c>
      <c r="K9" s="51"/>
      <c r="L9" s="51"/>
      <c r="M9" s="50" t="s">
        <v>72</v>
      </c>
      <c r="N9" s="53" t="s">
        <v>15</v>
      </c>
      <c r="O9" s="52" t="s">
        <v>88</v>
      </c>
      <c r="P9" s="50" t="s">
        <v>73</v>
      </c>
      <c r="Q9" s="51" t="s">
        <v>74</v>
      </c>
      <c r="R9" s="52" t="s">
        <v>78</v>
      </c>
      <c r="S9" s="40" t="s">
        <v>155</v>
      </c>
      <c r="T9" s="66">
        <f t="shared" si="0"/>
        <v>6800</v>
      </c>
      <c r="U9" s="66">
        <v>4400</v>
      </c>
      <c r="V9" s="66">
        <f t="shared" si="1"/>
        <v>400</v>
      </c>
      <c r="X9" s="40" t="s">
        <v>217</v>
      </c>
      <c r="Y9" s="40" t="s">
        <v>220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4.25" thickTop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66">
        <f t="shared" si="0"/>
        <v>0</v>
      </c>
      <c r="V10" s="66">
        <f t="shared" si="1"/>
        <v>0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thickBo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 s="66">
        <f t="shared" si="0"/>
        <v>0</v>
      </c>
      <c r="V11" s="66">
        <f t="shared" si="1"/>
        <v>0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 thickTop="1" thickBot="1" x14ac:dyDescent="0.2">
      <c r="A12"/>
      <c r="B12" s="40" t="s">
        <v>32</v>
      </c>
      <c r="C12" s="41">
        <v>3</v>
      </c>
      <c r="D12" s="42" t="s">
        <v>15</v>
      </c>
      <c r="E12" s="43"/>
      <c r="F12" s="44"/>
      <c r="G12" s="44"/>
      <c r="H12" s="41"/>
      <c r="I12" s="42"/>
      <c r="J12" s="43"/>
      <c r="K12" s="44"/>
      <c r="L12" s="44"/>
      <c r="M12" s="41"/>
      <c r="N12" s="44"/>
      <c r="O12" s="43"/>
      <c r="P12" s="41"/>
      <c r="Q12" s="44"/>
      <c r="R12" s="45"/>
      <c r="S12"/>
      <c r="T12" s="66">
        <f t="shared" si="0"/>
        <v>0</v>
      </c>
      <c r="V12" s="66">
        <f t="shared" si="1"/>
        <v>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thickTop="1" x14ac:dyDescent="0.15">
      <c r="A13"/>
      <c r="B13" s="40">
        <v>6</v>
      </c>
      <c r="C13" s="41"/>
      <c r="D13" s="42"/>
      <c r="E13" s="43"/>
      <c r="F13" s="44"/>
      <c r="G13" s="44"/>
      <c r="H13" s="41"/>
      <c r="I13" s="42"/>
      <c r="J13" s="43"/>
      <c r="K13" s="44"/>
      <c r="L13" s="44"/>
      <c r="M13" s="41"/>
      <c r="N13" s="44"/>
      <c r="O13" s="43"/>
      <c r="P13" s="41"/>
      <c r="Q13" s="44"/>
      <c r="R13" s="43"/>
      <c r="S13"/>
      <c r="T13" s="66">
        <f t="shared" si="0"/>
        <v>0</v>
      </c>
      <c r="V13" s="66">
        <f t="shared" si="1"/>
        <v>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15">
      <c r="A14"/>
      <c r="B14" s="40">
        <v>7</v>
      </c>
      <c r="C14" s="46" t="s">
        <v>184</v>
      </c>
      <c r="D14" s="47" t="s">
        <v>183</v>
      </c>
      <c r="E14" s="48" t="s">
        <v>200</v>
      </c>
      <c r="F14" s="47"/>
      <c r="G14" s="47"/>
      <c r="H14" s="46" t="s">
        <v>77</v>
      </c>
      <c r="I14" s="47"/>
      <c r="J14" s="48"/>
      <c r="K14" s="47"/>
      <c r="L14" s="47"/>
      <c r="M14" s="46" t="s">
        <v>70</v>
      </c>
      <c r="N14" s="47" t="s">
        <v>15</v>
      </c>
      <c r="O14" s="48" t="s">
        <v>73</v>
      </c>
      <c r="P14" s="46" t="s">
        <v>15</v>
      </c>
      <c r="Q14" s="47" t="s">
        <v>74</v>
      </c>
      <c r="R14" s="48" t="s">
        <v>78</v>
      </c>
      <c r="S14" s="40" t="s">
        <v>158</v>
      </c>
      <c r="T14" s="66">
        <f t="shared" si="0"/>
        <v>1800</v>
      </c>
      <c r="U14" s="66">
        <v>2630</v>
      </c>
      <c r="V14" s="66">
        <f t="shared" si="1"/>
        <v>200</v>
      </c>
      <c r="W14" s="66">
        <v>420</v>
      </c>
      <c r="X14" s="40" t="s">
        <v>216</v>
      </c>
      <c r="Y14" s="40" t="s">
        <v>217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15">
      <c r="A15"/>
      <c r="B15" s="40">
        <v>8</v>
      </c>
      <c r="C15" s="46" t="s">
        <v>195</v>
      </c>
      <c r="D15" s="47" t="s">
        <v>191</v>
      </c>
      <c r="E15" s="48" t="s">
        <v>201</v>
      </c>
      <c r="F15" s="47"/>
      <c r="G15" s="47"/>
      <c r="H15" s="47" t="s">
        <v>78</v>
      </c>
      <c r="I15" s="47" t="s">
        <v>72</v>
      </c>
      <c r="J15" s="47" t="s">
        <v>54</v>
      </c>
      <c r="K15" s="47"/>
      <c r="L15" s="47"/>
      <c r="M15" s="46" t="s">
        <v>78</v>
      </c>
      <c r="N15" s="47" t="s">
        <v>71</v>
      </c>
      <c r="O15" s="48" t="s">
        <v>70</v>
      </c>
      <c r="P15" s="46" t="s">
        <v>3</v>
      </c>
      <c r="Q15" s="47" t="s">
        <v>78</v>
      </c>
      <c r="R15" s="48" t="s">
        <v>74</v>
      </c>
      <c r="S15" s="40" t="s">
        <v>159</v>
      </c>
      <c r="T15" s="66">
        <f t="shared" si="0"/>
        <v>1800</v>
      </c>
      <c r="U15" s="66">
        <v>1200</v>
      </c>
      <c r="V15" s="66">
        <f t="shared" si="1"/>
        <v>300</v>
      </c>
      <c r="W15" s="66">
        <v>140</v>
      </c>
      <c r="X15" s="40" t="s">
        <v>218</v>
      </c>
      <c r="Y15" s="40" t="s">
        <v>216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15">
      <c r="A16"/>
      <c r="B16" s="40">
        <v>9</v>
      </c>
      <c r="C16" s="46"/>
      <c r="D16" s="47"/>
      <c r="E16" s="48"/>
      <c r="F16" s="47"/>
      <c r="G16" s="47"/>
      <c r="H16" s="46"/>
      <c r="I16" s="47"/>
      <c r="J16" s="48"/>
      <c r="K16" s="47"/>
      <c r="L16" s="47"/>
      <c r="M16" s="46"/>
      <c r="N16" s="47"/>
      <c r="O16" s="48"/>
      <c r="P16" s="46"/>
      <c r="Q16" s="47"/>
      <c r="R16" s="48"/>
      <c r="S16"/>
      <c r="T16" s="66">
        <f t="shared" si="0"/>
        <v>0</v>
      </c>
      <c r="V16" s="66">
        <f t="shared" si="1"/>
        <v>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15">
      <c r="A17"/>
      <c r="B17" s="40">
        <v>10</v>
      </c>
      <c r="C17" s="46" t="s">
        <v>197</v>
      </c>
      <c r="D17" s="47" t="s">
        <v>202</v>
      </c>
      <c r="E17" s="48" t="s">
        <v>203</v>
      </c>
      <c r="F17" s="47"/>
      <c r="G17" s="47"/>
      <c r="H17" s="46" t="s">
        <v>81</v>
      </c>
      <c r="I17" s="47" t="s">
        <v>82</v>
      </c>
      <c r="J17" s="47"/>
      <c r="K17" s="47"/>
      <c r="L17" s="47"/>
      <c r="M17" s="46" t="s">
        <v>76</v>
      </c>
      <c r="N17" s="47" t="s">
        <v>3</v>
      </c>
      <c r="O17" s="48" t="s">
        <v>15</v>
      </c>
      <c r="P17" s="46" t="s">
        <v>73</v>
      </c>
      <c r="Q17" s="47" t="s">
        <v>3</v>
      </c>
      <c r="R17" s="48" t="s">
        <v>79</v>
      </c>
      <c r="S17" s="40" t="s">
        <v>160</v>
      </c>
      <c r="T17" s="66">
        <f t="shared" si="0"/>
        <v>3600</v>
      </c>
      <c r="V17" s="66">
        <f t="shared" si="1"/>
        <v>300</v>
      </c>
      <c r="X17" s="40" t="s">
        <v>218</v>
      </c>
      <c r="Y17" s="40" t="s">
        <v>224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15">
      <c r="A18"/>
      <c r="B18" s="40">
        <v>11</v>
      </c>
      <c r="C18" s="46" t="s">
        <v>197</v>
      </c>
      <c r="D18" s="47" t="s">
        <v>204</v>
      </c>
      <c r="E18" s="48" t="s">
        <v>205</v>
      </c>
      <c r="F18" s="47"/>
      <c r="G18" s="47"/>
      <c r="H18" s="46" t="s">
        <v>84</v>
      </c>
      <c r="I18" s="47"/>
      <c r="J18" s="48"/>
      <c r="K18" s="47"/>
      <c r="L18" s="47"/>
      <c r="M18" s="46" t="s">
        <v>87</v>
      </c>
      <c r="N18" s="47" t="s">
        <v>78</v>
      </c>
      <c r="O18" s="48" t="s">
        <v>72</v>
      </c>
      <c r="P18" s="46" t="s">
        <v>88</v>
      </c>
      <c r="Q18" s="47" t="s">
        <v>74</v>
      </c>
      <c r="R18" s="48" t="s">
        <v>3</v>
      </c>
      <c r="S18" s="40" t="s">
        <v>161</v>
      </c>
      <c r="T18" s="66">
        <f t="shared" si="0"/>
        <v>1600</v>
      </c>
      <c r="V18" s="66">
        <f t="shared" si="1"/>
        <v>100</v>
      </c>
      <c r="X18" s="40" t="s">
        <v>225</v>
      </c>
      <c r="Y18" s="40" t="s">
        <v>226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4.25" thickBot="1" x14ac:dyDescent="0.2">
      <c r="A19"/>
      <c r="B19" s="40">
        <v>12</v>
      </c>
      <c r="C19" s="50" t="s">
        <v>221</v>
      </c>
      <c r="D19" s="51" t="s">
        <v>222</v>
      </c>
      <c r="E19" s="52" t="s">
        <v>223</v>
      </c>
      <c r="F19" s="51"/>
      <c r="G19" s="51"/>
      <c r="H19" s="50" t="s">
        <v>85</v>
      </c>
      <c r="I19" s="51"/>
      <c r="J19" s="52"/>
      <c r="K19" s="51"/>
      <c r="L19" s="51"/>
      <c r="M19" s="50" t="s">
        <v>3</v>
      </c>
      <c r="N19" s="53" t="s">
        <v>72</v>
      </c>
      <c r="O19" s="52" t="s">
        <v>75</v>
      </c>
      <c r="P19" s="50" t="s">
        <v>15</v>
      </c>
      <c r="Q19" s="51" t="s">
        <v>73</v>
      </c>
      <c r="R19" s="52" t="s">
        <v>3</v>
      </c>
      <c r="S19" s="40" t="s">
        <v>162</v>
      </c>
      <c r="T19" s="66">
        <f t="shared" si="0"/>
        <v>3000</v>
      </c>
      <c r="U19" s="66">
        <v>2500</v>
      </c>
      <c r="V19" s="66">
        <f t="shared" si="1"/>
        <v>300</v>
      </c>
      <c r="W19" s="66">
        <v>480</v>
      </c>
      <c r="X19" s="40" t="s">
        <v>218</v>
      </c>
      <c r="Y19" s="40" t="s">
        <v>217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" thickTop="1" thickBo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66">
        <f t="shared" si="0"/>
        <v>0</v>
      </c>
      <c r="V20" s="66">
        <f t="shared" si="1"/>
        <v>0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" thickTop="1" thickBot="1" x14ac:dyDescent="0.2">
      <c r="A21"/>
      <c r="B21" s="40" t="s">
        <v>32</v>
      </c>
      <c r="C21" s="41">
        <v>3</v>
      </c>
      <c r="D21" s="42" t="s">
        <v>73</v>
      </c>
      <c r="E21" s="43"/>
      <c r="F21" s="44"/>
      <c r="G21" s="44"/>
      <c r="H21" s="41"/>
      <c r="I21" s="42"/>
      <c r="J21" s="43"/>
      <c r="K21" s="44"/>
      <c r="L21" s="44"/>
      <c r="M21" s="41"/>
      <c r="N21" s="44"/>
      <c r="O21" s="43"/>
      <c r="P21" s="41"/>
      <c r="Q21" s="44"/>
      <c r="R21" s="45"/>
      <c r="S21"/>
      <c r="T21" s="66">
        <f t="shared" si="0"/>
        <v>0</v>
      </c>
      <c r="V21" s="66">
        <f t="shared" si="1"/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4.25" thickTop="1" x14ac:dyDescent="0.15">
      <c r="A22"/>
      <c r="B22" s="40">
        <v>6</v>
      </c>
      <c r="C22" s="41"/>
      <c r="D22" s="42"/>
      <c r="E22" s="43"/>
      <c r="F22" s="44"/>
      <c r="G22" s="44"/>
      <c r="H22" s="41"/>
      <c r="I22" s="42"/>
      <c r="J22" s="43"/>
      <c r="K22" s="44"/>
      <c r="L22" s="44"/>
      <c r="M22" s="41"/>
      <c r="N22" s="44"/>
      <c r="O22" s="43"/>
      <c r="P22" s="41"/>
      <c r="Q22" s="44"/>
      <c r="R22" s="43"/>
      <c r="S22"/>
      <c r="T22" s="66">
        <f t="shared" si="0"/>
        <v>0</v>
      </c>
      <c r="V22" s="66">
        <f t="shared" si="1"/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A23"/>
      <c r="B23" s="40">
        <v>7</v>
      </c>
      <c r="C23" s="46" t="s">
        <v>184</v>
      </c>
      <c r="D23" s="47" t="s">
        <v>206</v>
      </c>
      <c r="E23" s="48" t="s">
        <v>207</v>
      </c>
      <c r="F23" s="47"/>
      <c r="G23" s="47"/>
      <c r="H23" s="46" t="s">
        <v>79</v>
      </c>
      <c r="I23" s="47" t="s">
        <v>15</v>
      </c>
      <c r="J23" s="48" t="s">
        <v>86</v>
      </c>
      <c r="K23" s="47"/>
      <c r="L23" s="47"/>
      <c r="M23" s="46" t="s">
        <v>3</v>
      </c>
      <c r="N23" s="47" t="s">
        <v>117</v>
      </c>
      <c r="O23" s="48" t="s">
        <v>74</v>
      </c>
      <c r="P23" s="46" t="s">
        <v>74</v>
      </c>
      <c r="Q23" s="47" t="s">
        <v>76</v>
      </c>
      <c r="R23" s="48" t="s">
        <v>3</v>
      </c>
      <c r="S23" s="40" t="s">
        <v>163</v>
      </c>
      <c r="T23" s="66">
        <f t="shared" si="0"/>
        <v>3400</v>
      </c>
      <c r="V23" s="66">
        <f t="shared" si="1"/>
        <v>200</v>
      </c>
      <c r="X23" s="40" t="s">
        <v>216</v>
      </c>
      <c r="Y23" s="40" t="s">
        <v>226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/>
      <c r="B24" s="40">
        <v>8</v>
      </c>
      <c r="C24" s="46" t="s">
        <v>186</v>
      </c>
      <c r="D24" s="47" t="s">
        <v>209</v>
      </c>
      <c r="E24" s="48" t="s">
        <v>210</v>
      </c>
      <c r="F24" s="47"/>
      <c r="G24" s="47"/>
      <c r="H24" s="47" t="s">
        <v>71</v>
      </c>
      <c r="I24" s="47" t="s">
        <v>89</v>
      </c>
      <c r="J24" s="47"/>
      <c r="K24" s="47"/>
      <c r="L24" s="47"/>
      <c r="M24" s="46" t="s">
        <v>76</v>
      </c>
      <c r="N24" s="47" t="s">
        <v>87</v>
      </c>
      <c r="O24" s="48" t="s">
        <v>88</v>
      </c>
      <c r="P24" s="46" t="s">
        <v>74</v>
      </c>
      <c r="Q24" s="47" t="s">
        <v>3</v>
      </c>
      <c r="R24" s="48" t="s">
        <v>73</v>
      </c>
      <c r="S24" s="40" t="s">
        <v>164</v>
      </c>
      <c r="T24" s="66">
        <f t="shared" si="0"/>
        <v>3600</v>
      </c>
      <c r="V24" s="66">
        <f t="shared" si="1"/>
        <v>300</v>
      </c>
      <c r="X24" s="40" t="s">
        <v>218</v>
      </c>
      <c r="Y24" s="40" t="s">
        <v>224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15">
      <c r="A25"/>
      <c r="B25" s="40">
        <v>9</v>
      </c>
      <c r="C25" s="46"/>
      <c r="D25" s="47"/>
      <c r="E25" s="48"/>
      <c r="F25" s="47"/>
      <c r="G25" s="47"/>
      <c r="H25" s="46"/>
      <c r="I25" s="47"/>
      <c r="J25" s="48"/>
      <c r="K25" s="47"/>
      <c r="L25" s="47"/>
      <c r="M25" s="46"/>
      <c r="N25" s="47"/>
      <c r="O25" s="48"/>
      <c r="P25" s="46"/>
      <c r="Q25" s="47"/>
      <c r="R25" s="48"/>
      <c r="S25"/>
      <c r="V25" s="66">
        <f t="shared" si="1"/>
        <v>0</v>
      </c>
      <c r="X25" s="40"/>
      <c r="Y25" s="40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A26"/>
      <c r="B26" s="40">
        <v>10</v>
      </c>
      <c r="C26" s="46" t="s">
        <v>211</v>
      </c>
      <c r="D26" s="47" t="s">
        <v>212</v>
      </c>
      <c r="E26" s="48"/>
      <c r="F26" s="47"/>
      <c r="G26" s="47"/>
      <c r="H26" s="46" t="s">
        <v>73</v>
      </c>
      <c r="I26" s="47" t="s">
        <v>75</v>
      </c>
      <c r="J26" s="47" t="s">
        <v>91</v>
      </c>
      <c r="K26" s="47"/>
      <c r="L26" s="47"/>
      <c r="M26" s="46" t="s">
        <v>72</v>
      </c>
      <c r="N26" s="47" t="s">
        <v>15</v>
      </c>
      <c r="O26" s="48" t="s">
        <v>78</v>
      </c>
      <c r="P26" s="46" t="s">
        <v>15</v>
      </c>
      <c r="Q26" s="47" t="s">
        <v>3</v>
      </c>
      <c r="R26" s="48" t="s">
        <v>74</v>
      </c>
      <c r="S26" s="40" t="s">
        <v>165</v>
      </c>
      <c r="T26" s="66">
        <f t="shared" si="0"/>
        <v>2200</v>
      </c>
      <c r="V26" s="66">
        <f t="shared" si="1"/>
        <v>200</v>
      </c>
      <c r="X26" s="40" t="s">
        <v>216</v>
      </c>
      <c r="Y26" s="40" t="s">
        <v>224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15">
      <c r="A27"/>
      <c r="B27" s="40">
        <v>11</v>
      </c>
      <c r="C27" s="46"/>
      <c r="D27" s="47"/>
      <c r="E27" s="48"/>
      <c r="F27" s="47"/>
      <c r="G27" s="47"/>
      <c r="H27" s="46" t="s">
        <v>92</v>
      </c>
      <c r="I27" s="47" t="s">
        <v>93</v>
      </c>
      <c r="J27" s="48"/>
      <c r="K27" s="47"/>
      <c r="L27" s="47"/>
      <c r="M27" s="46" t="s">
        <v>92</v>
      </c>
      <c r="N27" s="47" t="s">
        <v>73</v>
      </c>
      <c r="O27" s="48" t="s">
        <v>15</v>
      </c>
      <c r="P27" s="46" t="s">
        <v>73</v>
      </c>
      <c r="Q27" s="47" t="s">
        <v>78</v>
      </c>
      <c r="R27" s="48" t="s">
        <v>88</v>
      </c>
      <c r="S27" s="40" t="s">
        <v>166</v>
      </c>
      <c r="T27" s="66">
        <f t="shared" si="0"/>
        <v>0</v>
      </c>
      <c r="V27" s="66">
        <f t="shared" si="1"/>
        <v>0</v>
      </c>
      <c r="X27" s="40" t="s">
        <v>120</v>
      </c>
      <c r="Y27" s="40" t="s">
        <v>120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4.25" thickBot="1" x14ac:dyDescent="0.2">
      <c r="A28"/>
      <c r="B28" s="40">
        <v>12</v>
      </c>
      <c r="C28" s="50" t="s">
        <v>214</v>
      </c>
      <c r="D28" s="51" t="s">
        <v>185</v>
      </c>
      <c r="E28" s="52" t="s">
        <v>215</v>
      </c>
      <c r="F28" s="51"/>
      <c r="G28" s="51"/>
      <c r="H28" s="50" t="s">
        <v>70</v>
      </c>
      <c r="I28" s="51" t="s">
        <v>71</v>
      </c>
      <c r="J28" s="52" t="s">
        <v>94</v>
      </c>
      <c r="K28" s="51"/>
      <c r="L28" s="51"/>
      <c r="M28" s="50" t="s">
        <v>92</v>
      </c>
      <c r="N28" s="53" t="s">
        <v>74</v>
      </c>
      <c r="O28" s="52" t="s">
        <v>88</v>
      </c>
      <c r="P28" s="50" t="s">
        <v>3</v>
      </c>
      <c r="Q28" s="51" t="s">
        <v>75</v>
      </c>
      <c r="R28" s="52" t="s">
        <v>78</v>
      </c>
      <c r="S28" s="40" t="s">
        <v>167</v>
      </c>
      <c r="T28" s="66">
        <f t="shared" si="0"/>
        <v>3600</v>
      </c>
      <c r="V28" s="66">
        <f t="shared" si="1"/>
        <v>400</v>
      </c>
      <c r="X28" s="40" t="s">
        <v>217</v>
      </c>
      <c r="Y28" s="40" t="s">
        <v>73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 thickTop="1" thickBo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66">
        <f t="shared" si="0"/>
        <v>0</v>
      </c>
      <c r="V29" s="66">
        <f t="shared" si="1"/>
        <v>0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 thickTop="1" thickBot="1" x14ac:dyDescent="0.2">
      <c r="A30"/>
      <c r="B30" s="40" t="s">
        <v>32</v>
      </c>
      <c r="C30" s="41">
        <v>3</v>
      </c>
      <c r="D30" s="42" t="s">
        <v>78</v>
      </c>
      <c r="E30" s="43"/>
      <c r="F30" s="44"/>
      <c r="G30" s="44"/>
      <c r="H30" s="41"/>
      <c r="I30" s="42"/>
      <c r="J30" s="43"/>
      <c r="K30" s="44"/>
      <c r="L30" s="44"/>
      <c r="M30" s="41"/>
      <c r="N30" s="44"/>
      <c r="O30" s="43"/>
      <c r="P30" s="41"/>
      <c r="Q30" s="44"/>
      <c r="R30" s="45"/>
      <c r="S30"/>
      <c r="T30" s="66">
        <f t="shared" si="0"/>
        <v>0</v>
      </c>
      <c r="V30" s="66">
        <f t="shared" si="1"/>
        <v>0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4.25" thickTop="1" x14ac:dyDescent="0.15">
      <c r="A31"/>
      <c r="B31" s="40">
        <v>6</v>
      </c>
      <c r="C31" s="41"/>
      <c r="D31" s="42"/>
      <c r="E31" s="43"/>
      <c r="F31" s="44"/>
      <c r="G31" s="44"/>
      <c r="H31" s="41"/>
      <c r="I31" s="42"/>
      <c r="J31" s="43"/>
      <c r="K31" s="44"/>
      <c r="L31" s="44"/>
      <c r="M31" s="41"/>
      <c r="N31" s="44"/>
      <c r="O31" s="43"/>
      <c r="P31" s="41"/>
      <c r="Q31" s="44"/>
      <c r="R31" s="43"/>
      <c r="S31"/>
      <c r="T31" s="66">
        <f t="shared" si="0"/>
        <v>0</v>
      </c>
      <c r="V31" s="66">
        <f t="shared" si="1"/>
        <v>0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15">
      <c r="A32"/>
      <c r="B32" s="40">
        <v>7</v>
      </c>
      <c r="C32" s="46" t="s">
        <v>227</v>
      </c>
      <c r="D32" s="47" t="s">
        <v>228</v>
      </c>
      <c r="E32" s="48" t="s">
        <v>229</v>
      </c>
      <c r="F32" s="47"/>
      <c r="G32" s="47"/>
      <c r="H32" s="46" t="s">
        <v>73</v>
      </c>
      <c r="I32" s="47" t="s">
        <v>92</v>
      </c>
      <c r="J32" s="48" t="s">
        <v>95</v>
      </c>
      <c r="K32" s="47"/>
      <c r="L32" s="47"/>
      <c r="M32" s="46" t="s">
        <v>72</v>
      </c>
      <c r="N32" s="47" t="s">
        <v>70</v>
      </c>
      <c r="O32" s="48" t="s">
        <v>74</v>
      </c>
      <c r="P32" s="46" t="s">
        <v>72</v>
      </c>
      <c r="Q32" s="47" t="s">
        <v>75</v>
      </c>
      <c r="R32" s="48" t="s">
        <v>15</v>
      </c>
      <c r="S32" s="40" t="s">
        <v>168</v>
      </c>
      <c r="T32" s="66">
        <f t="shared" si="0"/>
        <v>3600</v>
      </c>
      <c r="U32" s="66">
        <v>20230</v>
      </c>
      <c r="V32" s="66">
        <f t="shared" si="1"/>
        <v>400</v>
      </c>
      <c r="X32" s="40" t="s">
        <v>217</v>
      </c>
      <c r="Y32" s="40" t="s">
        <v>218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15">
      <c r="A33"/>
      <c r="B33" s="40">
        <v>8</v>
      </c>
      <c r="C33" s="46" t="s">
        <v>213</v>
      </c>
      <c r="D33" s="47" t="s">
        <v>208</v>
      </c>
      <c r="E33" s="48" t="s">
        <v>230</v>
      </c>
      <c r="F33" s="47"/>
      <c r="G33" s="47"/>
      <c r="H33" s="47" t="s">
        <v>96</v>
      </c>
      <c r="I33" s="47"/>
      <c r="J33" s="47"/>
      <c r="K33" s="47"/>
      <c r="L33" s="47"/>
      <c r="M33" s="46" t="s">
        <v>3</v>
      </c>
      <c r="N33" s="47" t="s">
        <v>97</v>
      </c>
      <c r="O33" s="48" t="s">
        <v>73</v>
      </c>
      <c r="P33" s="46" t="s">
        <v>78</v>
      </c>
      <c r="Q33" s="47" t="s">
        <v>3</v>
      </c>
      <c r="R33" s="48" t="s">
        <v>70</v>
      </c>
      <c r="S33" s="40" t="s">
        <v>169</v>
      </c>
      <c r="T33" s="66">
        <f t="shared" si="0"/>
        <v>1800</v>
      </c>
      <c r="V33" s="66">
        <f t="shared" si="1"/>
        <v>200</v>
      </c>
      <c r="X33" s="40" t="s">
        <v>15</v>
      </c>
      <c r="Y33" s="40" t="s">
        <v>217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15">
      <c r="A34"/>
      <c r="B34" s="40">
        <v>9</v>
      </c>
      <c r="C34" s="46" t="s">
        <v>217</v>
      </c>
      <c r="D34" s="47" t="s">
        <v>231</v>
      </c>
      <c r="E34" s="48" t="s">
        <v>232</v>
      </c>
      <c r="F34" s="47"/>
      <c r="G34" s="47"/>
      <c r="H34" s="46" t="s">
        <v>78</v>
      </c>
      <c r="I34" s="47" t="s">
        <v>98</v>
      </c>
      <c r="J34" s="48"/>
      <c r="K34" s="47"/>
      <c r="L34" s="47"/>
      <c r="M34" s="46" t="s">
        <v>97</v>
      </c>
      <c r="N34" s="47" t="s">
        <v>88</v>
      </c>
      <c r="O34" s="48" t="s">
        <v>15</v>
      </c>
      <c r="P34" s="46" t="s">
        <v>15</v>
      </c>
      <c r="Q34" s="47" t="s">
        <v>74</v>
      </c>
      <c r="R34" s="48" t="s">
        <v>78</v>
      </c>
      <c r="S34" s="40" t="s">
        <v>170</v>
      </c>
      <c r="T34" s="66">
        <f t="shared" si="0"/>
        <v>1400</v>
      </c>
      <c r="V34" s="66">
        <f t="shared" si="1"/>
        <v>100</v>
      </c>
      <c r="X34">
        <v>1</v>
      </c>
      <c r="Y34">
        <v>7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15">
      <c r="A35"/>
      <c r="B35" s="40">
        <v>10</v>
      </c>
      <c r="C35" s="46"/>
      <c r="D35" s="47"/>
      <c r="E35" s="48"/>
      <c r="F35" s="47"/>
      <c r="G35" s="47"/>
      <c r="H35" s="46"/>
      <c r="I35" s="47"/>
      <c r="J35" s="47"/>
      <c r="K35" s="47"/>
      <c r="L35" s="47"/>
      <c r="M35" s="46"/>
      <c r="N35" s="47"/>
      <c r="O35" s="48"/>
      <c r="P35" s="46"/>
      <c r="Q35" s="47"/>
      <c r="R35" s="48"/>
      <c r="S35"/>
      <c r="T35" s="66">
        <f t="shared" si="0"/>
        <v>0</v>
      </c>
      <c r="V35" s="66">
        <f t="shared" si="1"/>
        <v>0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15">
      <c r="A36"/>
      <c r="B36" s="40">
        <v>11</v>
      </c>
      <c r="C36" s="46" t="s">
        <v>210</v>
      </c>
      <c r="D36" s="47" t="s">
        <v>233</v>
      </c>
      <c r="E36" s="48" t="s">
        <v>234</v>
      </c>
      <c r="F36" s="47"/>
      <c r="G36" s="47"/>
      <c r="H36" s="46" t="s">
        <v>3</v>
      </c>
      <c r="I36" s="47" t="s">
        <v>15</v>
      </c>
      <c r="J36" s="48" t="s">
        <v>99</v>
      </c>
      <c r="K36" s="47"/>
      <c r="L36" s="47"/>
      <c r="M36" s="46" t="s">
        <v>3</v>
      </c>
      <c r="N36" s="47" t="s">
        <v>76</v>
      </c>
      <c r="O36" s="48" t="s">
        <v>15</v>
      </c>
      <c r="P36" s="46" t="s">
        <v>15</v>
      </c>
      <c r="Q36" s="47" t="s">
        <v>72</v>
      </c>
      <c r="R36" s="48" t="s">
        <v>70</v>
      </c>
      <c r="S36" s="40" t="s">
        <v>167</v>
      </c>
      <c r="T36" s="66">
        <f t="shared" si="0"/>
        <v>2200</v>
      </c>
      <c r="V36" s="66">
        <f t="shared" si="1"/>
        <v>200</v>
      </c>
      <c r="W36" s="66">
        <v>460</v>
      </c>
      <c r="X36" s="40" t="s">
        <v>216</v>
      </c>
      <c r="Y36" s="40" t="s">
        <v>224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4.25" thickBot="1" x14ac:dyDescent="0.2">
      <c r="A37"/>
      <c r="B37" s="40">
        <v>12</v>
      </c>
      <c r="C37" s="50" t="s">
        <v>183</v>
      </c>
      <c r="D37" s="51" t="s">
        <v>235</v>
      </c>
      <c r="E37" s="52" t="s">
        <v>236</v>
      </c>
      <c r="F37" s="51"/>
      <c r="G37" s="51"/>
      <c r="H37" s="50" t="s">
        <v>81</v>
      </c>
      <c r="I37" s="51" t="s">
        <v>100</v>
      </c>
      <c r="J37" s="52"/>
      <c r="K37" s="51"/>
      <c r="L37" s="51"/>
      <c r="M37" s="50" t="s">
        <v>97</v>
      </c>
      <c r="N37" s="53" t="s">
        <v>70</v>
      </c>
      <c r="O37" s="52" t="s">
        <v>76</v>
      </c>
      <c r="P37" s="50" t="s">
        <v>74</v>
      </c>
      <c r="Q37" s="51" t="s">
        <v>3</v>
      </c>
      <c r="R37" s="52" t="s">
        <v>97</v>
      </c>
      <c r="S37" s="40" t="s">
        <v>162</v>
      </c>
      <c r="T37" s="66">
        <f t="shared" si="0"/>
        <v>2200</v>
      </c>
      <c r="U37" s="66">
        <v>4370</v>
      </c>
      <c r="V37" s="66">
        <f t="shared" si="1"/>
        <v>200</v>
      </c>
      <c r="X37" s="40" t="s">
        <v>216</v>
      </c>
      <c r="Y37" s="40" t="s">
        <v>224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thickTop="1" thickBo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66">
        <f>SUM(T3:T37)</f>
        <v>50200</v>
      </c>
      <c r="U38" s="66">
        <f>SUM(U3:U37)</f>
        <v>53300</v>
      </c>
      <c r="V38" s="66">
        <f t="shared" si="1"/>
        <v>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thickTop="1" thickBot="1" x14ac:dyDescent="0.2">
      <c r="A39"/>
      <c r="B39" s="40" t="s">
        <v>32</v>
      </c>
      <c r="C39" s="41">
        <v>3</v>
      </c>
      <c r="D39" s="42" t="s">
        <v>74</v>
      </c>
      <c r="E39" s="43"/>
      <c r="F39" s="44"/>
      <c r="G39" s="44"/>
      <c r="H39" s="41"/>
      <c r="I39" s="42"/>
      <c r="J39" s="43"/>
      <c r="K39" s="44"/>
      <c r="L39" s="44"/>
      <c r="M39" s="41"/>
      <c r="N39" s="44"/>
      <c r="O39" s="43"/>
      <c r="P39" s="41"/>
      <c r="Q39" s="44"/>
      <c r="R39" s="45"/>
      <c r="S39"/>
      <c r="T39" s="66">
        <f t="shared" si="0"/>
        <v>0</v>
      </c>
      <c r="V39" s="66">
        <f t="shared" si="1"/>
        <v>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4.25" thickTop="1" x14ac:dyDescent="0.15">
      <c r="A40"/>
      <c r="B40" s="40">
        <v>6</v>
      </c>
      <c r="C40" s="41"/>
      <c r="D40" s="42"/>
      <c r="E40" s="43"/>
      <c r="F40" s="44"/>
      <c r="G40" s="44"/>
      <c r="H40" s="41"/>
      <c r="I40" s="42"/>
      <c r="J40" s="43"/>
      <c r="K40" s="44"/>
      <c r="L40" s="44"/>
      <c r="M40" s="41"/>
      <c r="N40" s="44"/>
      <c r="O40" s="43"/>
      <c r="P40" s="41"/>
      <c r="Q40" s="44"/>
      <c r="R40" s="43"/>
      <c r="S40"/>
      <c r="T40" s="66">
        <f t="shared" si="0"/>
        <v>0</v>
      </c>
      <c r="V40" s="66">
        <f t="shared" si="1"/>
        <v>0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15">
      <c r="A41"/>
      <c r="B41" s="40">
        <v>7</v>
      </c>
      <c r="C41" s="46" t="s">
        <v>183</v>
      </c>
      <c r="D41" s="47" t="s">
        <v>187</v>
      </c>
      <c r="E41" s="48" t="s">
        <v>237</v>
      </c>
      <c r="F41" s="47"/>
      <c r="G41" s="47"/>
      <c r="H41" s="46" t="s">
        <v>70</v>
      </c>
      <c r="I41" s="47" t="s">
        <v>3</v>
      </c>
      <c r="J41" s="48" t="s">
        <v>73</v>
      </c>
      <c r="K41" s="47"/>
      <c r="L41" s="47"/>
      <c r="M41" s="46" t="s">
        <v>3</v>
      </c>
      <c r="N41" s="47" t="s">
        <v>70</v>
      </c>
      <c r="O41" s="48" t="s">
        <v>73</v>
      </c>
      <c r="P41" s="46" t="s">
        <v>78</v>
      </c>
      <c r="Q41" s="47" t="s">
        <v>74</v>
      </c>
      <c r="R41" s="48" t="s">
        <v>3</v>
      </c>
      <c r="S41" s="40" t="s">
        <v>170</v>
      </c>
      <c r="T41" s="66">
        <f t="shared" si="0"/>
        <v>1400</v>
      </c>
      <c r="U41" s="66">
        <v>13960</v>
      </c>
      <c r="V41" s="66">
        <f t="shared" si="1"/>
        <v>200</v>
      </c>
      <c r="X41" s="40" t="s">
        <v>15</v>
      </c>
      <c r="Y41" s="40" t="s">
        <v>218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15">
      <c r="A42"/>
      <c r="B42" s="40">
        <v>8</v>
      </c>
      <c r="C42" s="46" t="s">
        <v>238</v>
      </c>
      <c r="D42" s="47" t="s">
        <v>239</v>
      </c>
      <c r="E42" s="48" t="s">
        <v>240</v>
      </c>
      <c r="F42" s="47"/>
      <c r="G42" s="47"/>
      <c r="H42" s="46" t="s">
        <v>75</v>
      </c>
      <c r="I42" s="47" t="s">
        <v>101</v>
      </c>
      <c r="J42" s="47"/>
      <c r="K42" s="47"/>
      <c r="L42" s="47"/>
      <c r="M42" s="46" t="s">
        <v>72</v>
      </c>
      <c r="N42" s="47" t="s">
        <v>71</v>
      </c>
      <c r="O42" s="48" t="s">
        <v>3</v>
      </c>
      <c r="P42" s="46" t="s">
        <v>88</v>
      </c>
      <c r="Q42" s="47" t="s">
        <v>3</v>
      </c>
      <c r="R42" s="48" t="s">
        <v>73</v>
      </c>
      <c r="S42" s="40" t="s">
        <v>168</v>
      </c>
      <c r="T42" s="66">
        <f t="shared" si="0"/>
        <v>3000</v>
      </c>
      <c r="V42" s="66">
        <f t="shared" si="1"/>
        <v>200</v>
      </c>
      <c r="X42" s="40" t="s">
        <v>216</v>
      </c>
      <c r="Y42" s="40" t="s">
        <v>220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A43"/>
      <c r="B43" s="40">
        <v>9</v>
      </c>
      <c r="C43" s="46" t="s">
        <v>241</v>
      </c>
      <c r="D43" s="47" t="s">
        <v>242</v>
      </c>
      <c r="E43" s="48" t="s">
        <v>243</v>
      </c>
      <c r="F43" s="47"/>
      <c r="G43" s="47"/>
      <c r="H43" s="46" t="s">
        <v>71</v>
      </c>
      <c r="I43" s="47" t="s">
        <v>76</v>
      </c>
      <c r="J43" s="48" t="s">
        <v>102</v>
      </c>
      <c r="K43" s="47"/>
      <c r="L43" s="47"/>
      <c r="M43" s="46" t="s">
        <v>71</v>
      </c>
      <c r="N43" s="47" t="s">
        <v>75</v>
      </c>
      <c r="O43" s="48" t="s">
        <v>97</v>
      </c>
      <c r="P43" s="46" t="s">
        <v>79</v>
      </c>
      <c r="Q43" s="47" t="s">
        <v>3</v>
      </c>
      <c r="R43" s="48" t="s">
        <v>15</v>
      </c>
      <c r="S43" s="40" t="s">
        <v>168</v>
      </c>
      <c r="T43" s="66">
        <f t="shared" si="0"/>
        <v>4000</v>
      </c>
      <c r="U43" s="66">
        <v>10370</v>
      </c>
      <c r="V43" s="66">
        <f t="shared" si="1"/>
        <v>500</v>
      </c>
      <c r="X43" s="40" t="s">
        <v>224</v>
      </c>
      <c r="Y43" s="40" t="s">
        <v>216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A44"/>
      <c r="B44" s="40">
        <v>10</v>
      </c>
      <c r="C44" s="46"/>
      <c r="D44" s="47"/>
      <c r="E44" s="48"/>
      <c r="F44" s="47"/>
      <c r="G44" s="47"/>
      <c r="H44" s="46" t="s">
        <v>75</v>
      </c>
      <c r="I44" s="47" t="s">
        <v>103</v>
      </c>
      <c r="J44" s="47"/>
      <c r="K44" s="47"/>
      <c r="L44" s="47"/>
      <c r="M44" s="46" t="s">
        <v>70</v>
      </c>
      <c r="N44" s="47" t="s">
        <v>73</v>
      </c>
      <c r="O44" s="48" t="s">
        <v>15</v>
      </c>
      <c r="P44" s="46" t="s">
        <v>74</v>
      </c>
      <c r="Q44" s="47" t="s">
        <v>78</v>
      </c>
      <c r="R44" s="48" t="s">
        <v>15</v>
      </c>
      <c r="S44" s="40" t="s">
        <v>171</v>
      </c>
      <c r="T44" s="66">
        <f t="shared" si="0"/>
        <v>1000</v>
      </c>
      <c r="V44" s="66">
        <f t="shared" si="1"/>
        <v>200</v>
      </c>
      <c r="X44" s="40" t="s">
        <v>15</v>
      </c>
      <c r="Y44" s="40" t="s">
        <v>15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15">
      <c r="A45"/>
      <c r="B45" s="40">
        <v>11</v>
      </c>
      <c r="C45" s="46"/>
      <c r="D45" s="47"/>
      <c r="E45" s="48"/>
      <c r="F45" s="47"/>
      <c r="G45" s="47"/>
      <c r="H45" s="46"/>
      <c r="I45" s="47"/>
      <c r="J45" s="48"/>
      <c r="K45" s="47"/>
      <c r="L45" s="47"/>
      <c r="M45" s="46"/>
      <c r="N45" s="47"/>
      <c r="O45" s="48"/>
      <c r="P45" s="46"/>
      <c r="Q45" s="47"/>
      <c r="R45" s="48"/>
      <c r="S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4.25" thickBot="1" x14ac:dyDescent="0.2">
      <c r="A46"/>
      <c r="B46" s="58">
        <v>12</v>
      </c>
      <c r="C46" s="59"/>
      <c r="D46" s="60"/>
      <c r="E46" s="61"/>
      <c r="F46" s="60"/>
      <c r="G46" s="60"/>
      <c r="H46" s="59" t="s">
        <v>92</v>
      </c>
      <c r="I46" s="60" t="s">
        <v>105</v>
      </c>
      <c r="J46" s="61"/>
      <c r="K46" s="60"/>
      <c r="L46" s="60"/>
      <c r="M46" s="59" t="s">
        <v>92</v>
      </c>
      <c r="N46" s="62" t="s">
        <v>3</v>
      </c>
      <c r="O46" s="61" t="s">
        <v>88</v>
      </c>
      <c r="P46" s="59" t="s">
        <v>92</v>
      </c>
      <c r="Q46" s="60" t="s">
        <v>15</v>
      </c>
      <c r="R46" s="61" t="s">
        <v>3</v>
      </c>
      <c r="S46" s="40" t="s">
        <v>172</v>
      </c>
      <c r="T46" s="66">
        <f>IF(X46=1,Y46*2*100,((Y46+X46-1)*X46+Y46*X46)*100)</f>
        <v>1000</v>
      </c>
      <c r="V46" s="66">
        <f t="shared" ref="V46:V97" si="2">X46*100</f>
        <v>200</v>
      </c>
      <c r="W46" s="66">
        <v>10510</v>
      </c>
      <c r="X46" s="40" t="s">
        <v>15</v>
      </c>
      <c r="Y46" s="40" t="s">
        <v>15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5" thickTop="1" thickBo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66">
        <f>IF(X47=1,Y47*2*100,((Y47+X47-1)*X47+Y47*X47)*100)</f>
        <v>0</v>
      </c>
      <c r="V47" s="66">
        <f t="shared" si="2"/>
        <v>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" thickTop="1" thickBot="1" x14ac:dyDescent="0.2">
      <c r="A48"/>
      <c r="B48" s="40" t="s">
        <v>32</v>
      </c>
      <c r="C48" s="41">
        <v>3</v>
      </c>
      <c r="D48" s="42" t="s">
        <v>75</v>
      </c>
      <c r="E48" s="43"/>
      <c r="F48" s="44"/>
      <c r="G48" s="44"/>
      <c r="H48" s="41"/>
      <c r="I48" s="42"/>
      <c r="J48" s="43"/>
      <c r="K48" s="44"/>
      <c r="L48" s="44"/>
      <c r="M48" s="41"/>
      <c r="N48" s="44"/>
      <c r="O48" s="43"/>
      <c r="P48" s="41"/>
      <c r="Q48" s="44"/>
      <c r="R48" s="45"/>
      <c r="S48"/>
      <c r="T48" s="66">
        <f>IF(X48=1,Y48*2*100,((Y48+X48-1)*X48+Y48*X48)*100)</f>
        <v>0</v>
      </c>
      <c r="V48" s="66">
        <f t="shared" si="2"/>
        <v>0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4.25" thickTop="1" x14ac:dyDescent="0.15">
      <c r="A49"/>
      <c r="B49" s="40">
        <v>6</v>
      </c>
      <c r="C49" s="41"/>
      <c r="D49" s="42"/>
      <c r="E49" s="43"/>
      <c r="F49" s="44"/>
      <c r="G49" s="44"/>
      <c r="H49" s="41"/>
      <c r="I49" s="42"/>
      <c r="J49" s="43"/>
      <c r="K49" s="44"/>
      <c r="L49" s="44"/>
      <c r="M49" s="41"/>
      <c r="N49" s="44"/>
      <c r="O49" s="43"/>
      <c r="P49" s="41"/>
      <c r="Q49" s="44"/>
      <c r="R49" s="43"/>
      <c r="S49"/>
      <c r="T49" s="66">
        <f>IF(X49=1,Y49*2*100,((Y49+X49-1)*X49+Y49*X49)*100)</f>
        <v>0</v>
      </c>
      <c r="V49" s="66">
        <f t="shared" si="2"/>
        <v>0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15">
      <c r="A50"/>
      <c r="B50" s="40">
        <v>7</v>
      </c>
      <c r="C50" s="46" t="s">
        <v>72</v>
      </c>
      <c r="D50" s="47" t="s">
        <v>74</v>
      </c>
      <c r="E50" s="48" t="s">
        <v>70</v>
      </c>
      <c r="F50" s="47"/>
      <c r="G50" s="47"/>
      <c r="H50" s="46" t="s">
        <v>27</v>
      </c>
      <c r="I50" s="47"/>
      <c r="J50" s="48" t="s">
        <v>74</v>
      </c>
      <c r="K50" s="47"/>
      <c r="L50" s="47"/>
      <c r="M50" s="46" t="s">
        <v>72</v>
      </c>
      <c r="N50" s="47" t="s">
        <v>74</v>
      </c>
      <c r="O50" s="48" t="s">
        <v>75</v>
      </c>
      <c r="P50" s="46" t="s">
        <v>73</v>
      </c>
      <c r="Q50" s="47" t="s">
        <v>78</v>
      </c>
      <c r="R50" s="48" t="s">
        <v>72</v>
      </c>
      <c r="S50" s="40" t="s">
        <v>158</v>
      </c>
      <c r="T50" s="66">
        <f>IF(X50=1,Y50*2*100,((Y50+X50-1)*X50+Y50*X50)*100)</f>
        <v>600</v>
      </c>
      <c r="U50" s="66">
        <v>2380</v>
      </c>
      <c r="V50" s="66">
        <f t="shared" si="2"/>
        <v>300</v>
      </c>
      <c r="W50" s="66">
        <v>490</v>
      </c>
      <c r="X50" s="40" t="s">
        <v>73</v>
      </c>
      <c r="Y50" s="40" t="s">
        <v>120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15">
      <c r="A51"/>
      <c r="B51" s="40">
        <v>8</v>
      </c>
      <c r="C51" s="46"/>
      <c r="D51" s="47"/>
      <c r="E51" s="48"/>
      <c r="F51" s="47"/>
      <c r="G51" s="47"/>
      <c r="H51" s="47"/>
      <c r="I51" s="47"/>
      <c r="J51" s="47"/>
      <c r="K51" s="47"/>
      <c r="L51" s="47"/>
      <c r="M51" s="46"/>
      <c r="N51" s="47"/>
      <c r="O51" s="48"/>
      <c r="P51" s="46"/>
      <c r="Q51" s="47"/>
      <c r="R51" s="48"/>
      <c r="S51"/>
      <c r="V51" s="66">
        <f t="shared" si="2"/>
        <v>200</v>
      </c>
      <c r="X51" s="40" t="s">
        <v>15</v>
      </c>
      <c r="Y51" s="40" t="s">
        <v>15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15">
      <c r="A52"/>
      <c r="B52" s="40">
        <v>9</v>
      </c>
      <c r="C52" s="46" t="s">
        <v>72</v>
      </c>
      <c r="D52" s="47" t="s">
        <v>73</v>
      </c>
      <c r="E52" s="48" t="s">
        <v>87</v>
      </c>
      <c r="F52" s="47"/>
      <c r="G52" s="47"/>
      <c r="H52" s="46" t="s">
        <v>71</v>
      </c>
      <c r="I52" s="47" t="s">
        <v>87</v>
      </c>
      <c r="J52" s="48" t="s">
        <v>27</v>
      </c>
      <c r="K52" s="47"/>
      <c r="L52" s="47"/>
      <c r="M52" s="46" t="s">
        <v>74</v>
      </c>
      <c r="N52" s="47" t="s">
        <v>72</v>
      </c>
      <c r="O52" s="48" t="s">
        <v>73</v>
      </c>
      <c r="P52" s="46" t="s">
        <v>78</v>
      </c>
      <c r="Q52" s="47" t="s">
        <v>15</v>
      </c>
      <c r="R52" s="48" t="s">
        <v>88</v>
      </c>
      <c r="S52" s="40" t="s">
        <v>171</v>
      </c>
      <c r="T52" s="66">
        <f t="shared" ref="T52:T83" si="3">IF(X52=1,Y52*2*100,((Y52+X52-1)*X52+Y52*X52)*100)</f>
        <v>0</v>
      </c>
      <c r="V52" s="66">
        <f t="shared" si="2"/>
        <v>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15">
      <c r="A53"/>
      <c r="B53" s="40">
        <v>10</v>
      </c>
      <c r="C53" s="46" t="s">
        <v>88</v>
      </c>
      <c r="D53" s="47" t="s">
        <v>73</v>
      </c>
      <c r="E53" s="48" t="s">
        <v>72</v>
      </c>
      <c r="F53" s="47"/>
      <c r="G53" s="47"/>
      <c r="H53" s="46" t="s">
        <v>73</v>
      </c>
      <c r="I53" s="47" t="s">
        <v>70</v>
      </c>
      <c r="J53" s="47" t="s">
        <v>78</v>
      </c>
      <c r="K53" s="47"/>
      <c r="L53" s="47"/>
      <c r="M53" s="46" t="s">
        <v>75</v>
      </c>
      <c r="N53" s="47" t="s">
        <v>15</v>
      </c>
      <c r="O53" s="48" t="s">
        <v>70</v>
      </c>
      <c r="P53" s="46" t="s">
        <v>72</v>
      </c>
      <c r="Q53" s="47" t="s">
        <v>74</v>
      </c>
      <c r="R53" s="48" t="s">
        <v>3</v>
      </c>
      <c r="S53" s="40" t="s">
        <v>173</v>
      </c>
      <c r="T53" s="66">
        <f t="shared" si="3"/>
        <v>1000</v>
      </c>
      <c r="V53" s="66">
        <f t="shared" si="2"/>
        <v>200</v>
      </c>
      <c r="X53" s="40" t="s">
        <v>15</v>
      </c>
      <c r="Y53" s="40" t="s">
        <v>15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15">
      <c r="A54"/>
      <c r="B54" s="40">
        <v>11</v>
      </c>
      <c r="C54" s="46" t="s">
        <v>76</v>
      </c>
      <c r="D54" s="47" t="s">
        <v>78</v>
      </c>
      <c r="E54" s="48" t="s">
        <v>72</v>
      </c>
      <c r="F54" s="47"/>
      <c r="G54" s="47"/>
      <c r="H54" s="46" t="s">
        <v>15</v>
      </c>
      <c r="I54" s="47" t="s">
        <v>78</v>
      </c>
      <c r="J54" s="48" t="s">
        <v>106</v>
      </c>
      <c r="K54" s="47"/>
      <c r="L54" s="47"/>
      <c r="M54" s="46" t="s">
        <v>88</v>
      </c>
      <c r="N54" s="47" t="s">
        <v>3</v>
      </c>
      <c r="O54" s="48" t="s">
        <v>79</v>
      </c>
      <c r="P54" s="46" t="s">
        <v>70</v>
      </c>
      <c r="Q54" s="47" t="s">
        <v>74</v>
      </c>
      <c r="R54" s="48" t="s">
        <v>75</v>
      </c>
      <c r="S54" s="40" t="s">
        <v>170</v>
      </c>
      <c r="T54" s="66">
        <f t="shared" si="3"/>
        <v>1800</v>
      </c>
      <c r="V54" s="66">
        <f t="shared" si="2"/>
        <v>200</v>
      </c>
      <c r="X54" s="40" t="s">
        <v>15</v>
      </c>
      <c r="Y54" s="40" t="s">
        <v>78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4.25" thickBot="1" x14ac:dyDescent="0.2">
      <c r="A55"/>
      <c r="B55" s="40">
        <v>12</v>
      </c>
      <c r="C55" s="50" t="s">
        <v>97</v>
      </c>
      <c r="D55" s="51" t="s">
        <v>87</v>
      </c>
      <c r="E55" s="52" t="s">
        <v>15</v>
      </c>
      <c r="F55" s="51"/>
      <c r="G55" s="51"/>
      <c r="H55" s="50" t="s">
        <v>72</v>
      </c>
      <c r="I55" s="51" t="s">
        <v>87</v>
      </c>
      <c r="J55" s="52" t="s">
        <v>15</v>
      </c>
      <c r="K55" s="51"/>
      <c r="L55" s="51"/>
      <c r="M55" s="50" t="s">
        <v>88</v>
      </c>
      <c r="N55" s="53" t="s">
        <v>92</v>
      </c>
      <c r="O55" s="52" t="s">
        <v>75</v>
      </c>
      <c r="P55" s="50" t="s">
        <v>75</v>
      </c>
      <c r="Q55" s="51" t="s">
        <v>76</v>
      </c>
      <c r="R55" s="52" t="s">
        <v>97</v>
      </c>
      <c r="S55" s="40" t="s">
        <v>169</v>
      </c>
      <c r="T55" s="66">
        <f t="shared" si="3"/>
        <v>1000</v>
      </c>
      <c r="V55" s="66">
        <f t="shared" si="2"/>
        <v>200</v>
      </c>
      <c r="X55" s="40" t="s">
        <v>15</v>
      </c>
      <c r="Y55" s="40" t="s">
        <v>15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 thickTop="1" thickBo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66">
        <f t="shared" si="3"/>
        <v>0</v>
      </c>
      <c r="V56" s="66">
        <f t="shared" si="2"/>
        <v>0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 thickTop="1" thickBot="1" x14ac:dyDescent="0.2">
      <c r="A57"/>
      <c r="B57" s="40" t="s">
        <v>32</v>
      </c>
      <c r="C57" s="41">
        <v>3</v>
      </c>
      <c r="D57" s="42" t="s">
        <v>72</v>
      </c>
      <c r="E57" s="43"/>
      <c r="F57" s="44"/>
      <c r="G57" s="44"/>
      <c r="H57" s="41"/>
      <c r="I57" s="42"/>
      <c r="J57" s="43"/>
      <c r="K57" s="44"/>
      <c r="L57" s="44"/>
      <c r="M57" s="41"/>
      <c r="N57" s="44"/>
      <c r="O57" s="43"/>
      <c r="P57" s="41"/>
      <c r="Q57" s="44"/>
      <c r="R57" s="45"/>
      <c r="S57"/>
      <c r="T57" s="66">
        <f t="shared" si="3"/>
        <v>0</v>
      </c>
      <c r="V57" s="66">
        <f t="shared" si="2"/>
        <v>0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4.25" thickTop="1" x14ac:dyDescent="0.15">
      <c r="A58"/>
      <c r="B58" s="40">
        <v>6</v>
      </c>
      <c r="C58" s="41"/>
      <c r="D58" s="42"/>
      <c r="E58" s="43"/>
      <c r="F58" s="44"/>
      <c r="G58" s="44"/>
      <c r="H58" s="41"/>
      <c r="I58" s="42"/>
      <c r="J58" s="43"/>
      <c r="K58" s="44"/>
      <c r="L58" s="44"/>
      <c r="M58" s="41"/>
      <c r="N58" s="44"/>
      <c r="O58" s="43"/>
      <c r="P58" s="41"/>
      <c r="Q58" s="44"/>
      <c r="R58" s="43"/>
      <c r="S58"/>
      <c r="T58" s="66">
        <f t="shared" si="3"/>
        <v>0</v>
      </c>
      <c r="V58" s="66">
        <f t="shared" si="2"/>
        <v>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15">
      <c r="A59"/>
      <c r="B59" s="40">
        <v>7</v>
      </c>
      <c r="C59" s="46"/>
      <c r="D59" s="47"/>
      <c r="E59" s="48"/>
      <c r="F59" s="47"/>
      <c r="G59" s="47"/>
      <c r="H59" s="46"/>
      <c r="I59" s="47"/>
      <c r="J59" s="48"/>
      <c r="K59" s="47"/>
      <c r="L59" s="47"/>
      <c r="M59" s="46"/>
      <c r="N59" s="47"/>
      <c r="O59" s="48"/>
      <c r="P59" s="46"/>
      <c r="Q59" s="47"/>
      <c r="R59" s="48"/>
      <c r="S59"/>
      <c r="T59" s="66">
        <f t="shared" si="3"/>
        <v>0</v>
      </c>
      <c r="V59" s="66">
        <f t="shared" si="2"/>
        <v>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15">
      <c r="A60"/>
      <c r="B60" s="40">
        <v>8</v>
      </c>
      <c r="C60" s="46" t="s">
        <v>92</v>
      </c>
      <c r="D60" s="47" t="s">
        <v>79</v>
      </c>
      <c r="E60" s="48" t="s">
        <v>97</v>
      </c>
      <c r="F60" s="47"/>
      <c r="G60" s="47"/>
      <c r="H60" s="47" t="s">
        <v>75</v>
      </c>
      <c r="I60" s="47" t="s">
        <v>74</v>
      </c>
      <c r="J60" s="47" t="s">
        <v>107</v>
      </c>
      <c r="K60" s="47"/>
      <c r="L60" s="47"/>
      <c r="M60" s="46" t="s">
        <v>92</v>
      </c>
      <c r="N60" s="47" t="s">
        <v>78</v>
      </c>
      <c r="O60" s="48" t="s">
        <v>15</v>
      </c>
      <c r="P60" s="46" t="s">
        <v>15</v>
      </c>
      <c r="Q60" s="47" t="s">
        <v>74</v>
      </c>
      <c r="R60" s="48" t="s">
        <v>79</v>
      </c>
      <c r="S60" s="40" t="s">
        <v>174</v>
      </c>
      <c r="T60" s="66">
        <f t="shared" si="3"/>
        <v>1000</v>
      </c>
      <c r="V60" s="66">
        <f t="shared" si="2"/>
        <v>100</v>
      </c>
      <c r="W60" s="66">
        <v>230</v>
      </c>
      <c r="X60" s="40" t="s">
        <v>3</v>
      </c>
      <c r="Y60" s="40" t="s">
        <v>74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15">
      <c r="A61"/>
      <c r="B61" s="40">
        <v>9</v>
      </c>
      <c r="C61" s="46" t="s">
        <v>70</v>
      </c>
      <c r="D61" s="47" t="s">
        <v>73</v>
      </c>
      <c r="E61" s="48" t="s">
        <v>79</v>
      </c>
      <c r="F61" s="47"/>
      <c r="G61" s="47"/>
      <c r="H61" s="46" t="s">
        <v>15</v>
      </c>
      <c r="I61" s="47" t="s">
        <v>70</v>
      </c>
      <c r="J61" s="48" t="s">
        <v>108</v>
      </c>
      <c r="K61" s="47"/>
      <c r="L61" s="47"/>
      <c r="M61" s="46" t="s">
        <v>70</v>
      </c>
      <c r="N61" s="47" t="s">
        <v>15</v>
      </c>
      <c r="O61" s="48" t="s">
        <v>74</v>
      </c>
      <c r="P61" s="46" t="s">
        <v>74</v>
      </c>
      <c r="Q61" s="47" t="s">
        <v>88</v>
      </c>
      <c r="R61" s="48" t="s">
        <v>15</v>
      </c>
      <c r="S61" s="40" t="s">
        <v>175</v>
      </c>
      <c r="T61" s="66">
        <f t="shared" si="3"/>
        <v>1400</v>
      </c>
      <c r="U61" s="66">
        <v>11630</v>
      </c>
      <c r="V61" s="66">
        <f t="shared" si="2"/>
        <v>200</v>
      </c>
      <c r="W61" s="66">
        <v>860</v>
      </c>
      <c r="X61" s="40" t="s">
        <v>15</v>
      </c>
      <c r="Y61" s="40" t="s">
        <v>73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15">
      <c r="A62"/>
      <c r="B62" s="40">
        <v>10</v>
      </c>
      <c r="C62" s="46" t="s">
        <v>72</v>
      </c>
      <c r="D62" s="47" t="s">
        <v>74</v>
      </c>
      <c r="E62" s="48" t="s">
        <v>88</v>
      </c>
      <c r="F62" s="47"/>
      <c r="G62" s="47"/>
      <c r="H62" s="46" t="s">
        <v>20</v>
      </c>
      <c r="I62" s="47"/>
      <c r="J62" s="47" t="s">
        <v>109</v>
      </c>
      <c r="K62" s="47"/>
      <c r="L62" s="47"/>
      <c r="M62" s="46" t="s">
        <v>70</v>
      </c>
      <c r="N62" s="47" t="s">
        <v>72</v>
      </c>
      <c r="O62" s="48" t="s">
        <v>3</v>
      </c>
      <c r="P62" s="46" t="s">
        <v>3</v>
      </c>
      <c r="Q62" s="47" t="s">
        <v>75</v>
      </c>
      <c r="R62" s="48" t="s">
        <v>78</v>
      </c>
      <c r="S62" s="40" t="s">
        <v>164</v>
      </c>
      <c r="T62" s="66">
        <f t="shared" si="3"/>
        <v>1800</v>
      </c>
      <c r="U62" s="66">
        <v>1950</v>
      </c>
      <c r="V62" s="66">
        <f t="shared" si="2"/>
        <v>200</v>
      </c>
      <c r="X62" s="40" t="s">
        <v>15</v>
      </c>
      <c r="Y62" s="40" t="s">
        <v>78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15">
      <c r="A63"/>
      <c r="B63" s="40">
        <v>11</v>
      </c>
      <c r="C63" s="46" t="s">
        <v>92</v>
      </c>
      <c r="D63" s="47" t="s">
        <v>74</v>
      </c>
      <c r="E63" s="48" t="s">
        <v>15</v>
      </c>
      <c r="F63" s="47"/>
      <c r="G63" s="47"/>
      <c r="H63" s="46" t="s">
        <v>92</v>
      </c>
      <c r="I63" s="47" t="s">
        <v>3</v>
      </c>
      <c r="J63" s="48" t="s">
        <v>45</v>
      </c>
      <c r="K63" s="47"/>
      <c r="L63" s="47"/>
      <c r="M63" s="46" t="s">
        <v>15</v>
      </c>
      <c r="N63" s="47" t="s">
        <v>92</v>
      </c>
      <c r="O63" s="48" t="s">
        <v>70</v>
      </c>
      <c r="P63" s="46" t="s">
        <v>3</v>
      </c>
      <c r="Q63" s="47" t="s">
        <v>15</v>
      </c>
      <c r="R63" s="48" t="s">
        <v>74</v>
      </c>
      <c r="S63" s="40" t="s">
        <v>172</v>
      </c>
      <c r="T63" s="66">
        <f t="shared" si="3"/>
        <v>1800</v>
      </c>
      <c r="U63" s="66">
        <v>550</v>
      </c>
      <c r="V63" s="66">
        <f t="shared" si="2"/>
        <v>200</v>
      </c>
      <c r="W63" s="66">
        <v>210</v>
      </c>
      <c r="X63" s="40" t="s">
        <v>15</v>
      </c>
      <c r="Y63" s="40" t="s">
        <v>78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4.25" thickBot="1" x14ac:dyDescent="0.2">
      <c r="A64"/>
      <c r="B64" s="40">
        <v>12</v>
      </c>
      <c r="C64" s="50" t="s">
        <v>88</v>
      </c>
      <c r="D64" s="51" t="s">
        <v>79</v>
      </c>
      <c r="E64" s="52" t="s">
        <v>72</v>
      </c>
      <c r="F64" s="51"/>
      <c r="G64" s="51"/>
      <c r="H64" s="50" t="s">
        <v>46</v>
      </c>
      <c r="I64" s="51"/>
      <c r="J64" s="52" t="s">
        <v>110</v>
      </c>
      <c r="K64" s="51"/>
      <c r="L64" s="51"/>
      <c r="M64" s="50" t="s">
        <v>70</v>
      </c>
      <c r="N64" s="53" t="s">
        <v>72</v>
      </c>
      <c r="O64" s="52" t="s">
        <v>73</v>
      </c>
      <c r="P64" s="50" t="s">
        <v>78</v>
      </c>
      <c r="Q64" s="51" t="s">
        <v>3</v>
      </c>
      <c r="R64" s="52" t="s">
        <v>88</v>
      </c>
      <c r="S64" s="40" t="s">
        <v>176</v>
      </c>
      <c r="T64" s="66">
        <f t="shared" si="3"/>
        <v>3000</v>
      </c>
      <c r="U64" s="66">
        <v>2390</v>
      </c>
      <c r="V64" s="66">
        <f t="shared" si="2"/>
        <v>300</v>
      </c>
      <c r="X64" s="40" t="s">
        <v>73</v>
      </c>
      <c r="Y64" s="40" t="s">
        <v>78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thickTop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66">
        <f t="shared" si="3"/>
        <v>0</v>
      </c>
      <c r="V65" s="66">
        <f t="shared" si="2"/>
        <v>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4.25" thickBo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66">
        <f t="shared" si="3"/>
        <v>0</v>
      </c>
      <c r="V66" s="66">
        <f t="shared" si="2"/>
        <v>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15" thickTop="1" thickBot="1" x14ac:dyDescent="0.2">
      <c r="A67"/>
      <c r="B67" s="40" t="s">
        <v>32</v>
      </c>
      <c r="C67" s="41">
        <v>3</v>
      </c>
      <c r="D67" s="42" t="s">
        <v>88</v>
      </c>
      <c r="E67" s="43"/>
      <c r="F67" s="44"/>
      <c r="G67" s="44"/>
      <c r="H67" s="41"/>
      <c r="I67" s="42"/>
      <c r="J67" s="43"/>
      <c r="K67" s="44"/>
      <c r="L67" s="44"/>
      <c r="M67" s="41"/>
      <c r="N67" s="44"/>
      <c r="O67" s="43"/>
      <c r="P67" s="41"/>
      <c r="Q67" s="44"/>
      <c r="R67" s="45"/>
      <c r="S67"/>
      <c r="T67" s="66">
        <f t="shared" si="3"/>
        <v>0</v>
      </c>
      <c r="V67" s="66">
        <f t="shared" si="2"/>
        <v>0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4.25" thickTop="1" x14ac:dyDescent="0.15">
      <c r="A68"/>
      <c r="B68" s="40">
        <v>6</v>
      </c>
      <c r="C68" s="41"/>
      <c r="D68" s="42"/>
      <c r="E68" s="43"/>
      <c r="F68" s="44"/>
      <c r="G68" s="44"/>
      <c r="H68" s="41"/>
      <c r="I68" s="42"/>
      <c r="J68" s="43"/>
      <c r="K68" s="44"/>
      <c r="L68" s="44"/>
      <c r="M68" s="41"/>
      <c r="N68" s="44"/>
      <c r="O68" s="43"/>
      <c r="P68" s="41"/>
      <c r="Q68" s="44"/>
      <c r="R68" s="43"/>
      <c r="S68"/>
      <c r="T68" s="66">
        <f t="shared" si="3"/>
        <v>0</v>
      </c>
      <c r="V68" s="66">
        <f t="shared" si="2"/>
        <v>0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15">
      <c r="A69"/>
      <c r="B69" s="40">
        <v>7</v>
      </c>
      <c r="C69" s="46" t="s">
        <v>97</v>
      </c>
      <c r="D69" s="47" t="s">
        <v>15</v>
      </c>
      <c r="E69" s="48" t="s">
        <v>78</v>
      </c>
      <c r="F69" s="47"/>
      <c r="G69" s="47"/>
      <c r="H69" s="46" t="s">
        <v>81</v>
      </c>
      <c r="I69" s="47" t="s">
        <v>111</v>
      </c>
      <c r="J69" s="48"/>
      <c r="K69" s="47"/>
      <c r="L69" s="47"/>
      <c r="M69" s="46" t="s">
        <v>3</v>
      </c>
      <c r="N69" s="47" t="s">
        <v>74</v>
      </c>
      <c r="O69" s="48" t="s">
        <v>79</v>
      </c>
      <c r="P69" s="46" t="s">
        <v>72</v>
      </c>
      <c r="Q69" s="47" t="s">
        <v>3</v>
      </c>
      <c r="R69" s="48" t="s">
        <v>78</v>
      </c>
      <c r="S69" s="40" t="s">
        <v>177</v>
      </c>
      <c r="T69" s="66">
        <f t="shared" si="3"/>
        <v>800</v>
      </c>
      <c r="V69" s="66">
        <f t="shared" si="2"/>
        <v>100</v>
      </c>
      <c r="X69" s="40" t="s">
        <v>3</v>
      </c>
      <c r="Y69" s="40" t="s">
        <v>78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15">
      <c r="A70"/>
      <c r="B70" s="40">
        <v>8</v>
      </c>
      <c r="C70" s="46" t="s">
        <v>75</v>
      </c>
      <c r="D70" s="47" t="s">
        <v>88</v>
      </c>
      <c r="E70" s="48" t="s">
        <v>97</v>
      </c>
      <c r="F70" s="47"/>
      <c r="G70" s="47"/>
      <c r="H70" s="47" t="s">
        <v>75</v>
      </c>
      <c r="I70" s="47"/>
      <c r="J70" s="47" t="s">
        <v>112</v>
      </c>
      <c r="K70" s="47"/>
      <c r="L70" s="47"/>
      <c r="M70" s="46" t="s">
        <v>73</v>
      </c>
      <c r="N70" s="47" t="s">
        <v>70</v>
      </c>
      <c r="O70" s="48" t="s">
        <v>75</v>
      </c>
      <c r="P70" s="46" t="s">
        <v>71</v>
      </c>
      <c r="Q70" s="47" t="s">
        <v>97</v>
      </c>
      <c r="R70" s="48" t="s">
        <v>75</v>
      </c>
      <c r="S70" s="40" t="s">
        <v>168</v>
      </c>
      <c r="T70" s="66">
        <f t="shared" si="3"/>
        <v>1000</v>
      </c>
      <c r="V70" s="66">
        <f t="shared" si="2"/>
        <v>200</v>
      </c>
      <c r="X70" s="40" t="s">
        <v>15</v>
      </c>
      <c r="Y70" s="40" t="s">
        <v>15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15">
      <c r="A71"/>
      <c r="B71" s="40">
        <v>9</v>
      </c>
      <c r="C71" s="46" t="s">
        <v>88</v>
      </c>
      <c r="D71" s="47" t="s">
        <v>15</v>
      </c>
      <c r="E71" s="48" t="s">
        <v>75</v>
      </c>
      <c r="F71" s="47"/>
      <c r="G71" s="47"/>
      <c r="H71" s="47" t="s">
        <v>88</v>
      </c>
      <c r="I71" s="47" t="s">
        <v>75</v>
      </c>
      <c r="J71" s="47" t="s">
        <v>72</v>
      </c>
      <c r="K71" s="47"/>
      <c r="L71" s="47"/>
      <c r="M71" s="46" t="s">
        <v>75</v>
      </c>
      <c r="N71" s="47" t="s">
        <v>70</v>
      </c>
      <c r="O71" s="48" t="s">
        <v>15</v>
      </c>
      <c r="P71" s="46" t="s">
        <v>3</v>
      </c>
      <c r="Q71" s="47" t="s">
        <v>72</v>
      </c>
      <c r="R71" s="48" t="s">
        <v>73</v>
      </c>
      <c r="S71" s="40" t="s">
        <v>170</v>
      </c>
      <c r="T71" s="66">
        <f t="shared" si="3"/>
        <v>1000</v>
      </c>
      <c r="V71" s="66">
        <f t="shared" si="2"/>
        <v>200</v>
      </c>
      <c r="W71" s="66">
        <v>370</v>
      </c>
      <c r="X71" s="40" t="s">
        <v>15</v>
      </c>
      <c r="Y71" s="40" t="s">
        <v>15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15">
      <c r="A72"/>
      <c r="B72" s="40">
        <v>10</v>
      </c>
      <c r="C72" s="46"/>
      <c r="D72" s="47"/>
      <c r="E72" s="48"/>
      <c r="F72" s="47"/>
      <c r="G72" s="47"/>
      <c r="H72" s="46"/>
      <c r="I72" s="47"/>
      <c r="J72" s="47"/>
      <c r="K72" s="47"/>
      <c r="L72" s="47"/>
      <c r="M72" s="46"/>
      <c r="N72" s="47"/>
      <c r="O72" s="48"/>
      <c r="P72" s="46"/>
      <c r="Q72" s="47"/>
      <c r="R72" s="48"/>
      <c r="S72"/>
      <c r="T72" s="66">
        <f t="shared" si="3"/>
        <v>0</v>
      </c>
      <c r="V72" s="66">
        <f t="shared" si="2"/>
        <v>0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15">
      <c r="A73"/>
      <c r="B73" s="40">
        <v>11</v>
      </c>
      <c r="C73" s="46" t="s">
        <v>76</v>
      </c>
      <c r="D73" s="47" t="s">
        <v>70</v>
      </c>
      <c r="E73" s="48" t="s">
        <v>74</v>
      </c>
      <c r="F73" s="47"/>
      <c r="G73" s="47"/>
      <c r="H73" s="46" t="s">
        <v>76</v>
      </c>
      <c r="I73" s="47" t="s">
        <v>79</v>
      </c>
      <c r="J73" s="48" t="s">
        <v>88</v>
      </c>
      <c r="K73" s="47"/>
      <c r="L73" s="47"/>
      <c r="M73" s="46" t="s">
        <v>78</v>
      </c>
      <c r="N73" s="47" t="s">
        <v>79</v>
      </c>
      <c r="O73" s="48" t="s">
        <v>72</v>
      </c>
      <c r="P73" s="46" t="s">
        <v>73</v>
      </c>
      <c r="Q73" s="47" t="s">
        <v>75</v>
      </c>
      <c r="R73" s="48" t="s">
        <v>74</v>
      </c>
      <c r="S73" s="40" t="s">
        <v>178</v>
      </c>
      <c r="T73" s="66">
        <f t="shared" si="3"/>
        <v>800</v>
      </c>
      <c r="V73" s="66">
        <f t="shared" si="2"/>
        <v>100</v>
      </c>
      <c r="X73" s="40" t="s">
        <v>3</v>
      </c>
      <c r="Y73" s="40" t="s">
        <v>78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14.25" thickBot="1" x14ac:dyDescent="0.2">
      <c r="A74"/>
      <c r="B74" s="40">
        <v>12</v>
      </c>
      <c r="C74" s="50" t="s">
        <v>74</v>
      </c>
      <c r="D74" s="51" t="s">
        <v>92</v>
      </c>
      <c r="E74" s="52" t="s">
        <v>75</v>
      </c>
      <c r="F74" s="51"/>
      <c r="G74" s="51"/>
      <c r="H74" s="50" t="s">
        <v>79</v>
      </c>
      <c r="I74" s="51" t="s">
        <v>92</v>
      </c>
      <c r="J74" s="52" t="s">
        <v>74</v>
      </c>
      <c r="K74" s="51"/>
      <c r="L74" s="51"/>
      <c r="M74" s="50" t="s">
        <v>74</v>
      </c>
      <c r="N74" s="53" t="s">
        <v>72</v>
      </c>
      <c r="O74" s="52" t="s">
        <v>78</v>
      </c>
      <c r="P74" s="50" t="s">
        <v>3</v>
      </c>
      <c r="Q74" s="51" t="s">
        <v>73</v>
      </c>
      <c r="R74" s="52" t="s">
        <v>76</v>
      </c>
      <c r="S74" s="40" t="s">
        <v>179</v>
      </c>
      <c r="T74" s="66">
        <f t="shared" si="3"/>
        <v>1000</v>
      </c>
      <c r="V74" s="66">
        <f t="shared" si="2"/>
        <v>200</v>
      </c>
      <c r="W74" s="66">
        <v>200</v>
      </c>
      <c r="X74" s="40" t="s">
        <v>15</v>
      </c>
      <c r="Y74" s="40" t="s">
        <v>15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15" thickTop="1" thickBo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66">
        <f t="shared" si="3"/>
        <v>0</v>
      </c>
      <c r="V75" s="66">
        <f t="shared" si="2"/>
        <v>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15" thickTop="1" thickBot="1" x14ac:dyDescent="0.2">
      <c r="A76"/>
      <c r="B76" s="40" t="s">
        <v>32</v>
      </c>
      <c r="C76" s="41">
        <v>3</v>
      </c>
      <c r="D76" s="42" t="s">
        <v>79</v>
      </c>
      <c r="E76" s="43"/>
      <c r="F76" s="44"/>
      <c r="G76" s="44"/>
      <c r="H76" s="41"/>
      <c r="I76" s="42"/>
      <c r="J76" s="43"/>
      <c r="K76" s="44"/>
      <c r="L76" s="44"/>
      <c r="M76" s="41"/>
      <c r="N76" s="44"/>
      <c r="O76" s="43"/>
      <c r="P76" s="41"/>
      <c r="Q76" s="44"/>
      <c r="R76" s="45"/>
      <c r="S76"/>
      <c r="T76" s="66">
        <f t="shared" si="3"/>
        <v>0</v>
      </c>
      <c r="V76" s="66">
        <f t="shared" si="2"/>
        <v>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14.25" thickTop="1" x14ac:dyDescent="0.15">
      <c r="A77"/>
      <c r="B77" s="40">
        <v>6</v>
      </c>
      <c r="C77" s="41"/>
      <c r="D77" s="42"/>
      <c r="E77" s="43"/>
      <c r="F77" s="44"/>
      <c r="G77" s="44"/>
      <c r="H77" s="41"/>
      <c r="I77" s="42"/>
      <c r="J77" s="43"/>
      <c r="K77" s="44"/>
      <c r="L77" s="44"/>
      <c r="M77" s="41"/>
      <c r="N77" s="44"/>
      <c r="O77" s="43"/>
      <c r="P77" s="41"/>
      <c r="Q77" s="44"/>
      <c r="R77" s="43"/>
      <c r="S77"/>
      <c r="T77" s="66">
        <f t="shared" si="3"/>
        <v>0</v>
      </c>
      <c r="V77" s="66">
        <f t="shared" si="2"/>
        <v>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15">
      <c r="A78"/>
      <c r="B78" s="40">
        <v>7</v>
      </c>
      <c r="C78" s="46" t="s">
        <v>71</v>
      </c>
      <c r="D78" s="47" t="s">
        <v>3</v>
      </c>
      <c r="E78" s="48" t="s">
        <v>73</v>
      </c>
      <c r="F78" s="47"/>
      <c r="G78" s="47"/>
      <c r="H78" s="46" t="s">
        <v>113</v>
      </c>
      <c r="I78" s="47"/>
      <c r="J78" s="48" t="s">
        <v>69</v>
      </c>
      <c r="K78" s="47"/>
      <c r="L78" s="47"/>
      <c r="M78" s="46" t="s">
        <v>15</v>
      </c>
      <c r="N78" s="47" t="s">
        <v>3</v>
      </c>
      <c r="O78" s="48" t="s">
        <v>97</v>
      </c>
      <c r="P78" s="46" t="s">
        <v>74</v>
      </c>
      <c r="Q78" s="47" t="s">
        <v>88</v>
      </c>
      <c r="R78" s="48" t="s">
        <v>78</v>
      </c>
      <c r="S78" s="40" t="s">
        <v>172</v>
      </c>
      <c r="T78" s="66">
        <f t="shared" si="3"/>
        <v>1000</v>
      </c>
      <c r="V78" s="66">
        <f t="shared" si="2"/>
        <v>100</v>
      </c>
      <c r="X78" s="40" t="s">
        <v>3</v>
      </c>
      <c r="Y78" s="40" t="s">
        <v>74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15">
      <c r="A79"/>
      <c r="B79" s="40">
        <v>8</v>
      </c>
      <c r="C79" s="46" t="s">
        <v>3</v>
      </c>
      <c r="D79" s="47" t="s">
        <v>72</v>
      </c>
      <c r="E79" s="48" t="s">
        <v>92</v>
      </c>
      <c r="F79" s="47"/>
      <c r="G79" s="47"/>
      <c r="H79" s="47" t="s">
        <v>73</v>
      </c>
      <c r="I79" s="47" t="s">
        <v>72</v>
      </c>
      <c r="J79" s="47" t="s">
        <v>79</v>
      </c>
      <c r="K79" s="47"/>
      <c r="L79" s="47"/>
      <c r="M79" s="46" t="s">
        <v>72</v>
      </c>
      <c r="N79" s="47" t="s">
        <v>97</v>
      </c>
      <c r="O79" s="48" t="s">
        <v>79</v>
      </c>
      <c r="P79" s="46" t="s">
        <v>78</v>
      </c>
      <c r="Q79" s="47" t="s">
        <v>3</v>
      </c>
      <c r="R79" s="48" t="s">
        <v>74</v>
      </c>
      <c r="S79" s="40" t="s">
        <v>172</v>
      </c>
      <c r="T79" s="66">
        <f t="shared" si="3"/>
        <v>800</v>
      </c>
      <c r="V79" s="66">
        <f t="shared" si="2"/>
        <v>100</v>
      </c>
      <c r="W79" s="66">
        <v>960</v>
      </c>
      <c r="X79" s="40" t="s">
        <v>3</v>
      </c>
      <c r="Y79" s="40" t="s">
        <v>78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15">
      <c r="A80"/>
      <c r="B80" s="40">
        <v>9</v>
      </c>
      <c r="C80" s="46"/>
      <c r="D80" s="47"/>
      <c r="E80" s="48"/>
      <c r="F80" s="47"/>
      <c r="G80" s="47"/>
      <c r="H80" s="46"/>
      <c r="I80" s="47"/>
      <c r="J80" s="48"/>
      <c r="K80" s="47"/>
      <c r="L80" s="47"/>
      <c r="M80" s="46"/>
      <c r="N80" s="47"/>
      <c r="O80" s="48"/>
      <c r="P80" s="46"/>
      <c r="Q80" s="47"/>
      <c r="R80" s="48"/>
      <c r="S80"/>
      <c r="T80" s="66">
        <f t="shared" si="3"/>
        <v>0</v>
      </c>
      <c r="V80" s="66">
        <f t="shared" si="2"/>
        <v>0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15">
      <c r="A81"/>
      <c r="B81" s="40">
        <v>10</v>
      </c>
      <c r="C81" s="46" t="s">
        <v>70</v>
      </c>
      <c r="D81" s="47" t="s">
        <v>71</v>
      </c>
      <c r="E81" s="48" t="s">
        <v>76</v>
      </c>
      <c r="F81" s="47"/>
      <c r="G81" s="47"/>
      <c r="H81" s="46" t="s">
        <v>114</v>
      </c>
      <c r="I81" s="47"/>
      <c r="J81" s="47"/>
      <c r="K81" s="47"/>
      <c r="L81" s="47"/>
      <c r="M81" s="46" t="s">
        <v>79</v>
      </c>
      <c r="N81" s="47" t="s">
        <v>97</v>
      </c>
      <c r="O81" s="48" t="s">
        <v>72</v>
      </c>
      <c r="P81" s="46" t="s">
        <v>73</v>
      </c>
      <c r="Q81" s="47" t="s">
        <v>71</v>
      </c>
      <c r="R81" s="48" t="s">
        <v>74</v>
      </c>
      <c r="S81" s="40" t="s">
        <v>171</v>
      </c>
      <c r="T81" s="66">
        <f t="shared" si="3"/>
        <v>0</v>
      </c>
      <c r="V81" s="66">
        <f t="shared" si="2"/>
        <v>0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15">
      <c r="A82"/>
      <c r="B82" s="40">
        <v>11</v>
      </c>
      <c r="C82" s="46" t="s">
        <v>92</v>
      </c>
      <c r="D82" s="47" t="s">
        <v>73</v>
      </c>
      <c r="E82" s="48" t="s">
        <v>3</v>
      </c>
      <c r="F82" s="47"/>
      <c r="G82" s="47"/>
      <c r="H82" s="46" t="s">
        <v>72</v>
      </c>
      <c r="I82" s="47" t="s">
        <v>79</v>
      </c>
      <c r="J82" s="48" t="s">
        <v>115</v>
      </c>
      <c r="K82" s="47"/>
      <c r="L82" s="47"/>
      <c r="M82" s="46" t="s">
        <v>3</v>
      </c>
      <c r="N82" s="47" t="s">
        <v>92</v>
      </c>
      <c r="O82" s="48" t="s">
        <v>97</v>
      </c>
      <c r="P82" s="46" t="s">
        <v>78</v>
      </c>
      <c r="Q82" s="47" t="s">
        <v>73</v>
      </c>
      <c r="R82" s="48" t="s">
        <v>74</v>
      </c>
      <c r="S82" s="40" t="s">
        <v>167</v>
      </c>
      <c r="T82" s="66">
        <f t="shared" si="3"/>
        <v>1200</v>
      </c>
      <c r="V82" s="66">
        <f t="shared" si="2"/>
        <v>100</v>
      </c>
      <c r="X82" s="40" t="s">
        <v>3</v>
      </c>
      <c r="Y82" s="40" t="s">
        <v>75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14.25" thickBot="1" x14ac:dyDescent="0.2">
      <c r="A83"/>
      <c r="B83" s="40">
        <v>12</v>
      </c>
      <c r="C83" s="50" t="s">
        <v>72</v>
      </c>
      <c r="D83" s="51" t="s">
        <v>75</v>
      </c>
      <c r="E83" s="52" t="s">
        <v>74</v>
      </c>
      <c r="F83" s="51"/>
      <c r="G83" s="51"/>
      <c r="H83" s="50" t="s">
        <v>116</v>
      </c>
      <c r="I83" s="51"/>
      <c r="J83" s="52"/>
      <c r="K83" s="51"/>
      <c r="L83" s="51"/>
      <c r="M83" s="50" t="s">
        <v>72</v>
      </c>
      <c r="N83" s="53" t="s">
        <v>15</v>
      </c>
      <c r="O83" s="52" t="s">
        <v>79</v>
      </c>
      <c r="P83" s="50" t="s">
        <v>3</v>
      </c>
      <c r="Q83" s="51" t="s">
        <v>78</v>
      </c>
      <c r="R83" s="52" t="s">
        <v>15</v>
      </c>
      <c r="S83" s="40" t="s">
        <v>174</v>
      </c>
      <c r="T83" s="66">
        <f t="shared" si="3"/>
        <v>1000</v>
      </c>
      <c r="V83" s="66">
        <f t="shared" si="2"/>
        <v>200</v>
      </c>
      <c r="X83" s="40" t="s">
        <v>15</v>
      </c>
      <c r="Y83" s="40" t="s">
        <v>15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14.25" thickTop="1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66">
        <f t="shared" si="2"/>
        <v>100</v>
      </c>
      <c r="X84" s="66">
        <f>SUM(X1:X83)</f>
        <v>1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40" customFormat="1" x14ac:dyDescent="0.15">
      <c r="T85" s="66">
        <f t="shared" ref="T85:T97" si="4">IF(X85=1,Y85*2*100,((Y85+X85-1)*X85+Y85*X85)*100)</f>
        <v>0</v>
      </c>
      <c r="U85" s="66"/>
      <c r="V85" s="66">
        <f t="shared" si="2"/>
        <v>0</v>
      </c>
      <c r="W85" s="66"/>
    </row>
    <row r="86" spans="1:1024" s="40" customFormat="1" ht="14.25" thickBot="1" x14ac:dyDescent="0.2">
      <c r="T86" s="66">
        <f t="shared" si="4"/>
        <v>0</v>
      </c>
      <c r="U86" s="66"/>
      <c r="V86" s="66">
        <f t="shared" si="2"/>
        <v>0</v>
      </c>
      <c r="W86" s="66"/>
    </row>
    <row r="87" spans="1:1024" s="40" customFormat="1" ht="15" thickTop="1" thickBot="1" x14ac:dyDescent="0.2">
      <c r="B87" s="40" t="s">
        <v>32</v>
      </c>
      <c r="C87" s="41" t="s">
        <v>73</v>
      </c>
      <c r="D87" s="42" t="s">
        <v>70</v>
      </c>
      <c r="E87" s="43"/>
      <c r="F87" s="44"/>
      <c r="G87" s="44"/>
      <c r="H87" s="41"/>
      <c r="I87" s="42"/>
      <c r="J87" s="43"/>
      <c r="K87" s="44"/>
      <c r="L87" s="44"/>
      <c r="M87" s="41"/>
      <c r="N87" s="44"/>
      <c r="O87" s="43"/>
      <c r="P87" s="41"/>
      <c r="Q87" s="44"/>
      <c r="R87" s="45"/>
      <c r="T87" s="66">
        <f t="shared" si="4"/>
        <v>0</v>
      </c>
      <c r="U87"/>
      <c r="V87" s="66">
        <f t="shared" si="2"/>
        <v>0</v>
      </c>
      <c r="W87" s="66"/>
    </row>
    <row r="88" spans="1:1024" s="40" customFormat="1" ht="14.25" thickTop="1" x14ac:dyDescent="0.15">
      <c r="B88" s="40">
        <v>6</v>
      </c>
      <c r="C88" s="41"/>
      <c r="D88" s="42"/>
      <c r="E88" s="43"/>
      <c r="F88" s="44"/>
      <c r="G88" s="44"/>
      <c r="H88" s="41"/>
      <c r="I88" s="42"/>
      <c r="J88" s="43"/>
      <c r="K88" s="44"/>
      <c r="L88" s="44"/>
      <c r="M88" s="41"/>
      <c r="N88" s="44"/>
      <c r="O88" s="43"/>
      <c r="P88" s="41"/>
      <c r="Q88" s="44"/>
      <c r="R88" s="43"/>
      <c r="T88" s="66">
        <f t="shared" si="4"/>
        <v>0</v>
      </c>
      <c r="U88"/>
      <c r="V88" s="66">
        <f t="shared" si="2"/>
        <v>0</v>
      </c>
      <c r="W88" s="66"/>
    </row>
    <row r="89" spans="1:1024" s="40" customFormat="1" x14ac:dyDescent="0.15">
      <c r="B89" s="40">
        <v>7</v>
      </c>
      <c r="C89" s="46" t="s">
        <v>75</v>
      </c>
      <c r="D89" s="47" t="s">
        <v>81</v>
      </c>
      <c r="E89" s="48" t="s">
        <v>92</v>
      </c>
      <c r="F89" s="47"/>
      <c r="G89" s="47"/>
      <c r="H89" s="46" t="s">
        <v>136</v>
      </c>
      <c r="I89" s="47"/>
      <c r="J89" s="48" t="s">
        <v>137</v>
      </c>
      <c r="K89" s="47"/>
      <c r="L89" s="47"/>
      <c r="M89" s="46" t="s">
        <v>15</v>
      </c>
      <c r="N89" s="47" t="s">
        <v>3</v>
      </c>
      <c r="O89" s="48" t="s">
        <v>81</v>
      </c>
      <c r="P89" s="46" t="s">
        <v>72</v>
      </c>
      <c r="Q89" s="47" t="s">
        <v>73</v>
      </c>
      <c r="R89" s="48" t="s">
        <v>3</v>
      </c>
      <c r="T89" s="66">
        <f t="shared" si="4"/>
        <v>1400</v>
      </c>
      <c r="U89" s="66"/>
      <c r="V89" s="66">
        <f t="shared" si="2"/>
        <v>200</v>
      </c>
      <c r="W89" s="66"/>
      <c r="X89" s="40" t="s">
        <v>15</v>
      </c>
      <c r="Y89" s="40" t="s">
        <v>73</v>
      </c>
      <c r="Z89" s="40" t="s">
        <v>75</v>
      </c>
      <c r="AA89" s="40" t="s">
        <v>81</v>
      </c>
    </row>
    <row r="90" spans="1:1024" s="40" customFormat="1" x14ac:dyDescent="0.15">
      <c r="B90" s="40">
        <v>8</v>
      </c>
      <c r="C90" s="46" t="s">
        <v>79</v>
      </c>
      <c r="D90" s="47" t="s">
        <v>3</v>
      </c>
      <c r="E90" s="48" t="s">
        <v>73</v>
      </c>
      <c r="F90" s="47"/>
      <c r="G90" s="47"/>
      <c r="H90" s="47" t="s">
        <v>79</v>
      </c>
      <c r="I90" s="47" t="s">
        <v>138</v>
      </c>
      <c r="J90" s="47"/>
      <c r="K90" s="47"/>
      <c r="L90" s="47"/>
      <c r="M90" s="46" t="s">
        <v>97</v>
      </c>
      <c r="N90" s="47" t="s">
        <v>3</v>
      </c>
      <c r="O90" s="48" t="s">
        <v>79</v>
      </c>
      <c r="P90" s="46" t="s">
        <v>75</v>
      </c>
      <c r="Q90" s="47" t="s">
        <v>73</v>
      </c>
      <c r="R90" s="48" t="s">
        <v>3</v>
      </c>
      <c r="T90" s="66">
        <f t="shared" si="4"/>
        <v>1200</v>
      </c>
      <c r="U90" s="66"/>
      <c r="V90" s="66">
        <f t="shared" si="2"/>
        <v>300</v>
      </c>
      <c r="W90" s="66"/>
      <c r="X90" s="40" t="s">
        <v>73</v>
      </c>
      <c r="Y90" s="40" t="s">
        <v>3</v>
      </c>
      <c r="Z90"/>
      <c r="AA90"/>
    </row>
    <row r="91" spans="1:1024" s="40" customFormat="1" x14ac:dyDescent="0.15">
      <c r="B91" s="40">
        <v>9</v>
      </c>
      <c r="C91" s="46" t="s">
        <v>78</v>
      </c>
      <c r="D91" s="47" t="s">
        <v>75</v>
      </c>
      <c r="E91" s="48" t="s">
        <v>3</v>
      </c>
      <c r="F91" s="47"/>
      <c r="G91" s="47"/>
      <c r="H91" s="46" t="s">
        <v>79</v>
      </c>
      <c r="I91" s="47" t="s">
        <v>73</v>
      </c>
      <c r="J91" s="48" t="s">
        <v>78</v>
      </c>
      <c r="K91" s="47"/>
      <c r="L91" s="47"/>
      <c r="M91" s="46" t="s">
        <v>78</v>
      </c>
      <c r="N91" s="47" t="s">
        <v>3</v>
      </c>
      <c r="O91" s="48" t="s">
        <v>88</v>
      </c>
      <c r="P91" s="46" t="s">
        <v>15</v>
      </c>
      <c r="Q91" s="47" t="s">
        <v>3</v>
      </c>
      <c r="R91" s="48" t="s">
        <v>73</v>
      </c>
      <c r="T91" s="66">
        <f t="shared" si="4"/>
        <v>800</v>
      </c>
      <c r="U91" s="66">
        <v>880</v>
      </c>
      <c r="V91" s="66">
        <f t="shared" si="2"/>
        <v>100</v>
      </c>
      <c r="W91" s="66"/>
      <c r="X91" s="40" t="s">
        <v>3</v>
      </c>
      <c r="Y91" s="40" t="s">
        <v>78</v>
      </c>
      <c r="Z91"/>
      <c r="AA91"/>
    </row>
    <row r="92" spans="1:1024" s="40" customFormat="1" x14ac:dyDescent="0.15">
      <c r="B92" s="40">
        <v>10</v>
      </c>
      <c r="C92" s="46"/>
      <c r="D92" s="47"/>
      <c r="E92" s="48"/>
      <c r="F92" s="47"/>
      <c r="G92" s="47"/>
      <c r="H92" s="46"/>
      <c r="I92" s="47"/>
      <c r="J92" s="47"/>
      <c r="K92" s="47"/>
      <c r="L92" s="47"/>
      <c r="M92" s="46"/>
      <c r="N92" s="47"/>
      <c r="O92" s="48"/>
      <c r="P92" s="46"/>
      <c r="Q92" s="47"/>
      <c r="R92" s="48"/>
      <c r="T92" s="66">
        <f t="shared" si="4"/>
        <v>0</v>
      </c>
      <c r="U92" s="66"/>
      <c r="V92" s="66">
        <f t="shared" si="2"/>
        <v>0</v>
      </c>
      <c r="W92" s="66"/>
      <c r="X92"/>
      <c r="Y92"/>
      <c r="Z92"/>
      <c r="AA92"/>
    </row>
    <row r="93" spans="1:1024" s="40" customFormat="1" x14ac:dyDescent="0.15">
      <c r="B93" s="40">
        <v>11</v>
      </c>
      <c r="C93" s="46" t="s">
        <v>74</v>
      </c>
      <c r="D93" s="47" t="s">
        <v>78</v>
      </c>
      <c r="E93" s="48" t="s">
        <v>97</v>
      </c>
      <c r="F93" s="47"/>
      <c r="G93" s="47"/>
      <c r="H93" s="46" t="s">
        <v>74</v>
      </c>
      <c r="I93" s="47" t="s">
        <v>15</v>
      </c>
      <c r="J93" s="48" t="s">
        <v>48</v>
      </c>
      <c r="K93" s="47"/>
      <c r="L93" s="47"/>
      <c r="M93" s="46" t="s">
        <v>3</v>
      </c>
      <c r="N93" s="47" t="s">
        <v>88</v>
      </c>
      <c r="O93" s="48" t="s">
        <v>97</v>
      </c>
      <c r="P93" s="46" t="s">
        <v>78</v>
      </c>
      <c r="Q93" s="47" t="s">
        <v>72</v>
      </c>
      <c r="R93" s="48" t="s">
        <v>15</v>
      </c>
      <c r="T93" s="66">
        <f t="shared" si="4"/>
        <v>1000</v>
      </c>
      <c r="U93" s="66"/>
      <c r="V93" s="66">
        <f t="shared" si="2"/>
        <v>100</v>
      </c>
      <c r="W93" s="66"/>
      <c r="X93" s="40" t="s">
        <v>3</v>
      </c>
      <c r="Y93" s="40" t="s">
        <v>74</v>
      </c>
      <c r="Z93"/>
      <c r="AA93"/>
    </row>
    <row r="94" spans="1:1024" s="40" customFormat="1" ht="14.25" thickBot="1" x14ac:dyDescent="0.2">
      <c r="B94" s="40">
        <v>12</v>
      </c>
      <c r="C94" s="50" t="s">
        <v>78</v>
      </c>
      <c r="D94" s="51" t="s">
        <v>88</v>
      </c>
      <c r="E94" s="52" t="s">
        <v>72</v>
      </c>
      <c r="F94" s="51"/>
      <c r="G94" s="51"/>
      <c r="H94" s="50" t="s">
        <v>139</v>
      </c>
      <c r="I94" s="51"/>
      <c r="J94" s="52" t="s">
        <v>15</v>
      </c>
      <c r="K94" s="51"/>
      <c r="L94" s="51"/>
      <c r="M94" s="50" t="s">
        <v>3</v>
      </c>
      <c r="N94" s="53" t="s">
        <v>72</v>
      </c>
      <c r="O94" s="52" t="s">
        <v>74</v>
      </c>
      <c r="P94" s="50" t="s">
        <v>3</v>
      </c>
      <c r="Q94" s="51" t="s">
        <v>73</v>
      </c>
      <c r="R94" s="52" t="s">
        <v>72</v>
      </c>
      <c r="T94" s="66">
        <f t="shared" si="4"/>
        <v>800</v>
      </c>
      <c r="U94" s="66"/>
      <c r="V94" s="66">
        <f t="shared" si="2"/>
        <v>100</v>
      </c>
      <c r="W94" s="66"/>
      <c r="X94" s="40" t="s">
        <v>3</v>
      </c>
      <c r="Y94" s="40" t="s">
        <v>78</v>
      </c>
      <c r="Z94"/>
      <c r="AA94"/>
    </row>
    <row r="95" spans="1:1024" s="40" customFormat="1" ht="14.25" thickTop="1" x14ac:dyDescent="0.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66">
        <f t="shared" si="4"/>
        <v>0</v>
      </c>
      <c r="U95" s="66"/>
      <c r="V95" s="66">
        <f t="shared" si="2"/>
        <v>0</v>
      </c>
      <c r="W95" s="66"/>
      <c r="X95"/>
      <c r="Y95"/>
      <c r="Z95"/>
      <c r="AA95"/>
    </row>
    <row r="96" spans="1:1024" s="40" customFormat="1" x14ac:dyDescent="0.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66">
        <f t="shared" si="4"/>
        <v>0</v>
      </c>
      <c r="U96" s="66"/>
      <c r="V96" s="66">
        <f t="shared" si="2"/>
        <v>0</v>
      </c>
      <c r="W96" s="66"/>
      <c r="X96"/>
      <c r="Y96"/>
      <c r="Z96"/>
      <c r="AA96"/>
    </row>
    <row r="97" spans="1:1024" s="40" customFormat="1" x14ac:dyDescent="0.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66">
        <f t="shared" si="4"/>
        <v>0</v>
      </c>
      <c r="U97" s="67"/>
      <c r="V97" s="66">
        <f t="shared" si="2"/>
        <v>0</v>
      </c>
      <c r="W97"/>
      <c r="X97"/>
      <c r="Y97"/>
      <c r="Z97"/>
      <c r="AA97"/>
    </row>
    <row r="98" spans="1:1024" s="40" customFormat="1" ht="14.25" thickBot="1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/>
      <c r="U98" s="68"/>
      <c r="V98"/>
      <c r="W98"/>
      <c r="X98"/>
      <c r="Y98"/>
      <c r="Z98"/>
      <c r="AA98"/>
    </row>
    <row r="99" spans="1:1024" s="40" customFormat="1" ht="15" thickTop="1" thickBot="1" x14ac:dyDescent="0.2">
      <c r="B99" s="40" t="s">
        <v>37</v>
      </c>
      <c r="C99" s="41" t="s">
        <v>3</v>
      </c>
      <c r="D99" s="42" t="s">
        <v>75</v>
      </c>
      <c r="E99" s="43"/>
      <c r="F99" s="44"/>
      <c r="G99" s="44"/>
      <c r="H99" s="41"/>
      <c r="I99" s="42"/>
      <c r="J99" s="43"/>
      <c r="K99" s="44"/>
      <c r="L99" s="44"/>
      <c r="M99" s="41"/>
      <c r="N99" s="44"/>
      <c r="O99" s="43"/>
      <c r="P99" s="41"/>
      <c r="Q99" s="44"/>
      <c r="R99" s="45"/>
      <c r="T99"/>
      <c r="U99" s="68"/>
      <c r="V99"/>
      <c r="W99"/>
      <c r="X99"/>
      <c r="Y99"/>
      <c r="Z99"/>
      <c r="AA99"/>
    </row>
    <row r="100" spans="1:1024" s="40" customFormat="1" ht="14.25" thickTop="1" x14ac:dyDescent="0.15">
      <c r="B100" s="40">
        <v>6</v>
      </c>
      <c r="C100" s="41"/>
      <c r="D100" s="42"/>
      <c r="E100" s="43"/>
      <c r="F100" s="44"/>
      <c r="G100" s="44"/>
      <c r="H100" s="41"/>
      <c r="I100" s="42"/>
      <c r="J100" s="43"/>
      <c r="K100" s="44"/>
      <c r="L100" s="44"/>
      <c r="M100" s="41"/>
      <c r="N100" s="44"/>
      <c r="O100" s="43"/>
      <c r="P100" s="41"/>
      <c r="Q100" s="44"/>
      <c r="R100" s="43"/>
      <c r="T100"/>
      <c r="U100" s="68"/>
      <c r="V100"/>
      <c r="W100"/>
      <c r="X100"/>
      <c r="Y100"/>
      <c r="Z100"/>
      <c r="AA100"/>
    </row>
    <row r="101" spans="1:1024" s="40" customFormat="1" x14ac:dyDescent="0.15">
      <c r="B101" s="40">
        <v>7</v>
      </c>
      <c r="C101" s="46"/>
      <c r="D101" s="47"/>
      <c r="E101" s="48"/>
      <c r="F101" s="47"/>
      <c r="G101" s="47"/>
      <c r="H101" s="46"/>
      <c r="I101" s="47"/>
      <c r="J101" s="48"/>
      <c r="K101" s="47"/>
      <c r="L101" s="47"/>
      <c r="M101" s="46"/>
      <c r="N101" s="47"/>
      <c r="O101" s="48"/>
      <c r="P101" s="46"/>
      <c r="Q101" s="47"/>
      <c r="R101" s="48"/>
      <c r="T101"/>
      <c r="U101" s="68"/>
      <c r="V101"/>
      <c r="W101"/>
      <c r="X101"/>
      <c r="Y101"/>
      <c r="Z101"/>
      <c r="AA101"/>
    </row>
    <row r="102" spans="1:1024" s="40" customFormat="1" x14ac:dyDescent="0.15">
      <c r="B102" s="40">
        <v>8</v>
      </c>
      <c r="C102" s="46"/>
      <c r="D102" s="47"/>
      <c r="E102" s="48"/>
      <c r="F102" s="47"/>
      <c r="G102" s="47"/>
      <c r="H102" s="47"/>
      <c r="I102" s="47"/>
      <c r="J102" s="47"/>
      <c r="K102" s="47"/>
      <c r="L102" s="47"/>
      <c r="M102" s="46"/>
      <c r="N102" s="47"/>
      <c r="O102" s="48"/>
      <c r="P102" s="46"/>
      <c r="Q102" s="47"/>
      <c r="R102" s="48"/>
      <c r="T102"/>
      <c r="U102" s="68"/>
      <c r="V102"/>
      <c r="W102"/>
      <c r="X102"/>
      <c r="Y102"/>
      <c r="Z102"/>
      <c r="AA102"/>
    </row>
    <row r="103" spans="1:1024" s="40" customFormat="1" x14ac:dyDescent="0.15">
      <c r="B103" s="40">
        <v>9</v>
      </c>
      <c r="C103" s="46" t="s">
        <v>87</v>
      </c>
      <c r="D103" s="47" t="s">
        <v>3</v>
      </c>
      <c r="E103" s="48" t="s">
        <v>73</v>
      </c>
      <c r="F103" s="47" t="s">
        <v>71</v>
      </c>
      <c r="G103" s="47" t="s">
        <v>75</v>
      </c>
      <c r="H103" s="46" t="s">
        <v>87</v>
      </c>
      <c r="I103" s="47" t="s">
        <v>3</v>
      </c>
      <c r="J103" s="48" t="s">
        <v>75</v>
      </c>
      <c r="K103" s="47"/>
      <c r="L103" s="47"/>
      <c r="M103" s="46" t="s">
        <v>78</v>
      </c>
      <c r="N103" s="47" t="s">
        <v>87</v>
      </c>
      <c r="O103" s="48" t="s">
        <v>88</v>
      </c>
      <c r="P103" s="46" t="s">
        <v>78</v>
      </c>
      <c r="Q103" s="47" t="s">
        <v>3</v>
      </c>
      <c r="R103" s="48" t="s">
        <v>88</v>
      </c>
      <c r="T103"/>
      <c r="U103" s="68"/>
      <c r="V103"/>
      <c r="W103"/>
      <c r="X103"/>
      <c r="Y103"/>
      <c r="Z103"/>
      <c r="AA103"/>
    </row>
    <row r="104" spans="1:1024" s="40" customFormat="1" x14ac:dyDescent="0.15">
      <c r="B104" s="40">
        <v>10</v>
      </c>
      <c r="C104" s="46" t="s">
        <v>74</v>
      </c>
      <c r="D104" s="47" t="s">
        <v>70</v>
      </c>
      <c r="E104" s="48" t="s">
        <v>87</v>
      </c>
      <c r="F104" s="47" t="s">
        <v>72</v>
      </c>
      <c r="G104" s="47" t="s">
        <v>79</v>
      </c>
      <c r="H104" s="46" t="s">
        <v>74</v>
      </c>
      <c r="I104" s="47" t="s">
        <v>87</v>
      </c>
      <c r="J104" s="47" t="s">
        <v>70</v>
      </c>
      <c r="K104" s="47"/>
      <c r="L104" s="47"/>
      <c r="M104" s="46" t="s">
        <v>76</v>
      </c>
      <c r="N104" s="47" t="s">
        <v>81</v>
      </c>
      <c r="O104" s="48" t="s">
        <v>87</v>
      </c>
      <c r="P104" s="46" t="s">
        <v>92</v>
      </c>
      <c r="Q104" s="47" t="s">
        <v>70</v>
      </c>
      <c r="R104" s="48" t="s">
        <v>3</v>
      </c>
      <c r="T104"/>
      <c r="U104" s="68"/>
      <c r="V104"/>
      <c r="W104"/>
      <c r="X104"/>
      <c r="Y104"/>
      <c r="Z104"/>
      <c r="AA104"/>
    </row>
    <row r="105" spans="1:1024" s="40" customFormat="1" x14ac:dyDescent="0.15">
      <c r="B105" s="40">
        <v>11</v>
      </c>
      <c r="C105" s="46" t="s">
        <v>3</v>
      </c>
      <c r="D105" s="47" t="s">
        <v>88</v>
      </c>
      <c r="E105" s="48" t="s">
        <v>73</v>
      </c>
      <c r="F105" s="47" t="s">
        <v>92</v>
      </c>
      <c r="G105" s="47" t="s">
        <v>79</v>
      </c>
      <c r="H105" s="46" t="s">
        <v>88</v>
      </c>
      <c r="I105" s="47" t="s">
        <v>3</v>
      </c>
      <c r="J105" s="48" t="s">
        <v>15</v>
      </c>
      <c r="K105" s="47"/>
      <c r="L105" s="47"/>
      <c r="M105" s="46" t="s">
        <v>88</v>
      </c>
      <c r="N105" s="47" t="s">
        <v>3</v>
      </c>
      <c r="O105" s="48" t="s">
        <v>70</v>
      </c>
      <c r="P105" s="46" t="s">
        <v>15</v>
      </c>
      <c r="Q105" s="47" t="s">
        <v>3</v>
      </c>
      <c r="R105" s="48" t="s">
        <v>72</v>
      </c>
      <c r="T105"/>
      <c r="U105" s="68" t="s">
        <v>151</v>
      </c>
      <c r="V105"/>
      <c r="W105"/>
      <c r="X105"/>
      <c r="Y105"/>
      <c r="Z105"/>
      <c r="AA105"/>
    </row>
    <row r="106" spans="1:1024" s="40" customFormat="1" ht="14.25" thickBot="1" x14ac:dyDescent="0.2">
      <c r="B106" s="40">
        <v>12</v>
      </c>
      <c r="C106" s="50" t="s">
        <v>97</v>
      </c>
      <c r="D106" s="51" t="s">
        <v>75</v>
      </c>
      <c r="E106" s="52" t="s">
        <v>71</v>
      </c>
      <c r="F106" s="51" t="s">
        <v>70</v>
      </c>
      <c r="G106" s="51" t="s">
        <v>3</v>
      </c>
      <c r="H106" s="50" t="s">
        <v>153</v>
      </c>
      <c r="I106" s="51"/>
      <c r="J106" s="52" t="s">
        <v>71</v>
      </c>
      <c r="K106" s="51"/>
      <c r="L106" s="51"/>
      <c r="M106" s="50" t="s">
        <v>87</v>
      </c>
      <c r="N106" s="53" t="s">
        <v>15</v>
      </c>
      <c r="O106" s="52" t="s">
        <v>70</v>
      </c>
      <c r="P106" s="50" t="s">
        <v>97</v>
      </c>
      <c r="Q106" s="51" t="s">
        <v>75</v>
      </c>
      <c r="R106" s="52" t="s">
        <v>73</v>
      </c>
      <c r="T106"/>
      <c r="U106" s="68"/>
      <c r="V106"/>
      <c r="W106"/>
      <c r="X106"/>
      <c r="Y106"/>
      <c r="Z106"/>
      <c r="AA106"/>
    </row>
    <row r="107" spans="1:1024" s="40" customFormat="1" ht="15" thickTop="1" thickBot="1" x14ac:dyDescent="0.2">
      <c r="B107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2"/>
      <c r="O107" s="71"/>
      <c r="P107" s="71"/>
      <c r="Q107" s="71"/>
      <c r="R107" s="71"/>
      <c r="T107"/>
      <c r="U107" s="68"/>
      <c r="V107"/>
      <c r="W107"/>
      <c r="X107"/>
      <c r="Y107"/>
      <c r="Z107"/>
      <c r="AA107"/>
    </row>
    <row r="108" spans="1:1024" ht="15" thickTop="1" thickBot="1" x14ac:dyDescent="0.2">
      <c r="A108" s="40"/>
      <c r="B108" s="40" t="s">
        <v>37</v>
      </c>
      <c r="C108" s="41" t="s">
        <v>3</v>
      </c>
      <c r="D108" s="42" t="s">
        <v>72</v>
      </c>
      <c r="E108" s="43"/>
      <c r="F108" s="44"/>
      <c r="G108" s="44"/>
      <c r="H108" s="41"/>
      <c r="I108" s="42"/>
      <c r="J108" s="43"/>
      <c r="K108" s="44"/>
      <c r="L108" s="44"/>
      <c r="M108" s="41"/>
      <c r="N108" s="44"/>
      <c r="O108" s="43"/>
      <c r="P108" s="41"/>
      <c r="Q108" s="44"/>
      <c r="R108" s="45"/>
      <c r="S108" s="40"/>
      <c r="T108" s="66">
        <f t="shared" ref="T108:T115" si="5">IF(X108=1,Y108*2*100,((Y108+X108-1)*X108+Y108*X108)*100)</f>
        <v>0</v>
      </c>
      <c r="V108" s="66">
        <f t="shared" ref="V108:V115" si="6">X108*100</f>
        <v>0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t="14.25" thickTop="1" x14ac:dyDescent="0.15">
      <c r="A109" s="40"/>
      <c r="B109" s="40">
        <v>6</v>
      </c>
      <c r="C109" s="41"/>
      <c r="D109" s="42"/>
      <c r="E109" s="43"/>
      <c r="F109" s="44"/>
      <c r="G109" s="44"/>
      <c r="H109" s="41"/>
      <c r="I109" s="42"/>
      <c r="J109" s="43"/>
      <c r="K109" s="44"/>
      <c r="L109" s="44"/>
      <c r="M109" s="41"/>
      <c r="N109" s="44"/>
      <c r="O109" s="43"/>
      <c r="P109" s="41"/>
      <c r="Q109" s="44"/>
      <c r="R109" s="43"/>
      <c r="S109" s="40"/>
      <c r="T109" s="66">
        <f t="shared" si="5"/>
        <v>0</v>
      </c>
      <c r="V109" s="66">
        <f t="shared" si="6"/>
        <v>0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15">
      <c r="A110" s="40"/>
      <c r="B110" s="40">
        <v>7</v>
      </c>
      <c r="C110" s="46" t="s">
        <v>97</v>
      </c>
      <c r="D110" s="47" t="s">
        <v>70</v>
      </c>
      <c r="E110" s="48" t="s">
        <v>92</v>
      </c>
      <c r="F110" s="47"/>
      <c r="G110" s="47"/>
      <c r="H110" s="46" t="s">
        <v>71</v>
      </c>
      <c r="I110" s="47" t="s">
        <v>92</v>
      </c>
      <c r="J110" s="48" t="s">
        <v>72</v>
      </c>
      <c r="K110" s="47"/>
      <c r="L110" s="47"/>
      <c r="M110" s="46" t="s">
        <v>92</v>
      </c>
      <c r="N110" s="47" t="s">
        <v>71</v>
      </c>
      <c r="O110" s="48" t="s">
        <v>87</v>
      </c>
      <c r="P110" s="46" t="s">
        <v>3</v>
      </c>
      <c r="Q110" s="47" t="s">
        <v>72</v>
      </c>
      <c r="R110" s="48" t="s">
        <v>78</v>
      </c>
      <c r="S110" s="40" t="s">
        <v>92</v>
      </c>
      <c r="T110" s="66">
        <f t="shared" si="5"/>
        <v>800</v>
      </c>
      <c r="U110" s="66">
        <v>4650</v>
      </c>
      <c r="V110" s="66">
        <f t="shared" si="6"/>
        <v>100</v>
      </c>
      <c r="W110" s="66">
        <v>330</v>
      </c>
      <c r="X110" s="40" t="s">
        <v>3</v>
      </c>
      <c r="Y110" s="40" t="s">
        <v>78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15">
      <c r="A111" s="40"/>
      <c r="B111" s="40">
        <v>8</v>
      </c>
      <c r="C111" s="46" t="s">
        <v>81</v>
      </c>
      <c r="D111" s="47" t="s">
        <v>97</v>
      </c>
      <c r="E111" s="48" t="s">
        <v>71</v>
      </c>
      <c r="F111" s="47"/>
      <c r="G111" s="47"/>
      <c r="H111" s="47" t="s">
        <v>92</v>
      </c>
      <c r="I111" s="47" t="s">
        <v>81</v>
      </c>
      <c r="J111" s="47" t="s">
        <v>97</v>
      </c>
      <c r="K111" s="47"/>
      <c r="L111" s="47"/>
      <c r="M111" s="46" t="s">
        <v>81</v>
      </c>
      <c r="N111" s="47" t="s">
        <v>97</v>
      </c>
      <c r="O111" s="48" t="s">
        <v>76</v>
      </c>
      <c r="P111" s="46" t="s">
        <v>3</v>
      </c>
      <c r="Q111" s="47" t="s">
        <v>15</v>
      </c>
      <c r="R111" s="48" t="s">
        <v>78</v>
      </c>
      <c r="S111" s="40" t="s">
        <v>131</v>
      </c>
      <c r="T111" s="66">
        <f t="shared" si="5"/>
        <v>1000</v>
      </c>
      <c r="U111" s="66">
        <v>570</v>
      </c>
      <c r="V111" s="66">
        <f t="shared" si="6"/>
        <v>200</v>
      </c>
      <c r="W111" s="66">
        <v>190</v>
      </c>
      <c r="X111" s="40" t="s">
        <v>15</v>
      </c>
      <c r="Y111" s="40" t="s">
        <v>15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15">
      <c r="A112" s="40"/>
      <c r="B112" s="40">
        <v>9</v>
      </c>
      <c r="C112" s="46" t="s">
        <v>88</v>
      </c>
      <c r="D112" s="47" t="s">
        <v>87</v>
      </c>
      <c r="E112" s="48" t="s">
        <v>74</v>
      </c>
      <c r="F112" s="47"/>
      <c r="G112" s="47"/>
      <c r="H112" s="46" t="s">
        <v>88</v>
      </c>
      <c r="I112" s="47" t="s">
        <v>78</v>
      </c>
      <c r="J112" s="48" t="s">
        <v>66</v>
      </c>
      <c r="K112" s="47"/>
      <c r="L112" s="47"/>
      <c r="M112" s="46" t="s">
        <v>3</v>
      </c>
      <c r="N112" s="47" t="s">
        <v>73</v>
      </c>
      <c r="O112" s="48" t="s">
        <v>70</v>
      </c>
      <c r="P112" s="46" t="s">
        <v>78</v>
      </c>
      <c r="Q112" s="47" t="s">
        <v>72</v>
      </c>
      <c r="R112" s="48" t="s">
        <v>75</v>
      </c>
      <c r="S112" s="40" t="s">
        <v>132</v>
      </c>
      <c r="T112" s="66">
        <f t="shared" si="5"/>
        <v>1400</v>
      </c>
      <c r="V112" s="66">
        <f t="shared" si="6"/>
        <v>200</v>
      </c>
      <c r="X112" s="40" t="s">
        <v>15</v>
      </c>
      <c r="Y112" s="40" t="s">
        <v>73</v>
      </c>
      <c r="Z112" s="66">
        <f>4*2</f>
        <v>8</v>
      </c>
      <c r="AA112" s="40" t="s">
        <v>75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15">
      <c r="A113" s="40"/>
      <c r="B113" s="40">
        <v>10</v>
      </c>
      <c r="C113" s="46"/>
      <c r="D113" s="47"/>
      <c r="E113" s="48"/>
      <c r="F113" s="47"/>
      <c r="G113" s="47"/>
      <c r="H113" s="46"/>
      <c r="I113" s="47"/>
      <c r="J113" s="47"/>
      <c r="K113" s="47"/>
      <c r="L113" s="47"/>
      <c r="M113" s="46"/>
      <c r="N113" s="47"/>
      <c r="O113" s="48"/>
      <c r="P113" s="46"/>
      <c r="Q113" s="47"/>
      <c r="R113" s="48"/>
      <c r="S113"/>
      <c r="T113" s="66">
        <f t="shared" si="5"/>
        <v>0</v>
      </c>
      <c r="V113" s="66">
        <f t="shared" si="6"/>
        <v>0</v>
      </c>
      <c r="X113"/>
      <c r="Y113"/>
      <c r="Z113"/>
      <c r="AA113"/>
      <c r="AB113" s="40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15">
      <c r="A114" s="40"/>
      <c r="B114" s="40">
        <v>11</v>
      </c>
      <c r="C114" s="46" t="s">
        <v>71</v>
      </c>
      <c r="D114" s="47" t="s">
        <v>75</v>
      </c>
      <c r="E114" s="48" t="s">
        <v>92</v>
      </c>
      <c r="F114" s="47"/>
      <c r="G114" s="47"/>
      <c r="H114" s="46" t="s">
        <v>133</v>
      </c>
      <c r="I114" s="47"/>
      <c r="J114" s="48" t="s">
        <v>134</v>
      </c>
      <c r="K114" s="47"/>
      <c r="L114" s="47"/>
      <c r="M114" s="46" t="s">
        <v>88</v>
      </c>
      <c r="N114" s="47" t="s">
        <v>70</v>
      </c>
      <c r="O114" s="48" t="s">
        <v>78</v>
      </c>
      <c r="P114" s="46" t="s">
        <v>75</v>
      </c>
      <c r="Q114" s="47" t="s">
        <v>74</v>
      </c>
      <c r="R114" s="48" t="s">
        <v>88</v>
      </c>
      <c r="S114" s="40" t="s">
        <v>135</v>
      </c>
      <c r="T114" s="66">
        <f t="shared" si="5"/>
        <v>2400</v>
      </c>
      <c r="V114" s="66">
        <f t="shared" si="6"/>
        <v>300</v>
      </c>
      <c r="X114" s="40" t="s">
        <v>73</v>
      </c>
      <c r="Y114" s="40" t="s">
        <v>73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t="14.25" thickBot="1" x14ac:dyDescent="0.2">
      <c r="A115" s="40"/>
      <c r="B115" s="40">
        <v>12</v>
      </c>
      <c r="C115" s="50" t="s">
        <v>97</v>
      </c>
      <c r="D115" s="51" t="s">
        <v>72</v>
      </c>
      <c r="E115" s="52" t="s">
        <v>76</v>
      </c>
      <c r="F115" s="51"/>
      <c r="G115" s="51"/>
      <c r="H115" s="50" t="s">
        <v>97</v>
      </c>
      <c r="I115" s="51" t="s">
        <v>78</v>
      </c>
      <c r="J115" s="52" t="s">
        <v>15</v>
      </c>
      <c r="K115" s="51"/>
      <c r="L115" s="51"/>
      <c r="M115" s="50" t="s">
        <v>15</v>
      </c>
      <c r="N115" s="53" t="s">
        <v>81</v>
      </c>
      <c r="O115" s="52" t="s">
        <v>76</v>
      </c>
      <c r="P115" s="50" t="s">
        <v>74</v>
      </c>
      <c r="Q115" s="51" t="s">
        <v>92</v>
      </c>
      <c r="R115" s="52" t="s">
        <v>73</v>
      </c>
      <c r="S115" s="40" t="s">
        <v>97</v>
      </c>
      <c r="T115" s="66">
        <f t="shared" si="5"/>
        <v>800</v>
      </c>
      <c r="V115" s="66">
        <f t="shared" si="6"/>
        <v>100</v>
      </c>
      <c r="X115" s="40" t="s">
        <v>3</v>
      </c>
      <c r="Y115" s="40" t="s">
        <v>78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t="14.25" thickTop="1" x14ac:dyDescent="0.15">
      <c r="A116" s="40"/>
      <c r="B116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2"/>
      <c r="O116" s="71"/>
      <c r="P116" s="71"/>
      <c r="Q116" s="71"/>
      <c r="R116" s="71"/>
      <c r="S116"/>
      <c r="T116"/>
      <c r="U116" s="68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t="14.25" thickBot="1" x14ac:dyDescent="0.2">
      <c r="A117" s="4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8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t="15" thickTop="1" thickBot="1" x14ac:dyDescent="0.2">
      <c r="A118" s="40"/>
      <c r="B118" s="40" t="s">
        <v>37</v>
      </c>
      <c r="C118" s="41" t="s">
        <v>3</v>
      </c>
      <c r="D118" s="42" t="s">
        <v>88</v>
      </c>
      <c r="E118" s="43"/>
      <c r="F118" s="44"/>
      <c r="G118" s="44"/>
      <c r="H118" s="41"/>
      <c r="I118" s="42"/>
      <c r="J118" s="43"/>
      <c r="K118" s="44"/>
      <c r="L118" s="44"/>
      <c r="M118" s="41"/>
      <c r="N118" s="44"/>
      <c r="O118" s="43"/>
      <c r="P118" s="41"/>
      <c r="Q118" s="44"/>
      <c r="R118" s="45"/>
      <c r="S118"/>
      <c r="T118" s="66">
        <f t="shared" ref="T118:T125" si="7">IF(X118=1,Y118*2*100,((Y118+X118-1)*X118+Y118*X118)*100)</f>
        <v>0</v>
      </c>
      <c r="V118" s="66">
        <f t="shared" ref="V118:V125" si="8">X118*100</f>
        <v>0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t="14.25" thickTop="1" x14ac:dyDescent="0.15">
      <c r="A119" s="40"/>
      <c r="B119" s="40">
        <v>6</v>
      </c>
      <c r="C119" s="41" t="s">
        <v>15</v>
      </c>
      <c r="D119" s="42" t="s">
        <v>97</v>
      </c>
      <c r="E119" s="43" t="s">
        <v>79</v>
      </c>
      <c r="F119" s="44"/>
      <c r="G119" s="44"/>
      <c r="H119" s="41" t="s">
        <v>74</v>
      </c>
      <c r="I119" s="42" t="s">
        <v>88</v>
      </c>
      <c r="J119" s="43" t="s">
        <v>15</v>
      </c>
      <c r="K119" s="44"/>
      <c r="L119" s="44"/>
      <c r="M119" s="41" t="s">
        <v>74</v>
      </c>
      <c r="N119" s="44" t="s">
        <v>73</v>
      </c>
      <c r="O119" s="43" t="s">
        <v>71</v>
      </c>
      <c r="P119" s="41" t="s">
        <v>75</v>
      </c>
      <c r="Q119" s="44" t="s">
        <v>92</v>
      </c>
      <c r="R119" s="43" t="s">
        <v>74</v>
      </c>
      <c r="S119"/>
      <c r="T119" s="66">
        <f t="shared" si="7"/>
        <v>800</v>
      </c>
      <c r="V119" s="66">
        <f t="shared" si="8"/>
        <v>100</v>
      </c>
      <c r="W119" s="66">
        <v>1450</v>
      </c>
      <c r="X119" s="40" t="s">
        <v>3</v>
      </c>
      <c r="Y119" s="40" t="s">
        <v>78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15">
      <c r="A120" s="40"/>
      <c r="B120" s="40">
        <v>7</v>
      </c>
      <c r="C120" s="46" t="s">
        <v>76</v>
      </c>
      <c r="D120" s="47" t="s">
        <v>72</v>
      </c>
      <c r="E120" s="48" t="s">
        <v>81</v>
      </c>
      <c r="F120" s="47"/>
      <c r="G120" s="47"/>
      <c r="H120" s="46" t="s">
        <v>140</v>
      </c>
      <c r="I120" s="47"/>
      <c r="J120" s="48" t="s">
        <v>81</v>
      </c>
      <c r="K120" s="47"/>
      <c r="L120" s="47"/>
      <c r="M120" s="46" t="s">
        <v>76</v>
      </c>
      <c r="N120" s="47" t="s">
        <v>72</v>
      </c>
      <c r="O120" s="48" t="s">
        <v>87</v>
      </c>
      <c r="P120" s="46" t="s">
        <v>15</v>
      </c>
      <c r="Q120" s="47" t="s">
        <v>3</v>
      </c>
      <c r="R120" s="48" t="s">
        <v>92</v>
      </c>
      <c r="S120"/>
      <c r="T120" s="66">
        <f t="shared" si="7"/>
        <v>1000</v>
      </c>
      <c r="U120" s="66">
        <v>1350</v>
      </c>
      <c r="V120" s="66">
        <f t="shared" si="8"/>
        <v>200</v>
      </c>
      <c r="X120" s="40" t="s">
        <v>15</v>
      </c>
      <c r="Y120" s="40" t="s">
        <v>15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15">
      <c r="A121" s="40"/>
      <c r="B121" s="40">
        <v>8</v>
      </c>
      <c r="C121" s="46" t="s">
        <v>75</v>
      </c>
      <c r="D121" s="47" t="s">
        <v>76</v>
      </c>
      <c r="E121" s="48" t="s">
        <v>92</v>
      </c>
      <c r="F121" s="47"/>
      <c r="G121" s="47"/>
      <c r="H121" s="47" t="s">
        <v>72</v>
      </c>
      <c r="I121" s="47" t="s">
        <v>74</v>
      </c>
      <c r="J121" s="47" t="s">
        <v>18</v>
      </c>
      <c r="K121" s="47"/>
      <c r="L121" s="47"/>
      <c r="M121" s="46" t="s">
        <v>74</v>
      </c>
      <c r="N121" s="47" t="s">
        <v>3</v>
      </c>
      <c r="O121" s="48" t="s">
        <v>97</v>
      </c>
      <c r="P121" s="46" t="s">
        <v>74</v>
      </c>
      <c r="Q121" s="47" t="s">
        <v>73</v>
      </c>
      <c r="R121" s="48" t="s">
        <v>79</v>
      </c>
      <c r="S121"/>
      <c r="T121" s="66">
        <f t="shared" si="7"/>
        <v>1000</v>
      </c>
      <c r="V121" s="66">
        <f t="shared" si="8"/>
        <v>100</v>
      </c>
      <c r="X121" s="40" t="s">
        <v>3</v>
      </c>
      <c r="Y121" s="40" t="s">
        <v>74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15">
      <c r="A122" s="40"/>
      <c r="B122" s="40">
        <v>9</v>
      </c>
      <c r="C122" s="46" t="s">
        <v>92</v>
      </c>
      <c r="D122" s="47" t="s">
        <v>97</v>
      </c>
      <c r="E122" s="48" t="s">
        <v>71</v>
      </c>
      <c r="F122" s="47"/>
      <c r="G122" s="47"/>
      <c r="H122" s="46" t="s">
        <v>74</v>
      </c>
      <c r="I122" s="47" t="s">
        <v>15</v>
      </c>
      <c r="J122" s="48" t="s">
        <v>141</v>
      </c>
      <c r="K122" s="47"/>
      <c r="L122" s="47"/>
      <c r="M122" s="46" t="s">
        <v>3</v>
      </c>
      <c r="N122" s="47" t="s">
        <v>79</v>
      </c>
      <c r="O122" s="48" t="s">
        <v>97</v>
      </c>
      <c r="P122" s="46" t="s">
        <v>71</v>
      </c>
      <c r="Q122" s="47" t="s">
        <v>75</v>
      </c>
      <c r="R122" s="48" t="s">
        <v>3</v>
      </c>
      <c r="S122"/>
      <c r="T122" s="66">
        <f t="shared" si="7"/>
        <v>1800</v>
      </c>
      <c r="V122" s="66">
        <f t="shared" si="8"/>
        <v>200</v>
      </c>
      <c r="X122" s="40" t="s">
        <v>15</v>
      </c>
      <c r="Y122" s="40" t="s">
        <v>78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15">
      <c r="A123" s="40"/>
      <c r="B123" s="40">
        <v>10</v>
      </c>
      <c r="C123" s="46" t="s">
        <v>92</v>
      </c>
      <c r="D123" s="47" t="s">
        <v>70</v>
      </c>
      <c r="E123" s="48" t="s">
        <v>87</v>
      </c>
      <c r="F123" s="47"/>
      <c r="G123" s="47"/>
      <c r="H123" s="46" t="s">
        <v>71</v>
      </c>
      <c r="I123" s="47" t="s">
        <v>92</v>
      </c>
      <c r="J123" s="47" t="s">
        <v>142</v>
      </c>
      <c r="K123" s="47"/>
      <c r="L123" s="47"/>
      <c r="M123" s="46" t="s">
        <v>70</v>
      </c>
      <c r="N123" s="47" t="s">
        <v>78</v>
      </c>
      <c r="O123" s="48" t="s">
        <v>15</v>
      </c>
      <c r="P123" s="46" t="s">
        <v>74</v>
      </c>
      <c r="Q123" s="47" t="s">
        <v>73</v>
      </c>
      <c r="R123" s="48" t="s">
        <v>70</v>
      </c>
      <c r="S123"/>
      <c r="T123" s="66">
        <f t="shared" si="7"/>
        <v>1200</v>
      </c>
      <c r="V123" s="66">
        <f t="shared" si="8"/>
        <v>100</v>
      </c>
      <c r="X123" s="40" t="s">
        <v>3</v>
      </c>
      <c r="Y123" s="40" t="s">
        <v>75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15">
      <c r="A124" s="40"/>
      <c r="B124" s="40">
        <v>11</v>
      </c>
      <c r="C124" s="46" t="s">
        <v>72</v>
      </c>
      <c r="D124" s="47" t="s">
        <v>71</v>
      </c>
      <c r="E124" s="48" t="s">
        <v>15</v>
      </c>
      <c r="F124" s="47"/>
      <c r="G124" s="47"/>
      <c r="H124" s="46" t="s">
        <v>143</v>
      </c>
      <c r="I124" s="47"/>
      <c r="J124" s="48"/>
      <c r="K124" s="47"/>
      <c r="L124" s="47"/>
      <c r="M124" s="46" t="s">
        <v>74</v>
      </c>
      <c r="N124" s="47" t="s">
        <v>75</v>
      </c>
      <c r="O124" s="48" t="s">
        <v>76</v>
      </c>
      <c r="P124" s="46" t="s">
        <v>87</v>
      </c>
      <c r="Q124" s="47" t="s">
        <v>3</v>
      </c>
      <c r="R124" s="48" t="s">
        <v>74</v>
      </c>
      <c r="S124"/>
      <c r="T124" s="66">
        <f t="shared" si="7"/>
        <v>1000</v>
      </c>
      <c r="V124" s="66">
        <f t="shared" si="8"/>
        <v>200</v>
      </c>
      <c r="X124" s="40" t="s">
        <v>15</v>
      </c>
      <c r="Y124" s="40" t="s">
        <v>15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ht="14.25" thickBot="1" x14ac:dyDescent="0.2">
      <c r="A125" s="40"/>
      <c r="B125" s="40">
        <v>12</v>
      </c>
      <c r="C125" s="50" t="s">
        <v>79</v>
      </c>
      <c r="D125" s="51" t="s">
        <v>92</v>
      </c>
      <c r="E125" s="52" t="s">
        <v>3</v>
      </c>
      <c r="F125" s="51"/>
      <c r="G125" s="51"/>
      <c r="H125" s="50" t="s">
        <v>76</v>
      </c>
      <c r="I125" s="51" t="s">
        <v>144</v>
      </c>
      <c r="J125" s="52"/>
      <c r="K125" s="51"/>
      <c r="L125" s="51"/>
      <c r="M125" s="50" t="s">
        <v>88</v>
      </c>
      <c r="N125" s="53" t="s">
        <v>73</v>
      </c>
      <c r="O125" s="52" t="s">
        <v>87</v>
      </c>
      <c r="P125" s="50" t="s">
        <v>92</v>
      </c>
      <c r="Q125" s="51" t="s">
        <v>79</v>
      </c>
      <c r="R125" s="52" t="s">
        <v>71</v>
      </c>
      <c r="S125"/>
      <c r="T125" s="66">
        <f t="shared" si="7"/>
        <v>1800</v>
      </c>
      <c r="V125" s="66">
        <f t="shared" si="8"/>
        <v>300</v>
      </c>
      <c r="X125" s="40" t="s">
        <v>73</v>
      </c>
      <c r="Y125" s="40" t="s">
        <v>15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ht="15" thickTop="1" thickBo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40" customFormat="1" ht="15" thickTop="1" thickBot="1" x14ac:dyDescent="0.2">
      <c r="B127" s="40" t="s">
        <v>35</v>
      </c>
      <c r="C127" s="41" t="s">
        <v>15</v>
      </c>
      <c r="D127" s="42" t="s">
        <v>72</v>
      </c>
      <c r="E127" s="43"/>
      <c r="F127" s="44"/>
      <c r="G127" s="44"/>
      <c r="H127" s="41"/>
      <c r="I127" s="42"/>
      <c r="J127" s="43"/>
      <c r="K127" s="44"/>
      <c r="L127" s="44"/>
      <c r="M127" s="41"/>
      <c r="N127" s="44"/>
      <c r="O127" s="43"/>
      <c r="P127" s="41"/>
      <c r="Q127" s="44"/>
      <c r="R127" s="45"/>
      <c r="T127" s="66">
        <f t="shared" ref="T127:T143" si="9">IF(X127=1,Y127*2*100,((Y127+X127-1)*X127+Y127*X127)*100)</f>
        <v>0</v>
      </c>
      <c r="U127" s="67"/>
      <c r="V127" s="66">
        <f t="shared" ref="V127:V143" si="10">X127*100</f>
        <v>0</v>
      </c>
    </row>
    <row r="128" spans="1:1024" s="40" customFormat="1" ht="14.25" thickTop="1" x14ac:dyDescent="0.15">
      <c r="B128" s="40">
        <v>6</v>
      </c>
      <c r="C128" s="41"/>
      <c r="D128" s="42"/>
      <c r="E128" s="43"/>
      <c r="F128" s="44"/>
      <c r="G128" s="44"/>
      <c r="H128" s="41"/>
      <c r="I128" s="42"/>
      <c r="J128" s="43"/>
      <c r="K128" s="44"/>
      <c r="L128" s="44"/>
      <c r="M128" s="41"/>
      <c r="N128" s="44"/>
      <c r="O128" s="43"/>
      <c r="P128" s="41"/>
      <c r="Q128" s="44"/>
      <c r="R128" s="43"/>
      <c r="T128" s="66">
        <f t="shared" si="9"/>
        <v>0</v>
      </c>
      <c r="U128" s="67"/>
      <c r="V128" s="66">
        <f t="shared" si="10"/>
        <v>0</v>
      </c>
    </row>
    <row r="129" spans="1:1024" s="40" customFormat="1" x14ac:dyDescent="0.15">
      <c r="B129" s="40">
        <v>7</v>
      </c>
      <c r="C129" s="46"/>
      <c r="D129" s="47"/>
      <c r="E129" s="48"/>
      <c r="F129" s="47"/>
      <c r="G129" s="47"/>
      <c r="H129" s="46"/>
      <c r="I129" s="47"/>
      <c r="J129" s="48"/>
      <c r="K129" s="47"/>
      <c r="L129" s="47"/>
      <c r="M129" s="46"/>
      <c r="N129" s="47"/>
      <c r="O129" s="48"/>
      <c r="P129" s="46"/>
      <c r="Q129" s="47"/>
      <c r="R129" s="48"/>
      <c r="T129" s="66">
        <f t="shared" si="9"/>
        <v>0</v>
      </c>
      <c r="U129" s="67"/>
      <c r="V129" s="66">
        <f t="shared" si="10"/>
        <v>0</v>
      </c>
    </row>
    <row r="130" spans="1:1024" s="40" customFormat="1" x14ac:dyDescent="0.15">
      <c r="B130" s="40">
        <v>8</v>
      </c>
      <c r="C130" s="46"/>
      <c r="D130" s="47"/>
      <c r="E130" s="48"/>
      <c r="F130" s="47"/>
      <c r="G130" s="47"/>
      <c r="H130" s="47"/>
      <c r="I130" s="47"/>
      <c r="J130" s="47"/>
      <c r="K130" s="47"/>
      <c r="L130" s="47"/>
      <c r="M130" s="46"/>
      <c r="N130" s="47"/>
      <c r="O130" s="48"/>
      <c r="P130" s="46"/>
      <c r="Q130" s="47"/>
      <c r="R130" s="48"/>
      <c r="T130" s="66">
        <f t="shared" si="9"/>
        <v>0</v>
      </c>
      <c r="U130" s="67"/>
      <c r="V130" s="66">
        <f t="shared" si="10"/>
        <v>0</v>
      </c>
    </row>
    <row r="131" spans="1:1024" s="40" customFormat="1" x14ac:dyDescent="0.15">
      <c r="B131" s="40">
        <v>9</v>
      </c>
      <c r="C131" s="46" t="s">
        <v>75</v>
      </c>
      <c r="D131" s="47" t="s">
        <v>73</v>
      </c>
      <c r="E131" s="48" t="s">
        <v>70</v>
      </c>
      <c r="F131" s="47"/>
      <c r="G131" s="47"/>
      <c r="H131" s="46" t="s">
        <v>15</v>
      </c>
      <c r="I131" s="47" t="s">
        <v>70</v>
      </c>
      <c r="J131" s="48" t="s">
        <v>123</v>
      </c>
      <c r="K131" s="47"/>
      <c r="L131" s="47"/>
      <c r="M131" s="46" t="s">
        <v>75</v>
      </c>
      <c r="N131" s="47" t="s">
        <v>70</v>
      </c>
      <c r="O131" s="48" t="s">
        <v>88</v>
      </c>
      <c r="P131" s="46" t="s">
        <v>15</v>
      </c>
      <c r="Q131" s="47" t="s">
        <v>3</v>
      </c>
      <c r="R131" s="48" t="s">
        <v>73</v>
      </c>
      <c r="T131" s="66">
        <f t="shared" si="9"/>
        <v>1400</v>
      </c>
      <c r="U131" s="67"/>
      <c r="V131" s="66">
        <f t="shared" si="10"/>
        <v>200</v>
      </c>
      <c r="X131" s="40" t="s">
        <v>15</v>
      </c>
      <c r="Y131" s="40" t="s">
        <v>73</v>
      </c>
    </row>
    <row r="132" spans="1:1024" s="40" customFormat="1" x14ac:dyDescent="0.15">
      <c r="B132" s="40">
        <v>10</v>
      </c>
      <c r="C132" s="46" t="s">
        <v>92</v>
      </c>
      <c r="D132" s="47" t="s">
        <v>15</v>
      </c>
      <c r="E132" s="48" t="s">
        <v>71</v>
      </c>
      <c r="F132" s="47"/>
      <c r="G132" s="47"/>
      <c r="H132" s="46" t="s">
        <v>15</v>
      </c>
      <c r="I132" s="47" t="s">
        <v>73</v>
      </c>
      <c r="J132" s="47" t="s">
        <v>148</v>
      </c>
      <c r="K132" s="47"/>
      <c r="L132" s="47"/>
      <c r="M132" s="46" t="s">
        <v>79</v>
      </c>
      <c r="N132" s="47" t="s">
        <v>97</v>
      </c>
      <c r="O132" s="48" t="s">
        <v>73</v>
      </c>
      <c r="P132" s="46" t="s">
        <v>78</v>
      </c>
      <c r="Q132" s="47" t="s">
        <v>75</v>
      </c>
      <c r="R132" s="48" t="s">
        <v>3</v>
      </c>
      <c r="T132" s="66">
        <f t="shared" si="9"/>
        <v>1200</v>
      </c>
      <c r="U132" s="67">
        <v>0</v>
      </c>
      <c r="V132" s="66">
        <f t="shared" si="10"/>
        <v>300</v>
      </c>
      <c r="X132" s="40" t="s">
        <v>73</v>
      </c>
      <c r="Y132" s="40" t="s">
        <v>3</v>
      </c>
    </row>
    <row r="133" spans="1:1024" s="40" customFormat="1" x14ac:dyDescent="0.15">
      <c r="B133" s="40">
        <v>11</v>
      </c>
      <c r="C133" s="46" t="s">
        <v>70</v>
      </c>
      <c r="D133" s="47" t="s">
        <v>87</v>
      </c>
      <c r="E133" s="48" t="s">
        <v>71</v>
      </c>
      <c r="F133" s="47"/>
      <c r="G133" s="47"/>
      <c r="H133" s="46" t="s">
        <v>87</v>
      </c>
      <c r="I133" s="47" t="s">
        <v>15</v>
      </c>
      <c r="J133" s="48" t="s">
        <v>71</v>
      </c>
      <c r="K133" s="47"/>
      <c r="L133" s="47"/>
      <c r="M133" s="46" t="s">
        <v>92</v>
      </c>
      <c r="N133" s="47" t="s">
        <v>74</v>
      </c>
      <c r="O133" s="48" t="s">
        <v>88</v>
      </c>
      <c r="P133" s="46" t="s">
        <v>74</v>
      </c>
      <c r="Q133" s="47" t="s">
        <v>15</v>
      </c>
      <c r="R133" s="48" t="s">
        <v>72</v>
      </c>
      <c r="T133" s="66">
        <f t="shared" si="9"/>
        <v>1000</v>
      </c>
      <c r="U133" s="67"/>
      <c r="V133" s="66">
        <f t="shared" si="10"/>
        <v>200</v>
      </c>
      <c r="X133" s="40" t="s">
        <v>15</v>
      </c>
      <c r="Y133" s="40" t="s">
        <v>15</v>
      </c>
    </row>
    <row r="134" spans="1:1024" s="40" customFormat="1" ht="14.25" thickBot="1" x14ac:dyDescent="0.2">
      <c r="B134" s="40">
        <v>12</v>
      </c>
      <c r="C134" s="50" t="s">
        <v>73</v>
      </c>
      <c r="D134" s="51" t="s">
        <v>3</v>
      </c>
      <c r="E134" s="52" t="s">
        <v>88</v>
      </c>
      <c r="F134" s="51"/>
      <c r="G134" s="51"/>
      <c r="H134" s="50" t="s">
        <v>3</v>
      </c>
      <c r="I134" s="51" t="s">
        <v>73</v>
      </c>
      <c r="J134" s="52" t="s">
        <v>149</v>
      </c>
      <c r="K134" s="51"/>
      <c r="L134" s="51"/>
      <c r="M134" s="50" t="s">
        <v>76</v>
      </c>
      <c r="N134" s="53" t="s">
        <v>73</v>
      </c>
      <c r="O134" s="52" t="s">
        <v>3</v>
      </c>
      <c r="P134" s="50" t="s">
        <v>78</v>
      </c>
      <c r="Q134" s="51" t="s">
        <v>3</v>
      </c>
      <c r="R134" s="52" t="s">
        <v>73</v>
      </c>
      <c r="T134" s="66">
        <f t="shared" si="9"/>
        <v>1800</v>
      </c>
      <c r="U134" s="67"/>
      <c r="V134" s="66">
        <f t="shared" si="10"/>
        <v>200</v>
      </c>
      <c r="X134" s="40" t="s">
        <v>15</v>
      </c>
      <c r="Y134" s="40" t="s">
        <v>78</v>
      </c>
    </row>
    <row r="135" spans="1:1024" s="40" customFormat="1" ht="15" thickTop="1" thickBot="1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T135" s="66">
        <f t="shared" si="9"/>
        <v>0</v>
      </c>
      <c r="U135" s="67"/>
      <c r="V135" s="66">
        <f t="shared" si="10"/>
        <v>0</v>
      </c>
      <c r="X135"/>
      <c r="Y135"/>
    </row>
    <row r="136" spans="1:1024" ht="15" thickTop="1" thickBot="1" x14ac:dyDescent="0.2">
      <c r="A136" s="40"/>
      <c r="B136" s="40" t="s">
        <v>35</v>
      </c>
      <c r="C136" s="41" t="s">
        <v>15</v>
      </c>
      <c r="D136" s="42" t="s">
        <v>88</v>
      </c>
      <c r="E136" s="43"/>
      <c r="F136" s="44"/>
      <c r="G136" s="44"/>
      <c r="H136" s="41"/>
      <c r="I136" s="42"/>
      <c r="J136" s="43"/>
      <c r="K136" s="44"/>
      <c r="L136" s="44"/>
      <c r="M136" s="41"/>
      <c r="N136" s="44"/>
      <c r="O136" s="43"/>
      <c r="P136" s="41"/>
      <c r="Q136" s="44"/>
      <c r="R136" s="45"/>
      <c r="S136"/>
      <c r="T136" s="66">
        <f t="shared" si="9"/>
        <v>0</v>
      </c>
      <c r="U136" s="67"/>
      <c r="V136" s="66">
        <f t="shared" si="10"/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ht="14.25" thickTop="1" x14ac:dyDescent="0.15">
      <c r="A137" s="40"/>
      <c r="B137" s="40">
        <v>6</v>
      </c>
      <c r="C137" s="41"/>
      <c r="D137" s="42"/>
      <c r="E137" s="43"/>
      <c r="F137" s="44"/>
      <c r="G137" s="44"/>
      <c r="H137" s="41"/>
      <c r="I137" s="42"/>
      <c r="J137" s="43"/>
      <c r="K137" s="44"/>
      <c r="L137" s="44"/>
      <c r="M137" s="41"/>
      <c r="N137" s="44"/>
      <c r="O137" s="43"/>
      <c r="P137" s="41"/>
      <c r="Q137" s="44"/>
      <c r="R137" s="43"/>
      <c r="S137"/>
      <c r="T137" s="66">
        <f t="shared" si="9"/>
        <v>0</v>
      </c>
      <c r="U137" s="67"/>
      <c r="V137" s="66">
        <f t="shared" si="10"/>
        <v>0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15">
      <c r="A138" s="40"/>
      <c r="B138" s="40">
        <v>7</v>
      </c>
      <c r="C138" s="46"/>
      <c r="D138" s="47"/>
      <c r="E138" s="48"/>
      <c r="F138" s="47"/>
      <c r="G138" s="47"/>
      <c r="H138" s="46"/>
      <c r="I138" s="47"/>
      <c r="J138" s="48"/>
      <c r="K138" s="47"/>
      <c r="L138" s="47"/>
      <c r="M138" s="46"/>
      <c r="N138" s="47"/>
      <c r="O138" s="48"/>
      <c r="P138" s="46"/>
      <c r="Q138" s="47"/>
      <c r="R138" s="48"/>
      <c r="S138"/>
      <c r="T138" s="66">
        <f t="shared" si="9"/>
        <v>0</v>
      </c>
      <c r="U138" s="67"/>
      <c r="V138" s="66">
        <f t="shared" si="10"/>
        <v>0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15">
      <c r="A139" s="40"/>
      <c r="B139" s="40">
        <v>8</v>
      </c>
      <c r="C139" s="46"/>
      <c r="D139" s="47"/>
      <c r="E139" s="48"/>
      <c r="F139" s="47"/>
      <c r="G139" s="47"/>
      <c r="H139" s="47"/>
      <c r="I139" s="47"/>
      <c r="J139" s="47"/>
      <c r="K139" s="47"/>
      <c r="L139" s="47"/>
      <c r="M139" s="46"/>
      <c r="N139" s="47"/>
      <c r="O139" s="48"/>
      <c r="P139" s="46"/>
      <c r="Q139" s="47"/>
      <c r="R139" s="48"/>
      <c r="S139"/>
      <c r="T139" s="66">
        <f t="shared" si="9"/>
        <v>0</v>
      </c>
      <c r="U139" s="67"/>
      <c r="V139" s="66">
        <f t="shared" si="10"/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15">
      <c r="A140" s="40"/>
      <c r="B140" s="40">
        <v>9</v>
      </c>
      <c r="C140" s="46" t="s">
        <v>72</v>
      </c>
      <c r="D140" s="47" t="s">
        <v>70</v>
      </c>
      <c r="E140" s="48" t="s">
        <v>3</v>
      </c>
      <c r="F140" s="47"/>
      <c r="G140" s="47"/>
      <c r="H140" s="46" t="s">
        <v>72</v>
      </c>
      <c r="I140" s="47" t="s">
        <v>73</v>
      </c>
      <c r="J140" s="48" t="s">
        <v>150</v>
      </c>
      <c r="K140" s="47"/>
      <c r="L140" s="47"/>
      <c r="M140" s="46" t="s">
        <v>70</v>
      </c>
      <c r="N140" s="47" t="s">
        <v>72</v>
      </c>
      <c r="O140" s="48" t="s">
        <v>73</v>
      </c>
      <c r="P140" s="46" t="s">
        <v>3</v>
      </c>
      <c r="Q140" s="47" t="s">
        <v>15</v>
      </c>
      <c r="R140" s="48" t="s">
        <v>73</v>
      </c>
      <c r="S140"/>
      <c r="T140" s="66">
        <f t="shared" si="9"/>
        <v>1400</v>
      </c>
      <c r="U140" s="67" t="s">
        <v>151</v>
      </c>
      <c r="V140" s="66">
        <f t="shared" si="10"/>
        <v>200</v>
      </c>
      <c r="W140"/>
      <c r="X140" s="40" t="s">
        <v>15</v>
      </c>
      <c r="Y140" s="40" t="s">
        <v>73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15">
      <c r="A141" s="40"/>
      <c r="B141" s="40">
        <v>10</v>
      </c>
      <c r="C141" s="46" t="s">
        <v>79</v>
      </c>
      <c r="D141" s="47" t="s">
        <v>73</v>
      </c>
      <c r="E141" s="48" t="s">
        <v>74</v>
      </c>
      <c r="F141" s="47"/>
      <c r="G141" s="47"/>
      <c r="H141" s="46" t="s">
        <v>79</v>
      </c>
      <c r="I141" s="47" t="s">
        <v>73</v>
      </c>
      <c r="J141" s="47" t="s">
        <v>72</v>
      </c>
      <c r="K141" s="47"/>
      <c r="L141" s="47"/>
      <c r="M141" s="46" t="s">
        <v>78</v>
      </c>
      <c r="N141" s="47" t="s">
        <v>73</v>
      </c>
      <c r="O141" s="48" t="s">
        <v>79</v>
      </c>
      <c r="P141" s="46" t="s">
        <v>74</v>
      </c>
      <c r="Q141" s="47" t="s">
        <v>15</v>
      </c>
      <c r="R141" s="48" t="s">
        <v>3</v>
      </c>
      <c r="S141"/>
      <c r="T141" s="66">
        <f t="shared" si="9"/>
        <v>1000</v>
      </c>
      <c r="U141" s="67"/>
      <c r="V141" s="66">
        <f t="shared" si="10"/>
        <v>200</v>
      </c>
      <c r="W141"/>
      <c r="X141" s="40" t="s">
        <v>15</v>
      </c>
      <c r="Y141" s="40" t="s">
        <v>15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15">
      <c r="A142" s="40"/>
      <c r="B142" s="40">
        <v>11</v>
      </c>
      <c r="C142" s="46" t="s">
        <v>87</v>
      </c>
      <c r="D142" s="47" t="s">
        <v>75</v>
      </c>
      <c r="E142" s="48" t="s">
        <v>92</v>
      </c>
      <c r="F142" s="47"/>
      <c r="G142" s="47"/>
      <c r="H142" s="46" t="s">
        <v>87</v>
      </c>
      <c r="I142" s="47" t="s">
        <v>15</v>
      </c>
      <c r="J142" s="48" t="s">
        <v>148</v>
      </c>
      <c r="K142" s="47"/>
      <c r="L142" s="47"/>
      <c r="M142" s="46" t="s">
        <v>74</v>
      </c>
      <c r="N142" s="47" t="s">
        <v>72</v>
      </c>
      <c r="O142" s="48" t="s">
        <v>83</v>
      </c>
      <c r="P142" s="46" t="s">
        <v>74</v>
      </c>
      <c r="Q142" s="47" t="s">
        <v>97</v>
      </c>
      <c r="R142" s="48" t="s">
        <v>83</v>
      </c>
      <c r="S142"/>
      <c r="T142" s="66">
        <f t="shared" si="9"/>
        <v>1400</v>
      </c>
      <c r="U142" s="67"/>
      <c r="V142" s="66">
        <f t="shared" si="10"/>
        <v>200</v>
      </c>
      <c r="W142"/>
      <c r="X142" s="40" t="s">
        <v>15</v>
      </c>
      <c r="Y142" s="40" t="s">
        <v>73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ht="14.25" thickBot="1" x14ac:dyDescent="0.2">
      <c r="A143" s="40"/>
      <c r="B143" s="40">
        <v>12</v>
      </c>
      <c r="C143" s="50" t="s">
        <v>75</v>
      </c>
      <c r="D143" s="51" t="s">
        <v>3</v>
      </c>
      <c r="E143" s="52" t="s">
        <v>15</v>
      </c>
      <c r="F143" s="51"/>
      <c r="G143" s="51"/>
      <c r="H143" s="50" t="s">
        <v>75</v>
      </c>
      <c r="I143" s="51" t="s">
        <v>3</v>
      </c>
      <c r="J143" s="52" t="s">
        <v>152</v>
      </c>
      <c r="K143" s="51"/>
      <c r="L143" s="51"/>
      <c r="M143" s="50" t="s">
        <v>76</v>
      </c>
      <c r="N143" s="53" t="s">
        <v>92</v>
      </c>
      <c r="O143" s="52" t="s">
        <v>73</v>
      </c>
      <c r="P143" s="50" t="s">
        <v>75</v>
      </c>
      <c r="Q143" s="51" t="s">
        <v>15</v>
      </c>
      <c r="R143" s="52" t="s">
        <v>78</v>
      </c>
      <c r="S143"/>
      <c r="T143" s="66">
        <f t="shared" si="9"/>
        <v>2200</v>
      </c>
      <c r="U143" s="67"/>
      <c r="V143" s="66">
        <f t="shared" si="10"/>
        <v>200</v>
      </c>
      <c r="W143"/>
      <c r="X143" s="40" t="s">
        <v>15</v>
      </c>
      <c r="Y143" s="40" t="s">
        <v>74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ht="15" thickTop="1" thickBo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s="40" customFormat="1" ht="15" thickTop="1" thickBot="1" x14ac:dyDescent="0.2">
      <c r="B145" s="40" t="s">
        <v>35</v>
      </c>
      <c r="C145" s="41" t="s">
        <v>73</v>
      </c>
      <c r="D145" s="42" t="s">
        <v>79</v>
      </c>
      <c r="E145" s="43"/>
      <c r="F145" s="44"/>
      <c r="G145" s="44"/>
      <c r="H145" s="41"/>
      <c r="I145" s="42"/>
      <c r="J145" s="43"/>
      <c r="K145" s="44"/>
      <c r="L145" s="44"/>
      <c r="M145" s="41"/>
      <c r="N145" s="44"/>
      <c r="O145" s="43"/>
      <c r="P145" s="41"/>
      <c r="Q145" s="44"/>
      <c r="R145" s="45"/>
      <c r="V145" s="66">
        <f t="shared" ref="V145:V152" si="11">X145*100</f>
        <v>0</v>
      </c>
      <c r="W145" s="66"/>
    </row>
    <row r="146" spans="1:1024" ht="14.25" thickTop="1" x14ac:dyDescent="0.15">
      <c r="A146" s="40"/>
      <c r="B146" s="40">
        <v>6</v>
      </c>
      <c r="C146" s="41"/>
      <c r="D146" s="42"/>
      <c r="E146" s="43"/>
      <c r="F146" s="44"/>
      <c r="G146" s="44"/>
      <c r="H146" s="41"/>
      <c r="I146" s="42"/>
      <c r="J146" s="43"/>
      <c r="K146" s="44"/>
      <c r="L146" s="44"/>
      <c r="M146" s="41"/>
      <c r="N146" s="44"/>
      <c r="O146" s="43"/>
      <c r="P146" s="41"/>
      <c r="Q146" s="44"/>
      <c r="R146" s="43"/>
      <c r="S146"/>
      <c r="T146"/>
      <c r="V146" s="66">
        <f t="shared" si="11"/>
        <v>0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15">
      <c r="A147" s="40"/>
      <c r="B147" s="40">
        <v>7</v>
      </c>
      <c r="C147" s="46" t="s">
        <v>88</v>
      </c>
      <c r="D147" s="47" t="s">
        <v>76</v>
      </c>
      <c r="E147" s="48" t="s">
        <v>15</v>
      </c>
      <c r="F147" s="47"/>
      <c r="G147" s="47"/>
      <c r="H147" s="46" t="s">
        <v>88</v>
      </c>
      <c r="I147" s="47" t="s">
        <v>124</v>
      </c>
      <c r="J147" s="48"/>
      <c r="K147" s="47"/>
      <c r="L147" s="47"/>
      <c r="M147" s="46" t="s">
        <v>78</v>
      </c>
      <c r="N147" s="47" t="s">
        <v>76</v>
      </c>
      <c r="O147" s="48" t="s">
        <v>73</v>
      </c>
      <c r="P147" s="46" t="s">
        <v>15</v>
      </c>
      <c r="Q147" s="47" t="s">
        <v>3</v>
      </c>
      <c r="R147" s="48" t="s">
        <v>74</v>
      </c>
      <c r="S147"/>
      <c r="T147" s="66">
        <f t="shared" ref="T147:T152" si="12">IF(X147=1,Y147*2*100,((Y147+X147-1)*X147+Y147*X147)*100)</f>
        <v>800</v>
      </c>
      <c r="V147" s="66">
        <f t="shared" si="11"/>
        <v>100</v>
      </c>
      <c r="X147" s="40" t="s">
        <v>3</v>
      </c>
      <c r="Y147" s="40" t="s">
        <v>78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15">
      <c r="A148" s="58"/>
      <c r="B148" s="58">
        <v>8</v>
      </c>
      <c r="C148" s="63" t="s">
        <v>88</v>
      </c>
      <c r="D148" s="64" t="s">
        <v>15</v>
      </c>
      <c r="E148" s="65" t="s">
        <v>3</v>
      </c>
      <c r="F148" s="64"/>
      <c r="G148" s="64"/>
      <c r="H148" s="64" t="s">
        <v>88</v>
      </c>
      <c r="I148" s="64" t="s">
        <v>125</v>
      </c>
      <c r="J148" s="64"/>
      <c r="K148" s="64"/>
      <c r="L148" s="64"/>
      <c r="M148" s="63" t="s">
        <v>3</v>
      </c>
      <c r="N148" s="64" t="s">
        <v>88</v>
      </c>
      <c r="O148" s="65" t="s">
        <v>97</v>
      </c>
      <c r="P148" s="63" t="s">
        <v>70</v>
      </c>
      <c r="Q148" s="64" t="s">
        <v>3</v>
      </c>
      <c r="R148" s="65" t="s">
        <v>88</v>
      </c>
      <c r="S148" s="40" t="s">
        <v>126</v>
      </c>
      <c r="T148" s="66">
        <f t="shared" si="12"/>
        <v>1400</v>
      </c>
      <c r="U148" s="66">
        <v>15210</v>
      </c>
      <c r="V148" s="66">
        <f t="shared" si="11"/>
        <v>200</v>
      </c>
      <c r="W148" s="66">
        <v>4290</v>
      </c>
      <c r="X148" s="40" t="s">
        <v>15</v>
      </c>
      <c r="Y148" s="40" t="s">
        <v>73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15">
      <c r="A149"/>
      <c r="B149" s="40">
        <v>9</v>
      </c>
      <c r="C149" s="46"/>
      <c r="D149" s="47"/>
      <c r="E149" s="48"/>
      <c r="F149" s="47"/>
      <c r="G149" s="47"/>
      <c r="H149" s="46"/>
      <c r="I149" s="47"/>
      <c r="J149" s="48"/>
      <c r="K149" s="47"/>
      <c r="L149" s="47"/>
      <c r="M149" s="46"/>
      <c r="N149" s="47"/>
      <c r="O149" s="48"/>
      <c r="P149" s="46"/>
      <c r="Q149" s="47"/>
      <c r="R149" s="48"/>
      <c r="S149"/>
      <c r="T149" s="66">
        <f t="shared" si="12"/>
        <v>0</v>
      </c>
      <c r="V149" s="66">
        <f t="shared" si="11"/>
        <v>0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15">
      <c r="A150"/>
      <c r="B150" s="40">
        <v>10</v>
      </c>
      <c r="C150" s="46" t="s">
        <v>74</v>
      </c>
      <c r="D150" s="47" t="s">
        <v>72</v>
      </c>
      <c r="E150" s="48" t="s">
        <v>15</v>
      </c>
      <c r="F150" s="47"/>
      <c r="G150" s="47"/>
      <c r="H150" s="46" t="s">
        <v>128</v>
      </c>
      <c r="I150" s="47"/>
      <c r="J150" s="47"/>
      <c r="K150" s="47"/>
      <c r="L150" s="47"/>
      <c r="M150" s="46" t="s">
        <v>78</v>
      </c>
      <c r="N150" s="47" t="s">
        <v>75</v>
      </c>
      <c r="O150" s="48" t="s">
        <v>74</v>
      </c>
      <c r="P150" s="46" t="s">
        <v>73</v>
      </c>
      <c r="Q150" s="47" t="s">
        <v>75</v>
      </c>
      <c r="R150" s="48" t="s">
        <v>15</v>
      </c>
      <c r="S150" s="40" t="s">
        <v>3</v>
      </c>
      <c r="T150" s="66">
        <f t="shared" si="12"/>
        <v>800</v>
      </c>
      <c r="V150" s="66">
        <f t="shared" si="11"/>
        <v>100</v>
      </c>
      <c r="X150" s="40" t="s">
        <v>3</v>
      </c>
      <c r="Y150" s="40" t="s">
        <v>78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15">
      <c r="A151"/>
      <c r="B151" s="40">
        <v>11</v>
      </c>
      <c r="C151" s="46" t="s">
        <v>81</v>
      </c>
      <c r="D151" s="47" t="s">
        <v>74</v>
      </c>
      <c r="E151" s="48" t="s">
        <v>88</v>
      </c>
      <c r="F151" s="47"/>
      <c r="G151" s="47"/>
      <c r="H151" s="46" t="s">
        <v>79</v>
      </c>
      <c r="I151" s="47" t="s">
        <v>92</v>
      </c>
      <c r="J151" s="48" t="s">
        <v>129</v>
      </c>
      <c r="K151" s="47"/>
      <c r="L151" s="47"/>
      <c r="M151" s="46" t="s">
        <v>83</v>
      </c>
      <c r="N151" s="47" t="s">
        <v>97</v>
      </c>
      <c r="O151" s="48" t="s">
        <v>72</v>
      </c>
      <c r="P151" s="46" t="s">
        <v>3</v>
      </c>
      <c r="Q151" s="47" t="s">
        <v>71</v>
      </c>
      <c r="R151" s="48" t="s">
        <v>92</v>
      </c>
      <c r="S151" s="40" t="s">
        <v>74</v>
      </c>
      <c r="T151" s="66">
        <f t="shared" si="12"/>
        <v>1000</v>
      </c>
      <c r="V151" s="66">
        <f t="shared" si="11"/>
        <v>100</v>
      </c>
      <c r="X151" s="40" t="s">
        <v>3</v>
      </c>
      <c r="Y151" s="40" t="s">
        <v>74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ht="14.25" thickBot="1" x14ac:dyDescent="0.2">
      <c r="A152"/>
      <c r="B152" s="40">
        <v>12</v>
      </c>
      <c r="C152" s="50" t="s">
        <v>3</v>
      </c>
      <c r="D152" s="51" t="s">
        <v>76</v>
      </c>
      <c r="E152" s="52" t="s">
        <v>75</v>
      </c>
      <c r="F152" s="51"/>
      <c r="G152" s="51"/>
      <c r="H152" s="50" t="s">
        <v>83</v>
      </c>
      <c r="I152" s="51" t="s">
        <v>75</v>
      </c>
      <c r="J152" s="52" t="s">
        <v>130</v>
      </c>
      <c r="K152" s="51"/>
      <c r="L152" s="51"/>
      <c r="M152" s="50" t="s">
        <v>3</v>
      </c>
      <c r="N152" s="53" t="s">
        <v>70</v>
      </c>
      <c r="O152" s="52" t="s">
        <v>75</v>
      </c>
      <c r="P152" s="50" t="s">
        <v>3</v>
      </c>
      <c r="Q152" s="51" t="s">
        <v>15</v>
      </c>
      <c r="R152" s="52" t="s">
        <v>78</v>
      </c>
      <c r="S152" s="40" t="s">
        <v>75</v>
      </c>
      <c r="T152" s="66">
        <f t="shared" si="12"/>
        <v>1400</v>
      </c>
      <c r="V152" s="66">
        <f t="shared" si="11"/>
        <v>100</v>
      </c>
      <c r="X152" s="40" t="s">
        <v>3</v>
      </c>
      <c r="Y152" s="40" t="s">
        <v>72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ht="15" thickTop="1" thickBo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s="40" customFormat="1" ht="15" thickTop="1" thickBot="1" x14ac:dyDescent="0.2">
      <c r="B154" s="40" t="s">
        <v>35</v>
      </c>
      <c r="C154" s="41" t="s">
        <v>15</v>
      </c>
      <c r="D154" s="42" t="s">
        <v>70</v>
      </c>
      <c r="E154" s="43"/>
      <c r="F154" s="44"/>
      <c r="G154" s="44"/>
      <c r="H154" s="41"/>
      <c r="I154" s="42"/>
      <c r="J154" s="43"/>
      <c r="K154" s="44"/>
      <c r="L154" s="44"/>
      <c r="M154" s="41"/>
      <c r="N154" s="44"/>
      <c r="O154" s="43"/>
      <c r="P154" s="41"/>
      <c r="Q154" s="44"/>
      <c r="R154" s="45"/>
      <c r="T154" s="66">
        <f t="shared" ref="T154:T161" si="13">IF(X154=1,Y154*2*100,((Y154+X154-1)*X154+Y154*X154)*100)</f>
        <v>0</v>
      </c>
      <c r="U154" s="66"/>
      <c r="V154" s="66">
        <f t="shared" ref="V154:V161" si="14">X154*100</f>
        <v>0</v>
      </c>
      <c r="W154" s="66"/>
    </row>
    <row r="155" spans="1:1024" ht="14.25" thickTop="1" x14ac:dyDescent="0.15">
      <c r="A155" s="40"/>
      <c r="B155" s="40">
        <v>6</v>
      </c>
      <c r="C155" s="41"/>
      <c r="D155" s="42"/>
      <c r="E155" s="43"/>
      <c r="F155" s="44"/>
      <c r="G155" s="44"/>
      <c r="H155" s="41"/>
      <c r="I155" s="42"/>
      <c r="J155" s="43"/>
      <c r="K155" s="44"/>
      <c r="L155" s="44"/>
      <c r="M155" s="41"/>
      <c r="N155" s="44"/>
      <c r="O155" s="43"/>
      <c r="P155" s="41"/>
      <c r="Q155" s="44"/>
      <c r="R155" s="43"/>
      <c r="S155"/>
      <c r="T155" s="66">
        <f t="shared" si="13"/>
        <v>0</v>
      </c>
      <c r="V155" s="66">
        <f t="shared" si="14"/>
        <v>0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15">
      <c r="A156" s="40"/>
      <c r="B156" s="40">
        <v>7</v>
      </c>
      <c r="C156" s="46" t="s">
        <v>72</v>
      </c>
      <c r="D156" s="47" t="s">
        <v>81</v>
      </c>
      <c r="E156" s="48" t="s">
        <v>73</v>
      </c>
      <c r="F156" s="47"/>
      <c r="G156" s="47"/>
      <c r="H156" s="46" t="s">
        <v>3</v>
      </c>
      <c r="I156" s="47" t="s">
        <v>145</v>
      </c>
      <c r="J156" s="48"/>
      <c r="K156" s="47"/>
      <c r="L156" s="47"/>
      <c r="M156" s="46" t="s">
        <v>72</v>
      </c>
      <c r="N156" s="47" t="s">
        <v>81</v>
      </c>
      <c r="O156" s="48" t="s">
        <v>83</v>
      </c>
      <c r="P156" s="46" t="s">
        <v>3</v>
      </c>
      <c r="Q156" s="47" t="s">
        <v>74</v>
      </c>
      <c r="R156" s="48" t="s">
        <v>75</v>
      </c>
      <c r="S156"/>
      <c r="T156" s="66">
        <f t="shared" si="13"/>
        <v>0</v>
      </c>
      <c r="V156" s="66">
        <f t="shared" si="14"/>
        <v>0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15">
      <c r="A157" s="73"/>
      <c r="B157" s="73">
        <v>8</v>
      </c>
      <c r="C157" s="74" t="s">
        <v>79</v>
      </c>
      <c r="D157" s="75" t="s">
        <v>75</v>
      </c>
      <c r="E157" s="76" t="s">
        <v>88</v>
      </c>
      <c r="F157" s="75"/>
      <c r="G157" s="75"/>
      <c r="H157" s="75" t="s">
        <v>3</v>
      </c>
      <c r="I157" s="75" t="s">
        <v>88</v>
      </c>
      <c r="J157" s="75" t="s">
        <v>146</v>
      </c>
      <c r="K157" s="75"/>
      <c r="L157" s="75"/>
      <c r="M157" s="74" t="s">
        <v>75</v>
      </c>
      <c r="N157" s="75" t="s">
        <v>73</v>
      </c>
      <c r="O157" s="76" t="s">
        <v>74</v>
      </c>
      <c r="P157" s="74" t="s">
        <v>70</v>
      </c>
      <c r="Q157" s="75" t="s">
        <v>88</v>
      </c>
      <c r="R157" s="76" t="s">
        <v>3</v>
      </c>
      <c r="S157"/>
      <c r="T157" s="66">
        <f t="shared" si="13"/>
        <v>1200</v>
      </c>
      <c r="V157" s="66">
        <f t="shared" si="14"/>
        <v>100</v>
      </c>
      <c r="X157" s="40" t="s">
        <v>3</v>
      </c>
      <c r="Y157" s="40" t="s">
        <v>75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15">
      <c r="A158"/>
      <c r="B158" s="40">
        <v>9</v>
      </c>
      <c r="C158" s="46" t="s">
        <v>70</v>
      </c>
      <c r="D158" s="47" t="s">
        <v>75</v>
      </c>
      <c r="E158" s="48" t="s">
        <v>72</v>
      </c>
      <c r="F158" s="47" t="s">
        <v>92</v>
      </c>
      <c r="G158" s="47" t="s">
        <v>15</v>
      </c>
      <c r="H158" s="46" t="s">
        <v>75</v>
      </c>
      <c r="I158" s="47" t="s">
        <v>72</v>
      </c>
      <c r="J158" s="48" t="s">
        <v>88</v>
      </c>
      <c r="K158" s="47"/>
      <c r="L158" s="47"/>
      <c r="M158" s="46" t="s">
        <v>15</v>
      </c>
      <c r="N158" s="47" t="s">
        <v>92</v>
      </c>
      <c r="O158" s="48" t="s">
        <v>79</v>
      </c>
      <c r="P158" s="46" t="s">
        <v>74</v>
      </c>
      <c r="Q158" s="47" t="s">
        <v>75</v>
      </c>
      <c r="R158" s="48" t="s">
        <v>78</v>
      </c>
      <c r="S158"/>
      <c r="T158" s="66">
        <f t="shared" si="13"/>
        <v>1000</v>
      </c>
      <c r="V158" s="66">
        <f t="shared" si="14"/>
        <v>200</v>
      </c>
      <c r="X158" s="40" t="s">
        <v>15</v>
      </c>
      <c r="Y158" s="40" t="s">
        <v>15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15">
      <c r="A159"/>
      <c r="B159" s="40">
        <v>10</v>
      </c>
      <c r="C159" s="46" t="s">
        <v>97</v>
      </c>
      <c r="D159" s="47" t="s">
        <v>75</v>
      </c>
      <c r="E159" s="48" t="s">
        <v>92</v>
      </c>
      <c r="F159" s="47"/>
      <c r="G159" s="47"/>
      <c r="H159" s="46" t="s">
        <v>92</v>
      </c>
      <c r="I159" s="47" t="s">
        <v>78</v>
      </c>
      <c r="J159" s="47" t="s">
        <v>97</v>
      </c>
      <c r="K159" s="47"/>
      <c r="L159" s="47"/>
      <c r="M159" s="46" t="s">
        <v>75</v>
      </c>
      <c r="N159" s="47" t="s">
        <v>73</v>
      </c>
      <c r="O159" s="48" t="s">
        <v>92</v>
      </c>
      <c r="P159" s="46" t="s">
        <v>15</v>
      </c>
      <c r="Q159" s="47" t="s">
        <v>75</v>
      </c>
      <c r="R159" s="48" t="s">
        <v>78</v>
      </c>
      <c r="S159"/>
      <c r="T159" s="66">
        <f t="shared" si="13"/>
        <v>1000</v>
      </c>
      <c r="V159" s="66">
        <f t="shared" si="14"/>
        <v>200</v>
      </c>
      <c r="X159" s="40" t="s">
        <v>15</v>
      </c>
      <c r="Y159" s="40" t="s">
        <v>15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15">
      <c r="A160"/>
      <c r="B160" s="40">
        <v>11</v>
      </c>
      <c r="C160" s="46"/>
      <c r="D160" s="47"/>
      <c r="E160" s="48"/>
      <c r="F160" s="47"/>
      <c r="G160" s="47"/>
      <c r="H160" s="46"/>
      <c r="I160" s="47"/>
      <c r="J160" s="48"/>
      <c r="K160" s="47"/>
      <c r="L160" s="47"/>
      <c r="M160" s="46"/>
      <c r="N160" s="47"/>
      <c r="O160" s="48"/>
      <c r="P160" s="46"/>
      <c r="Q160" s="47"/>
      <c r="R160" s="48"/>
      <c r="S160"/>
      <c r="T160" s="66">
        <f t="shared" si="13"/>
        <v>0</v>
      </c>
      <c r="V160" s="66">
        <f t="shared" si="14"/>
        <v>0</v>
      </c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ht="14.25" thickBot="1" x14ac:dyDescent="0.2">
      <c r="A161"/>
      <c r="B161" s="40">
        <v>12</v>
      </c>
      <c r="C161" s="50" t="s">
        <v>75</v>
      </c>
      <c r="D161" s="51" t="s">
        <v>97</v>
      </c>
      <c r="E161" s="52" t="s">
        <v>92</v>
      </c>
      <c r="F161" s="51"/>
      <c r="G161" s="51"/>
      <c r="H161" s="50" t="s">
        <v>76</v>
      </c>
      <c r="I161" s="51" t="s">
        <v>26</v>
      </c>
      <c r="J161" s="52"/>
      <c r="K161" s="51"/>
      <c r="L161" s="51"/>
      <c r="M161" s="50" t="s">
        <v>92</v>
      </c>
      <c r="N161" s="53" t="s">
        <v>97</v>
      </c>
      <c r="O161" s="52" t="s">
        <v>81</v>
      </c>
      <c r="P161" s="50" t="s">
        <v>3</v>
      </c>
      <c r="Q161" s="51" t="s">
        <v>78</v>
      </c>
      <c r="R161" s="52" t="s">
        <v>72</v>
      </c>
      <c r="S161"/>
      <c r="T161" s="66">
        <f t="shared" si="13"/>
        <v>0</v>
      </c>
      <c r="V161" s="66">
        <f t="shared" si="14"/>
        <v>0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3" spans="1:1024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212" spans="1:1024" s="40" customFormat="1" x14ac:dyDescent="0.15">
      <c r="T212" s="69">
        <f>SUM(T1:T161)</f>
        <v>173000</v>
      </c>
      <c r="U212" s="66">
        <f>SUM(U1:U161)</f>
        <v>172490</v>
      </c>
      <c r="V212" s="69">
        <f>SUM(V1:V161)</f>
        <v>15100</v>
      </c>
      <c r="W212" s="66">
        <f>SUM(W1:W161)</f>
        <v>22020</v>
      </c>
    </row>
    <row r="213" spans="1:1024" x14ac:dyDescent="0.1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66">
        <f>U212/T212*100</f>
        <v>99.705202312138724</v>
      </c>
      <c r="V213" s="66">
        <f>W212/V212*100</f>
        <v>145.82781456953643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5" spans="1:1024" s="40" customFormat="1" x14ac:dyDescent="0.15">
      <c r="T215" s="66"/>
      <c r="U215" s="66"/>
      <c r="V215" s="66">
        <f>V212+T212</f>
        <v>188100</v>
      </c>
      <c r="W215" s="66">
        <f>W212+U212</f>
        <v>194510</v>
      </c>
    </row>
    <row r="216" spans="1:1024" s="40" customFormat="1" x14ac:dyDescent="0.15">
      <c r="T216" s="66"/>
      <c r="U216" s="66"/>
      <c r="V216" s="66">
        <f>W215/V215*100</f>
        <v>103.40776182881446</v>
      </c>
      <c r="W216" s="66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"/>
  <sheetViews>
    <sheetView tabSelected="1" topLeftCell="A50" zoomScale="75" zoomScaleNormal="75" workbookViewId="0">
      <selection activeCell="S89" sqref="S89"/>
    </sheetView>
  </sheetViews>
  <sheetFormatPr defaultRowHeight="13.5" x14ac:dyDescent="0.15"/>
  <cols>
    <col min="1" max="2" width="9.140625" style="66"/>
    <col min="3" max="3" width="9.140625" style="84"/>
    <col min="4" max="4" width="15.42578125" style="66" customWidth="1"/>
    <col min="5" max="5" width="17" style="66" customWidth="1"/>
    <col min="6" max="6" width="23.42578125" style="66" customWidth="1"/>
    <col min="7" max="7" width="9.140625" style="66"/>
    <col min="8" max="8" width="9.140625" style="84"/>
    <col min="9" max="1025" width="9.140625" style="66"/>
  </cols>
  <sheetData>
    <row r="1" spans="1:1024" s="66" customFormat="1" ht="14.25" thickBot="1" x14ac:dyDescent="0.2">
      <c r="A1"/>
      <c r="B1"/>
      <c r="C1" s="78"/>
      <c r="D1"/>
      <c r="E1"/>
      <c r="F1"/>
      <c r="G1"/>
      <c r="H1" s="78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0" customFormat="1" ht="15" thickTop="1" thickBot="1" x14ac:dyDescent="0.2">
      <c r="B2" s="40" t="s">
        <v>35</v>
      </c>
      <c r="C2" s="79" t="s">
        <v>15</v>
      </c>
      <c r="D2" s="42" t="s">
        <v>184</v>
      </c>
      <c r="E2" s="43"/>
      <c r="F2" s="44"/>
      <c r="G2" s="44"/>
      <c r="H2" s="79"/>
      <c r="I2" s="42"/>
      <c r="J2" s="43"/>
      <c r="K2" s="44"/>
      <c r="L2" s="44"/>
      <c r="M2" s="41"/>
      <c r="N2" s="44"/>
      <c r="O2" s="43"/>
      <c r="P2" s="41"/>
      <c r="Q2" s="44"/>
      <c r="R2" s="45"/>
      <c r="T2" s="66">
        <f t="shared" ref="T2:T35" si="0">IF(X2=1,Y2*2*100,((Y2+X2-1)*X2+Y2*X2)*100)</f>
        <v>0</v>
      </c>
      <c r="U2" s="67"/>
      <c r="V2" s="66">
        <f t="shared" ref="V2:V35" si="1">X2*100</f>
        <v>0</v>
      </c>
    </row>
    <row r="3" spans="1:1024" s="40" customFormat="1" ht="14.25" thickTop="1" x14ac:dyDescent="0.15">
      <c r="B3" s="40">
        <v>6</v>
      </c>
      <c r="C3" s="79"/>
      <c r="D3" s="42"/>
      <c r="E3" s="43"/>
      <c r="F3" s="44"/>
      <c r="G3" s="44"/>
      <c r="H3" s="79"/>
      <c r="I3" s="42"/>
      <c r="J3" s="43"/>
      <c r="K3" s="44"/>
      <c r="L3" s="44"/>
      <c r="M3" s="41"/>
      <c r="N3" s="44"/>
      <c r="O3" s="43"/>
      <c r="P3" s="41"/>
      <c r="Q3" s="44"/>
      <c r="R3" s="43"/>
      <c r="T3" s="66">
        <f t="shared" si="0"/>
        <v>2600</v>
      </c>
      <c r="U3" s="67">
        <v>7450</v>
      </c>
      <c r="V3" s="66">
        <f t="shared" si="1"/>
        <v>200</v>
      </c>
      <c r="X3" s="40" t="s">
        <v>246</v>
      </c>
      <c r="Y3" s="40" t="s">
        <v>197</v>
      </c>
    </row>
    <row r="4" spans="1:1024" s="40" customFormat="1" x14ac:dyDescent="0.15">
      <c r="B4" s="40">
        <v>7</v>
      </c>
      <c r="C4" s="80" t="s">
        <v>231</v>
      </c>
      <c r="D4" s="47" t="s">
        <v>248</v>
      </c>
      <c r="E4" s="48" t="s">
        <v>250</v>
      </c>
      <c r="F4" s="47"/>
      <c r="G4" s="47"/>
      <c r="H4" s="85" t="s">
        <v>244</v>
      </c>
      <c r="I4" s="47" t="s">
        <v>256</v>
      </c>
      <c r="J4" s="48"/>
      <c r="K4" s="47"/>
      <c r="L4" s="47"/>
      <c r="M4" s="46" t="s">
        <v>231</v>
      </c>
      <c r="N4" s="47" t="s">
        <v>261</v>
      </c>
      <c r="O4" s="48" t="s">
        <v>258</v>
      </c>
      <c r="P4" s="46" t="s">
        <v>263</v>
      </c>
      <c r="Q4" s="47" t="s">
        <v>248</v>
      </c>
      <c r="R4" s="48" t="s">
        <v>183</v>
      </c>
      <c r="T4" s="66">
        <f t="shared" si="0"/>
        <v>2400</v>
      </c>
      <c r="U4" s="67"/>
      <c r="V4" s="66">
        <f t="shared" si="1"/>
        <v>300</v>
      </c>
      <c r="X4" s="40" t="s">
        <v>218</v>
      </c>
      <c r="Y4" s="40" t="s">
        <v>264</v>
      </c>
    </row>
    <row r="5" spans="1:1024" s="40" customFormat="1" x14ac:dyDescent="0.15">
      <c r="B5" s="40">
        <v>8</v>
      </c>
      <c r="C5" s="80" t="s">
        <v>247</v>
      </c>
      <c r="D5" s="47" t="s">
        <v>248</v>
      </c>
      <c r="E5" s="48" t="s">
        <v>249</v>
      </c>
      <c r="F5" s="47"/>
      <c r="G5" s="47"/>
      <c r="H5" s="85" t="s">
        <v>245</v>
      </c>
      <c r="I5" s="47" t="s">
        <v>228</v>
      </c>
      <c r="J5" s="47"/>
      <c r="K5" s="47"/>
      <c r="L5" s="47"/>
      <c r="M5" s="46" t="s">
        <v>246</v>
      </c>
      <c r="N5" s="47" t="s">
        <v>185</v>
      </c>
      <c r="O5" s="48" t="s">
        <v>265</v>
      </c>
      <c r="P5" s="46" t="s">
        <v>265</v>
      </c>
      <c r="Q5" s="47" t="s">
        <v>187</v>
      </c>
      <c r="R5" s="48" t="s">
        <v>246</v>
      </c>
      <c r="T5" s="66">
        <f t="shared" si="0"/>
        <v>0</v>
      </c>
      <c r="U5" s="67"/>
      <c r="V5" s="66">
        <f t="shared" si="1"/>
        <v>0</v>
      </c>
    </row>
    <row r="6" spans="1:1024" s="40" customFormat="1" x14ac:dyDescent="0.15">
      <c r="B6" s="40">
        <v>9</v>
      </c>
      <c r="C6" s="81"/>
      <c r="F6" s="47"/>
      <c r="G6" s="47"/>
      <c r="H6" s="80"/>
      <c r="I6" s="47"/>
      <c r="J6" s="48"/>
      <c r="K6" s="47"/>
      <c r="L6" s="47"/>
      <c r="M6" s="46"/>
      <c r="N6" s="47"/>
      <c r="O6" s="48"/>
      <c r="P6" s="46"/>
      <c r="Q6" s="47"/>
      <c r="R6" s="48"/>
      <c r="T6" s="66">
        <f t="shared" si="0"/>
        <v>0</v>
      </c>
      <c r="U6" s="67"/>
      <c r="V6" s="66">
        <f t="shared" si="1"/>
        <v>0</v>
      </c>
    </row>
    <row r="7" spans="1:1024" s="40" customFormat="1" x14ac:dyDescent="0.15">
      <c r="B7" s="40">
        <v>10</v>
      </c>
      <c r="C7" s="80" t="s">
        <v>245</v>
      </c>
      <c r="D7" s="47" t="s">
        <v>244</v>
      </c>
      <c r="E7" s="48" t="s">
        <v>255</v>
      </c>
      <c r="F7" s="47"/>
      <c r="G7" s="47"/>
      <c r="H7" s="80" t="s">
        <v>245</v>
      </c>
      <c r="I7" s="47" t="s">
        <v>257</v>
      </c>
      <c r="J7" s="47" t="s">
        <v>186</v>
      </c>
      <c r="K7" s="47"/>
      <c r="L7" s="47"/>
      <c r="M7" s="46" t="s">
        <v>210</v>
      </c>
      <c r="N7" s="47" t="s">
        <v>197</v>
      </c>
      <c r="O7" s="48" t="s">
        <v>248</v>
      </c>
      <c r="P7" s="46" t="s">
        <v>265</v>
      </c>
      <c r="Q7" s="47" t="s">
        <v>187</v>
      </c>
      <c r="R7" s="48" t="s">
        <v>244</v>
      </c>
      <c r="T7" s="66">
        <f t="shared" si="0"/>
        <v>1200</v>
      </c>
      <c r="U7" s="67">
        <v>0</v>
      </c>
      <c r="V7" s="66">
        <f t="shared" si="1"/>
        <v>100</v>
      </c>
      <c r="X7" s="40" t="s">
        <v>184</v>
      </c>
      <c r="Y7" s="40" t="s">
        <v>197</v>
      </c>
    </row>
    <row r="8" spans="1:1024" s="40" customFormat="1" x14ac:dyDescent="0.15">
      <c r="B8" s="40">
        <v>11</v>
      </c>
      <c r="C8" s="80" t="s">
        <v>183</v>
      </c>
      <c r="D8" s="47" t="s">
        <v>253</v>
      </c>
      <c r="E8" s="48" t="s">
        <v>254</v>
      </c>
      <c r="F8" s="47"/>
      <c r="G8" s="47"/>
      <c r="H8" s="80" t="s">
        <v>246</v>
      </c>
      <c r="I8" s="47" t="s">
        <v>258</v>
      </c>
      <c r="J8" s="48" t="s">
        <v>259</v>
      </c>
      <c r="K8" s="47"/>
      <c r="L8" s="47"/>
      <c r="M8" s="46" t="s">
        <v>246</v>
      </c>
      <c r="N8" s="47" t="s">
        <v>258</v>
      </c>
      <c r="O8" s="48" t="s">
        <v>184</v>
      </c>
      <c r="P8" s="46" t="s">
        <v>248</v>
      </c>
      <c r="Q8" s="47" t="s">
        <v>195</v>
      </c>
      <c r="R8" s="48" t="s">
        <v>208</v>
      </c>
      <c r="T8" s="66">
        <f t="shared" si="0"/>
        <v>2600</v>
      </c>
      <c r="U8" s="67">
        <v>20900</v>
      </c>
      <c r="V8" s="66">
        <f t="shared" si="1"/>
        <v>200</v>
      </c>
      <c r="X8" s="40" t="s">
        <v>216</v>
      </c>
      <c r="Y8" s="40" t="s">
        <v>197</v>
      </c>
    </row>
    <row r="9" spans="1:1024" s="40" customFormat="1" ht="14.25" thickBot="1" x14ac:dyDescent="0.2">
      <c r="B9" s="40">
        <v>12</v>
      </c>
      <c r="C9" s="82" t="s">
        <v>245</v>
      </c>
      <c r="D9" s="51" t="s">
        <v>251</v>
      </c>
      <c r="E9" s="52" t="s">
        <v>252</v>
      </c>
      <c r="F9" s="51"/>
      <c r="G9" s="51"/>
      <c r="H9" s="82" t="s">
        <v>245</v>
      </c>
      <c r="I9" s="51" t="s">
        <v>260</v>
      </c>
      <c r="J9" s="52"/>
      <c r="K9" s="51"/>
      <c r="L9" s="51"/>
      <c r="M9" s="50" t="s">
        <v>183</v>
      </c>
      <c r="N9" s="53" t="s">
        <v>184</v>
      </c>
      <c r="O9" s="52" t="s">
        <v>265</v>
      </c>
      <c r="P9" s="50" t="s">
        <v>264</v>
      </c>
      <c r="Q9" s="51" t="s">
        <v>263</v>
      </c>
      <c r="R9" s="52" t="s">
        <v>266</v>
      </c>
      <c r="T9" s="66">
        <f t="shared" si="0"/>
        <v>1400</v>
      </c>
      <c r="U9" s="67"/>
      <c r="V9" s="66">
        <f t="shared" si="1"/>
        <v>100</v>
      </c>
      <c r="X9" s="40" t="s">
        <v>184</v>
      </c>
      <c r="Y9" s="40" t="s">
        <v>187</v>
      </c>
    </row>
    <row r="10" spans="1:1024" s="40" customFormat="1" ht="15" thickTop="1" thickBot="1" x14ac:dyDescent="0.2">
      <c r="B10"/>
      <c r="C10" s="78"/>
      <c r="D10"/>
      <c r="E10"/>
      <c r="F10"/>
      <c r="G10"/>
      <c r="H10" s="78"/>
      <c r="I10"/>
      <c r="J10"/>
      <c r="K10"/>
      <c r="L10"/>
      <c r="M10"/>
      <c r="N10"/>
      <c r="O10"/>
      <c r="P10"/>
      <c r="Q10"/>
      <c r="R10"/>
      <c r="T10" s="66">
        <f t="shared" si="0"/>
        <v>0</v>
      </c>
      <c r="U10" s="67"/>
      <c r="V10" s="66">
        <f t="shared" si="1"/>
        <v>0</v>
      </c>
      <c r="X10"/>
      <c r="Y10"/>
    </row>
    <row r="11" spans="1:1024" s="66" customFormat="1" ht="15" thickTop="1" thickBot="1" x14ac:dyDescent="0.2">
      <c r="A11" s="40"/>
      <c r="B11" s="40" t="s">
        <v>35</v>
      </c>
      <c r="C11" s="79" t="s">
        <v>15</v>
      </c>
      <c r="D11" s="42" t="s">
        <v>246</v>
      </c>
      <c r="E11" s="43"/>
      <c r="F11" s="44"/>
      <c r="G11" s="44"/>
      <c r="H11" s="79"/>
      <c r="I11" s="42"/>
      <c r="J11" s="43"/>
      <c r="K11" s="44"/>
      <c r="L11" s="44"/>
      <c r="M11" s="41"/>
      <c r="N11" s="44"/>
      <c r="O11" s="43"/>
      <c r="P11" s="41"/>
      <c r="Q11" s="44"/>
      <c r="R11" s="45"/>
      <c r="S11"/>
      <c r="T11" s="66">
        <f t="shared" si="0"/>
        <v>0</v>
      </c>
      <c r="U11" s="67"/>
      <c r="V11" s="66">
        <f t="shared" si="1"/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66" customFormat="1" ht="14.25" thickTop="1" x14ac:dyDescent="0.15">
      <c r="A12" s="40"/>
      <c r="B12" s="40">
        <v>6</v>
      </c>
      <c r="C12" s="79"/>
      <c r="D12" s="42"/>
      <c r="E12" s="43"/>
      <c r="F12" s="44"/>
      <c r="G12" s="44"/>
      <c r="H12" s="79"/>
      <c r="I12" s="42"/>
      <c r="J12" s="43"/>
      <c r="K12" s="44"/>
      <c r="L12" s="44"/>
      <c r="M12" s="41"/>
      <c r="N12" s="44"/>
      <c r="O12" s="43"/>
      <c r="P12" s="41"/>
      <c r="Q12" s="44"/>
      <c r="R12" s="43"/>
      <c r="S12"/>
      <c r="T12" s="66">
        <f t="shared" si="0"/>
        <v>0</v>
      </c>
      <c r="U12" s="67"/>
      <c r="V12" s="66">
        <f t="shared" si="1"/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x14ac:dyDescent="0.15">
      <c r="A13" s="40"/>
      <c r="B13" s="40">
        <v>7</v>
      </c>
      <c r="C13" s="80" t="s">
        <v>265</v>
      </c>
      <c r="D13" s="47" t="s">
        <v>267</v>
      </c>
      <c r="E13" s="48" t="s">
        <v>268</v>
      </c>
      <c r="F13" s="47"/>
      <c r="G13" s="47"/>
      <c r="H13" s="80" t="s">
        <v>258</v>
      </c>
      <c r="I13" s="47" t="s">
        <v>231</v>
      </c>
      <c r="J13" s="48" t="s">
        <v>265</v>
      </c>
      <c r="K13" s="47"/>
      <c r="L13" s="47"/>
      <c r="M13" s="46" t="s">
        <v>265</v>
      </c>
      <c r="N13" s="47" t="s">
        <v>244</v>
      </c>
      <c r="O13" s="48" t="s">
        <v>183</v>
      </c>
      <c r="P13" s="46" t="s">
        <v>263</v>
      </c>
      <c r="Q13" s="47" t="s">
        <v>216</v>
      </c>
      <c r="R13" s="48" t="s">
        <v>244</v>
      </c>
      <c r="S13"/>
      <c r="T13" s="66">
        <f t="shared" si="0"/>
        <v>2600</v>
      </c>
      <c r="U13" s="67">
        <v>630</v>
      </c>
      <c r="V13" s="66">
        <f t="shared" si="1"/>
        <v>200</v>
      </c>
      <c r="W13"/>
      <c r="X13">
        <v>2</v>
      </c>
      <c r="Y13">
        <v>6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66" customFormat="1" x14ac:dyDescent="0.15">
      <c r="A14" s="40"/>
      <c r="B14" s="40">
        <v>8</v>
      </c>
      <c r="C14" s="80" t="s">
        <v>183</v>
      </c>
      <c r="D14" s="47" t="s">
        <v>238</v>
      </c>
      <c r="E14" s="48" t="s">
        <v>269</v>
      </c>
      <c r="F14" s="47"/>
      <c r="G14" s="47"/>
      <c r="H14" s="85" t="s">
        <v>183</v>
      </c>
      <c r="I14" s="47" t="s">
        <v>270</v>
      </c>
      <c r="J14" s="47"/>
      <c r="K14" s="47"/>
      <c r="L14" s="47"/>
      <c r="M14" s="46" t="s">
        <v>277</v>
      </c>
      <c r="N14" s="47" t="s">
        <v>245</v>
      </c>
      <c r="O14" s="48" t="s">
        <v>218</v>
      </c>
      <c r="P14" s="46" t="s">
        <v>263</v>
      </c>
      <c r="Q14" s="47" t="s">
        <v>261</v>
      </c>
      <c r="R14" s="48" t="s">
        <v>246</v>
      </c>
      <c r="S14"/>
      <c r="T14" s="66">
        <f t="shared" si="0"/>
        <v>1800</v>
      </c>
      <c r="U14" s="67"/>
      <c r="V14" s="66">
        <f t="shared" si="1"/>
        <v>100</v>
      </c>
      <c r="W14"/>
      <c r="X14">
        <v>1</v>
      </c>
      <c r="Y14">
        <v>9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66" customFormat="1" x14ac:dyDescent="0.15">
      <c r="A15" s="40"/>
      <c r="B15" s="40">
        <v>9</v>
      </c>
      <c r="C15" s="80" t="s">
        <v>216</v>
      </c>
      <c r="D15" s="47" t="s">
        <v>262</v>
      </c>
      <c r="E15" s="48" t="s">
        <v>271</v>
      </c>
      <c r="F15" s="47"/>
      <c r="G15" s="47"/>
      <c r="H15" s="80" t="s">
        <v>216</v>
      </c>
      <c r="I15" s="47" t="s">
        <v>261</v>
      </c>
      <c r="J15" s="48" t="s">
        <v>264</v>
      </c>
      <c r="K15" s="47"/>
      <c r="L15" s="47"/>
      <c r="M15" s="46" t="s">
        <v>246</v>
      </c>
      <c r="N15" s="47" t="s">
        <v>245</v>
      </c>
      <c r="O15" s="48" t="s">
        <v>197</v>
      </c>
      <c r="P15" s="46" t="s">
        <v>246</v>
      </c>
      <c r="Q15" s="47" t="s">
        <v>245</v>
      </c>
      <c r="R15" s="48" t="s">
        <v>261</v>
      </c>
      <c r="S15"/>
      <c r="T15" s="66">
        <f t="shared" si="0"/>
        <v>1200</v>
      </c>
      <c r="U15" s="67">
        <v>1570</v>
      </c>
      <c r="V15" s="66">
        <f t="shared" si="1"/>
        <v>100</v>
      </c>
      <c r="W15"/>
      <c r="X15" s="40" t="s">
        <v>184</v>
      </c>
      <c r="Y15" s="40" t="s">
        <v>197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x14ac:dyDescent="0.15">
      <c r="A16" s="40"/>
      <c r="B16" s="40">
        <v>10</v>
      </c>
      <c r="C16" s="80" t="s">
        <v>265</v>
      </c>
      <c r="D16" s="47" t="s">
        <v>272</v>
      </c>
      <c r="E16" s="48" t="s">
        <v>195</v>
      </c>
      <c r="F16" s="47"/>
      <c r="G16" s="47"/>
      <c r="H16" s="80" t="s">
        <v>245</v>
      </c>
      <c r="I16" s="47" t="s">
        <v>261</v>
      </c>
      <c r="J16" s="47" t="s">
        <v>257</v>
      </c>
      <c r="K16" s="47"/>
      <c r="L16" s="47"/>
      <c r="M16" s="46" t="s">
        <v>245</v>
      </c>
      <c r="N16" s="47" t="s">
        <v>187</v>
      </c>
      <c r="O16" s="48" t="s">
        <v>183</v>
      </c>
      <c r="P16" s="46" t="s">
        <v>246</v>
      </c>
      <c r="Q16" s="47" t="s">
        <v>245</v>
      </c>
      <c r="R16" s="48" t="s">
        <v>197</v>
      </c>
      <c r="S16"/>
      <c r="T16" s="66">
        <f t="shared" si="0"/>
        <v>1800</v>
      </c>
      <c r="U16" s="67"/>
      <c r="V16" s="66">
        <f t="shared" si="1"/>
        <v>200</v>
      </c>
      <c r="W16"/>
      <c r="X16" s="40" t="s">
        <v>15</v>
      </c>
      <c r="Y16" s="40" t="s">
        <v>195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66" customFormat="1" x14ac:dyDescent="0.15">
      <c r="A17" s="40"/>
      <c r="B17" s="40">
        <v>11</v>
      </c>
      <c r="C17" s="80"/>
      <c r="D17" s="47"/>
      <c r="E17" s="48"/>
      <c r="F17" s="47"/>
      <c r="G17" s="47"/>
      <c r="H17" s="80"/>
      <c r="I17" s="47"/>
      <c r="J17" s="48"/>
      <c r="K17" s="47"/>
      <c r="L17" s="47"/>
      <c r="M17" s="46"/>
      <c r="N17" s="47"/>
      <c r="O17" s="48"/>
      <c r="P17" s="46"/>
      <c r="Q17" s="47"/>
      <c r="R17" s="48"/>
      <c r="S17"/>
      <c r="T17" s="66">
        <f t="shared" si="0"/>
        <v>0</v>
      </c>
      <c r="U17" s="67"/>
      <c r="V17" s="66">
        <f t="shared" si="1"/>
        <v>0</v>
      </c>
      <c r="W17"/>
      <c r="X17" s="40"/>
      <c r="Y17" s="40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66" customFormat="1" ht="14.25" thickBot="1" x14ac:dyDescent="0.2">
      <c r="A18" s="40"/>
      <c r="B18" s="40">
        <v>12</v>
      </c>
      <c r="C18" s="82" t="s">
        <v>248</v>
      </c>
      <c r="D18" s="51" t="s">
        <v>273</v>
      </c>
      <c r="E18" s="52" t="s">
        <v>274</v>
      </c>
      <c r="F18" s="51"/>
      <c r="G18" s="51"/>
      <c r="H18" s="82" t="s">
        <v>275</v>
      </c>
      <c r="I18" s="51"/>
      <c r="J18" s="52" t="s">
        <v>276</v>
      </c>
      <c r="K18" s="51"/>
      <c r="L18" s="51"/>
      <c r="M18" s="50" t="s">
        <v>248</v>
      </c>
      <c r="N18" s="53" t="s">
        <v>277</v>
      </c>
      <c r="O18" s="52" t="s">
        <v>245</v>
      </c>
      <c r="P18" s="50" t="s">
        <v>263</v>
      </c>
      <c r="Q18" s="51" t="s">
        <v>218</v>
      </c>
      <c r="R18" s="52" t="s">
        <v>245</v>
      </c>
      <c r="S18"/>
      <c r="T18" s="66">
        <f t="shared" si="0"/>
        <v>2600</v>
      </c>
      <c r="U18" s="67">
        <v>910</v>
      </c>
      <c r="V18" s="66">
        <f t="shared" si="1"/>
        <v>200</v>
      </c>
      <c r="W18"/>
      <c r="X18" s="40" t="s">
        <v>216</v>
      </c>
      <c r="Y18" s="40" t="s">
        <v>197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40" customFormat="1" ht="15" thickTop="1" thickBot="1" x14ac:dyDescent="0.2">
      <c r="B19" s="40" t="s">
        <v>35</v>
      </c>
      <c r="C19" s="79" t="s">
        <v>15</v>
      </c>
      <c r="D19" s="42" t="s">
        <v>218</v>
      </c>
      <c r="E19" s="43"/>
      <c r="F19" s="44"/>
      <c r="G19" s="44"/>
      <c r="H19" s="79"/>
      <c r="I19" s="42"/>
      <c r="J19" s="43"/>
      <c r="K19" s="44"/>
      <c r="L19" s="44"/>
      <c r="M19" s="41"/>
      <c r="N19" s="44"/>
      <c r="O19" s="43"/>
      <c r="P19" s="41"/>
      <c r="Q19" s="44"/>
      <c r="R19" s="45"/>
      <c r="T19" s="66">
        <f t="shared" si="0"/>
        <v>0</v>
      </c>
      <c r="U19" s="67"/>
      <c r="V19" s="66">
        <f t="shared" si="1"/>
        <v>0</v>
      </c>
    </row>
    <row r="20" spans="1:1024" s="40" customFormat="1" ht="14.25" thickTop="1" x14ac:dyDescent="0.15">
      <c r="B20" s="40">
        <v>6</v>
      </c>
      <c r="C20" s="79"/>
      <c r="D20" s="42"/>
      <c r="E20" s="43"/>
      <c r="F20" s="44"/>
      <c r="G20" s="44"/>
      <c r="H20" s="79"/>
      <c r="I20" s="42"/>
      <c r="J20" s="43"/>
      <c r="K20" s="44"/>
      <c r="L20" s="44"/>
      <c r="M20" s="41"/>
      <c r="N20" s="44"/>
      <c r="O20" s="43"/>
      <c r="P20" s="41"/>
      <c r="Q20" s="44"/>
      <c r="R20" s="43"/>
      <c r="T20" s="66">
        <f t="shared" si="0"/>
        <v>0</v>
      </c>
      <c r="U20" s="67"/>
      <c r="V20" s="66">
        <f t="shared" si="1"/>
        <v>0</v>
      </c>
    </row>
    <row r="21" spans="1:1024" s="40" customFormat="1" x14ac:dyDescent="0.15">
      <c r="B21" s="40">
        <v>7</v>
      </c>
      <c r="C21" s="80" t="s">
        <v>186</v>
      </c>
      <c r="D21" s="47" t="s">
        <v>278</v>
      </c>
      <c r="E21" s="48" t="s">
        <v>210</v>
      </c>
      <c r="F21" s="47"/>
      <c r="G21" s="47"/>
      <c r="H21" s="80" t="s">
        <v>210</v>
      </c>
      <c r="I21" s="47" t="s">
        <v>186</v>
      </c>
      <c r="J21" s="48" t="s">
        <v>248</v>
      </c>
      <c r="K21" s="47"/>
      <c r="L21" s="47"/>
      <c r="M21" s="46" t="s">
        <v>262</v>
      </c>
      <c r="N21" s="47" t="s">
        <v>288</v>
      </c>
      <c r="O21" s="48" t="s">
        <v>186</v>
      </c>
      <c r="P21" s="46" t="s">
        <v>216</v>
      </c>
      <c r="Q21" s="47" t="s">
        <v>261</v>
      </c>
      <c r="R21" s="48" t="s">
        <v>263</v>
      </c>
      <c r="T21" s="66">
        <f t="shared" si="0"/>
        <v>1800</v>
      </c>
      <c r="U21" s="67"/>
      <c r="V21" s="66">
        <f t="shared" si="1"/>
        <v>200</v>
      </c>
      <c r="X21" s="40" t="s">
        <v>246</v>
      </c>
      <c r="Y21" s="40" t="s">
        <v>245</v>
      </c>
    </row>
    <row r="22" spans="1:1024" s="40" customFormat="1" x14ac:dyDescent="0.15">
      <c r="B22" s="40">
        <v>8</v>
      </c>
      <c r="C22" s="80"/>
      <c r="D22" s="47" t="s">
        <v>279</v>
      </c>
      <c r="E22" s="48" t="s">
        <v>280</v>
      </c>
      <c r="F22" s="47"/>
      <c r="G22" s="47"/>
      <c r="H22" s="85" t="s">
        <v>261</v>
      </c>
      <c r="I22" s="47" t="s">
        <v>277</v>
      </c>
      <c r="J22" s="47" t="s">
        <v>265</v>
      </c>
      <c r="K22" s="47"/>
      <c r="L22" s="47"/>
      <c r="M22" s="46" t="s">
        <v>244</v>
      </c>
      <c r="N22" s="47" t="s">
        <v>234</v>
      </c>
      <c r="O22" s="48" t="s">
        <v>213</v>
      </c>
      <c r="P22" s="46" t="s">
        <v>265</v>
      </c>
      <c r="Q22" s="47" t="s">
        <v>187</v>
      </c>
      <c r="R22" s="48" t="s">
        <v>263</v>
      </c>
      <c r="T22" s="66">
        <f t="shared" si="0"/>
        <v>1600</v>
      </c>
      <c r="U22" s="67"/>
      <c r="V22" s="66">
        <f t="shared" si="1"/>
        <v>100</v>
      </c>
      <c r="X22" s="40" t="s">
        <v>263</v>
      </c>
      <c r="Y22" s="40" t="s">
        <v>258</v>
      </c>
    </row>
    <row r="23" spans="1:1024" s="40" customFormat="1" x14ac:dyDescent="0.15">
      <c r="B23" s="40">
        <v>9</v>
      </c>
      <c r="C23" s="80" t="s">
        <v>258</v>
      </c>
      <c r="D23" s="47" t="s">
        <v>281</v>
      </c>
      <c r="E23" s="48" t="s">
        <v>282</v>
      </c>
      <c r="F23" s="47"/>
      <c r="G23" s="47"/>
      <c r="H23" s="80" t="s">
        <v>183</v>
      </c>
      <c r="I23" s="47" t="s">
        <v>213</v>
      </c>
      <c r="J23" s="48" t="s">
        <v>231</v>
      </c>
      <c r="K23" s="47"/>
      <c r="L23" s="47"/>
      <c r="M23" s="46" t="s">
        <v>246</v>
      </c>
      <c r="N23" s="47" t="s">
        <v>264</v>
      </c>
      <c r="O23" s="48" t="s">
        <v>239</v>
      </c>
      <c r="P23" s="46" t="s">
        <v>289</v>
      </c>
      <c r="Q23" s="47" t="s">
        <v>246</v>
      </c>
      <c r="R23" s="48" t="s">
        <v>239</v>
      </c>
      <c r="T23" s="66">
        <f t="shared" si="0"/>
        <v>3800</v>
      </c>
      <c r="U23" s="67"/>
      <c r="V23" s="66">
        <f t="shared" si="1"/>
        <v>200</v>
      </c>
      <c r="X23" s="40" t="s">
        <v>15</v>
      </c>
      <c r="Y23" s="40" t="s">
        <v>191</v>
      </c>
    </row>
    <row r="24" spans="1:1024" s="40" customFormat="1" x14ac:dyDescent="0.15">
      <c r="B24" s="40">
        <v>10</v>
      </c>
      <c r="C24" s="80"/>
      <c r="D24" s="47"/>
      <c r="E24" s="48"/>
      <c r="F24" s="47"/>
      <c r="G24" s="47"/>
      <c r="H24" s="80"/>
      <c r="I24" s="47"/>
      <c r="J24" s="47"/>
      <c r="K24" s="47"/>
      <c r="L24" s="47"/>
      <c r="M24" s="46"/>
      <c r="N24" s="47"/>
      <c r="O24" s="48"/>
      <c r="P24" s="46"/>
      <c r="Q24" s="47"/>
      <c r="R24" s="48"/>
      <c r="T24" s="66"/>
      <c r="U24" s="67"/>
      <c r="V24" s="66"/>
    </row>
    <row r="25" spans="1:1024" s="40" customFormat="1" x14ac:dyDescent="0.15">
      <c r="B25" s="40">
        <v>11</v>
      </c>
      <c r="C25" s="80"/>
      <c r="D25" s="47"/>
      <c r="E25" s="48"/>
      <c r="F25" s="47"/>
      <c r="G25" s="47"/>
      <c r="H25" s="80"/>
      <c r="I25" s="47"/>
      <c r="J25" s="48"/>
      <c r="K25" s="47"/>
      <c r="L25" s="47"/>
      <c r="M25" s="46"/>
      <c r="N25" s="47"/>
      <c r="O25" s="48"/>
      <c r="P25" s="46"/>
      <c r="Q25" s="47"/>
      <c r="R25" s="48"/>
      <c r="T25" s="66"/>
      <c r="U25" s="67"/>
      <c r="V25" s="66"/>
    </row>
    <row r="26" spans="1:1024" s="40" customFormat="1" ht="14.25" thickBot="1" x14ac:dyDescent="0.2">
      <c r="B26" s="40">
        <v>12</v>
      </c>
      <c r="C26" s="82" t="s">
        <v>283</v>
      </c>
      <c r="D26" s="51" t="s">
        <v>284</v>
      </c>
      <c r="E26" s="52" t="s">
        <v>285</v>
      </c>
      <c r="F26" s="51"/>
      <c r="G26" s="51"/>
      <c r="H26" s="82" t="s">
        <v>186</v>
      </c>
      <c r="I26" s="51" t="s">
        <v>287</v>
      </c>
      <c r="J26" s="52"/>
      <c r="K26" s="51"/>
      <c r="L26" s="51"/>
      <c r="M26" s="50" t="s">
        <v>262</v>
      </c>
      <c r="N26" s="53" t="s">
        <v>265</v>
      </c>
      <c r="O26" s="52" t="s">
        <v>277</v>
      </c>
      <c r="P26" s="50" t="s">
        <v>244</v>
      </c>
      <c r="Q26" s="51" t="s">
        <v>216</v>
      </c>
      <c r="R26" s="52" t="s">
        <v>184</v>
      </c>
      <c r="T26" s="66">
        <f t="shared" si="0"/>
        <v>2600</v>
      </c>
      <c r="U26" s="67"/>
      <c r="V26" s="66">
        <f t="shared" si="1"/>
        <v>200</v>
      </c>
      <c r="X26" s="40" t="s">
        <v>15</v>
      </c>
      <c r="Y26" s="40" t="s">
        <v>197</v>
      </c>
    </row>
    <row r="27" spans="1:1024" s="40" customFormat="1" ht="15" thickTop="1" thickBot="1" x14ac:dyDescent="0.2">
      <c r="B27"/>
      <c r="C27" s="78"/>
      <c r="D27"/>
      <c r="E27"/>
      <c r="F27"/>
      <c r="G27"/>
      <c r="H27" s="78"/>
      <c r="I27"/>
      <c r="J27"/>
      <c r="K27"/>
      <c r="L27"/>
      <c r="M27"/>
      <c r="N27"/>
      <c r="O27"/>
      <c r="P27"/>
      <c r="Q27"/>
      <c r="R27"/>
      <c r="T27" s="66">
        <f t="shared" si="0"/>
        <v>0</v>
      </c>
      <c r="U27" s="67"/>
      <c r="V27" s="66">
        <f t="shared" si="1"/>
        <v>0</v>
      </c>
      <c r="X27"/>
      <c r="Y27"/>
    </row>
    <row r="28" spans="1:1024" s="66" customFormat="1" ht="15" thickTop="1" thickBot="1" x14ac:dyDescent="0.2">
      <c r="A28" s="40"/>
      <c r="B28" s="40" t="s">
        <v>35</v>
      </c>
      <c r="C28" s="79" t="s">
        <v>15</v>
      </c>
      <c r="D28" s="42" t="s">
        <v>245</v>
      </c>
      <c r="E28" s="43"/>
      <c r="F28" s="44"/>
      <c r="G28" s="44"/>
      <c r="H28" s="79"/>
      <c r="I28" s="42"/>
      <c r="J28" s="43"/>
      <c r="K28" s="44"/>
      <c r="L28" s="44"/>
      <c r="M28" s="41"/>
      <c r="N28" s="44"/>
      <c r="O28" s="43"/>
      <c r="P28" s="41"/>
      <c r="Q28" s="44"/>
      <c r="R28" s="45"/>
      <c r="S28"/>
      <c r="T28" s="66">
        <f t="shared" si="0"/>
        <v>0</v>
      </c>
      <c r="U28" s="67"/>
      <c r="V28" s="66">
        <f t="shared" si="1"/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66" customFormat="1" ht="14.25" thickTop="1" x14ac:dyDescent="0.15">
      <c r="A29" s="40"/>
      <c r="B29" s="40">
        <v>6</v>
      </c>
      <c r="C29" s="79"/>
      <c r="D29" s="42"/>
      <c r="E29" s="43"/>
      <c r="F29" s="44"/>
      <c r="G29" s="44"/>
      <c r="H29" s="79"/>
      <c r="I29" s="42"/>
      <c r="J29" s="43"/>
      <c r="K29" s="44"/>
      <c r="L29" s="44"/>
      <c r="M29" s="41"/>
      <c r="N29" s="44"/>
      <c r="O29" s="43"/>
      <c r="P29" s="41"/>
      <c r="Q29" s="44"/>
      <c r="R29" s="43"/>
      <c r="S29"/>
      <c r="T29" s="66">
        <f t="shared" si="0"/>
        <v>0</v>
      </c>
      <c r="U29" s="67"/>
      <c r="V29" s="66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66" customFormat="1" x14ac:dyDescent="0.15">
      <c r="A30" s="40"/>
      <c r="B30" s="40">
        <v>7</v>
      </c>
      <c r="C30" s="80" t="s">
        <v>246</v>
      </c>
      <c r="D30" s="47" t="s">
        <v>248</v>
      </c>
      <c r="E30" s="48" t="s">
        <v>290</v>
      </c>
      <c r="F30" s="47"/>
      <c r="G30" s="47"/>
      <c r="H30" s="80" t="s">
        <v>248</v>
      </c>
      <c r="I30" s="47" t="s">
        <v>261</v>
      </c>
      <c r="J30" s="48" t="s">
        <v>245</v>
      </c>
      <c r="K30" s="47"/>
      <c r="L30" s="47"/>
      <c r="M30" s="46" t="s">
        <v>265</v>
      </c>
      <c r="N30" s="47" t="s">
        <v>218</v>
      </c>
      <c r="O30" s="48" t="s">
        <v>258</v>
      </c>
      <c r="P30" s="46" t="s">
        <v>208</v>
      </c>
      <c r="Q30" s="47" t="s">
        <v>264</v>
      </c>
      <c r="R30" s="48" t="s">
        <v>261</v>
      </c>
      <c r="S30"/>
      <c r="T30" s="66">
        <f t="shared" si="0"/>
        <v>1800</v>
      </c>
      <c r="U30" s="67"/>
      <c r="V30" s="66">
        <f t="shared" si="1"/>
        <v>200</v>
      </c>
      <c r="W30"/>
      <c r="X30">
        <v>2</v>
      </c>
      <c r="Y30">
        <v>4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66" customFormat="1" x14ac:dyDescent="0.15">
      <c r="A31" s="40"/>
      <c r="B31" s="40">
        <v>8</v>
      </c>
      <c r="C31" s="80" t="s">
        <v>210</v>
      </c>
      <c r="D31" s="47" t="s">
        <v>291</v>
      </c>
      <c r="E31" s="48" t="s">
        <v>300</v>
      </c>
      <c r="F31" s="47"/>
      <c r="G31" s="47"/>
      <c r="H31" s="85" t="s">
        <v>183</v>
      </c>
      <c r="I31" s="47" t="s">
        <v>210</v>
      </c>
      <c r="J31" s="47" t="s">
        <v>265</v>
      </c>
      <c r="K31" s="47"/>
      <c r="L31" s="47"/>
      <c r="M31" s="46" t="s">
        <v>265</v>
      </c>
      <c r="N31" s="47" t="s">
        <v>185</v>
      </c>
      <c r="O31" s="48" t="s">
        <v>245</v>
      </c>
      <c r="P31" s="46" t="s">
        <v>246</v>
      </c>
      <c r="Q31" s="47" t="s">
        <v>184</v>
      </c>
      <c r="R31" s="48" t="s">
        <v>245</v>
      </c>
      <c r="S31"/>
      <c r="T31" s="66">
        <f t="shared" si="0"/>
        <v>2600</v>
      </c>
      <c r="U31" s="67"/>
      <c r="V31" s="66">
        <f t="shared" si="1"/>
        <v>200</v>
      </c>
      <c r="W31"/>
      <c r="X31">
        <v>2</v>
      </c>
      <c r="Y31">
        <v>6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66" customFormat="1" x14ac:dyDescent="0.15">
      <c r="A32" s="40"/>
      <c r="B32" s="40">
        <v>9</v>
      </c>
      <c r="C32" s="80" t="s">
        <v>292</v>
      </c>
      <c r="D32" s="47" t="s">
        <v>293</v>
      </c>
      <c r="E32" s="48" t="s">
        <v>294</v>
      </c>
      <c r="F32" s="47"/>
      <c r="G32" s="47"/>
      <c r="H32" s="80" t="s">
        <v>258</v>
      </c>
      <c r="I32" s="47" t="s">
        <v>245</v>
      </c>
      <c r="J32" s="48" t="s">
        <v>197</v>
      </c>
      <c r="K32" s="47"/>
      <c r="L32" s="47"/>
      <c r="M32" s="46" t="s">
        <v>262</v>
      </c>
      <c r="N32" s="47" t="s">
        <v>244</v>
      </c>
      <c r="O32" s="48" t="s">
        <v>264</v>
      </c>
      <c r="P32" s="46" t="s">
        <v>263</v>
      </c>
      <c r="Q32" s="47" t="s">
        <v>245</v>
      </c>
      <c r="R32" s="48" t="s">
        <v>262</v>
      </c>
      <c r="S32"/>
      <c r="T32" s="66">
        <f t="shared" si="0"/>
        <v>3000</v>
      </c>
      <c r="U32" s="67">
        <v>1560</v>
      </c>
      <c r="V32" s="66">
        <f t="shared" si="1"/>
        <v>300</v>
      </c>
      <c r="W32"/>
      <c r="X32" s="40" t="s">
        <v>218</v>
      </c>
      <c r="Y32" s="40" t="s">
        <v>195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66" customFormat="1" x14ac:dyDescent="0.15">
      <c r="A33" s="40"/>
      <c r="B33" s="40">
        <v>10</v>
      </c>
      <c r="C33" s="80" t="s">
        <v>277</v>
      </c>
      <c r="D33" s="47" t="s">
        <v>295</v>
      </c>
      <c r="E33" s="48" t="s">
        <v>296</v>
      </c>
      <c r="F33" s="47"/>
      <c r="G33" s="47"/>
      <c r="H33" s="80" t="s">
        <v>246</v>
      </c>
      <c r="I33" s="47" t="s">
        <v>297</v>
      </c>
      <c r="J33" s="47"/>
      <c r="K33" s="47"/>
      <c r="L33" s="47"/>
      <c r="M33" s="46" t="s">
        <v>183</v>
      </c>
      <c r="N33" s="47" t="s">
        <v>257</v>
      </c>
      <c r="O33" s="48" t="s">
        <v>244</v>
      </c>
      <c r="P33" s="46" t="s">
        <v>248</v>
      </c>
      <c r="Q33" s="47" t="s">
        <v>244</v>
      </c>
      <c r="R33" s="48" t="s">
        <v>184</v>
      </c>
      <c r="S33"/>
      <c r="T33" s="66">
        <f t="shared" si="0"/>
        <v>1800</v>
      </c>
      <c r="U33" s="67"/>
      <c r="V33" s="66">
        <f t="shared" si="1"/>
        <v>200</v>
      </c>
      <c r="W33"/>
      <c r="X33" s="40" t="s">
        <v>216</v>
      </c>
      <c r="Y33" s="40" t="s">
        <v>195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66" customFormat="1" x14ac:dyDescent="0.15">
      <c r="A34" s="40"/>
      <c r="B34" s="40">
        <v>11</v>
      </c>
      <c r="C34" s="80"/>
      <c r="D34" s="47"/>
      <c r="E34" s="48"/>
      <c r="F34" s="47"/>
      <c r="G34" s="47"/>
      <c r="H34" s="80"/>
      <c r="I34" s="47"/>
      <c r="J34" s="48"/>
      <c r="K34" s="47"/>
      <c r="L34" s="47"/>
      <c r="M34" s="46"/>
      <c r="N34" s="47"/>
      <c r="O34" s="48"/>
      <c r="P34" s="46"/>
      <c r="Q34" s="47"/>
      <c r="R34" s="48"/>
      <c r="S34"/>
      <c r="T34" s="66">
        <f t="shared" si="0"/>
        <v>0</v>
      </c>
      <c r="U34" s="67"/>
      <c r="V34" s="66">
        <f t="shared" si="1"/>
        <v>0</v>
      </c>
      <c r="W34"/>
      <c r="X34" s="40"/>
      <c r="Y34" s="40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66" customFormat="1" ht="14.25" thickBot="1" x14ac:dyDescent="0.2">
      <c r="A35" s="40"/>
      <c r="B35" s="40">
        <v>12</v>
      </c>
      <c r="C35" s="82" t="s">
        <v>277</v>
      </c>
      <c r="D35" s="51" t="s">
        <v>298</v>
      </c>
      <c r="E35" s="52" t="s">
        <v>299</v>
      </c>
      <c r="F35" s="51"/>
      <c r="G35" s="51"/>
      <c r="H35" s="82" t="s">
        <v>244</v>
      </c>
      <c r="I35" s="51" t="s">
        <v>183</v>
      </c>
      <c r="J35" s="52" t="s">
        <v>257</v>
      </c>
      <c r="K35" s="51"/>
      <c r="L35" s="51"/>
      <c r="M35" s="50" t="s">
        <v>183</v>
      </c>
      <c r="N35" s="53" t="s">
        <v>257</v>
      </c>
      <c r="O35" s="52" t="s">
        <v>244</v>
      </c>
      <c r="P35" s="50" t="s">
        <v>248</v>
      </c>
      <c r="Q35" s="51" t="s">
        <v>244</v>
      </c>
      <c r="R35" s="52" t="s">
        <v>263</v>
      </c>
      <c r="S35"/>
      <c r="T35" s="66">
        <f t="shared" si="0"/>
        <v>2200</v>
      </c>
      <c r="U35" s="67"/>
      <c r="V35" s="66">
        <f t="shared" si="1"/>
        <v>200</v>
      </c>
      <c r="W35"/>
      <c r="X35" s="40" t="s">
        <v>216</v>
      </c>
      <c r="Y35" s="40" t="s">
        <v>208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66" customFormat="1" ht="14.25" thickTop="1" x14ac:dyDescent="0.15">
      <c r="A36"/>
      <c r="B36"/>
      <c r="C36" s="78"/>
      <c r="D36"/>
      <c r="E36"/>
      <c r="F36"/>
      <c r="G36"/>
      <c r="H36" s="7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66" customFormat="1" ht="14.25" thickBot="1" x14ac:dyDescent="0.2">
      <c r="A37"/>
      <c r="B37"/>
      <c r="C37" s="78"/>
      <c r="D37"/>
      <c r="E37"/>
      <c r="F37"/>
      <c r="G37"/>
      <c r="H37" s="78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40" customFormat="1" ht="15" thickTop="1" thickBot="1" x14ac:dyDescent="0.2">
      <c r="B38" s="40" t="s">
        <v>35</v>
      </c>
      <c r="C38" s="79" t="s">
        <v>15</v>
      </c>
      <c r="D38" s="42" t="s">
        <v>208</v>
      </c>
      <c r="E38" s="43"/>
      <c r="F38" s="44"/>
      <c r="G38" s="44"/>
      <c r="H38" s="79"/>
      <c r="I38" s="42"/>
      <c r="J38" s="43"/>
      <c r="K38" s="44"/>
      <c r="L38" s="44"/>
      <c r="M38" s="41"/>
      <c r="N38" s="44"/>
      <c r="O38" s="43"/>
      <c r="P38" s="41"/>
      <c r="Q38" s="44"/>
      <c r="R38" s="45"/>
      <c r="T38" s="66">
        <f t="shared" ref="T38:T54" si="2">IF(X38=1,Y38*2*100,((Y38+X38-1)*X38+Y38*X38)*100)</f>
        <v>0</v>
      </c>
      <c r="U38" s="67"/>
      <c r="V38" s="66">
        <f t="shared" ref="V38:V54" si="3">X38*100</f>
        <v>0</v>
      </c>
    </row>
    <row r="39" spans="1:1024" s="40" customFormat="1" ht="14.25" thickTop="1" x14ac:dyDescent="0.15">
      <c r="B39" s="40">
        <v>6</v>
      </c>
      <c r="C39" s="79"/>
      <c r="D39" s="42"/>
      <c r="E39" s="43"/>
      <c r="F39" s="44"/>
      <c r="G39" s="44"/>
      <c r="H39" s="79"/>
      <c r="I39" s="42"/>
      <c r="J39" s="43"/>
      <c r="K39" s="44"/>
      <c r="L39" s="44"/>
      <c r="M39" s="41"/>
      <c r="N39" s="44"/>
      <c r="O39" s="43"/>
      <c r="P39" s="41"/>
      <c r="Q39" s="44"/>
      <c r="R39" s="43"/>
      <c r="T39" s="66">
        <f t="shared" si="2"/>
        <v>0</v>
      </c>
      <c r="U39" s="67"/>
      <c r="V39" s="66">
        <f t="shared" si="3"/>
        <v>0</v>
      </c>
    </row>
    <row r="40" spans="1:1024" s="40" customFormat="1" x14ac:dyDescent="0.15">
      <c r="B40" s="40">
        <v>7</v>
      </c>
      <c r="C40" s="80" t="s">
        <v>265</v>
      </c>
      <c r="D40" s="47" t="s">
        <v>292</v>
      </c>
      <c r="E40" s="48"/>
      <c r="F40" s="47"/>
      <c r="G40" s="47"/>
      <c r="H40" s="80" t="s">
        <v>245</v>
      </c>
      <c r="I40" s="47" t="s">
        <v>265</v>
      </c>
      <c r="J40" s="48" t="s">
        <v>301</v>
      </c>
      <c r="K40" s="47"/>
      <c r="L40" s="47"/>
      <c r="M40" s="46" t="s">
        <v>245</v>
      </c>
      <c r="N40" s="47" t="s">
        <v>265</v>
      </c>
      <c r="O40" s="48" t="s">
        <v>262</v>
      </c>
      <c r="P40" s="46" t="s">
        <v>246</v>
      </c>
      <c r="Q40" s="47" t="s">
        <v>184</v>
      </c>
      <c r="R40" s="48" t="s">
        <v>265</v>
      </c>
      <c r="T40" s="66">
        <f t="shared" si="2"/>
        <v>1800</v>
      </c>
      <c r="U40" s="67">
        <v>670</v>
      </c>
      <c r="V40" s="66">
        <f t="shared" si="3"/>
        <v>200</v>
      </c>
      <c r="X40" s="40" t="s">
        <v>246</v>
      </c>
      <c r="Y40" s="40" t="s">
        <v>245</v>
      </c>
    </row>
    <row r="41" spans="1:1024" s="40" customFormat="1" x14ac:dyDescent="0.15">
      <c r="B41" s="40">
        <v>8</v>
      </c>
      <c r="C41" s="80" t="s">
        <v>248</v>
      </c>
      <c r="D41" s="47" t="s">
        <v>302</v>
      </c>
      <c r="E41" s="48" t="s">
        <v>303</v>
      </c>
      <c r="F41" s="47"/>
      <c r="G41" s="47"/>
      <c r="H41" s="85" t="s">
        <v>245</v>
      </c>
      <c r="I41" s="47" t="s">
        <v>248</v>
      </c>
      <c r="J41" s="47" t="s">
        <v>304</v>
      </c>
      <c r="K41" s="47"/>
      <c r="L41" s="47"/>
      <c r="M41" s="46" t="s">
        <v>262</v>
      </c>
      <c r="N41" s="47" t="s">
        <v>286</v>
      </c>
      <c r="O41" s="48" t="s">
        <v>248</v>
      </c>
      <c r="P41" s="46" t="s">
        <v>248</v>
      </c>
      <c r="Q41" s="47" t="s">
        <v>246</v>
      </c>
      <c r="R41" s="48" t="s">
        <v>263</v>
      </c>
      <c r="T41" s="66">
        <f t="shared" si="2"/>
        <v>2600</v>
      </c>
      <c r="U41" s="67"/>
      <c r="V41" s="66">
        <f t="shared" si="3"/>
        <v>200</v>
      </c>
      <c r="X41" s="40" t="s">
        <v>246</v>
      </c>
      <c r="Y41" s="40" t="s">
        <v>244</v>
      </c>
    </row>
    <row r="42" spans="1:1024" s="40" customFormat="1" x14ac:dyDescent="0.15">
      <c r="B42" s="40">
        <v>9</v>
      </c>
      <c r="C42" s="80"/>
      <c r="D42" s="47" t="s">
        <v>305</v>
      </c>
      <c r="E42" s="48" t="s">
        <v>306</v>
      </c>
      <c r="F42" s="47"/>
      <c r="G42" s="47"/>
      <c r="H42" s="80" t="s">
        <v>210</v>
      </c>
      <c r="I42" s="47" t="s">
        <v>264</v>
      </c>
      <c r="J42" s="48" t="s">
        <v>183</v>
      </c>
      <c r="K42" s="47"/>
      <c r="L42" s="47"/>
      <c r="M42" s="46" t="s">
        <v>286</v>
      </c>
      <c r="N42" s="47" t="s">
        <v>239</v>
      </c>
      <c r="O42" s="48" t="s">
        <v>265</v>
      </c>
      <c r="P42" s="46" t="s">
        <v>264</v>
      </c>
      <c r="Q42" s="47" t="s">
        <v>197</v>
      </c>
      <c r="R42" s="48" t="s">
        <v>248</v>
      </c>
      <c r="T42" s="66">
        <f t="shared" si="2"/>
        <v>1400</v>
      </c>
      <c r="U42" s="67"/>
      <c r="V42" s="66">
        <f t="shared" si="3"/>
        <v>100</v>
      </c>
      <c r="X42" s="40" t="s">
        <v>184</v>
      </c>
      <c r="Y42" s="40" t="s">
        <v>187</v>
      </c>
    </row>
    <row r="43" spans="1:1024" s="40" customFormat="1" x14ac:dyDescent="0.15">
      <c r="B43" s="40">
        <v>10</v>
      </c>
      <c r="C43" s="80" t="s">
        <v>218</v>
      </c>
      <c r="D43" s="47" t="s">
        <v>307</v>
      </c>
      <c r="E43" s="48" t="s">
        <v>308</v>
      </c>
      <c r="F43" s="47"/>
      <c r="G43" s="47"/>
      <c r="H43" s="80" t="s">
        <v>210</v>
      </c>
      <c r="I43" s="47" t="s">
        <v>286</v>
      </c>
      <c r="J43" s="47" t="s">
        <v>264</v>
      </c>
      <c r="K43" s="47"/>
      <c r="L43" s="47"/>
      <c r="M43" s="46" t="s">
        <v>313</v>
      </c>
      <c r="N43" s="47" t="s">
        <v>218</v>
      </c>
      <c r="O43" s="48" t="s">
        <v>263</v>
      </c>
      <c r="P43" s="46" t="s">
        <v>246</v>
      </c>
      <c r="Q43" s="47" t="s">
        <v>244</v>
      </c>
      <c r="R43" s="48" t="s">
        <v>185</v>
      </c>
      <c r="T43" s="66">
        <f t="shared" si="2"/>
        <v>3000</v>
      </c>
      <c r="U43" s="67">
        <v>5800</v>
      </c>
      <c r="V43" s="66">
        <f t="shared" si="3"/>
        <v>200</v>
      </c>
      <c r="X43" s="40" t="s">
        <v>216</v>
      </c>
      <c r="Y43" s="40" t="s">
        <v>187</v>
      </c>
    </row>
    <row r="44" spans="1:1024" s="40" customFormat="1" x14ac:dyDescent="0.15">
      <c r="B44" s="40">
        <v>11</v>
      </c>
      <c r="C44" s="80"/>
      <c r="D44" s="47"/>
      <c r="E44" s="48"/>
      <c r="F44" s="47"/>
      <c r="G44" s="47"/>
      <c r="H44" s="80"/>
      <c r="I44" s="47"/>
      <c r="J44" s="48"/>
      <c r="K44" s="47"/>
      <c r="L44" s="47"/>
      <c r="M44" s="46"/>
      <c r="N44" s="47"/>
      <c r="O44" s="48"/>
      <c r="P44" s="46"/>
      <c r="Q44" s="47"/>
      <c r="R44" s="48"/>
      <c r="T44" s="66">
        <f t="shared" si="2"/>
        <v>0</v>
      </c>
      <c r="U44" s="67"/>
      <c r="V44" s="66">
        <f t="shared" si="3"/>
        <v>0</v>
      </c>
    </row>
    <row r="45" spans="1:1024" s="40" customFormat="1" ht="14.25" thickBot="1" x14ac:dyDescent="0.2">
      <c r="B45" s="40">
        <v>12</v>
      </c>
      <c r="C45" s="82"/>
      <c r="D45" s="51" t="s">
        <v>309</v>
      </c>
      <c r="E45" s="52" t="s">
        <v>310</v>
      </c>
      <c r="F45" s="51"/>
      <c r="G45" s="51"/>
      <c r="H45" s="82" t="s">
        <v>311</v>
      </c>
      <c r="I45" s="51"/>
      <c r="J45" s="52" t="s">
        <v>312</v>
      </c>
      <c r="K45" s="51"/>
      <c r="L45" s="51"/>
      <c r="M45" s="50" t="s">
        <v>263</v>
      </c>
      <c r="N45" s="53" t="s">
        <v>248</v>
      </c>
      <c r="O45" s="52" t="s">
        <v>245</v>
      </c>
      <c r="P45" s="50" t="s">
        <v>264</v>
      </c>
      <c r="Q45" s="51" t="s">
        <v>184</v>
      </c>
      <c r="R45" s="52" t="s">
        <v>245</v>
      </c>
      <c r="T45" s="66">
        <f t="shared" si="2"/>
        <v>2600</v>
      </c>
      <c r="U45" s="67">
        <v>2410</v>
      </c>
      <c r="V45" s="66">
        <f t="shared" si="3"/>
        <v>200</v>
      </c>
      <c r="X45" s="40" t="s">
        <v>15</v>
      </c>
      <c r="Y45" s="40" t="s">
        <v>197</v>
      </c>
    </row>
    <row r="46" spans="1:1024" s="40" customFormat="1" ht="15" thickTop="1" thickBot="1" x14ac:dyDescent="0.2">
      <c r="B46"/>
      <c r="C46" s="78"/>
      <c r="D46"/>
      <c r="E46"/>
      <c r="F46"/>
      <c r="G46"/>
      <c r="H46" s="78"/>
      <c r="I46"/>
      <c r="J46"/>
      <c r="K46"/>
      <c r="L46"/>
      <c r="M46"/>
      <c r="N46"/>
      <c r="O46"/>
      <c r="P46"/>
      <c r="Q46"/>
      <c r="R46"/>
      <c r="T46" s="66">
        <f t="shared" si="2"/>
        <v>0</v>
      </c>
      <c r="U46" s="67"/>
      <c r="V46" s="66">
        <f t="shared" si="3"/>
        <v>0</v>
      </c>
      <c r="X46"/>
      <c r="Y46"/>
    </row>
    <row r="47" spans="1:1024" s="66" customFormat="1" ht="15" thickTop="1" thickBot="1" x14ac:dyDescent="0.2">
      <c r="A47" s="40"/>
      <c r="B47" s="40" t="s">
        <v>35</v>
      </c>
      <c r="C47" s="79" t="s">
        <v>15</v>
      </c>
      <c r="D47" s="42" t="s">
        <v>244</v>
      </c>
      <c r="E47" s="43"/>
      <c r="F47" s="44"/>
      <c r="G47" s="44"/>
      <c r="H47" s="79"/>
      <c r="I47" s="42"/>
      <c r="J47" s="43"/>
      <c r="K47" s="44"/>
      <c r="L47" s="44"/>
      <c r="M47" s="41"/>
      <c r="N47" s="44"/>
      <c r="O47" s="43"/>
      <c r="P47" s="41"/>
      <c r="Q47" s="44"/>
      <c r="R47" s="45"/>
      <c r="S47"/>
      <c r="T47" s="66">
        <f t="shared" si="2"/>
        <v>0</v>
      </c>
      <c r="U47" s="67"/>
      <c r="V47" s="66">
        <f t="shared" si="3"/>
        <v>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66" customFormat="1" ht="14.25" thickTop="1" x14ac:dyDescent="0.15">
      <c r="A48" s="40"/>
      <c r="B48" s="40">
        <v>6</v>
      </c>
      <c r="C48" s="79"/>
      <c r="D48" s="42"/>
      <c r="E48" s="43"/>
      <c r="F48" s="44"/>
      <c r="G48" s="44"/>
      <c r="H48" s="79"/>
      <c r="I48" s="42"/>
      <c r="J48" s="43"/>
      <c r="K48" s="44"/>
      <c r="L48" s="44"/>
      <c r="M48" s="41"/>
      <c r="N48" s="44"/>
      <c r="O48" s="43"/>
      <c r="P48" s="41"/>
      <c r="Q48" s="44"/>
      <c r="R48" s="43"/>
      <c r="S48"/>
      <c r="T48" s="66">
        <f t="shared" si="2"/>
        <v>0</v>
      </c>
      <c r="U48" s="67"/>
      <c r="V48" s="66">
        <f t="shared" si="3"/>
        <v>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66" customFormat="1" x14ac:dyDescent="0.15">
      <c r="A49" s="40"/>
      <c r="B49" s="40">
        <v>7</v>
      </c>
      <c r="C49" s="80"/>
      <c r="D49" s="47" t="s">
        <v>314</v>
      </c>
      <c r="E49" s="48" t="s">
        <v>315</v>
      </c>
      <c r="F49" s="47"/>
      <c r="G49" s="47"/>
      <c r="H49" s="80" t="s">
        <v>248</v>
      </c>
      <c r="I49" s="47" t="s">
        <v>265</v>
      </c>
      <c r="J49" s="48" t="s">
        <v>244</v>
      </c>
      <c r="K49" s="47"/>
      <c r="L49" s="47"/>
      <c r="M49" s="46" t="s">
        <v>213</v>
      </c>
      <c r="N49" s="47" t="s">
        <v>210</v>
      </c>
      <c r="O49" s="48" t="s">
        <v>248</v>
      </c>
      <c r="P49" s="46" t="s">
        <v>264</v>
      </c>
      <c r="Q49" s="47" t="s">
        <v>195</v>
      </c>
      <c r="R49" s="48" t="s">
        <v>258</v>
      </c>
      <c r="S49"/>
      <c r="T49" s="66">
        <f t="shared" si="2"/>
        <v>800</v>
      </c>
      <c r="U49" s="67"/>
      <c r="V49" s="66">
        <f t="shared" si="3"/>
        <v>100</v>
      </c>
      <c r="W49"/>
      <c r="X49">
        <v>1</v>
      </c>
      <c r="Y49">
        <v>4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66" customFormat="1" x14ac:dyDescent="0.15">
      <c r="A50" s="40"/>
      <c r="B50" s="40">
        <v>8</v>
      </c>
      <c r="C50" s="80" t="s">
        <v>262</v>
      </c>
      <c r="D50" s="47" t="s">
        <v>316</v>
      </c>
      <c r="E50" s="48" t="s">
        <v>317</v>
      </c>
      <c r="F50" s="47"/>
      <c r="G50" s="47"/>
      <c r="H50" s="85" t="s">
        <v>318</v>
      </c>
      <c r="I50" s="47"/>
      <c r="J50" s="47"/>
      <c r="K50" s="47"/>
      <c r="L50" s="47"/>
      <c r="M50" s="46" t="s">
        <v>263</v>
      </c>
      <c r="N50" s="47" t="s">
        <v>213</v>
      </c>
      <c r="O50" s="48" t="s">
        <v>231</v>
      </c>
      <c r="P50" s="46" t="s">
        <v>183</v>
      </c>
      <c r="Q50" s="47" t="s">
        <v>218</v>
      </c>
      <c r="R50" s="48" t="s">
        <v>265</v>
      </c>
      <c r="S50"/>
      <c r="T50" s="66">
        <f t="shared" si="2"/>
        <v>7000</v>
      </c>
      <c r="U50" s="67">
        <v>26600</v>
      </c>
      <c r="V50" s="66">
        <f t="shared" si="3"/>
        <v>500</v>
      </c>
      <c r="W50"/>
      <c r="X50">
        <v>5</v>
      </c>
      <c r="Y50">
        <v>5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66" customFormat="1" x14ac:dyDescent="0.15">
      <c r="A51" s="40"/>
      <c r="B51" s="40">
        <v>9</v>
      </c>
      <c r="C51" s="80"/>
      <c r="D51" s="47" t="s">
        <v>319</v>
      </c>
      <c r="E51" s="48" t="s">
        <v>320</v>
      </c>
      <c r="F51" s="47"/>
      <c r="G51" s="47"/>
      <c r="H51" s="80" t="s">
        <v>258</v>
      </c>
      <c r="I51" s="47" t="s">
        <v>246</v>
      </c>
      <c r="J51" s="48" t="s">
        <v>245</v>
      </c>
      <c r="K51" s="47"/>
      <c r="L51" s="47"/>
      <c r="M51" s="46" t="s">
        <v>258</v>
      </c>
      <c r="N51" s="47" t="s">
        <v>231</v>
      </c>
      <c r="O51" s="48" t="s">
        <v>288</v>
      </c>
      <c r="P51" s="46" t="s">
        <v>246</v>
      </c>
      <c r="Q51" s="47" t="s">
        <v>218</v>
      </c>
      <c r="R51" s="48" t="s">
        <v>210</v>
      </c>
      <c r="S51"/>
      <c r="T51" s="66">
        <f t="shared" si="2"/>
        <v>2000</v>
      </c>
      <c r="U51" s="67">
        <v>3330</v>
      </c>
      <c r="V51" s="66">
        <f t="shared" si="3"/>
        <v>100</v>
      </c>
      <c r="W51"/>
      <c r="X51" s="40" t="s">
        <v>184</v>
      </c>
      <c r="Y51" s="40" t="s">
        <v>183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66" customFormat="1" x14ac:dyDescent="0.15">
      <c r="A52" s="40"/>
      <c r="B52" s="40">
        <v>10</v>
      </c>
      <c r="C52" s="80" t="s">
        <v>183</v>
      </c>
      <c r="D52" s="47" t="s">
        <v>321</v>
      </c>
      <c r="E52" s="48" t="s">
        <v>322</v>
      </c>
      <c r="F52" s="47"/>
      <c r="G52" s="47"/>
      <c r="H52" s="80" t="s">
        <v>210</v>
      </c>
      <c r="I52" s="47" t="s">
        <v>257</v>
      </c>
      <c r="J52" s="47" t="s">
        <v>323</v>
      </c>
      <c r="K52" s="47"/>
      <c r="L52" s="47"/>
      <c r="M52" s="46" t="s">
        <v>183</v>
      </c>
      <c r="N52" s="47" t="s">
        <v>210</v>
      </c>
      <c r="O52" s="48" t="s">
        <v>257</v>
      </c>
      <c r="P52" s="46" t="s">
        <v>263</v>
      </c>
      <c r="Q52" s="47" t="s">
        <v>244</v>
      </c>
      <c r="R52" s="48" t="s">
        <v>239</v>
      </c>
      <c r="S52"/>
      <c r="T52" s="66">
        <f t="shared" si="2"/>
        <v>2600</v>
      </c>
      <c r="U52" s="67">
        <v>2180</v>
      </c>
      <c r="V52" s="66">
        <f t="shared" si="3"/>
        <v>200</v>
      </c>
      <c r="W52"/>
      <c r="X52" s="40" t="s">
        <v>15</v>
      </c>
      <c r="Y52" s="40" t="s">
        <v>197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6" customFormat="1" x14ac:dyDescent="0.15">
      <c r="A53" s="40"/>
      <c r="B53" s="40">
        <v>11</v>
      </c>
      <c r="C53" s="80"/>
      <c r="D53" s="47"/>
      <c r="E53" s="48"/>
      <c r="F53" s="47"/>
      <c r="G53" s="47"/>
      <c r="H53" s="80"/>
      <c r="I53" s="47"/>
      <c r="J53" s="48"/>
      <c r="K53" s="47"/>
      <c r="L53" s="47"/>
      <c r="M53" s="46"/>
      <c r="N53" s="47"/>
      <c r="O53" s="48"/>
      <c r="P53" s="46"/>
      <c r="Q53" s="47"/>
      <c r="R53" s="48"/>
      <c r="S53"/>
      <c r="T53" s="66">
        <f t="shared" si="2"/>
        <v>0</v>
      </c>
      <c r="U53" s="67"/>
      <c r="V53" s="66">
        <f t="shared" si="3"/>
        <v>0</v>
      </c>
      <c r="W53"/>
      <c r="X53" s="40"/>
      <c r="Y53" s="40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66" customFormat="1" ht="14.25" thickBot="1" x14ac:dyDescent="0.2">
      <c r="A54" s="40"/>
      <c r="B54" s="40">
        <v>12</v>
      </c>
      <c r="C54" s="82" t="s">
        <v>186</v>
      </c>
      <c r="D54" s="51" t="s">
        <v>257</v>
      </c>
      <c r="E54" s="52" t="s">
        <v>324</v>
      </c>
      <c r="F54" s="51"/>
      <c r="G54" s="51"/>
      <c r="H54" s="82" t="s">
        <v>186</v>
      </c>
      <c r="I54" s="51" t="s">
        <v>325</v>
      </c>
      <c r="J54" s="52"/>
      <c r="K54" s="51"/>
      <c r="L54" s="51"/>
      <c r="M54" s="50" t="s">
        <v>231</v>
      </c>
      <c r="N54" s="53" t="s">
        <v>186</v>
      </c>
      <c r="O54" s="52" t="s">
        <v>248</v>
      </c>
      <c r="P54" s="50" t="s">
        <v>258</v>
      </c>
      <c r="Q54" s="51" t="s">
        <v>184</v>
      </c>
      <c r="R54" s="52" t="s">
        <v>265</v>
      </c>
      <c r="S54"/>
      <c r="T54" s="66">
        <f t="shared" si="2"/>
        <v>1000</v>
      </c>
      <c r="U54" s="67"/>
      <c r="V54" s="66">
        <f t="shared" si="3"/>
        <v>100</v>
      </c>
      <c r="W54"/>
      <c r="X54" s="40" t="s">
        <v>184</v>
      </c>
      <c r="Y54" s="40" t="s">
        <v>208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40" customFormat="1" ht="15" thickTop="1" thickBot="1" x14ac:dyDescent="0.2">
      <c r="B55" s="40" t="s">
        <v>35</v>
      </c>
      <c r="C55" s="79" t="s">
        <v>15</v>
      </c>
      <c r="D55" s="42" t="s">
        <v>72</v>
      </c>
      <c r="E55" s="43"/>
      <c r="F55" s="44"/>
      <c r="G55" s="44"/>
      <c r="H55" s="79"/>
      <c r="I55" s="42"/>
      <c r="J55" s="43"/>
      <c r="K55" s="44"/>
      <c r="L55" s="44"/>
      <c r="M55" s="41"/>
      <c r="N55" s="44"/>
      <c r="O55" s="43"/>
      <c r="P55" s="41"/>
      <c r="Q55" s="44"/>
      <c r="R55" s="45"/>
      <c r="T55" s="66">
        <f t="shared" ref="T55:T71" si="4">IF(X55=1,Y55*2*100,((Y55+X55-1)*X55+Y55*X55)*100)</f>
        <v>0</v>
      </c>
      <c r="U55" s="67"/>
      <c r="V55" s="66">
        <f t="shared" ref="V55:V71" si="5">X55*100</f>
        <v>0</v>
      </c>
    </row>
    <row r="56" spans="1:1024" s="40" customFormat="1" ht="14.25" thickTop="1" x14ac:dyDescent="0.15">
      <c r="B56" s="40">
        <v>6</v>
      </c>
      <c r="C56" s="79"/>
      <c r="D56" s="42"/>
      <c r="E56" s="43"/>
      <c r="F56" s="44"/>
      <c r="G56" s="44"/>
      <c r="H56" s="79"/>
      <c r="I56" s="42"/>
      <c r="J56" s="43"/>
      <c r="K56" s="44"/>
      <c r="L56" s="44"/>
      <c r="M56" s="41"/>
      <c r="N56" s="44"/>
      <c r="O56" s="43"/>
      <c r="P56" s="41"/>
      <c r="Q56" s="44"/>
      <c r="R56" s="43"/>
      <c r="T56" s="66">
        <f t="shared" si="4"/>
        <v>0</v>
      </c>
      <c r="U56" s="67"/>
      <c r="V56" s="66">
        <f t="shared" si="5"/>
        <v>0</v>
      </c>
    </row>
    <row r="57" spans="1:1024" s="40" customFormat="1" x14ac:dyDescent="0.15">
      <c r="B57" s="40">
        <v>7</v>
      </c>
      <c r="C57" s="80"/>
      <c r="D57" s="47"/>
      <c r="E57" s="48"/>
      <c r="F57" s="47"/>
      <c r="G57" s="47"/>
      <c r="H57" s="80"/>
      <c r="I57" s="47"/>
      <c r="J57" s="48"/>
      <c r="K57" s="47"/>
      <c r="L57" s="47"/>
      <c r="M57" s="46"/>
      <c r="N57" s="47"/>
      <c r="O57" s="48"/>
      <c r="P57" s="46"/>
      <c r="Q57" s="47"/>
      <c r="R57" s="48"/>
      <c r="T57" s="66">
        <f t="shared" si="4"/>
        <v>0</v>
      </c>
      <c r="U57" s="67"/>
      <c r="V57" s="66">
        <f t="shared" si="5"/>
        <v>0</v>
      </c>
    </row>
    <row r="58" spans="1:1024" s="40" customFormat="1" x14ac:dyDescent="0.15">
      <c r="B58" s="40">
        <v>8</v>
      </c>
      <c r="C58" s="80"/>
      <c r="D58" s="47"/>
      <c r="E58" s="48"/>
      <c r="F58" s="47"/>
      <c r="G58" s="47"/>
      <c r="H58" s="85"/>
      <c r="I58" s="47"/>
      <c r="J58" s="47"/>
      <c r="K58" s="47"/>
      <c r="L58" s="47"/>
      <c r="M58" s="46"/>
      <c r="N58" s="47"/>
      <c r="O58" s="48"/>
      <c r="P58" s="46"/>
      <c r="Q58" s="47"/>
      <c r="R58" s="48"/>
      <c r="T58" s="66">
        <f t="shared" si="4"/>
        <v>0</v>
      </c>
      <c r="U58" s="67"/>
      <c r="V58" s="66">
        <f t="shared" si="5"/>
        <v>0</v>
      </c>
    </row>
    <row r="59" spans="1:1024" s="40" customFormat="1" x14ac:dyDescent="0.15">
      <c r="B59" s="40">
        <v>9</v>
      </c>
      <c r="C59" s="80" t="s">
        <v>258</v>
      </c>
      <c r="D59" s="47" t="s">
        <v>261</v>
      </c>
      <c r="E59" s="48" t="s">
        <v>326</v>
      </c>
      <c r="F59" s="47"/>
      <c r="G59" s="47"/>
      <c r="H59" s="80" t="s">
        <v>327</v>
      </c>
      <c r="I59" s="47"/>
      <c r="J59" s="48" t="s">
        <v>246</v>
      </c>
      <c r="K59" s="47"/>
      <c r="L59" s="47"/>
      <c r="M59" s="46" t="s">
        <v>244</v>
      </c>
      <c r="N59" s="47" t="s">
        <v>183</v>
      </c>
      <c r="O59" s="48" t="s">
        <v>258</v>
      </c>
      <c r="P59" s="46" t="s">
        <v>246</v>
      </c>
      <c r="Q59" s="47" t="s">
        <v>184</v>
      </c>
      <c r="R59" s="48" t="s">
        <v>264</v>
      </c>
      <c r="T59" s="66">
        <f t="shared" si="4"/>
        <v>1400</v>
      </c>
      <c r="U59" s="67">
        <v>1650</v>
      </c>
      <c r="V59" s="66">
        <f t="shared" si="5"/>
        <v>200</v>
      </c>
      <c r="X59" s="40" t="s">
        <v>216</v>
      </c>
      <c r="Y59" s="40" t="s">
        <v>218</v>
      </c>
    </row>
    <row r="60" spans="1:1024" s="40" customFormat="1" x14ac:dyDescent="0.15">
      <c r="B60" s="40">
        <v>10</v>
      </c>
      <c r="C60" s="80" t="s">
        <v>257</v>
      </c>
      <c r="D60" s="47" t="s">
        <v>333</v>
      </c>
      <c r="E60" s="48"/>
      <c r="F60" s="47"/>
      <c r="G60" s="47"/>
      <c r="H60" s="80" t="s">
        <v>257</v>
      </c>
      <c r="I60" s="47" t="s">
        <v>184</v>
      </c>
      <c r="J60" s="47" t="s">
        <v>265</v>
      </c>
      <c r="K60" s="47"/>
      <c r="L60" s="47"/>
      <c r="M60" s="46" t="s">
        <v>262</v>
      </c>
      <c r="N60" s="47" t="s">
        <v>277</v>
      </c>
      <c r="O60" s="48" t="s">
        <v>288</v>
      </c>
      <c r="P60" s="46" t="s">
        <v>245</v>
      </c>
      <c r="Q60" s="47" t="s">
        <v>197</v>
      </c>
      <c r="R60" s="48" t="s">
        <v>263</v>
      </c>
      <c r="T60" s="66">
        <f t="shared" si="4"/>
        <v>800</v>
      </c>
      <c r="U60" s="67">
        <v>0</v>
      </c>
      <c r="V60" s="66">
        <f t="shared" si="5"/>
        <v>100</v>
      </c>
      <c r="X60" s="40" t="s">
        <v>184</v>
      </c>
      <c r="Y60" s="40" t="s">
        <v>195</v>
      </c>
    </row>
    <row r="61" spans="1:1024" s="40" customFormat="1" x14ac:dyDescent="0.15">
      <c r="B61" s="40">
        <v>11</v>
      </c>
      <c r="C61" s="80" t="s">
        <v>329</v>
      </c>
      <c r="D61" s="47" t="s">
        <v>330</v>
      </c>
      <c r="E61" s="48" t="s">
        <v>331</v>
      </c>
      <c r="F61" s="47"/>
      <c r="G61" s="47"/>
      <c r="H61" s="80" t="s">
        <v>239</v>
      </c>
      <c r="I61" s="47" t="s">
        <v>213</v>
      </c>
      <c r="J61" s="48" t="s">
        <v>332</v>
      </c>
      <c r="K61" s="47"/>
      <c r="L61" s="47"/>
      <c r="M61" s="46" t="s">
        <v>213</v>
      </c>
      <c r="N61" s="47" t="s">
        <v>186</v>
      </c>
      <c r="O61" s="48" t="s">
        <v>185</v>
      </c>
      <c r="P61" s="46" t="s">
        <v>265</v>
      </c>
      <c r="Q61" s="47" t="s">
        <v>246</v>
      </c>
      <c r="R61" s="48" t="s">
        <v>248</v>
      </c>
      <c r="T61" s="66">
        <f t="shared" si="4"/>
        <v>2200</v>
      </c>
      <c r="U61" s="67"/>
      <c r="V61" s="66">
        <f t="shared" si="5"/>
        <v>200</v>
      </c>
      <c r="X61" s="40" t="s">
        <v>216</v>
      </c>
      <c r="Y61" s="40" t="s">
        <v>208</v>
      </c>
    </row>
    <row r="62" spans="1:1024" s="40" customFormat="1" ht="14.25" thickBot="1" x14ac:dyDescent="0.2">
      <c r="B62" s="40">
        <v>12</v>
      </c>
      <c r="C62" s="82" t="s">
        <v>184</v>
      </c>
      <c r="D62" s="51" t="s">
        <v>328</v>
      </c>
      <c r="E62" s="52" t="s">
        <v>248</v>
      </c>
      <c r="F62" s="51"/>
      <c r="G62" s="51"/>
      <c r="H62" s="82" t="s">
        <v>263</v>
      </c>
      <c r="I62" s="51" t="s">
        <v>244</v>
      </c>
      <c r="J62" s="52" t="s">
        <v>195</v>
      </c>
      <c r="K62" s="51"/>
      <c r="L62" s="51"/>
      <c r="M62" s="50" t="s">
        <v>210</v>
      </c>
      <c r="N62" s="53" t="s">
        <v>264</v>
      </c>
      <c r="O62" s="52" t="s">
        <v>184</v>
      </c>
      <c r="P62" s="50" t="s">
        <v>245</v>
      </c>
      <c r="Q62" s="51" t="s">
        <v>263</v>
      </c>
      <c r="R62" s="52" t="s">
        <v>218</v>
      </c>
      <c r="T62" s="66">
        <f t="shared" si="4"/>
        <v>1600</v>
      </c>
      <c r="U62" s="67"/>
      <c r="V62" s="66">
        <f t="shared" si="5"/>
        <v>100</v>
      </c>
      <c r="X62" s="40" t="s">
        <v>184</v>
      </c>
      <c r="Y62" s="40" t="s">
        <v>185</v>
      </c>
    </row>
    <row r="63" spans="1:1024" s="40" customFormat="1" ht="15" thickTop="1" thickBot="1" x14ac:dyDescent="0.2">
      <c r="B63"/>
      <c r="C63" s="78"/>
      <c r="D63"/>
      <c r="E63"/>
      <c r="F63"/>
      <c r="G63"/>
      <c r="H63" s="78"/>
      <c r="I63"/>
      <c r="J63"/>
      <c r="K63"/>
      <c r="L63"/>
      <c r="M63"/>
      <c r="N63"/>
      <c r="O63"/>
      <c r="P63"/>
      <c r="Q63"/>
      <c r="R63"/>
      <c r="T63" s="66">
        <f t="shared" si="4"/>
        <v>0</v>
      </c>
      <c r="U63" s="67"/>
      <c r="V63" s="66">
        <f t="shared" si="5"/>
        <v>0</v>
      </c>
      <c r="X63"/>
      <c r="Y63"/>
    </row>
    <row r="64" spans="1:1024" s="66" customFormat="1" ht="15" thickTop="1" thickBot="1" x14ac:dyDescent="0.2">
      <c r="A64" s="40"/>
      <c r="B64" s="40" t="s">
        <v>35</v>
      </c>
      <c r="C64" s="79" t="s">
        <v>246</v>
      </c>
      <c r="D64" s="42" t="s">
        <v>258</v>
      </c>
      <c r="E64" s="43"/>
      <c r="F64" s="44"/>
      <c r="G64" s="44"/>
      <c r="H64" s="79"/>
      <c r="I64" s="42"/>
      <c r="J64" s="43"/>
      <c r="K64" s="44"/>
      <c r="L64" s="44"/>
      <c r="M64" s="41"/>
      <c r="N64" s="44"/>
      <c r="O64" s="43"/>
      <c r="P64" s="41"/>
      <c r="Q64" s="44"/>
      <c r="R64" s="45"/>
      <c r="S64"/>
      <c r="T64" s="66">
        <f t="shared" si="4"/>
        <v>0</v>
      </c>
      <c r="U64" s="67"/>
      <c r="V64" s="66">
        <f t="shared" si="5"/>
        <v>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66" customFormat="1" ht="14.25" thickTop="1" x14ac:dyDescent="0.15">
      <c r="A65" s="40"/>
      <c r="B65" s="40">
        <v>6</v>
      </c>
      <c r="C65" s="79"/>
      <c r="D65" s="42"/>
      <c r="E65" s="43"/>
      <c r="F65" s="44"/>
      <c r="G65" s="44"/>
      <c r="H65" s="79"/>
      <c r="I65" s="42"/>
      <c r="J65" s="43"/>
      <c r="K65" s="44"/>
      <c r="L65" s="44"/>
      <c r="M65" s="41"/>
      <c r="N65" s="44"/>
      <c r="O65" s="43"/>
      <c r="P65" s="41"/>
      <c r="Q65" s="44"/>
      <c r="R65" s="43"/>
      <c r="S65"/>
      <c r="T65" s="66">
        <f t="shared" si="4"/>
        <v>0</v>
      </c>
      <c r="U65" s="67"/>
      <c r="V65" s="66">
        <f t="shared" si="5"/>
        <v>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66" customFormat="1" x14ac:dyDescent="0.15">
      <c r="A66" s="40"/>
      <c r="B66" s="40">
        <v>7</v>
      </c>
      <c r="C66" s="80"/>
      <c r="D66" s="47"/>
      <c r="E66" s="48"/>
      <c r="F66" s="47"/>
      <c r="G66" s="47"/>
      <c r="H66" s="80"/>
      <c r="I66" s="47"/>
      <c r="J66" s="48"/>
      <c r="K66" s="47"/>
      <c r="L66" s="47"/>
      <c r="M66" s="46"/>
      <c r="N66" s="47"/>
      <c r="O66" s="48"/>
      <c r="P66" s="46"/>
      <c r="Q66" s="47"/>
      <c r="R66" s="48"/>
      <c r="S66"/>
      <c r="T66" s="66">
        <f t="shared" si="4"/>
        <v>0</v>
      </c>
      <c r="U66" s="67"/>
      <c r="V66" s="66">
        <f t="shared" si="5"/>
        <v>0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66" customFormat="1" x14ac:dyDescent="0.15">
      <c r="A67" s="40"/>
      <c r="B67" s="40">
        <v>8</v>
      </c>
      <c r="C67" s="80"/>
      <c r="D67" s="47"/>
      <c r="E67" s="48"/>
      <c r="F67" s="47"/>
      <c r="G67" s="47"/>
      <c r="H67" s="85"/>
      <c r="I67" s="47"/>
      <c r="J67" s="47"/>
      <c r="K67" s="47"/>
      <c r="L67" s="47"/>
      <c r="M67" s="46"/>
      <c r="N67" s="47"/>
      <c r="O67" s="48"/>
      <c r="P67" s="46"/>
      <c r="Q67" s="47"/>
      <c r="R67" s="48"/>
      <c r="S67"/>
      <c r="T67" s="66">
        <f t="shared" si="4"/>
        <v>0</v>
      </c>
      <c r="U67" s="67"/>
      <c r="V67" s="66">
        <f t="shared" si="5"/>
        <v>0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66" customFormat="1" x14ac:dyDescent="0.15">
      <c r="A68" s="40"/>
      <c r="B68" s="40">
        <v>9</v>
      </c>
      <c r="C68" s="80" t="s">
        <v>248</v>
      </c>
      <c r="D68" s="47" t="s">
        <v>334</v>
      </c>
      <c r="E68" s="48" t="s">
        <v>335</v>
      </c>
      <c r="F68" s="47"/>
      <c r="G68" s="47"/>
      <c r="H68" s="80" t="s">
        <v>257</v>
      </c>
      <c r="I68" s="47" t="s">
        <v>231</v>
      </c>
      <c r="J68" s="48" t="s">
        <v>248</v>
      </c>
      <c r="K68" s="47"/>
      <c r="L68" s="47"/>
      <c r="M68" s="46" t="s">
        <v>183</v>
      </c>
      <c r="N68" s="47" t="s">
        <v>248</v>
      </c>
      <c r="O68" s="48" t="s">
        <v>218</v>
      </c>
      <c r="P68" s="46" t="s">
        <v>263</v>
      </c>
      <c r="Q68" s="47" t="s">
        <v>246</v>
      </c>
      <c r="R68" s="48" t="s">
        <v>264</v>
      </c>
      <c r="S68"/>
      <c r="T68" s="66">
        <f t="shared" si="4"/>
        <v>1400</v>
      </c>
      <c r="U68" s="67">
        <v>490</v>
      </c>
      <c r="V68" s="66">
        <f t="shared" si="5"/>
        <v>200</v>
      </c>
      <c r="W68"/>
      <c r="X68" s="40" t="s">
        <v>15</v>
      </c>
      <c r="Y68" s="40" t="s">
        <v>218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66" customFormat="1" x14ac:dyDescent="0.15">
      <c r="A69" s="40"/>
      <c r="B69" s="40">
        <v>10</v>
      </c>
      <c r="C69" s="80" t="s">
        <v>262</v>
      </c>
      <c r="D69" s="47" t="s">
        <v>218</v>
      </c>
      <c r="E69" s="48" t="s">
        <v>336</v>
      </c>
      <c r="F69" s="47"/>
      <c r="G69" s="47"/>
      <c r="H69" s="80" t="s">
        <v>262</v>
      </c>
      <c r="I69" s="47" t="s">
        <v>264</v>
      </c>
      <c r="J69" s="47" t="s">
        <v>248</v>
      </c>
      <c r="K69" s="47"/>
      <c r="L69" s="47"/>
      <c r="M69" s="46" t="s">
        <v>245</v>
      </c>
      <c r="N69" s="47" t="s">
        <v>218</v>
      </c>
      <c r="O69" s="48" t="s">
        <v>262</v>
      </c>
      <c r="P69" s="46" t="s">
        <v>265</v>
      </c>
      <c r="Q69" s="47" t="s">
        <v>216</v>
      </c>
      <c r="R69" s="48" t="s">
        <v>184</v>
      </c>
      <c r="S69"/>
      <c r="T69" s="66">
        <f t="shared" si="4"/>
        <v>1000</v>
      </c>
      <c r="U69" s="67"/>
      <c r="V69" s="66">
        <f t="shared" si="5"/>
        <v>100</v>
      </c>
      <c r="W69"/>
      <c r="X69" s="40" t="s">
        <v>184</v>
      </c>
      <c r="Y69" s="40" t="s">
        <v>208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66" customFormat="1" x14ac:dyDescent="0.15">
      <c r="A70" s="40"/>
      <c r="B70" s="40">
        <v>11</v>
      </c>
      <c r="C70" s="80" t="s">
        <v>337</v>
      </c>
      <c r="D70" s="47" t="s">
        <v>338</v>
      </c>
      <c r="E70" s="48" t="s">
        <v>339</v>
      </c>
      <c r="F70" s="47"/>
      <c r="G70" s="47"/>
      <c r="H70" s="80" t="s">
        <v>340</v>
      </c>
      <c r="I70" s="47"/>
      <c r="J70" s="48" t="s">
        <v>341</v>
      </c>
      <c r="K70" s="47"/>
      <c r="L70" s="47"/>
      <c r="M70" s="46" t="s">
        <v>265</v>
      </c>
      <c r="N70" s="47" t="s">
        <v>187</v>
      </c>
      <c r="O70" s="48" t="s">
        <v>344</v>
      </c>
      <c r="P70" s="46" t="s">
        <v>265</v>
      </c>
      <c r="Q70" s="47" t="s">
        <v>277</v>
      </c>
      <c r="R70" s="48" t="s">
        <v>258</v>
      </c>
      <c r="S70"/>
      <c r="T70" s="66">
        <f t="shared" si="4"/>
        <v>4800</v>
      </c>
      <c r="U70" s="67"/>
      <c r="V70" s="66">
        <f t="shared" si="5"/>
        <v>300</v>
      </c>
      <c r="W70"/>
      <c r="X70" s="40" t="s">
        <v>218</v>
      </c>
      <c r="Y70" s="40" t="s">
        <v>187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66" customFormat="1" ht="14.25" thickBot="1" x14ac:dyDescent="0.2">
      <c r="A71" s="40"/>
      <c r="B71" s="40">
        <v>12</v>
      </c>
      <c r="C71" s="82" t="s">
        <v>244</v>
      </c>
      <c r="D71" s="51" t="s">
        <v>342</v>
      </c>
      <c r="E71" s="52" t="s">
        <v>343</v>
      </c>
      <c r="F71" s="51"/>
      <c r="G71" s="51"/>
      <c r="H71" s="82" t="s">
        <v>210</v>
      </c>
      <c r="I71" s="51" t="s">
        <v>216</v>
      </c>
      <c r="J71" s="52" t="s">
        <v>244</v>
      </c>
      <c r="K71" s="51"/>
      <c r="L71" s="51"/>
      <c r="M71" s="50" t="s">
        <v>210</v>
      </c>
      <c r="N71" s="53" t="s">
        <v>213</v>
      </c>
      <c r="O71" s="52" t="s">
        <v>264</v>
      </c>
      <c r="P71" s="50" t="s">
        <v>244</v>
      </c>
      <c r="Q71" s="51" t="s">
        <v>216</v>
      </c>
      <c r="R71" s="52" t="s">
        <v>195</v>
      </c>
      <c r="S71"/>
      <c r="T71" s="66">
        <f t="shared" si="4"/>
        <v>2600</v>
      </c>
      <c r="U71" s="67">
        <v>12750</v>
      </c>
      <c r="V71" s="66">
        <f t="shared" si="5"/>
        <v>200</v>
      </c>
      <c r="W71"/>
      <c r="X71" s="40" t="s">
        <v>216</v>
      </c>
      <c r="Y71" s="40" t="s">
        <v>197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66" customFormat="1" ht="15" thickTop="1" thickBot="1" x14ac:dyDescent="0.2">
      <c r="A72"/>
      <c r="B72"/>
      <c r="C72" s="78"/>
      <c r="D72"/>
      <c r="E72"/>
      <c r="F72"/>
      <c r="G72"/>
      <c r="H72" s="78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40" customFormat="1" ht="15" thickTop="1" thickBot="1" x14ac:dyDescent="0.2">
      <c r="B73" s="40" t="s">
        <v>35</v>
      </c>
      <c r="C73" s="79" t="s">
        <v>216</v>
      </c>
      <c r="D73" s="42" t="s">
        <v>262</v>
      </c>
      <c r="E73" s="43"/>
      <c r="F73" s="44"/>
      <c r="G73" s="44"/>
      <c r="H73" s="79"/>
      <c r="I73" s="42"/>
      <c r="J73" s="43"/>
      <c r="K73" s="44"/>
      <c r="L73" s="44"/>
      <c r="M73" s="41"/>
      <c r="N73" s="44"/>
      <c r="O73" s="43"/>
      <c r="P73" s="41"/>
      <c r="Q73" s="44"/>
      <c r="R73" s="45"/>
      <c r="V73" s="66">
        <f t="shared" ref="V73:V80" si="6">X73*100</f>
        <v>0</v>
      </c>
      <c r="W73" s="66"/>
    </row>
    <row r="74" spans="1:1024" s="66" customFormat="1" ht="14.25" thickTop="1" x14ac:dyDescent="0.15">
      <c r="A74" s="40"/>
      <c r="B74" s="40">
        <v>6</v>
      </c>
      <c r="C74" s="79"/>
      <c r="D74" s="42"/>
      <c r="E74" s="43"/>
      <c r="F74" s="44"/>
      <c r="G74" s="44"/>
      <c r="H74" s="79"/>
      <c r="I74" s="42"/>
      <c r="J74" s="43"/>
      <c r="K74" s="44"/>
      <c r="L74" s="44"/>
      <c r="M74" s="41"/>
      <c r="N74" s="44"/>
      <c r="O74" s="43"/>
      <c r="P74" s="41"/>
      <c r="Q74" s="44"/>
      <c r="R74" s="43"/>
      <c r="S74"/>
      <c r="T74"/>
      <c r="V74" s="66">
        <f t="shared" si="6"/>
        <v>0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66" customFormat="1" x14ac:dyDescent="0.15">
      <c r="A75" s="40"/>
      <c r="B75" s="40">
        <v>7</v>
      </c>
      <c r="C75" s="80"/>
      <c r="D75" s="47" t="s">
        <v>345</v>
      </c>
      <c r="E75" s="48" t="s">
        <v>346</v>
      </c>
      <c r="F75" s="47"/>
      <c r="G75" s="47"/>
      <c r="H75" s="80" t="s">
        <v>258</v>
      </c>
      <c r="I75" s="47" t="s">
        <v>295</v>
      </c>
      <c r="J75" s="48"/>
      <c r="K75" s="47"/>
      <c r="L75" s="47"/>
      <c r="M75" s="46" t="s">
        <v>245</v>
      </c>
      <c r="N75" s="47" t="s">
        <v>210</v>
      </c>
      <c r="O75" s="48" t="s">
        <v>218</v>
      </c>
      <c r="P75" s="46" t="s">
        <v>246</v>
      </c>
      <c r="Q75" s="47" t="s">
        <v>184</v>
      </c>
      <c r="R75" s="48" t="s">
        <v>265</v>
      </c>
      <c r="S75"/>
      <c r="T75" s="66">
        <f t="shared" ref="T75:T80" si="7">IF(X75=1,Y75*2*100,((Y75+X75-1)*X75+Y75*X75)*100)</f>
        <v>2000</v>
      </c>
      <c r="V75" s="66">
        <f t="shared" si="6"/>
        <v>100</v>
      </c>
      <c r="X75" s="40" t="s">
        <v>184</v>
      </c>
      <c r="Y75" s="40" t="s">
        <v>183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66" customFormat="1" x14ac:dyDescent="0.15">
      <c r="A76" s="58"/>
      <c r="B76" s="58">
        <v>8</v>
      </c>
      <c r="C76" s="83" t="s">
        <v>258</v>
      </c>
      <c r="D76" s="64" t="s">
        <v>347</v>
      </c>
      <c r="E76" s="65" t="s">
        <v>348</v>
      </c>
      <c r="F76" s="64"/>
      <c r="G76" s="64"/>
      <c r="H76" s="86" t="s">
        <v>258</v>
      </c>
      <c r="I76" s="64" t="s">
        <v>349</v>
      </c>
      <c r="J76" s="64"/>
      <c r="K76" s="64"/>
      <c r="L76" s="64"/>
      <c r="M76" s="63" t="s">
        <v>263</v>
      </c>
      <c r="N76" s="64" t="s">
        <v>258</v>
      </c>
      <c r="O76" s="65" t="s">
        <v>277</v>
      </c>
      <c r="P76" s="63" t="s">
        <v>183</v>
      </c>
      <c r="Q76" s="64" t="s">
        <v>184</v>
      </c>
      <c r="R76" s="65" t="s">
        <v>258</v>
      </c>
      <c r="S76" s="40" t="s">
        <v>126</v>
      </c>
      <c r="T76" s="66">
        <f t="shared" si="7"/>
        <v>1800</v>
      </c>
      <c r="U76" s="66">
        <v>15210</v>
      </c>
      <c r="V76" s="66">
        <f t="shared" si="6"/>
        <v>100</v>
      </c>
      <c r="W76" s="66">
        <v>4290</v>
      </c>
      <c r="X76" s="40" t="s">
        <v>184</v>
      </c>
      <c r="Y76" s="40" t="s">
        <v>191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66" customFormat="1" x14ac:dyDescent="0.15">
      <c r="A77"/>
      <c r="B77" s="40">
        <v>9</v>
      </c>
      <c r="C77" s="80"/>
      <c r="D77" s="47"/>
      <c r="E77" s="48"/>
      <c r="F77" s="47"/>
      <c r="G77" s="47"/>
      <c r="H77" s="80"/>
      <c r="I77" s="47"/>
      <c r="J77" s="48"/>
      <c r="K77" s="47"/>
      <c r="L77" s="47"/>
      <c r="M77" s="46"/>
      <c r="N77" s="47"/>
      <c r="O77" s="48"/>
      <c r="P77" s="46"/>
      <c r="Q77" s="47"/>
      <c r="R77" s="48"/>
      <c r="S77"/>
      <c r="T77" s="66">
        <f t="shared" si="7"/>
        <v>0</v>
      </c>
      <c r="V77" s="66">
        <f t="shared" si="6"/>
        <v>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66" customFormat="1" x14ac:dyDescent="0.15">
      <c r="A78"/>
      <c r="B78" s="40">
        <v>10</v>
      </c>
      <c r="C78" s="80" t="s">
        <v>350</v>
      </c>
      <c r="D78" s="47" t="s">
        <v>245</v>
      </c>
      <c r="E78" s="48" t="s">
        <v>351</v>
      </c>
      <c r="F78" s="47"/>
      <c r="G78" s="47"/>
      <c r="H78" s="80" t="s">
        <v>352</v>
      </c>
      <c r="I78" s="47"/>
      <c r="J78" s="47"/>
      <c r="K78" s="47"/>
      <c r="L78" s="47"/>
      <c r="M78" s="46" t="s">
        <v>195</v>
      </c>
      <c r="N78" s="47" t="s">
        <v>244</v>
      </c>
      <c r="O78" s="48" t="s">
        <v>265</v>
      </c>
      <c r="P78" s="46" t="s">
        <v>264</v>
      </c>
      <c r="Q78" s="47" t="s">
        <v>244</v>
      </c>
      <c r="R78" s="48" t="s">
        <v>246</v>
      </c>
      <c r="S78" s="40" t="s">
        <v>3</v>
      </c>
      <c r="T78" s="66">
        <f t="shared" si="7"/>
        <v>4000</v>
      </c>
      <c r="U78" s="66">
        <v>4450</v>
      </c>
      <c r="V78" s="66">
        <f t="shared" si="6"/>
        <v>500</v>
      </c>
      <c r="X78" s="40" t="s">
        <v>208</v>
      </c>
      <c r="Y78" s="40" t="s">
        <v>216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66" customFormat="1" x14ac:dyDescent="0.15">
      <c r="A79"/>
      <c r="B79" s="40">
        <v>11</v>
      </c>
      <c r="C79" s="80" t="s">
        <v>286</v>
      </c>
      <c r="D79" s="47" t="s">
        <v>354</v>
      </c>
      <c r="E79" s="48" t="s">
        <v>353</v>
      </c>
      <c r="F79" s="47"/>
      <c r="G79" s="47"/>
      <c r="H79" s="80" t="s">
        <v>262</v>
      </c>
      <c r="I79" s="47" t="s">
        <v>257</v>
      </c>
      <c r="J79" s="48" t="s">
        <v>355</v>
      </c>
      <c r="K79" s="47"/>
      <c r="L79" s="47"/>
      <c r="M79" s="46"/>
      <c r="N79" s="47"/>
      <c r="O79" s="48"/>
      <c r="P79" s="46"/>
      <c r="Q79" s="47"/>
      <c r="R79" s="48"/>
      <c r="S79" s="40" t="s">
        <v>74</v>
      </c>
      <c r="T79" s="66">
        <f t="shared" si="7"/>
        <v>3000</v>
      </c>
      <c r="V79" s="66">
        <f t="shared" si="6"/>
        <v>200</v>
      </c>
      <c r="X79" s="40" t="s">
        <v>216</v>
      </c>
      <c r="Y79" s="40" t="s">
        <v>187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66" customFormat="1" ht="14.25" thickBot="1" x14ac:dyDescent="0.2">
      <c r="A80"/>
      <c r="B80" s="40">
        <v>12</v>
      </c>
      <c r="C80" s="82"/>
      <c r="D80" s="51"/>
      <c r="E80" s="52"/>
      <c r="F80" s="51"/>
      <c r="G80" s="51"/>
      <c r="H80" s="82"/>
      <c r="I80" s="51"/>
      <c r="J80" s="52"/>
      <c r="K80" s="51"/>
      <c r="L80" s="51"/>
      <c r="M80" s="50"/>
      <c r="N80" s="53"/>
      <c r="O80" s="52"/>
      <c r="P80" s="50"/>
      <c r="Q80" s="51"/>
      <c r="R80" s="52"/>
      <c r="S80" s="40" t="s">
        <v>75</v>
      </c>
      <c r="T80" s="66">
        <f t="shared" si="7"/>
        <v>0</v>
      </c>
      <c r="V80" s="66">
        <f t="shared" si="6"/>
        <v>0</v>
      </c>
      <c r="X80" s="40"/>
      <c r="Y80" s="4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66" customFormat="1" ht="15" thickTop="1" thickBot="1" x14ac:dyDescent="0.2">
      <c r="A81"/>
      <c r="B81"/>
      <c r="C81" s="78"/>
      <c r="D81"/>
      <c r="E81"/>
      <c r="F81"/>
      <c r="G81"/>
      <c r="H81" s="78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40" customFormat="1" ht="15" thickTop="1" thickBot="1" x14ac:dyDescent="0.2">
      <c r="B82" s="40" t="s">
        <v>35</v>
      </c>
      <c r="C82" s="79" t="s">
        <v>246</v>
      </c>
      <c r="D82" s="42" t="s">
        <v>183</v>
      </c>
      <c r="E82" s="43"/>
      <c r="F82" s="44"/>
      <c r="G82" s="44"/>
      <c r="H82" s="79"/>
      <c r="I82" s="42"/>
      <c r="J82" s="43"/>
      <c r="K82" s="44"/>
      <c r="L82" s="44"/>
      <c r="M82" s="41"/>
      <c r="N82" s="44"/>
      <c r="O82" s="43"/>
      <c r="P82" s="41"/>
      <c r="Q82" s="44"/>
      <c r="R82" s="45"/>
      <c r="T82" s="66">
        <f t="shared" ref="T82:T89" si="8">IF(X82=1,Y82*2*100,((Y82+X82-1)*X82+Y82*X82)*100)</f>
        <v>0</v>
      </c>
      <c r="U82" s="66"/>
      <c r="V82" s="66">
        <f t="shared" ref="V82:V89" si="9">X82*100</f>
        <v>0</v>
      </c>
      <c r="W82" s="66"/>
    </row>
    <row r="83" spans="1:1024" s="66" customFormat="1" ht="14.25" thickTop="1" x14ac:dyDescent="0.15">
      <c r="A83" s="40"/>
      <c r="B83" s="40">
        <v>6</v>
      </c>
      <c r="C83" s="79"/>
      <c r="D83" s="42"/>
      <c r="E83" s="43"/>
      <c r="F83" s="44"/>
      <c r="G83" s="44"/>
      <c r="H83" s="79"/>
      <c r="I83" s="42"/>
      <c r="J83" s="43"/>
      <c r="K83" s="44"/>
      <c r="L83" s="44"/>
      <c r="M83" s="41"/>
      <c r="N83" s="44"/>
      <c r="O83" s="43"/>
      <c r="P83" s="41"/>
      <c r="Q83" s="44"/>
      <c r="R83" s="43"/>
      <c r="S83"/>
      <c r="T83" s="66">
        <f t="shared" si="8"/>
        <v>0</v>
      </c>
      <c r="V83" s="66">
        <f t="shared" si="9"/>
        <v>0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66" customFormat="1" x14ac:dyDescent="0.15">
      <c r="A84" s="40"/>
      <c r="B84" s="40">
        <v>7</v>
      </c>
      <c r="C84" s="80" t="s">
        <v>248</v>
      </c>
      <c r="D84" s="47" t="s">
        <v>356</v>
      </c>
      <c r="E84" s="48" t="s">
        <v>357</v>
      </c>
      <c r="F84" s="47"/>
      <c r="G84" s="47"/>
      <c r="H84" s="80" t="s">
        <v>263</v>
      </c>
      <c r="I84" s="47" t="s">
        <v>335</v>
      </c>
      <c r="J84" s="48"/>
      <c r="K84" s="47"/>
      <c r="L84" s="47"/>
      <c r="M84" s="46" t="s">
        <v>187</v>
      </c>
      <c r="N84" s="47" t="s">
        <v>286</v>
      </c>
      <c r="O84" s="48" t="s">
        <v>344</v>
      </c>
      <c r="P84" s="46" t="s">
        <v>184</v>
      </c>
      <c r="Q84" s="47" t="s">
        <v>197</v>
      </c>
      <c r="R84" s="48" t="s">
        <v>187</v>
      </c>
      <c r="S84"/>
      <c r="T84" s="66">
        <f t="shared" si="8"/>
        <v>2600</v>
      </c>
      <c r="U84" s="66">
        <v>2840</v>
      </c>
      <c r="V84" s="66">
        <f t="shared" si="9"/>
        <v>200</v>
      </c>
      <c r="X84">
        <v>2</v>
      </c>
      <c r="Y84">
        <v>6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66" customFormat="1" x14ac:dyDescent="0.15">
      <c r="A85" s="87"/>
      <c r="B85" s="87">
        <v>8</v>
      </c>
      <c r="C85" s="88" t="s">
        <v>262</v>
      </c>
      <c r="D85" s="89" t="s">
        <v>358</v>
      </c>
      <c r="E85" s="90" t="s">
        <v>359</v>
      </c>
      <c r="F85" s="89"/>
      <c r="G85" s="89"/>
      <c r="H85" s="89" t="s">
        <v>263</v>
      </c>
      <c r="I85" s="89" t="s">
        <v>360</v>
      </c>
      <c r="J85" s="89" t="s">
        <v>276</v>
      </c>
      <c r="K85" s="89"/>
      <c r="L85" s="89"/>
      <c r="M85" s="88" t="s">
        <v>197</v>
      </c>
      <c r="N85" s="89" t="s">
        <v>218</v>
      </c>
      <c r="O85" s="90" t="s">
        <v>208</v>
      </c>
      <c r="P85" s="88"/>
      <c r="Q85" s="89"/>
      <c r="R85" s="90"/>
      <c r="S85"/>
      <c r="T85" s="66">
        <f t="shared" si="8"/>
        <v>3400</v>
      </c>
      <c r="V85" s="66">
        <f t="shared" si="9"/>
        <v>200</v>
      </c>
      <c r="X85" s="40" t="s">
        <v>216</v>
      </c>
      <c r="Y85" s="40" t="s">
        <v>185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66" customFormat="1" x14ac:dyDescent="0.15">
      <c r="A86"/>
      <c r="B86" s="40">
        <v>9</v>
      </c>
      <c r="C86" s="80" t="s">
        <v>183</v>
      </c>
      <c r="D86" s="47" t="s">
        <v>314</v>
      </c>
      <c r="E86" s="48" t="s">
        <v>361</v>
      </c>
      <c r="F86" s="47"/>
      <c r="G86" s="47"/>
      <c r="H86" s="80" t="s">
        <v>197</v>
      </c>
      <c r="I86" s="47" t="s">
        <v>187</v>
      </c>
      <c r="J86" s="48" t="s">
        <v>185</v>
      </c>
      <c r="K86" s="47"/>
      <c r="L86" s="47"/>
      <c r="M86" s="46" t="s">
        <v>216</v>
      </c>
      <c r="N86" s="47" t="s">
        <v>213</v>
      </c>
      <c r="O86" s="48" t="s">
        <v>191</v>
      </c>
      <c r="P86" s="46" t="s">
        <v>208</v>
      </c>
      <c r="Q86" s="47" t="s">
        <v>197</v>
      </c>
      <c r="R86" s="48" t="s">
        <v>195</v>
      </c>
      <c r="S86"/>
      <c r="T86" s="66">
        <f t="shared" si="8"/>
        <v>2600</v>
      </c>
      <c r="V86" s="66">
        <f t="shared" si="9"/>
        <v>200</v>
      </c>
      <c r="X86" s="40" t="s">
        <v>15</v>
      </c>
      <c r="Y86" s="40" t="s">
        <v>197</v>
      </c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66" customFormat="1" x14ac:dyDescent="0.15">
      <c r="A87"/>
      <c r="B87" s="40">
        <v>10</v>
      </c>
      <c r="C87" s="80" t="s">
        <v>231</v>
      </c>
      <c r="D87" s="47" t="s">
        <v>362</v>
      </c>
      <c r="E87" s="48" t="s">
        <v>363</v>
      </c>
      <c r="F87" s="47"/>
      <c r="G87" s="47"/>
      <c r="H87" s="80" t="s">
        <v>213</v>
      </c>
      <c r="I87" s="47" t="s">
        <v>195</v>
      </c>
      <c r="J87" s="47" t="s">
        <v>231</v>
      </c>
      <c r="K87" s="47"/>
      <c r="L87" s="47"/>
      <c r="M87" s="46" t="s">
        <v>197</v>
      </c>
      <c r="N87" s="47" t="s">
        <v>218</v>
      </c>
      <c r="O87" s="48" t="s">
        <v>213</v>
      </c>
      <c r="P87" s="46" t="s">
        <v>184</v>
      </c>
      <c r="Q87" s="47" t="s">
        <v>197</v>
      </c>
      <c r="R87" s="48" t="s">
        <v>218</v>
      </c>
      <c r="S87"/>
      <c r="T87" s="66">
        <f t="shared" si="8"/>
        <v>1800</v>
      </c>
      <c r="V87" s="66">
        <f t="shared" si="9"/>
        <v>200</v>
      </c>
      <c r="X87" s="40" t="s">
        <v>15</v>
      </c>
      <c r="Y87" s="40" t="s">
        <v>195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66" customFormat="1" x14ac:dyDescent="0.15">
      <c r="A88"/>
      <c r="B88" s="40">
        <v>11</v>
      </c>
      <c r="C88" s="80"/>
      <c r="D88" s="47"/>
      <c r="E88" s="48"/>
      <c r="F88" s="47"/>
      <c r="G88" s="47"/>
      <c r="H88" s="80"/>
      <c r="I88" s="47"/>
      <c r="J88" s="48"/>
      <c r="K88" s="47"/>
      <c r="L88" s="47"/>
      <c r="M88" s="46"/>
      <c r="N88" s="47"/>
      <c r="O88" s="48"/>
      <c r="P88" s="46"/>
      <c r="Q88" s="47"/>
      <c r="R88" s="48"/>
      <c r="S88"/>
      <c r="T88" s="66">
        <f t="shared" si="8"/>
        <v>0</v>
      </c>
      <c r="V88" s="66">
        <f t="shared" si="9"/>
        <v>0</v>
      </c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66" customFormat="1" ht="14.25" thickBot="1" x14ac:dyDescent="0.2">
      <c r="A89"/>
      <c r="B89" s="40">
        <v>12</v>
      </c>
      <c r="C89" s="82" t="s">
        <v>197</v>
      </c>
      <c r="D89" s="51" t="s">
        <v>364</v>
      </c>
      <c r="E89" s="52" t="s">
        <v>365</v>
      </c>
      <c r="F89" s="51"/>
      <c r="G89" s="51"/>
      <c r="H89" s="82" t="s">
        <v>210</v>
      </c>
      <c r="I89" s="51" t="s">
        <v>366</v>
      </c>
      <c r="J89" s="52"/>
      <c r="K89" s="51"/>
      <c r="L89" s="51"/>
      <c r="M89" s="50" t="s">
        <v>213</v>
      </c>
      <c r="N89" s="53" t="s">
        <v>231</v>
      </c>
      <c r="O89" s="52" t="s">
        <v>286</v>
      </c>
      <c r="P89" s="50" t="s">
        <v>184</v>
      </c>
      <c r="Q89" s="51" t="s">
        <v>195</v>
      </c>
      <c r="R89" s="52" t="s">
        <v>187</v>
      </c>
      <c r="S89"/>
      <c r="T89" s="66">
        <f t="shared" si="8"/>
        <v>3800</v>
      </c>
      <c r="V89" s="66">
        <f t="shared" si="9"/>
        <v>200</v>
      </c>
      <c r="X89">
        <v>2</v>
      </c>
      <c r="Y89">
        <v>9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4.25" thickTop="1" x14ac:dyDescent="0.15"/>
    <row r="91" spans="1:1024" s="66" customFormat="1" x14ac:dyDescent="0.15">
      <c r="A91"/>
      <c r="B91"/>
      <c r="C91" s="78"/>
      <c r="D91"/>
      <c r="E91"/>
      <c r="F91"/>
      <c r="G91"/>
      <c r="H91" s="78"/>
      <c r="I91"/>
      <c r="J91"/>
      <c r="K91"/>
      <c r="L91"/>
      <c r="M91"/>
      <c r="N91"/>
      <c r="O91"/>
      <c r="P91"/>
      <c r="Q91"/>
      <c r="R91"/>
      <c r="S91"/>
      <c r="T91" s="69">
        <f>SUM(T1:T89)</f>
        <v>107000</v>
      </c>
      <c r="U91" s="66">
        <f>SUM(U1:U89)</f>
        <v>111400</v>
      </c>
      <c r="V91" s="69">
        <f>SUM(V1:V89)</f>
        <v>8700</v>
      </c>
      <c r="W91" s="66">
        <f>SUM(W1:W89)</f>
        <v>4290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15">
      <c r="T92" s="66">
        <f>U91/T91*100</f>
        <v>104.11214953271029</v>
      </c>
      <c r="V92" s="66">
        <f>W91/V91*100</f>
        <v>49.310344827586206</v>
      </c>
      <c r="W92"/>
    </row>
    <row r="94" spans="1:1024" x14ac:dyDescent="0.15">
      <c r="V94" s="66">
        <f>V91+T91</f>
        <v>115700</v>
      </c>
      <c r="W94" s="66">
        <f>W91+U91</f>
        <v>115690</v>
      </c>
    </row>
    <row r="95" spans="1:1024" x14ac:dyDescent="0.15">
      <c r="V95" s="66">
        <f>W94/V94*100</f>
        <v>99.991356957649089</v>
      </c>
    </row>
    <row r="140" spans="1:1024" s="40" customFormat="1" x14ac:dyDescent="0.15">
      <c r="C140" s="81"/>
      <c r="H140" s="81"/>
    </row>
    <row r="141" spans="1:1024" s="66" customFormat="1" x14ac:dyDescent="0.15">
      <c r="A141" s="40"/>
      <c r="B141" s="40"/>
      <c r="C141" s="81"/>
      <c r="D141" s="40"/>
      <c r="E141" s="40"/>
      <c r="F141" s="40"/>
      <c r="G141" s="40"/>
      <c r="H141" s="81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3" spans="1:1024" s="40" customFormat="1" x14ac:dyDescent="0.15">
      <c r="C143" s="81"/>
      <c r="H143" s="81"/>
    </row>
    <row r="144" spans="1:1024" s="40" customFormat="1" x14ac:dyDescent="0.15">
      <c r="C144" s="81"/>
      <c r="H144" s="81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7"/>
  <sheetViews>
    <sheetView topLeftCell="A108" zoomScaleNormal="100" workbookViewId="0">
      <selection activeCell="D141" sqref="D141"/>
    </sheetView>
  </sheetViews>
  <sheetFormatPr defaultRowHeight="13.5" x14ac:dyDescent="0.15"/>
  <cols>
    <col min="1" max="1025" width="9.42578125" style="1"/>
  </cols>
  <sheetData>
    <row r="1" spans="1:2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 s="77" t="s">
        <v>0</v>
      </c>
      <c r="S3" s="77"/>
      <c r="T3" s="77"/>
      <c r="U3" s="77"/>
      <c r="V3" s="77" t="s">
        <v>1</v>
      </c>
      <c r="W3" s="77"/>
      <c r="X3" s="77"/>
      <c r="Y3" s="77"/>
    </row>
    <row r="4" spans="1:25" x14ac:dyDescent="0.15">
      <c r="A4"/>
      <c r="B4"/>
      <c r="C4"/>
      <c r="D4" s="1" t="s">
        <v>2</v>
      </c>
      <c r="E4" s="2" t="s">
        <v>3</v>
      </c>
      <c r="F4" s="2" t="s">
        <v>4</v>
      </c>
      <c r="G4"/>
      <c r="H4"/>
      <c r="I4"/>
      <c r="J4"/>
      <c r="K4"/>
      <c r="L4"/>
      <c r="M4"/>
      <c r="N4"/>
      <c r="O4"/>
      <c r="P4"/>
      <c r="Q4"/>
      <c r="R4"/>
      <c r="S4"/>
      <c r="T4" s="1" t="s">
        <v>5</v>
      </c>
      <c r="U4" s="1" t="s">
        <v>6</v>
      </c>
      <c r="V4"/>
      <c r="W4"/>
      <c r="X4" s="1" t="s">
        <v>5</v>
      </c>
      <c r="Y4" s="1" t="s">
        <v>6</v>
      </c>
    </row>
    <row r="5" spans="1:25" x14ac:dyDescent="0.15">
      <c r="A5"/>
      <c r="B5"/>
      <c r="C5"/>
      <c r="D5"/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>
        <v>1</v>
      </c>
      <c r="L5" s="10">
        <v>2</v>
      </c>
      <c r="M5" s="11">
        <v>3</v>
      </c>
      <c r="N5" s="33"/>
      <c r="O5" s="33"/>
      <c r="P5" s="33"/>
      <c r="Q5"/>
      <c r="R5"/>
      <c r="S5"/>
      <c r="T5"/>
      <c r="U5"/>
      <c r="V5"/>
      <c r="W5"/>
      <c r="X5"/>
      <c r="Y5"/>
    </row>
    <row r="6" spans="1:25" x14ac:dyDescent="0.15">
      <c r="A6"/>
      <c r="B6"/>
      <c r="C6"/>
      <c r="D6" s="1">
        <f t="shared" ref="D6:D17" si="0">ROW()-5</f>
        <v>1</v>
      </c>
      <c r="E6" s="12"/>
      <c r="F6" s="13"/>
      <c r="G6" s="14"/>
      <c r="H6" s="12"/>
      <c r="I6" s="13"/>
      <c r="J6" s="14"/>
      <c r="K6" s="12"/>
      <c r="L6" s="13"/>
      <c r="M6" s="14"/>
      <c r="N6" s="13"/>
      <c r="O6" s="13"/>
      <c r="P6" s="13"/>
      <c r="Q6"/>
      <c r="R6"/>
      <c r="S6"/>
      <c r="T6"/>
      <c r="U6"/>
      <c r="V6"/>
      <c r="W6"/>
      <c r="X6"/>
      <c r="Y6"/>
    </row>
    <row r="7" spans="1:25" x14ac:dyDescent="0.15">
      <c r="A7"/>
      <c r="B7"/>
      <c r="C7"/>
      <c r="D7" s="1">
        <f t="shared" si="0"/>
        <v>2</v>
      </c>
      <c r="E7" s="12"/>
      <c r="F7" s="13"/>
      <c r="G7" s="14"/>
      <c r="H7" s="12"/>
      <c r="I7" s="13"/>
      <c r="J7" s="14"/>
      <c r="K7" s="12"/>
      <c r="L7" s="13"/>
      <c r="M7" s="14"/>
      <c r="N7" s="13"/>
      <c r="O7" s="13"/>
      <c r="P7" s="13"/>
      <c r="Q7"/>
      <c r="R7"/>
      <c r="S7"/>
      <c r="T7"/>
      <c r="U7"/>
      <c r="V7"/>
      <c r="W7"/>
      <c r="X7"/>
      <c r="Y7"/>
    </row>
    <row r="8" spans="1:25" x14ac:dyDescent="0.15">
      <c r="A8"/>
      <c r="B8"/>
      <c r="C8"/>
      <c r="D8" s="1">
        <f t="shared" si="0"/>
        <v>3</v>
      </c>
      <c r="E8" s="12"/>
      <c r="F8" s="13"/>
      <c r="G8" s="14"/>
      <c r="H8" s="12"/>
      <c r="I8" s="13"/>
      <c r="J8" s="14"/>
      <c r="K8" s="12"/>
      <c r="L8" s="13"/>
      <c r="M8" s="14"/>
      <c r="N8" s="13"/>
      <c r="O8" s="13"/>
      <c r="P8" s="13"/>
      <c r="Q8"/>
      <c r="R8"/>
      <c r="S8"/>
      <c r="T8"/>
      <c r="U8"/>
      <c r="V8"/>
      <c r="W8"/>
      <c r="X8"/>
      <c r="Y8"/>
    </row>
    <row r="9" spans="1:25" x14ac:dyDescent="0.15">
      <c r="A9"/>
      <c r="B9"/>
      <c r="C9"/>
      <c r="D9" s="1">
        <f t="shared" si="0"/>
        <v>4</v>
      </c>
      <c r="E9" s="12"/>
      <c r="F9" s="13"/>
      <c r="G9" s="14"/>
      <c r="H9" s="12"/>
      <c r="I9" s="13"/>
      <c r="J9" s="14"/>
      <c r="K9" s="12"/>
      <c r="L9" s="13"/>
      <c r="M9" s="14"/>
      <c r="N9" s="13"/>
      <c r="O9" s="13"/>
      <c r="P9" s="13"/>
      <c r="Q9"/>
      <c r="R9"/>
      <c r="S9"/>
      <c r="T9"/>
      <c r="U9"/>
      <c r="V9"/>
      <c r="W9"/>
      <c r="X9"/>
      <c r="Y9"/>
    </row>
    <row r="10" spans="1:25" x14ac:dyDescent="0.15">
      <c r="A10"/>
      <c r="B10"/>
      <c r="C10"/>
      <c r="D10" s="1">
        <f t="shared" si="0"/>
        <v>5</v>
      </c>
      <c r="E10" s="15"/>
      <c r="F10" s="16"/>
      <c r="G10" s="17"/>
      <c r="H10" s="12"/>
      <c r="I10" s="13"/>
      <c r="J10" s="14"/>
      <c r="K10" s="12"/>
      <c r="L10" s="13"/>
      <c r="M10" s="14"/>
      <c r="N10" s="13"/>
      <c r="O10" s="13"/>
      <c r="P10" s="13"/>
      <c r="Q10"/>
      <c r="R10"/>
      <c r="S10"/>
      <c r="T10"/>
      <c r="U10"/>
      <c r="V10"/>
      <c r="W10"/>
      <c r="X10"/>
      <c r="Y10"/>
    </row>
    <row r="11" spans="1:25" x14ac:dyDescent="0.15">
      <c r="A11"/>
      <c r="B11"/>
      <c r="C11"/>
      <c r="D11" s="1">
        <f t="shared" si="0"/>
        <v>6</v>
      </c>
      <c r="E11" s="12"/>
      <c r="F11" s="13"/>
      <c r="G11" s="14"/>
      <c r="H11" s="18"/>
      <c r="I11" s="19"/>
      <c r="J11" s="20"/>
      <c r="K11" s="12"/>
      <c r="L11" s="13"/>
      <c r="M11" s="14"/>
      <c r="N11" s="34"/>
      <c r="O11" s="35"/>
      <c r="P11" s="36"/>
      <c r="Q11"/>
      <c r="R11"/>
      <c r="S11"/>
      <c r="T11"/>
      <c r="U11"/>
      <c r="V11"/>
      <c r="W11"/>
      <c r="X11"/>
      <c r="Y11"/>
    </row>
    <row r="12" spans="1:25" x14ac:dyDescent="0.15">
      <c r="A12"/>
      <c r="B12"/>
      <c r="C12"/>
      <c r="D12" s="1">
        <f t="shared" si="0"/>
        <v>7</v>
      </c>
      <c r="E12" s="15"/>
      <c r="F12" s="16"/>
      <c r="G12" s="17"/>
      <c r="H12" s="18"/>
      <c r="I12" s="19"/>
      <c r="J12" s="20"/>
      <c r="K12" s="12"/>
      <c r="L12" s="13"/>
      <c r="M12" s="14"/>
      <c r="N12" s="12"/>
      <c r="O12" s="13"/>
      <c r="P12" s="14"/>
      <c r="Q12"/>
      <c r="R12"/>
      <c r="S12"/>
      <c r="T12"/>
      <c r="U12"/>
      <c r="V12"/>
      <c r="W12"/>
      <c r="X12"/>
      <c r="Y12"/>
    </row>
    <row r="13" spans="1:25" x14ac:dyDescent="0.15">
      <c r="A13"/>
      <c r="B13"/>
      <c r="C13"/>
      <c r="D13" s="1">
        <f t="shared" si="0"/>
        <v>8</v>
      </c>
      <c r="E13" s="12">
        <v>7</v>
      </c>
      <c r="F13" s="13">
        <v>12</v>
      </c>
      <c r="G13" s="14">
        <v>8</v>
      </c>
      <c r="H13" s="12">
        <v>5</v>
      </c>
      <c r="I13" s="13">
        <v>1</v>
      </c>
      <c r="J13" s="14">
        <v>7</v>
      </c>
      <c r="K13" s="12">
        <v>1</v>
      </c>
      <c r="L13" s="13">
        <v>13</v>
      </c>
      <c r="M13" s="14">
        <v>14</v>
      </c>
      <c r="N13" s="12"/>
      <c r="O13" s="13"/>
      <c r="P13" s="14"/>
      <c r="Q13" s="1" t="s">
        <v>13</v>
      </c>
      <c r="R13"/>
      <c r="S13"/>
      <c r="T13"/>
      <c r="U13"/>
      <c r="V13" s="21"/>
      <c r="W13" s="21"/>
      <c r="X13" s="21"/>
      <c r="Y13" s="21"/>
    </row>
    <row r="14" spans="1:25" x14ac:dyDescent="0.15">
      <c r="A14"/>
      <c r="B14"/>
      <c r="C14"/>
      <c r="D14" s="1">
        <f t="shared" si="0"/>
        <v>9</v>
      </c>
      <c r="E14" s="12">
        <v>14</v>
      </c>
      <c r="F14" s="13">
        <v>8</v>
      </c>
      <c r="G14" s="14">
        <v>11</v>
      </c>
      <c r="H14" s="12">
        <v>5</v>
      </c>
      <c r="I14" s="13">
        <v>14</v>
      </c>
      <c r="J14" s="14">
        <v>8</v>
      </c>
      <c r="K14" s="12">
        <v>6</v>
      </c>
      <c r="L14" s="13">
        <v>12</v>
      </c>
      <c r="M14" s="14">
        <v>1</v>
      </c>
      <c r="N14" s="12"/>
      <c r="O14" s="13"/>
      <c r="P14" s="14"/>
      <c r="Q14" s="1" t="s">
        <v>13</v>
      </c>
      <c r="R14"/>
      <c r="S14"/>
      <c r="T14"/>
      <c r="U14"/>
      <c r="V14" s="21"/>
      <c r="W14" s="21"/>
      <c r="X14" s="21"/>
      <c r="Y14" s="21"/>
    </row>
    <row r="15" spans="1:25" x14ac:dyDescent="0.15">
      <c r="A15"/>
      <c r="B15"/>
      <c r="C15"/>
      <c r="D15" s="1">
        <f t="shared" si="0"/>
        <v>10</v>
      </c>
      <c r="E15" s="12">
        <v>2</v>
      </c>
      <c r="F15" s="13">
        <v>13</v>
      </c>
      <c r="G15" s="14">
        <v>15</v>
      </c>
      <c r="H15" s="12">
        <v>13</v>
      </c>
      <c r="I15" s="13">
        <v>2</v>
      </c>
      <c r="J15" s="14">
        <v>15</v>
      </c>
      <c r="K15" s="12">
        <v>1</v>
      </c>
      <c r="L15" s="13">
        <v>2</v>
      </c>
      <c r="M15" s="14">
        <v>14</v>
      </c>
      <c r="N15" s="12"/>
      <c r="O15" s="13"/>
      <c r="P15" s="14"/>
      <c r="Q15" s="1" t="s">
        <v>13</v>
      </c>
      <c r="R15"/>
      <c r="S15"/>
      <c r="T15"/>
      <c r="U15"/>
      <c r="V15"/>
      <c r="W15"/>
      <c r="X15"/>
      <c r="Y15"/>
    </row>
    <row r="16" spans="1:25" x14ac:dyDescent="0.15">
      <c r="A16"/>
      <c r="B16"/>
      <c r="C16"/>
      <c r="D16" s="1">
        <f t="shared" si="0"/>
        <v>11</v>
      </c>
      <c r="E16" s="12">
        <v>5</v>
      </c>
      <c r="F16" s="13">
        <v>3</v>
      </c>
      <c r="G16" s="14">
        <v>8</v>
      </c>
      <c r="H16" s="12">
        <v>5</v>
      </c>
      <c r="I16" s="13">
        <v>6</v>
      </c>
      <c r="J16" s="14">
        <v>7</v>
      </c>
      <c r="K16" s="12">
        <v>5</v>
      </c>
      <c r="L16" s="13">
        <v>8</v>
      </c>
      <c r="M16" s="14">
        <v>1</v>
      </c>
      <c r="N16" s="12"/>
      <c r="O16" s="13"/>
      <c r="P16" s="14"/>
      <c r="Q16" s="13"/>
      <c r="R16" s="13">
        <v>920</v>
      </c>
      <c r="S16" s="13">
        <v>270</v>
      </c>
      <c r="T16" s="13">
        <v>200</v>
      </c>
      <c r="U16" s="1">
        <f>R16+S16</f>
        <v>1190</v>
      </c>
      <c r="V16" s="13">
        <v>920</v>
      </c>
      <c r="W16" s="13">
        <v>270</v>
      </c>
      <c r="X16" s="13">
        <v>200</v>
      </c>
      <c r="Y16" s="1">
        <f>V16+W16</f>
        <v>1190</v>
      </c>
    </row>
    <row r="17" spans="1:25" x14ac:dyDescent="0.15">
      <c r="A17"/>
      <c r="B17"/>
      <c r="C17"/>
      <c r="D17" s="1">
        <f t="shared" si="0"/>
        <v>12</v>
      </c>
      <c r="E17" s="15">
        <v>9</v>
      </c>
      <c r="F17" s="16">
        <v>12</v>
      </c>
      <c r="G17" s="17">
        <v>10</v>
      </c>
      <c r="H17" s="18">
        <v>6</v>
      </c>
      <c r="I17" s="19">
        <v>9</v>
      </c>
      <c r="J17" s="20">
        <v>1</v>
      </c>
      <c r="K17" s="12">
        <v>5</v>
      </c>
      <c r="L17" s="13">
        <v>9</v>
      </c>
      <c r="M17" s="14">
        <v>8</v>
      </c>
      <c r="N17" s="28"/>
      <c r="O17" s="26"/>
      <c r="P17" s="27"/>
      <c r="Q17" s="1" t="s">
        <v>13</v>
      </c>
      <c r="R17"/>
      <c r="S17"/>
      <c r="T17"/>
      <c r="U17"/>
      <c r="V17"/>
      <c r="W17"/>
      <c r="X17"/>
      <c r="Y17"/>
    </row>
    <row r="18" spans="1:25" x14ac:dyDescent="0.15">
      <c r="A18"/>
      <c r="B18"/>
      <c r="C18"/>
      <c r="D18"/>
      <c r="E18" s="12"/>
      <c r="F18" s="13"/>
      <c r="G18" s="14"/>
      <c r="H18" s="12"/>
      <c r="I18" s="13"/>
      <c r="J18" s="14"/>
      <c r="K18" s="12"/>
      <c r="L18" s="13"/>
      <c r="M18" s="14"/>
      <c r="N18" s="13"/>
      <c r="O18" s="13"/>
      <c r="P18" s="13"/>
      <c r="Q18"/>
      <c r="R18"/>
      <c r="S18"/>
      <c r="T18"/>
      <c r="U18"/>
      <c r="V18"/>
      <c r="W18"/>
      <c r="X18"/>
      <c r="Y18"/>
    </row>
    <row r="19" spans="1:25" x14ac:dyDescent="0.15">
      <c r="A19"/>
      <c r="B19"/>
      <c r="C19"/>
      <c r="D19" s="1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2"/>
      <c r="L19" s="13"/>
      <c r="M19" s="14"/>
      <c r="N19" s="34"/>
      <c r="O19" s="35"/>
      <c r="P19" s="36"/>
      <c r="Q19"/>
      <c r="R19"/>
      <c r="S19"/>
      <c r="T19"/>
      <c r="U19"/>
      <c r="V19"/>
      <c r="W19"/>
      <c r="X19"/>
      <c r="Y19"/>
    </row>
    <row r="20" spans="1:25" x14ac:dyDescent="0.15">
      <c r="A20"/>
      <c r="B20"/>
      <c r="C20"/>
      <c r="D20"/>
      <c r="E20" s="12"/>
      <c r="F20" s="13"/>
      <c r="G20" s="14"/>
      <c r="H20" s="12"/>
      <c r="I20" s="13"/>
      <c r="J20" s="14"/>
      <c r="K20" s="12"/>
      <c r="L20" s="13"/>
      <c r="M20" s="14"/>
      <c r="N20" s="12"/>
      <c r="O20" s="13"/>
      <c r="P20" s="14"/>
      <c r="Q20"/>
      <c r="R20"/>
      <c r="S20"/>
      <c r="T20"/>
      <c r="U20"/>
      <c r="V20"/>
      <c r="W20"/>
      <c r="X20"/>
      <c r="Y20"/>
    </row>
    <row r="21" spans="1:25" x14ac:dyDescent="0.15">
      <c r="A21"/>
      <c r="B21"/>
      <c r="C21"/>
      <c r="D21" s="1">
        <v>8</v>
      </c>
      <c r="E21" s="18">
        <v>2</v>
      </c>
      <c r="F21" s="13">
        <v>12</v>
      </c>
      <c r="G21" s="14">
        <v>8</v>
      </c>
      <c r="H21" s="18">
        <v>2</v>
      </c>
      <c r="I21" s="13">
        <v>11</v>
      </c>
      <c r="J21" s="14">
        <v>5</v>
      </c>
      <c r="K21" s="12">
        <v>2</v>
      </c>
      <c r="L21" s="13">
        <v>10</v>
      </c>
      <c r="M21" s="14">
        <v>12</v>
      </c>
      <c r="N21" s="12"/>
      <c r="O21" s="13"/>
      <c r="P21" s="14"/>
      <c r="Q21"/>
      <c r="R21" s="1">
        <v>350</v>
      </c>
      <c r="S21" s="1">
        <v>200</v>
      </c>
      <c r="T21" s="13">
        <v>200</v>
      </c>
      <c r="U21" s="1">
        <f>R21+S21</f>
        <v>550</v>
      </c>
      <c r="V21" s="21"/>
      <c r="W21" s="21"/>
      <c r="X21" s="21"/>
      <c r="Y21" s="21"/>
    </row>
    <row r="22" spans="1:25" x14ac:dyDescent="0.15">
      <c r="A22"/>
      <c r="B22"/>
      <c r="C22"/>
      <c r="D22" s="1">
        <v>9</v>
      </c>
      <c r="E22" s="12">
        <v>4</v>
      </c>
      <c r="F22" s="13">
        <v>5</v>
      </c>
      <c r="G22" s="14">
        <v>2</v>
      </c>
      <c r="H22" s="12">
        <v>2</v>
      </c>
      <c r="I22" s="13">
        <v>13</v>
      </c>
      <c r="J22" s="14" t="s">
        <v>17</v>
      </c>
      <c r="K22" s="12">
        <v>2</v>
      </c>
      <c r="L22" s="13">
        <v>6</v>
      </c>
      <c r="M22" s="14">
        <v>5</v>
      </c>
      <c r="N22" s="12"/>
      <c r="O22" s="13"/>
      <c r="P22" s="14"/>
      <c r="Q22" s="1" t="s">
        <v>13</v>
      </c>
      <c r="R22"/>
      <c r="S22"/>
      <c r="T22"/>
      <c r="U22"/>
      <c r="V22" s="21"/>
      <c r="W22" s="21"/>
      <c r="X22" s="21"/>
      <c r="Y22" s="21"/>
    </row>
    <row r="23" spans="1:25" x14ac:dyDescent="0.15">
      <c r="A23"/>
      <c r="B23"/>
      <c r="C23"/>
      <c r="D23" s="1">
        <v>10</v>
      </c>
      <c r="E23" s="12">
        <v>10</v>
      </c>
      <c r="F23" s="13">
        <v>12</v>
      </c>
      <c r="G23" s="14">
        <v>8</v>
      </c>
      <c r="H23" s="12" t="s">
        <v>18</v>
      </c>
      <c r="I23" s="13" t="s">
        <v>19</v>
      </c>
      <c r="J23" s="14"/>
      <c r="K23" s="12">
        <v>12</v>
      </c>
      <c r="L23" s="13">
        <v>13</v>
      </c>
      <c r="M23" s="14">
        <v>7</v>
      </c>
      <c r="N23" s="12"/>
      <c r="O23" s="13"/>
      <c r="P23" s="14"/>
      <c r="Q23" s="1" t="s">
        <v>13</v>
      </c>
      <c r="R23"/>
      <c r="S23"/>
      <c r="T23"/>
      <c r="U23"/>
      <c r="V23"/>
      <c r="W23"/>
      <c r="X23"/>
      <c r="Y23"/>
    </row>
    <row r="24" spans="1:25" x14ac:dyDescent="0.15">
      <c r="A24"/>
      <c r="B24"/>
      <c r="C24"/>
      <c r="D24" s="1">
        <v>11</v>
      </c>
      <c r="E24" s="12">
        <v>10</v>
      </c>
      <c r="F24" s="13">
        <v>15</v>
      </c>
      <c r="G24" s="14">
        <v>13</v>
      </c>
      <c r="H24" s="12">
        <v>13</v>
      </c>
      <c r="I24" s="13" t="s">
        <v>20</v>
      </c>
      <c r="J24" s="14"/>
      <c r="K24" s="12">
        <v>15</v>
      </c>
      <c r="L24" s="13">
        <v>10</v>
      </c>
      <c r="M24" s="14">
        <v>13</v>
      </c>
      <c r="N24" s="12"/>
      <c r="O24" s="13"/>
      <c r="P24" s="14"/>
      <c r="Q24" s="1" t="s">
        <v>13</v>
      </c>
      <c r="R24"/>
      <c r="S24"/>
      <c r="T24"/>
      <c r="U24"/>
      <c r="V24"/>
      <c r="W24"/>
      <c r="X24"/>
      <c r="Y24"/>
    </row>
    <row r="25" spans="1:25" x14ac:dyDescent="0.15">
      <c r="A25"/>
      <c r="B25"/>
      <c r="C25"/>
      <c r="D25" s="1">
        <v>12</v>
      </c>
      <c r="E25" s="12">
        <v>9</v>
      </c>
      <c r="F25" s="13">
        <v>10</v>
      </c>
      <c r="G25" s="14">
        <v>1</v>
      </c>
      <c r="H25" s="12">
        <v>15</v>
      </c>
      <c r="I25" s="13">
        <v>10</v>
      </c>
      <c r="J25" s="14">
        <v>9</v>
      </c>
      <c r="K25" s="12">
        <v>6</v>
      </c>
      <c r="L25" s="13">
        <v>4</v>
      </c>
      <c r="M25" s="14">
        <v>8</v>
      </c>
      <c r="N25" s="28"/>
      <c r="O25" s="26"/>
      <c r="P25" s="27"/>
      <c r="Q25" s="1" t="s">
        <v>13</v>
      </c>
      <c r="R25"/>
      <c r="S25"/>
      <c r="T25"/>
      <c r="U25"/>
      <c r="V25"/>
      <c r="W25"/>
      <c r="X25"/>
      <c r="Y25"/>
    </row>
    <row r="26" spans="1:25" x14ac:dyDescent="0.15">
      <c r="A26"/>
      <c r="B26"/>
      <c r="C26"/>
      <c r="D26"/>
      <c r="E26" s="12"/>
      <c r="F26" s="13"/>
      <c r="G26" s="14"/>
      <c r="H26" s="12"/>
      <c r="I26" s="13"/>
      <c r="J26" s="14"/>
      <c r="K26" s="12"/>
      <c r="L26" s="13"/>
      <c r="M26" s="14"/>
      <c r="N26" s="13"/>
      <c r="O26" s="13"/>
      <c r="P26" s="13"/>
      <c r="Q26"/>
      <c r="R26"/>
      <c r="S26"/>
      <c r="T26"/>
      <c r="U26"/>
      <c r="V26"/>
      <c r="W26"/>
      <c r="X26"/>
      <c r="Y26"/>
    </row>
    <row r="27" spans="1:25" x14ac:dyDescent="0.15">
      <c r="A27"/>
      <c r="B27"/>
      <c r="C27"/>
      <c r="D27" s="1" t="s">
        <v>21</v>
      </c>
      <c r="E27" s="12">
        <v>3</v>
      </c>
      <c r="F27" s="13" t="s">
        <v>16</v>
      </c>
      <c r="G27" s="14"/>
      <c r="H27" s="12"/>
      <c r="I27" s="13"/>
      <c r="J27" s="14"/>
      <c r="K27" s="12"/>
      <c r="L27" s="13"/>
      <c r="M27" s="14"/>
      <c r="N27" s="34"/>
      <c r="O27" s="35"/>
      <c r="P27" s="36"/>
      <c r="Q27"/>
      <c r="R27"/>
      <c r="S27"/>
      <c r="T27"/>
      <c r="U27"/>
      <c r="V27"/>
      <c r="W27"/>
      <c r="X27"/>
      <c r="Y27"/>
    </row>
    <row r="28" spans="1:25" x14ac:dyDescent="0.15">
      <c r="A28"/>
      <c r="B28"/>
      <c r="C28"/>
      <c r="D28"/>
      <c r="E28" s="12"/>
      <c r="F28" s="13"/>
      <c r="G28" s="14"/>
      <c r="H28" s="12"/>
      <c r="I28" s="13"/>
      <c r="J28" s="14"/>
      <c r="K28" s="12"/>
      <c r="L28" s="13"/>
      <c r="M28" s="14"/>
      <c r="N28" s="12"/>
      <c r="O28" s="13"/>
      <c r="P28" s="14"/>
      <c r="Q28"/>
      <c r="R28"/>
      <c r="S28"/>
      <c r="T28"/>
      <c r="U28"/>
      <c r="V28"/>
      <c r="W28"/>
      <c r="X28"/>
      <c r="Y28"/>
    </row>
    <row r="29" spans="1:25" x14ac:dyDescent="0.15">
      <c r="A29"/>
      <c r="B29"/>
      <c r="C29"/>
      <c r="D29" s="1">
        <v>8</v>
      </c>
      <c r="E29" s="22">
        <v>4</v>
      </c>
      <c r="F29" s="23">
        <v>2</v>
      </c>
      <c r="G29" s="14">
        <v>6</v>
      </c>
      <c r="H29" s="22">
        <v>4</v>
      </c>
      <c r="I29" s="23">
        <v>2</v>
      </c>
      <c r="J29" s="14" t="s">
        <v>22</v>
      </c>
      <c r="K29" s="12">
        <v>4</v>
      </c>
      <c r="L29" s="13">
        <v>10</v>
      </c>
      <c r="M29" s="14">
        <v>6</v>
      </c>
      <c r="N29" s="12"/>
      <c r="O29" s="13"/>
      <c r="P29" s="14"/>
      <c r="Q29"/>
      <c r="R29" s="1">
        <v>210</v>
      </c>
      <c r="S29" s="1">
        <v>200</v>
      </c>
      <c r="T29" s="13">
        <v>200</v>
      </c>
      <c r="U29" s="1">
        <f>S29+R29</f>
        <v>410</v>
      </c>
      <c r="V29" s="21"/>
      <c r="W29" s="21"/>
      <c r="X29" s="21"/>
      <c r="Y29" s="21"/>
    </row>
    <row r="30" spans="1:25" x14ac:dyDescent="0.15">
      <c r="A30"/>
      <c r="B30"/>
      <c r="C30"/>
      <c r="D30" s="1">
        <v>9</v>
      </c>
      <c r="E30" s="12">
        <v>12</v>
      </c>
      <c r="F30" s="13">
        <v>13</v>
      </c>
      <c r="G30" s="24">
        <v>10</v>
      </c>
      <c r="H30" s="22">
        <v>10</v>
      </c>
      <c r="I30" s="13">
        <v>11</v>
      </c>
      <c r="J30" s="14" t="s">
        <v>23</v>
      </c>
      <c r="K30" s="12">
        <v>13</v>
      </c>
      <c r="L30" s="13">
        <v>9</v>
      </c>
      <c r="M30" s="14">
        <v>8</v>
      </c>
      <c r="N30" s="12"/>
      <c r="O30" s="13"/>
      <c r="P30" s="14"/>
      <c r="Q30" s="1" t="s">
        <v>13</v>
      </c>
      <c r="R30"/>
      <c r="S30"/>
      <c r="T30"/>
      <c r="U30"/>
      <c r="V30" s="21"/>
      <c r="W30" s="21"/>
      <c r="X30" s="21"/>
      <c r="Y30" s="21"/>
    </row>
    <row r="31" spans="1:25" x14ac:dyDescent="0.15">
      <c r="A31"/>
      <c r="B31"/>
      <c r="C31"/>
      <c r="D31" s="1">
        <v>10</v>
      </c>
      <c r="E31" s="12">
        <v>7</v>
      </c>
      <c r="F31" s="23">
        <v>11</v>
      </c>
      <c r="G31" s="14">
        <v>8</v>
      </c>
      <c r="H31" s="12">
        <v>10</v>
      </c>
      <c r="I31" s="23">
        <v>11</v>
      </c>
      <c r="J31" s="14" t="s">
        <v>19</v>
      </c>
      <c r="K31" s="12">
        <v>11</v>
      </c>
      <c r="L31" s="13">
        <v>15</v>
      </c>
      <c r="M31" s="14">
        <v>16</v>
      </c>
      <c r="N31" s="12"/>
      <c r="O31" s="13"/>
      <c r="P31" s="14"/>
      <c r="Q31" s="1" t="s">
        <v>13</v>
      </c>
      <c r="R31"/>
      <c r="S31"/>
      <c r="T31"/>
      <c r="U31"/>
      <c r="V31"/>
      <c r="W31"/>
      <c r="X31"/>
      <c r="Y31"/>
    </row>
    <row r="32" spans="1:25" x14ac:dyDescent="0.15">
      <c r="A32"/>
      <c r="B32"/>
      <c r="C32"/>
      <c r="D32" s="1">
        <v>11</v>
      </c>
      <c r="E32" s="12"/>
      <c r="F32" s="13"/>
      <c r="G32" s="14"/>
      <c r="H32" s="12"/>
      <c r="I32" s="13"/>
      <c r="J32" s="14"/>
      <c r="K32" s="12"/>
      <c r="L32" s="13"/>
      <c r="M32" s="14"/>
      <c r="N32" s="12"/>
      <c r="O32" s="13"/>
      <c r="P32" s="14"/>
      <c r="Q32"/>
      <c r="R32"/>
      <c r="S32"/>
      <c r="T32"/>
      <c r="U32"/>
      <c r="V32"/>
      <c r="W32"/>
      <c r="X32"/>
      <c r="Y32"/>
    </row>
    <row r="33" spans="1:25" x14ac:dyDescent="0.15">
      <c r="A33"/>
      <c r="B33"/>
      <c r="C33"/>
      <c r="D33" s="1">
        <v>12</v>
      </c>
      <c r="E33" s="25">
        <v>9</v>
      </c>
      <c r="F33" s="26">
        <v>3</v>
      </c>
      <c r="G33" s="27">
        <v>10</v>
      </c>
      <c r="H33" s="28">
        <v>7</v>
      </c>
      <c r="I33" s="29">
        <v>9</v>
      </c>
      <c r="J33" s="27" t="s">
        <v>24</v>
      </c>
      <c r="K33" s="28">
        <v>9</v>
      </c>
      <c r="L33" s="26">
        <v>7</v>
      </c>
      <c r="M33" s="27">
        <v>2</v>
      </c>
      <c r="N33" s="28"/>
      <c r="O33" s="26"/>
      <c r="P33" s="27"/>
      <c r="Q33" s="1" t="s">
        <v>13</v>
      </c>
      <c r="R33"/>
      <c r="S33"/>
      <c r="T33"/>
      <c r="U33"/>
      <c r="V33"/>
      <c r="W33"/>
      <c r="X33"/>
      <c r="Y33"/>
    </row>
    <row r="34" spans="1:2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15">
      <c r="A36"/>
      <c r="B36"/>
      <c r="C36"/>
      <c r="D36" s="1" t="s">
        <v>2</v>
      </c>
      <c r="E36" s="12">
        <v>1</v>
      </c>
      <c r="F36" s="13" t="s">
        <v>25</v>
      </c>
      <c r="G36" s="14"/>
      <c r="H36" s="12"/>
      <c r="I36" s="13"/>
      <c r="J36" s="14"/>
      <c r="K36" s="12"/>
      <c r="L36" s="13"/>
      <c r="M36" s="14"/>
      <c r="N36" s="34"/>
      <c r="O36" s="35"/>
      <c r="P36" s="36"/>
      <c r="Q36"/>
      <c r="R36"/>
      <c r="S36"/>
      <c r="T36"/>
      <c r="U36"/>
      <c r="V36"/>
      <c r="W36"/>
      <c r="X36"/>
      <c r="Y36"/>
    </row>
    <row r="37" spans="1:25" x14ac:dyDescent="0.15">
      <c r="A37"/>
      <c r="B37"/>
      <c r="C37"/>
      <c r="D37"/>
      <c r="E37" s="12"/>
      <c r="F37" s="13"/>
      <c r="G37" s="14"/>
      <c r="H37" s="12"/>
      <c r="I37" s="13"/>
      <c r="J37" s="14"/>
      <c r="K37" s="12"/>
      <c r="L37" s="13"/>
      <c r="M37" s="14"/>
      <c r="N37" s="12"/>
      <c r="O37" s="13"/>
      <c r="P37" s="14"/>
      <c r="Q37"/>
      <c r="R37"/>
      <c r="S37"/>
      <c r="T37"/>
      <c r="U37"/>
      <c r="V37"/>
      <c r="W37"/>
      <c r="X37"/>
      <c r="Y37"/>
    </row>
    <row r="38" spans="1:25" x14ac:dyDescent="0.15">
      <c r="A38"/>
      <c r="B38"/>
      <c r="C38"/>
      <c r="D38" s="1">
        <v>8</v>
      </c>
      <c r="E38" s="12">
        <v>5</v>
      </c>
      <c r="F38" s="13">
        <v>10</v>
      </c>
      <c r="G38" s="14">
        <v>11</v>
      </c>
      <c r="H38" s="12" t="s">
        <v>26</v>
      </c>
      <c r="I38" s="13" t="s">
        <v>27</v>
      </c>
      <c r="J38" s="14"/>
      <c r="K38" s="12">
        <v>5</v>
      </c>
      <c r="L38" s="13">
        <v>9</v>
      </c>
      <c r="M38" s="14">
        <v>11</v>
      </c>
      <c r="N38" s="12"/>
      <c r="O38" s="13"/>
      <c r="P38" s="14"/>
      <c r="Q38"/>
      <c r="R38" s="1">
        <v>270</v>
      </c>
      <c r="S38" s="1">
        <v>200</v>
      </c>
      <c r="T38" s="13">
        <v>200</v>
      </c>
      <c r="U38" s="1">
        <f>R38+S38</f>
        <v>470</v>
      </c>
      <c r="V38" s="21"/>
      <c r="W38" s="21"/>
      <c r="X38" s="21"/>
      <c r="Y38" s="21"/>
    </row>
    <row r="39" spans="1:25" x14ac:dyDescent="0.15">
      <c r="A39"/>
      <c r="B39"/>
      <c r="C39"/>
      <c r="D39" s="1">
        <v>9</v>
      </c>
      <c r="E39" s="12">
        <v>3</v>
      </c>
      <c r="F39" s="13">
        <v>2</v>
      </c>
      <c r="G39" s="14">
        <v>8</v>
      </c>
      <c r="H39" s="12">
        <v>5</v>
      </c>
      <c r="I39" s="13">
        <v>6</v>
      </c>
      <c r="J39" s="14">
        <v>14</v>
      </c>
      <c r="K39" s="12">
        <v>13</v>
      </c>
      <c r="L39" s="13">
        <v>3</v>
      </c>
      <c r="M39" s="14">
        <v>7</v>
      </c>
      <c r="N39" s="12"/>
      <c r="O39" s="13"/>
      <c r="P39" s="14"/>
      <c r="Q39" s="1" t="s">
        <v>13</v>
      </c>
      <c r="R39"/>
      <c r="S39"/>
      <c r="T39"/>
      <c r="U39"/>
      <c r="V39" s="21"/>
      <c r="W39" s="21"/>
      <c r="X39" s="21"/>
      <c r="Y39" s="21"/>
    </row>
    <row r="40" spans="1:25" x14ac:dyDescent="0.15">
      <c r="A40"/>
      <c r="B40"/>
      <c r="C40"/>
      <c r="D40" s="1">
        <v>10</v>
      </c>
      <c r="E40" s="12">
        <v>10</v>
      </c>
      <c r="F40" s="13">
        <v>7</v>
      </c>
      <c r="G40" s="14">
        <v>11</v>
      </c>
      <c r="H40" s="12">
        <v>10</v>
      </c>
      <c r="I40" s="13">
        <v>4</v>
      </c>
      <c r="J40" s="14">
        <v>11</v>
      </c>
      <c r="K40" s="12">
        <v>11</v>
      </c>
      <c r="L40" s="13">
        <v>16</v>
      </c>
      <c r="M40" s="14">
        <v>2</v>
      </c>
      <c r="N40" s="12"/>
      <c r="O40" s="13"/>
      <c r="P40" s="14"/>
      <c r="Q40"/>
      <c r="R40"/>
      <c r="S40"/>
      <c r="T40"/>
      <c r="U40"/>
      <c r="V40"/>
      <c r="W40"/>
      <c r="X40"/>
      <c r="Y40"/>
    </row>
    <row r="41" spans="1:25" x14ac:dyDescent="0.15">
      <c r="A41"/>
      <c r="B41"/>
      <c r="C41"/>
      <c r="D41" s="1">
        <v>11</v>
      </c>
      <c r="E41" s="12">
        <v>1</v>
      </c>
      <c r="F41" s="13">
        <v>3</v>
      </c>
      <c r="G41" s="14">
        <v>9</v>
      </c>
      <c r="H41" s="12">
        <v>3</v>
      </c>
      <c r="I41" s="13">
        <v>1</v>
      </c>
      <c r="J41" s="14">
        <v>15</v>
      </c>
      <c r="K41" s="12">
        <v>12</v>
      </c>
      <c r="L41" s="13">
        <v>15</v>
      </c>
      <c r="M41" s="14"/>
      <c r="N41" s="12"/>
      <c r="O41" s="13"/>
      <c r="P41" s="14"/>
      <c r="Q41" s="1" t="s">
        <v>13</v>
      </c>
      <c r="R41"/>
      <c r="S41"/>
      <c r="T41"/>
      <c r="U41"/>
      <c r="V41"/>
      <c r="W41"/>
      <c r="X41"/>
      <c r="Y41"/>
    </row>
    <row r="42" spans="1:25" x14ac:dyDescent="0.15">
      <c r="A42"/>
      <c r="B42"/>
      <c r="C42"/>
      <c r="D42" s="1">
        <v>12</v>
      </c>
      <c r="E42" s="28">
        <v>10</v>
      </c>
      <c r="F42" s="26">
        <v>13</v>
      </c>
      <c r="G42" s="27">
        <v>11</v>
      </c>
      <c r="H42" s="28">
        <v>10</v>
      </c>
      <c r="I42" s="26">
        <v>14</v>
      </c>
      <c r="J42" s="27">
        <v>3</v>
      </c>
      <c r="K42" s="28">
        <v>11</v>
      </c>
      <c r="L42" s="29">
        <v>10</v>
      </c>
      <c r="M42" s="27">
        <v>6</v>
      </c>
      <c r="N42" s="28"/>
      <c r="O42" s="26"/>
      <c r="P42" s="27"/>
      <c r="Q42"/>
      <c r="R42"/>
      <c r="S42" s="1">
        <v>200</v>
      </c>
      <c r="T42" s="13">
        <v>200</v>
      </c>
      <c r="U42" s="1">
        <f>S42+R42</f>
        <v>200</v>
      </c>
      <c r="V42"/>
      <c r="W42" s="1">
        <v>180</v>
      </c>
      <c r="X42" s="1">
        <v>200</v>
      </c>
      <c r="Y42" s="1">
        <v>180</v>
      </c>
    </row>
    <row r="43" spans="1:2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15">
      <c r="A44"/>
      <c r="B44"/>
      <c r="C44"/>
      <c r="D44" s="1" t="s">
        <v>21</v>
      </c>
      <c r="E44" s="12">
        <v>3</v>
      </c>
      <c r="F44" s="13" t="s">
        <v>28</v>
      </c>
      <c r="G44" s="14"/>
      <c r="H44" s="12"/>
      <c r="I44" s="13"/>
      <c r="J44" s="14"/>
      <c r="K44" s="12"/>
      <c r="L44" s="13"/>
      <c r="M44" s="14"/>
      <c r="N44" s="34"/>
      <c r="O44" s="35"/>
      <c r="P44" s="36"/>
      <c r="Q44"/>
      <c r="R44"/>
      <c r="S44"/>
      <c r="T44"/>
      <c r="U44"/>
      <c r="V44"/>
      <c r="W44"/>
      <c r="X44"/>
      <c r="Y44"/>
    </row>
    <row r="45" spans="1:25" x14ac:dyDescent="0.15">
      <c r="A45"/>
      <c r="B45"/>
      <c r="C45"/>
      <c r="D45"/>
      <c r="E45" s="12"/>
      <c r="F45" s="13"/>
      <c r="G45" s="14"/>
      <c r="H45" s="12"/>
      <c r="I45" s="13"/>
      <c r="J45" s="14"/>
      <c r="K45" s="12"/>
      <c r="L45" s="13"/>
      <c r="M45" s="14"/>
      <c r="N45" s="12"/>
      <c r="O45" s="13"/>
      <c r="P45" s="14"/>
      <c r="Q45"/>
      <c r="R45"/>
      <c r="S45"/>
      <c r="T45"/>
      <c r="U45"/>
      <c r="V45"/>
      <c r="W45"/>
      <c r="X45"/>
      <c r="Y45"/>
    </row>
    <row r="46" spans="1:25" x14ac:dyDescent="0.15">
      <c r="A46"/>
      <c r="B46"/>
      <c r="C46"/>
      <c r="D46" s="1">
        <v>8</v>
      </c>
      <c r="E46" s="12"/>
      <c r="F46" s="13"/>
      <c r="G46" s="14"/>
      <c r="H46" s="12"/>
      <c r="I46" s="13"/>
      <c r="J46" s="14"/>
      <c r="K46" s="12"/>
      <c r="L46" s="13"/>
      <c r="M46" s="14"/>
      <c r="N46" s="12"/>
      <c r="O46" s="13"/>
      <c r="P46" s="14"/>
      <c r="Q46"/>
      <c r="R46"/>
      <c r="S46"/>
      <c r="T46"/>
      <c r="U46"/>
      <c r="V46" s="21"/>
      <c r="W46" s="21"/>
      <c r="X46" s="21"/>
      <c r="Y46" s="21"/>
    </row>
    <row r="47" spans="1:25" x14ac:dyDescent="0.15">
      <c r="A47"/>
      <c r="B47"/>
      <c r="C47"/>
      <c r="D47" s="1">
        <v>9</v>
      </c>
      <c r="E47" s="12">
        <v>7</v>
      </c>
      <c r="F47" s="13">
        <v>8</v>
      </c>
      <c r="G47" s="14">
        <v>6</v>
      </c>
      <c r="H47" s="12" t="s">
        <v>29</v>
      </c>
      <c r="I47" s="13" t="s">
        <v>30</v>
      </c>
      <c r="J47" s="14"/>
      <c r="K47" s="12">
        <v>4</v>
      </c>
      <c r="L47" s="13">
        <v>3</v>
      </c>
      <c r="M47" s="14">
        <v>6</v>
      </c>
      <c r="N47" s="12"/>
      <c r="O47" s="13"/>
      <c r="P47" s="14"/>
      <c r="Q47"/>
      <c r="R47"/>
      <c r="S47" s="1">
        <v>200</v>
      </c>
      <c r="T47" s="13">
        <v>200</v>
      </c>
      <c r="U47" s="1">
        <v>0</v>
      </c>
      <c r="V47" s="21"/>
      <c r="W47" s="21"/>
      <c r="X47" s="21"/>
      <c r="Y47" s="21"/>
    </row>
    <row r="48" spans="1:25" x14ac:dyDescent="0.15">
      <c r="A48"/>
      <c r="B48"/>
      <c r="C48"/>
      <c r="D48" s="1">
        <v>10</v>
      </c>
      <c r="E48" s="12"/>
      <c r="F48" s="13"/>
      <c r="G48" s="14"/>
      <c r="H48" s="12"/>
      <c r="I48" s="13"/>
      <c r="J48" s="14"/>
      <c r="K48" s="12"/>
      <c r="L48" s="13"/>
      <c r="M48" s="14"/>
      <c r="N48" s="12"/>
      <c r="O48" s="13"/>
      <c r="P48" s="14"/>
      <c r="Q48"/>
      <c r="R48"/>
      <c r="S48"/>
      <c r="T48"/>
      <c r="U48"/>
      <c r="X48"/>
      <c r="Y48"/>
    </row>
    <row r="49" spans="1:25" x14ac:dyDescent="0.15">
      <c r="A49"/>
      <c r="B49"/>
      <c r="C49"/>
      <c r="D49" s="1">
        <v>11</v>
      </c>
      <c r="E49" s="12"/>
      <c r="F49" s="13"/>
      <c r="G49" s="14"/>
      <c r="H49" s="12"/>
      <c r="I49" s="13"/>
      <c r="J49" s="14"/>
      <c r="K49" s="12"/>
      <c r="L49" s="13"/>
      <c r="M49" s="14"/>
      <c r="N49" s="12"/>
      <c r="O49" s="13"/>
      <c r="P49" s="14"/>
      <c r="Q49"/>
      <c r="R49"/>
      <c r="S49"/>
      <c r="T49"/>
      <c r="U49"/>
      <c r="X49"/>
      <c r="Y49"/>
    </row>
    <row r="50" spans="1:25" x14ac:dyDescent="0.15">
      <c r="A50"/>
      <c r="B50"/>
      <c r="C50"/>
      <c r="D50" s="1">
        <v>12</v>
      </c>
      <c r="E50" s="28">
        <v>15</v>
      </c>
      <c r="F50" s="26">
        <v>13</v>
      </c>
      <c r="G50" s="27">
        <v>6</v>
      </c>
      <c r="H50" s="28">
        <v>6</v>
      </c>
      <c r="I50" s="26" t="s">
        <v>31</v>
      </c>
      <c r="J50" s="27"/>
      <c r="K50" s="28">
        <v>8</v>
      </c>
      <c r="L50" s="29">
        <v>11</v>
      </c>
      <c r="M50" s="27">
        <v>16</v>
      </c>
      <c r="N50" s="28"/>
      <c r="O50" s="26"/>
      <c r="P50" s="27"/>
      <c r="Q50" s="1" t="s">
        <v>13</v>
      </c>
      <c r="R50"/>
      <c r="S50"/>
      <c r="T50"/>
      <c r="U50"/>
      <c r="X50"/>
      <c r="Y50"/>
    </row>
    <row r="51" spans="1:2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">
        <v>1400</v>
      </c>
      <c r="T51"/>
      <c r="U51"/>
      <c r="X51" s="1">
        <f>SUM(X5:X50)</f>
        <v>400</v>
      </c>
      <c r="Y51" s="1">
        <f>SUM(Y5:Y50)</f>
        <v>1370</v>
      </c>
    </row>
    <row r="52" spans="1:25" x14ac:dyDescent="0.15">
      <c r="A52" s="37"/>
      <c r="B52" s="37"/>
      <c r="C52" s="37"/>
      <c r="D52" s="1" t="s">
        <v>32</v>
      </c>
      <c r="E52" s="12">
        <v>3</v>
      </c>
      <c r="F52" s="13" t="s">
        <v>33</v>
      </c>
      <c r="G52" s="14"/>
      <c r="H52" s="12"/>
      <c r="I52" s="13"/>
      <c r="J52" s="14"/>
      <c r="K52" s="12"/>
      <c r="L52" s="13"/>
      <c r="M52" s="14"/>
      <c r="N52" s="34"/>
      <c r="O52" s="35"/>
      <c r="P52" s="36"/>
      <c r="Q52"/>
      <c r="R52"/>
      <c r="S52"/>
      <c r="T52"/>
      <c r="U52"/>
      <c r="Y52" s="1">
        <f>Y51/X51*100</f>
        <v>342.5</v>
      </c>
    </row>
    <row r="53" spans="1:25" x14ac:dyDescent="0.15">
      <c r="D53"/>
      <c r="E53" s="12"/>
      <c r="F53" s="13"/>
      <c r="G53" s="14"/>
      <c r="H53" s="12"/>
      <c r="I53" s="13"/>
      <c r="J53" s="14"/>
      <c r="K53" s="12"/>
      <c r="L53" s="13"/>
      <c r="M53" s="14"/>
      <c r="N53" s="12"/>
      <c r="O53" s="13"/>
      <c r="P53" s="14"/>
      <c r="Q53"/>
      <c r="R53"/>
      <c r="S53"/>
      <c r="T53"/>
      <c r="U53"/>
    </row>
    <row r="54" spans="1:25" x14ac:dyDescent="0.15">
      <c r="D54" s="1">
        <v>8</v>
      </c>
      <c r="E54" s="12"/>
      <c r="F54" s="13"/>
      <c r="G54" s="14"/>
      <c r="H54"/>
      <c r="I54"/>
      <c r="J54"/>
      <c r="K54" s="12"/>
      <c r="L54" s="13"/>
      <c r="M54" s="14"/>
      <c r="N54" s="12"/>
      <c r="O54" s="13"/>
      <c r="P54" s="14"/>
      <c r="Q54"/>
      <c r="R54"/>
      <c r="S54"/>
      <c r="T54"/>
      <c r="U54"/>
    </row>
    <row r="55" spans="1:25" x14ac:dyDescent="0.15">
      <c r="D55" s="1">
        <v>9</v>
      </c>
      <c r="E55" s="12">
        <v>2</v>
      </c>
      <c r="F55" s="13">
        <v>8</v>
      </c>
      <c r="G55" s="14">
        <v>6</v>
      </c>
      <c r="H55" s="12">
        <v>8</v>
      </c>
      <c r="I55" s="13">
        <v>6</v>
      </c>
      <c r="J55" s="14">
        <v>7</v>
      </c>
      <c r="K55" s="12">
        <v>6</v>
      </c>
      <c r="L55" s="13">
        <v>10</v>
      </c>
      <c r="M55" s="14">
        <v>2</v>
      </c>
      <c r="N55" s="12"/>
      <c r="O55" s="13"/>
      <c r="P55" s="14"/>
      <c r="Q55" s="1" t="s">
        <v>13</v>
      </c>
      <c r="R55"/>
      <c r="S55"/>
      <c r="T55"/>
      <c r="U55"/>
    </row>
    <row r="56" spans="1:25" x14ac:dyDescent="0.15">
      <c r="D56" s="1">
        <v>10</v>
      </c>
      <c r="E56" s="12">
        <v>11</v>
      </c>
      <c r="F56" s="13">
        <v>1</v>
      </c>
      <c r="G56" s="14">
        <v>5</v>
      </c>
      <c r="H56" s="12" t="s">
        <v>34</v>
      </c>
      <c r="I56" s="13"/>
      <c r="J56" s="13">
        <v>11</v>
      </c>
      <c r="K56" s="12">
        <v>5</v>
      </c>
      <c r="L56" s="13">
        <v>4</v>
      </c>
      <c r="M56" s="14">
        <v>2</v>
      </c>
      <c r="N56" s="12"/>
      <c r="O56" s="13"/>
      <c r="P56" s="14"/>
      <c r="Q56" s="1" t="s">
        <v>13</v>
      </c>
      <c r="R56"/>
      <c r="S56"/>
      <c r="T56"/>
      <c r="U56"/>
    </row>
    <row r="57" spans="1:25" x14ac:dyDescent="0.15">
      <c r="D57" s="1">
        <v>11</v>
      </c>
      <c r="E57" s="18">
        <v>14</v>
      </c>
      <c r="F57" s="19">
        <v>10</v>
      </c>
      <c r="G57" s="20">
        <v>5</v>
      </c>
      <c r="H57" s="18">
        <v>14</v>
      </c>
      <c r="I57" s="19">
        <v>9</v>
      </c>
      <c r="J57" s="20">
        <v>8</v>
      </c>
      <c r="K57" s="18">
        <v>4</v>
      </c>
      <c r="L57" s="19">
        <v>7</v>
      </c>
      <c r="M57" s="20">
        <v>9</v>
      </c>
      <c r="N57" s="12"/>
      <c r="O57" s="13"/>
      <c r="P57" s="14"/>
      <c r="Q57"/>
      <c r="R57"/>
      <c r="S57"/>
      <c r="T57" s="13">
        <v>200</v>
      </c>
      <c r="U57" s="1">
        <f>S57+R57</f>
        <v>0</v>
      </c>
    </row>
    <row r="58" spans="1:25" x14ac:dyDescent="0.15">
      <c r="D58" s="1">
        <v>12</v>
      </c>
      <c r="E58" s="28">
        <v>5</v>
      </c>
      <c r="F58" s="26">
        <v>6</v>
      </c>
      <c r="G58" s="27">
        <v>11</v>
      </c>
      <c r="H58" s="28">
        <v>9</v>
      </c>
      <c r="I58" s="26">
        <v>11</v>
      </c>
      <c r="J58" s="27">
        <v>5</v>
      </c>
      <c r="K58" s="28">
        <v>5</v>
      </c>
      <c r="L58" s="26">
        <v>7</v>
      </c>
      <c r="M58" s="27">
        <v>4</v>
      </c>
      <c r="N58" s="28"/>
      <c r="O58" s="26"/>
      <c r="P58" s="27"/>
      <c r="Q58" s="1" t="s">
        <v>13</v>
      </c>
      <c r="R58"/>
      <c r="S58"/>
      <c r="T58"/>
      <c r="U58"/>
    </row>
    <row r="59" spans="1:25" x14ac:dyDescent="0.1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5" x14ac:dyDescent="0.15">
      <c r="D60" s="1" t="s">
        <v>35</v>
      </c>
      <c r="E60" s="12">
        <v>2</v>
      </c>
      <c r="F60" s="13" t="s">
        <v>33</v>
      </c>
      <c r="G60" s="14"/>
      <c r="H60" s="12"/>
      <c r="I60" s="13"/>
      <c r="J60" s="14"/>
      <c r="K60" s="12"/>
      <c r="L60" s="13"/>
      <c r="M60" s="14"/>
      <c r="N60" s="34"/>
      <c r="O60" s="35"/>
      <c r="P60" s="36"/>
      <c r="Q60"/>
      <c r="R60"/>
      <c r="S60"/>
      <c r="T60"/>
      <c r="U60"/>
    </row>
    <row r="61" spans="1:25" x14ac:dyDescent="0.15">
      <c r="D61"/>
      <c r="E61" s="12"/>
      <c r="F61" s="13"/>
      <c r="G61" s="14"/>
      <c r="H61" s="12"/>
      <c r="I61" s="13"/>
      <c r="J61" s="14"/>
      <c r="K61" s="12"/>
      <c r="L61" s="13"/>
      <c r="M61" s="14"/>
      <c r="N61" s="12"/>
      <c r="O61" s="13"/>
      <c r="P61" s="14"/>
      <c r="Q61"/>
      <c r="R61"/>
      <c r="S61"/>
      <c r="T61"/>
      <c r="U61"/>
    </row>
    <row r="62" spans="1:25" x14ac:dyDescent="0.15">
      <c r="D62" s="1">
        <v>8</v>
      </c>
      <c r="E62" s="12"/>
      <c r="F62" s="13"/>
      <c r="G62" s="14"/>
      <c r="H62"/>
      <c r="I62"/>
      <c r="J62"/>
      <c r="K62" s="12"/>
      <c r="L62" s="13"/>
      <c r="M62" s="14"/>
      <c r="N62" s="12"/>
      <c r="O62" s="13"/>
      <c r="P62" s="14"/>
      <c r="Q62"/>
      <c r="R62"/>
      <c r="S62"/>
      <c r="T62"/>
      <c r="U62"/>
    </row>
    <row r="63" spans="1:25" x14ac:dyDescent="0.15">
      <c r="D63" s="1">
        <v>9</v>
      </c>
      <c r="E63" s="12">
        <v>7</v>
      </c>
      <c r="F63" s="13">
        <v>10</v>
      </c>
      <c r="G63" s="14">
        <v>1</v>
      </c>
      <c r="H63" s="12">
        <v>11</v>
      </c>
      <c r="I63" s="13">
        <v>12</v>
      </c>
      <c r="J63" s="14">
        <v>7</v>
      </c>
      <c r="K63" s="12">
        <v>10</v>
      </c>
      <c r="L63" s="13">
        <v>7</v>
      </c>
      <c r="M63" s="14">
        <v>3</v>
      </c>
      <c r="N63" s="12"/>
      <c r="O63" s="13"/>
      <c r="P63" s="14"/>
      <c r="Q63" s="1" t="s">
        <v>13</v>
      </c>
      <c r="R63"/>
      <c r="S63"/>
      <c r="T63"/>
      <c r="U63"/>
    </row>
    <row r="64" spans="1:25" x14ac:dyDescent="0.15">
      <c r="D64" s="1">
        <v>10</v>
      </c>
      <c r="E64" s="12">
        <v>6</v>
      </c>
      <c r="F64" s="13">
        <v>2</v>
      </c>
      <c r="G64" s="14">
        <v>1</v>
      </c>
      <c r="H64" s="12">
        <v>14</v>
      </c>
      <c r="I64" s="13">
        <v>2</v>
      </c>
      <c r="J64" s="13">
        <v>6</v>
      </c>
      <c r="K64" s="12">
        <v>4</v>
      </c>
      <c r="L64" s="13">
        <v>3</v>
      </c>
      <c r="M64" s="14">
        <v>9</v>
      </c>
      <c r="N64" s="12"/>
      <c r="O64" s="13"/>
      <c r="P64" s="14"/>
      <c r="Q64" s="1" t="s">
        <v>13</v>
      </c>
      <c r="R64"/>
      <c r="S64"/>
      <c r="T64"/>
      <c r="U64"/>
    </row>
    <row r="65" spans="4:21" x14ac:dyDescent="0.15">
      <c r="D65" s="1">
        <v>11</v>
      </c>
      <c r="E65" s="18">
        <v>15</v>
      </c>
      <c r="F65" s="19">
        <v>6</v>
      </c>
      <c r="G65" s="20">
        <v>11</v>
      </c>
      <c r="H65" s="18" t="s">
        <v>31</v>
      </c>
      <c r="I65" s="19"/>
      <c r="J65" s="20" t="s">
        <v>36</v>
      </c>
      <c r="K65" s="18">
        <v>5</v>
      </c>
      <c r="L65" s="19">
        <v>7</v>
      </c>
      <c r="M65" s="20">
        <v>18</v>
      </c>
      <c r="N65" s="12"/>
      <c r="O65" s="13"/>
      <c r="P65" s="14"/>
      <c r="Q65"/>
      <c r="R65"/>
      <c r="S65"/>
      <c r="T65" s="13">
        <v>200</v>
      </c>
      <c r="U65" s="1">
        <f>S65+R65</f>
        <v>0</v>
      </c>
    </row>
    <row r="66" spans="4:21" x14ac:dyDescent="0.15">
      <c r="D66" s="1">
        <v>12</v>
      </c>
      <c r="E66" s="30">
        <v>9</v>
      </c>
      <c r="F66" s="31">
        <v>3</v>
      </c>
      <c r="G66" s="32">
        <v>2</v>
      </c>
      <c r="H66" s="30">
        <v>9</v>
      </c>
      <c r="I66" s="31">
        <v>3</v>
      </c>
      <c r="J66" s="32">
        <v>7</v>
      </c>
      <c r="K66" s="30">
        <v>14</v>
      </c>
      <c r="L66" s="31">
        <v>11</v>
      </c>
      <c r="M66" s="32">
        <v>3</v>
      </c>
      <c r="N66" s="28"/>
      <c r="O66" s="26"/>
      <c r="P66" s="27"/>
      <c r="Q66"/>
      <c r="R66"/>
      <c r="S66"/>
      <c r="T66" s="13">
        <v>200</v>
      </c>
      <c r="U66" s="1">
        <f>S66+R66</f>
        <v>0</v>
      </c>
    </row>
    <row r="67" spans="4:21" x14ac:dyDescent="0.1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4:21" x14ac:dyDescent="0.15">
      <c r="D68" s="1" t="s">
        <v>37</v>
      </c>
      <c r="E68" s="12">
        <v>1</v>
      </c>
      <c r="F68" s="13" t="s">
        <v>38</v>
      </c>
      <c r="G68" s="14"/>
      <c r="H68" s="12"/>
      <c r="I68" s="13"/>
      <c r="J68" s="14"/>
      <c r="K68" s="12"/>
      <c r="L68" s="13"/>
      <c r="M68" s="14"/>
      <c r="N68" s="34"/>
      <c r="O68" s="35"/>
      <c r="P68" s="36"/>
      <c r="Q68"/>
      <c r="R68"/>
      <c r="S68"/>
      <c r="T68"/>
      <c r="U68"/>
    </row>
    <row r="69" spans="4:21" x14ac:dyDescent="0.15">
      <c r="D69"/>
      <c r="E69" s="12"/>
      <c r="F69" s="13"/>
      <c r="G69" s="14"/>
      <c r="H69" s="12"/>
      <c r="I69" s="13"/>
      <c r="J69" s="14"/>
      <c r="K69" s="12"/>
      <c r="L69" s="13"/>
      <c r="M69" s="14"/>
      <c r="N69" s="12"/>
      <c r="O69" s="13"/>
      <c r="P69" s="14"/>
      <c r="Q69"/>
      <c r="R69"/>
      <c r="S69"/>
      <c r="T69"/>
      <c r="U69"/>
    </row>
    <row r="70" spans="4:21" x14ac:dyDescent="0.15">
      <c r="D70" s="1">
        <v>8</v>
      </c>
      <c r="E70" s="12"/>
      <c r="F70" s="13"/>
      <c r="G70" s="14"/>
      <c r="H70"/>
      <c r="I70"/>
      <c r="J70"/>
      <c r="K70" s="12"/>
      <c r="L70" s="13"/>
      <c r="M70" s="14"/>
      <c r="N70" s="12"/>
      <c r="O70" s="13"/>
      <c r="P70" s="14"/>
      <c r="Q70"/>
      <c r="R70"/>
      <c r="S70"/>
      <c r="T70"/>
      <c r="U70"/>
    </row>
    <row r="71" spans="4:21" x14ac:dyDescent="0.15">
      <c r="D71" s="1">
        <v>9</v>
      </c>
      <c r="E71" s="12">
        <v>15</v>
      </c>
      <c r="F71" s="13">
        <v>1</v>
      </c>
      <c r="G71" s="14">
        <v>4</v>
      </c>
      <c r="H71" s="12">
        <v>1</v>
      </c>
      <c r="I71" s="13">
        <v>4</v>
      </c>
      <c r="J71" s="14" t="s">
        <v>39</v>
      </c>
      <c r="K71" s="12">
        <v>4</v>
      </c>
      <c r="L71" s="13">
        <v>15</v>
      </c>
      <c r="M71" s="14">
        <v>8</v>
      </c>
      <c r="N71" s="12"/>
      <c r="O71" s="13"/>
      <c r="P71" s="14"/>
      <c r="Q71" s="1" t="s">
        <v>13</v>
      </c>
      <c r="R71"/>
      <c r="S71"/>
      <c r="T71"/>
      <c r="U71"/>
    </row>
    <row r="72" spans="4:21" x14ac:dyDescent="0.15">
      <c r="D72" s="1">
        <v>10</v>
      </c>
      <c r="E72" s="18">
        <v>5</v>
      </c>
      <c r="F72" s="19">
        <v>9</v>
      </c>
      <c r="G72" s="20">
        <v>7</v>
      </c>
      <c r="H72" s="18" t="s">
        <v>40</v>
      </c>
      <c r="I72" s="19"/>
      <c r="J72" s="19"/>
      <c r="K72" s="18">
        <v>14</v>
      </c>
      <c r="L72" s="19">
        <v>16</v>
      </c>
      <c r="M72" s="20">
        <v>15</v>
      </c>
      <c r="N72" s="12"/>
      <c r="O72" s="13"/>
      <c r="P72" s="14"/>
      <c r="Q72"/>
      <c r="R72"/>
      <c r="S72" s="19"/>
      <c r="T72" s="1">
        <v>200</v>
      </c>
      <c r="U72" s="1">
        <f>S72+R72</f>
        <v>0</v>
      </c>
    </row>
    <row r="73" spans="4:21" x14ac:dyDescent="0.15">
      <c r="D73" s="1">
        <v>11</v>
      </c>
      <c r="E73" s="12">
        <v>1</v>
      </c>
      <c r="F73" s="13">
        <v>3</v>
      </c>
      <c r="G73" s="14">
        <v>2</v>
      </c>
      <c r="H73" s="12">
        <v>3</v>
      </c>
      <c r="I73" s="13" t="s">
        <v>41</v>
      </c>
      <c r="J73" s="14"/>
      <c r="K73" s="12">
        <v>8</v>
      </c>
      <c r="L73" s="13">
        <v>1</v>
      </c>
      <c r="M73" s="14">
        <v>10</v>
      </c>
      <c r="N73" s="12"/>
      <c r="O73" s="13"/>
      <c r="P73" s="14"/>
      <c r="Q73" s="1" t="s">
        <v>13</v>
      </c>
      <c r="R73"/>
      <c r="S73"/>
      <c r="T73"/>
      <c r="U73"/>
    </row>
    <row r="74" spans="4:21" x14ac:dyDescent="0.15">
      <c r="D74" s="1">
        <v>12</v>
      </c>
      <c r="E74" s="28">
        <v>10</v>
      </c>
      <c r="F74" s="26">
        <v>14</v>
      </c>
      <c r="G74" s="27">
        <v>12</v>
      </c>
      <c r="H74" s="28">
        <v>11</v>
      </c>
      <c r="I74" s="26">
        <v>10</v>
      </c>
      <c r="J74" s="27">
        <v>15</v>
      </c>
      <c r="K74" s="28">
        <v>15</v>
      </c>
      <c r="L74" s="26">
        <v>2</v>
      </c>
      <c r="M74" s="27">
        <v>10</v>
      </c>
      <c r="N74" s="28"/>
      <c r="O74" s="26"/>
      <c r="P74" s="27"/>
      <c r="Q74" s="1" t="s">
        <v>13</v>
      </c>
      <c r="R74"/>
      <c r="S74"/>
      <c r="T74"/>
      <c r="U74"/>
    </row>
    <row r="75" spans="4:21" x14ac:dyDescent="0.1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4:21" x14ac:dyDescent="0.15">
      <c r="D76" s="1" t="s">
        <v>32</v>
      </c>
      <c r="E76" s="12">
        <v>3</v>
      </c>
      <c r="F76" s="13" t="s">
        <v>42</v>
      </c>
      <c r="G76" s="14"/>
      <c r="H76" s="12"/>
      <c r="I76" s="13"/>
      <c r="J76" s="14"/>
      <c r="K76" s="12"/>
      <c r="L76" s="13"/>
      <c r="M76" s="14"/>
      <c r="N76" s="34"/>
      <c r="O76" s="35"/>
      <c r="P76" s="36"/>
      <c r="Q76"/>
      <c r="R76"/>
      <c r="S76"/>
      <c r="T76"/>
      <c r="U76"/>
    </row>
    <row r="77" spans="4:21" x14ac:dyDescent="0.15">
      <c r="D77"/>
      <c r="E77" s="12"/>
      <c r="F77" s="13"/>
      <c r="G77" s="14"/>
      <c r="H77" s="12"/>
      <c r="I77" s="13"/>
      <c r="J77" s="14"/>
      <c r="K77" s="12"/>
      <c r="L77" s="13"/>
      <c r="M77" s="14"/>
      <c r="N77" s="12"/>
      <c r="O77" s="13"/>
      <c r="P77" s="14"/>
      <c r="Q77"/>
      <c r="R77"/>
      <c r="S77"/>
      <c r="T77"/>
      <c r="U77"/>
    </row>
    <row r="78" spans="4:21" x14ac:dyDescent="0.15">
      <c r="D78" s="1">
        <v>8</v>
      </c>
      <c r="E78" s="12"/>
      <c r="F78" s="13"/>
      <c r="G78" s="14"/>
      <c r="H78"/>
      <c r="I78"/>
      <c r="J78"/>
      <c r="K78" s="12"/>
      <c r="L78" s="13"/>
      <c r="M78" s="14"/>
      <c r="N78" s="12"/>
      <c r="O78" s="13"/>
      <c r="P78" s="14"/>
      <c r="Q78"/>
      <c r="R78"/>
      <c r="S78"/>
      <c r="T78"/>
      <c r="U78"/>
    </row>
    <row r="79" spans="4:21" x14ac:dyDescent="0.15">
      <c r="D79" s="1">
        <v>9</v>
      </c>
      <c r="E79" s="12">
        <v>10</v>
      </c>
      <c r="F79" s="13">
        <v>9</v>
      </c>
      <c r="G79" s="14">
        <v>3</v>
      </c>
      <c r="H79" s="12">
        <v>2</v>
      </c>
      <c r="I79" s="13">
        <v>10</v>
      </c>
      <c r="J79" s="14" t="s">
        <v>43</v>
      </c>
      <c r="K79" s="12">
        <v>10</v>
      </c>
      <c r="L79" s="13">
        <v>2</v>
      </c>
      <c r="M79" s="14">
        <v>5</v>
      </c>
      <c r="N79" s="12"/>
      <c r="O79" s="13"/>
      <c r="P79" s="14"/>
      <c r="Q79" s="1" t="s">
        <v>13</v>
      </c>
      <c r="R79"/>
      <c r="S79"/>
      <c r="T79"/>
      <c r="U79"/>
    </row>
    <row r="80" spans="4:21" x14ac:dyDescent="0.15">
      <c r="D80" s="1">
        <v>10</v>
      </c>
      <c r="E80" s="12">
        <v>7</v>
      </c>
      <c r="F80" s="13">
        <v>5</v>
      </c>
      <c r="G80" s="14">
        <v>8</v>
      </c>
      <c r="H80" s="12" t="s">
        <v>20</v>
      </c>
      <c r="I80" s="13"/>
      <c r="J80" s="13" t="s">
        <v>44</v>
      </c>
      <c r="K80" s="12">
        <v>10</v>
      </c>
      <c r="L80" s="13">
        <v>7</v>
      </c>
      <c r="M80" s="14">
        <v>1</v>
      </c>
      <c r="N80" s="12"/>
      <c r="O80" s="13"/>
      <c r="P80" s="14"/>
      <c r="Q80"/>
      <c r="R80"/>
      <c r="S80" s="1">
        <v>270</v>
      </c>
      <c r="T80" s="1">
        <v>200</v>
      </c>
      <c r="U80" s="1">
        <f>S80+R80</f>
        <v>270</v>
      </c>
    </row>
    <row r="81" spans="4:21" x14ac:dyDescent="0.15">
      <c r="D81" s="1">
        <v>11</v>
      </c>
      <c r="E81" s="12">
        <v>2</v>
      </c>
      <c r="F81" s="13">
        <v>11</v>
      </c>
      <c r="G81" s="14">
        <v>5</v>
      </c>
      <c r="H81" s="12">
        <v>11</v>
      </c>
      <c r="I81" s="13">
        <v>1</v>
      </c>
      <c r="J81" s="14" t="s">
        <v>45</v>
      </c>
      <c r="K81" s="12">
        <v>2</v>
      </c>
      <c r="L81" s="13">
        <v>11</v>
      </c>
      <c r="M81" s="14">
        <v>10</v>
      </c>
      <c r="N81" s="12"/>
      <c r="O81" s="13"/>
      <c r="P81" s="14"/>
      <c r="Q81" s="1" t="s">
        <v>13</v>
      </c>
      <c r="R81"/>
      <c r="S81"/>
      <c r="T81"/>
      <c r="U81"/>
    </row>
    <row r="82" spans="4:21" x14ac:dyDescent="0.15">
      <c r="D82" s="1">
        <v>12</v>
      </c>
      <c r="E82" s="28">
        <v>8</v>
      </c>
      <c r="F82" s="26">
        <v>9</v>
      </c>
      <c r="G82" s="27">
        <v>7</v>
      </c>
      <c r="H82" s="28" t="s">
        <v>46</v>
      </c>
      <c r="I82" s="26"/>
      <c r="J82" s="27" t="s">
        <v>47</v>
      </c>
      <c r="K82" s="28">
        <v>10</v>
      </c>
      <c r="L82" s="26">
        <v>7</v>
      </c>
      <c r="M82" s="27">
        <v>3</v>
      </c>
      <c r="N82" s="28"/>
      <c r="O82" s="26"/>
      <c r="P82" s="27"/>
      <c r="Q82" s="1" t="s">
        <v>13</v>
      </c>
      <c r="R82"/>
      <c r="S82"/>
      <c r="T82"/>
      <c r="U82"/>
    </row>
    <row r="83" spans="4:21" x14ac:dyDescent="0.15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4:21" x14ac:dyDescent="0.15">
      <c r="D84" s="1" t="s">
        <v>35</v>
      </c>
      <c r="E84" s="12"/>
      <c r="F84" s="13"/>
      <c r="G84" s="14"/>
      <c r="H84" s="12"/>
      <c r="I84" s="13"/>
      <c r="J84" s="14"/>
      <c r="K84" s="12"/>
      <c r="L84" s="13"/>
      <c r="M84" s="14"/>
      <c r="N84" s="34"/>
      <c r="O84" s="35"/>
      <c r="P84" s="36"/>
      <c r="Q84"/>
      <c r="R84"/>
      <c r="S84"/>
      <c r="T84"/>
      <c r="U84"/>
    </row>
    <row r="85" spans="4:21" x14ac:dyDescent="0.15">
      <c r="D85"/>
      <c r="E85" s="12"/>
      <c r="F85" s="13"/>
      <c r="G85" s="14"/>
      <c r="H85" s="12"/>
      <c r="I85" s="13"/>
      <c r="J85" s="14"/>
      <c r="K85" s="12"/>
      <c r="L85" s="13"/>
      <c r="M85" s="14"/>
      <c r="N85" s="12"/>
      <c r="O85" s="13"/>
      <c r="P85" s="14"/>
      <c r="Q85"/>
      <c r="R85"/>
      <c r="S85"/>
      <c r="T85"/>
      <c r="U85"/>
    </row>
    <row r="86" spans="4:21" x14ac:dyDescent="0.15">
      <c r="D86" s="1">
        <v>8</v>
      </c>
      <c r="E86" s="12"/>
      <c r="F86" s="13"/>
      <c r="G86" s="14"/>
      <c r="H86"/>
      <c r="I86"/>
      <c r="J86"/>
      <c r="K86" s="12"/>
      <c r="L86" s="13"/>
      <c r="M86" s="14"/>
      <c r="N86" s="12"/>
      <c r="O86" s="13"/>
      <c r="P86" s="14"/>
      <c r="Q86"/>
      <c r="R86"/>
      <c r="S86"/>
      <c r="T86"/>
      <c r="U86"/>
    </row>
    <row r="87" spans="4:21" x14ac:dyDescent="0.15">
      <c r="D87" s="1">
        <v>9</v>
      </c>
      <c r="E87" s="12">
        <v>8</v>
      </c>
      <c r="F87" s="13">
        <v>10</v>
      </c>
      <c r="G87" s="14">
        <v>7</v>
      </c>
      <c r="H87" s="12" t="s">
        <v>48</v>
      </c>
      <c r="I87" s="13"/>
      <c r="J87" s="14">
        <v>2</v>
      </c>
      <c r="K87" s="12">
        <v>6</v>
      </c>
      <c r="L87" s="13">
        <v>10</v>
      </c>
      <c r="M87" s="14">
        <v>8</v>
      </c>
      <c r="N87" s="12"/>
      <c r="O87" s="13"/>
      <c r="P87" s="14"/>
      <c r="Q87"/>
      <c r="R87"/>
      <c r="S87"/>
      <c r="T87" s="1">
        <v>200</v>
      </c>
      <c r="U87"/>
    </row>
    <row r="88" spans="4:21" x14ac:dyDescent="0.15">
      <c r="D88" s="1">
        <v>10</v>
      </c>
      <c r="E88" s="12">
        <v>11</v>
      </c>
      <c r="F88" s="13">
        <v>13</v>
      </c>
      <c r="G88" s="14">
        <v>9</v>
      </c>
      <c r="H88" s="12">
        <v>11</v>
      </c>
      <c r="I88" s="13">
        <v>1</v>
      </c>
      <c r="J88" s="13">
        <v>5</v>
      </c>
      <c r="K88" s="12">
        <v>9</v>
      </c>
      <c r="L88" s="13">
        <v>12</v>
      </c>
      <c r="M88" s="14">
        <v>3</v>
      </c>
      <c r="N88" s="12"/>
      <c r="O88" s="13"/>
      <c r="P88" s="14"/>
      <c r="Q88"/>
      <c r="R88"/>
      <c r="S88"/>
      <c r="T88" s="13">
        <v>200</v>
      </c>
      <c r="U88" s="1">
        <v>0</v>
      </c>
    </row>
    <row r="89" spans="4:21" x14ac:dyDescent="0.15">
      <c r="D89" s="1">
        <v>11</v>
      </c>
      <c r="E89" s="12">
        <v>10</v>
      </c>
      <c r="F89" s="13">
        <v>13</v>
      </c>
      <c r="G89" s="14">
        <v>9</v>
      </c>
      <c r="H89" s="12">
        <v>13</v>
      </c>
      <c r="I89" s="13">
        <v>11</v>
      </c>
      <c r="J89" s="14" t="s">
        <v>49</v>
      </c>
      <c r="K89" s="12">
        <v>11</v>
      </c>
      <c r="L89" s="13">
        <v>15</v>
      </c>
      <c r="M89" s="14">
        <v>8</v>
      </c>
      <c r="N89" s="12"/>
      <c r="O89" s="13"/>
      <c r="P89" s="14"/>
      <c r="Q89" s="1" t="s">
        <v>13</v>
      </c>
      <c r="R89"/>
      <c r="S89"/>
      <c r="T89"/>
      <c r="U89"/>
    </row>
    <row r="90" spans="4:21" x14ac:dyDescent="0.15">
      <c r="D90" s="1">
        <v>12</v>
      </c>
      <c r="E90" s="28">
        <v>1</v>
      </c>
      <c r="F90" s="26">
        <v>9</v>
      </c>
      <c r="G90" s="27">
        <v>3</v>
      </c>
      <c r="H90" s="28">
        <v>1</v>
      </c>
      <c r="I90" s="26">
        <v>6</v>
      </c>
      <c r="J90" s="27">
        <v>16</v>
      </c>
      <c r="K90" s="28">
        <v>14</v>
      </c>
      <c r="L90" s="26">
        <v>3</v>
      </c>
      <c r="M90" s="32">
        <v>1</v>
      </c>
      <c r="N90" s="28"/>
      <c r="O90" s="26"/>
      <c r="P90" s="27"/>
      <c r="Q90"/>
      <c r="R90"/>
      <c r="S90"/>
      <c r="T90" s="13">
        <v>200</v>
      </c>
      <c r="U90" s="1">
        <v>0</v>
      </c>
    </row>
    <row r="91" spans="4:21" x14ac:dyDescent="0.15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4:21" x14ac:dyDescent="0.15">
      <c r="D92" s="1" t="s">
        <v>37</v>
      </c>
      <c r="E92" s="12"/>
      <c r="F92" s="13"/>
      <c r="G92" s="14"/>
      <c r="H92" s="12"/>
      <c r="I92" s="13"/>
      <c r="J92" s="14"/>
      <c r="K92" s="12"/>
      <c r="L92" s="13"/>
      <c r="M92" s="14"/>
      <c r="N92" s="34"/>
      <c r="O92" s="35"/>
      <c r="P92" s="36"/>
      <c r="Q92"/>
      <c r="R92"/>
      <c r="S92"/>
      <c r="T92"/>
      <c r="U92"/>
    </row>
    <row r="93" spans="4:21" x14ac:dyDescent="0.15">
      <c r="D93"/>
      <c r="E93" s="12"/>
      <c r="F93" s="13"/>
      <c r="G93" s="14"/>
      <c r="H93" s="12"/>
      <c r="I93" s="13"/>
      <c r="J93" s="14"/>
      <c r="K93" s="12"/>
      <c r="L93" s="13"/>
      <c r="M93" s="14"/>
      <c r="N93" s="12"/>
      <c r="O93" s="13"/>
      <c r="P93" s="14"/>
      <c r="Q93"/>
      <c r="R93"/>
      <c r="S93"/>
      <c r="T93"/>
      <c r="U93"/>
    </row>
    <row r="94" spans="4:21" x14ac:dyDescent="0.15">
      <c r="D94" s="1">
        <v>8</v>
      </c>
      <c r="E94" s="12"/>
      <c r="F94" s="13"/>
      <c r="G94" s="14"/>
      <c r="H94"/>
      <c r="I94"/>
      <c r="J94"/>
      <c r="K94" s="12"/>
      <c r="L94" s="13"/>
      <c r="M94" s="14"/>
      <c r="N94" s="12"/>
      <c r="O94" s="13"/>
      <c r="P94" s="14"/>
      <c r="Q94"/>
      <c r="R94"/>
      <c r="S94"/>
      <c r="T94"/>
      <c r="U94"/>
    </row>
    <row r="95" spans="4:21" x14ac:dyDescent="0.15">
      <c r="D95" s="1">
        <v>9</v>
      </c>
      <c r="E95" s="12">
        <v>7</v>
      </c>
      <c r="F95" s="13">
        <v>2</v>
      </c>
      <c r="G95" s="14">
        <v>12</v>
      </c>
      <c r="H95" s="12">
        <v>5</v>
      </c>
      <c r="I95" s="13">
        <v>16</v>
      </c>
      <c r="J95" s="14">
        <v>1</v>
      </c>
      <c r="K95" s="12">
        <v>12</v>
      </c>
      <c r="L95" s="13">
        <v>6</v>
      </c>
      <c r="M95" s="14">
        <v>7</v>
      </c>
      <c r="N95" s="12"/>
      <c r="O95" s="13"/>
      <c r="P95" s="14"/>
      <c r="Q95" s="1" t="s">
        <v>13</v>
      </c>
      <c r="R95"/>
      <c r="S95"/>
      <c r="T95"/>
      <c r="U95"/>
    </row>
    <row r="96" spans="4:21" x14ac:dyDescent="0.15">
      <c r="D96" s="1">
        <v>10</v>
      </c>
      <c r="E96" s="12">
        <v>2</v>
      </c>
      <c r="F96" s="13">
        <v>9</v>
      </c>
      <c r="G96" s="14">
        <v>4</v>
      </c>
      <c r="H96" s="12">
        <v>2</v>
      </c>
      <c r="I96" s="13">
        <v>9</v>
      </c>
      <c r="J96" s="13">
        <v>3</v>
      </c>
      <c r="K96" s="12">
        <v>4</v>
      </c>
      <c r="L96" s="13">
        <v>11</v>
      </c>
      <c r="M96" s="14">
        <v>5</v>
      </c>
      <c r="N96" s="12"/>
      <c r="O96" s="13"/>
      <c r="P96" s="14"/>
      <c r="Q96"/>
      <c r="R96"/>
      <c r="S96"/>
      <c r="T96" s="13">
        <v>200</v>
      </c>
      <c r="U96" s="1">
        <v>0</v>
      </c>
    </row>
    <row r="97" spans="4:21" x14ac:dyDescent="0.15">
      <c r="D97" s="1">
        <v>11</v>
      </c>
      <c r="E97" s="12">
        <v>9</v>
      </c>
      <c r="F97" s="13">
        <v>8</v>
      </c>
      <c r="G97" s="14">
        <v>1</v>
      </c>
      <c r="H97" s="12">
        <v>9</v>
      </c>
      <c r="I97" s="13" t="s">
        <v>48</v>
      </c>
      <c r="J97" s="14"/>
      <c r="K97" s="12">
        <v>8</v>
      </c>
      <c r="L97" s="13">
        <v>10</v>
      </c>
      <c r="M97" s="14">
        <v>6</v>
      </c>
      <c r="N97" s="12"/>
      <c r="O97" s="13"/>
      <c r="P97" s="14"/>
      <c r="Q97"/>
      <c r="R97"/>
      <c r="S97"/>
      <c r="T97" s="13">
        <v>200</v>
      </c>
      <c r="U97" s="1">
        <v>0</v>
      </c>
    </row>
    <row r="98" spans="4:21" x14ac:dyDescent="0.15">
      <c r="D98" s="1">
        <v>12</v>
      </c>
      <c r="E98" s="28">
        <v>1</v>
      </c>
      <c r="F98" s="26">
        <v>8</v>
      </c>
      <c r="G98" s="27">
        <v>2</v>
      </c>
      <c r="H98" s="28">
        <v>8</v>
      </c>
      <c r="I98" s="26" t="s">
        <v>50</v>
      </c>
      <c r="J98" s="27"/>
      <c r="K98" s="28">
        <v>3</v>
      </c>
      <c r="L98" s="29">
        <v>8</v>
      </c>
      <c r="M98" s="27">
        <v>4</v>
      </c>
      <c r="N98" s="28"/>
      <c r="O98" s="26"/>
      <c r="P98" s="27"/>
      <c r="Q98" s="1" t="s">
        <v>13</v>
      </c>
      <c r="R98"/>
      <c r="S98"/>
      <c r="T98"/>
      <c r="U98"/>
    </row>
    <row r="99" spans="4:21" x14ac:dyDescent="0.15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4:21" x14ac:dyDescent="0.15"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4:21" x14ac:dyDescent="0.15">
      <c r="D101" s="1" t="s">
        <v>51</v>
      </c>
      <c r="E101" s="12">
        <v>1</v>
      </c>
      <c r="F101" s="13" t="s">
        <v>52</v>
      </c>
      <c r="G101" s="14"/>
      <c r="H101" s="12"/>
      <c r="I101" s="13"/>
      <c r="J101" s="14"/>
      <c r="K101" s="12"/>
      <c r="L101" s="13"/>
      <c r="M101" s="14"/>
      <c r="N101" s="34"/>
      <c r="O101" s="35"/>
      <c r="P101" s="36"/>
      <c r="Q101"/>
      <c r="R101"/>
      <c r="S101"/>
      <c r="T101"/>
      <c r="U101"/>
    </row>
    <row r="102" spans="4:21" x14ac:dyDescent="0.15">
      <c r="D102"/>
      <c r="E102" s="12"/>
      <c r="F102" s="13"/>
      <c r="G102" s="14"/>
      <c r="H102" s="12"/>
      <c r="I102" s="13"/>
      <c r="J102" s="14"/>
      <c r="K102" s="12"/>
      <c r="L102" s="13"/>
      <c r="M102" s="14"/>
      <c r="N102" s="12"/>
      <c r="O102" s="13"/>
      <c r="P102" s="14"/>
      <c r="Q102"/>
      <c r="R102"/>
      <c r="S102"/>
      <c r="T102"/>
      <c r="U102"/>
    </row>
    <row r="103" spans="4:21" x14ac:dyDescent="0.15">
      <c r="D103" s="1">
        <v>8</v>
      </c>
      <c r="E103" s="12"/>
      <c r="F103" s="13"/>
      <c r="G103" s="14"/>
      <c r="H103"/>
      <c r="I103"/>
      <c r="J103"/>
      <c r="K103" s="12"/>
      <c r="L103" s="13"/>
      <c r="M103" s="14"/>
      <c r="N103" s="12"/>
      <c r="O103" s="13"/>
      <c r="P103" s="14"/>
      <c r="Q103"/>
      <c r="R103"/>
      <c r="S103"/>
      <c r="T103" s="13"/>
      <c r="U103"/>
    </row>
    <row r="104" spans="4:21" x14ac:dyDescent="0.15">
      <c r="D104" s="1">
        <v>9</v>
      </c>
      <c r="E104" s="12"/>
      <c r="F104" s="13"/>
      <c r="G104" s="14"/>
      <c r="H104" s="12"/>
      <c r="I104" s="13"/>
      <c r="J104" s="14"/>
      <c r="K104" s="12"/>
      <c r="L104" s="13"/>
      <c r="M104" s="14"/>
      <c r="N104" s="12"/>
      <c r="O104" s="13"/>
      <c r="P104" s="14"/>
      <c r="Q104"/>
      <c r="R104"/>
      <c r="S104"/>
      <c r="T104"/>
      <c r="U104"/>
    </row>
    <row r="105" spans="4:21" x14ac:dyDescent="0.15">
      <c r="D105" s="1">
        <v>10</v>
      </c>
      <c r="E105" s="12">
        <v>8</v>
      </c>
      <c r="F105" s="13">
        <v>4</v>
      </c>
      <c r="G105" s="14">
        <v>9</v>
      </c>
      <c r="H105" s="12">
        <v>4</v>
      </c>
      <c r="I105" s="13">
        <v>1</v>
      </c>
      <c r="J105" s="13">
        <v>8</v>
      </c>
      <c r="K105" s="12"/>
      <c r="L105" s="13"/>
      <c r="M105" s="14"/>
      <c r="N105" s="12"/>
      <c r="O105" s="13"/>
      <c r="P105" s="14"/>
      <c r="Q105" s="1" t="s">
        <v>13</v>
      </c>
      <c r="R105"/>
      <c r="S105"/>
      <c r="T105" s="13"/>
      <c r="U105"/>
    </row>
    <row r="106" spans="4:21" x14ac:dyDescent="0.15">
      <c r="D106" s="1">
        <v>11</v>
      </c>
      <c r="E106" s="12">
        <v>11</v>
      </c>
      <c r="F106" s="13">
        <v>15</v>
      </c>
      <c r="G106" s="14">
        <v>8</v>
      </c>
      <c r="H106" s="12">
        <v>16</v>
      </c>
      <c r="I106" s="13">
        <v>8</v>
      </c>
      <c r="J106" s="14">
        <v>5</v>
      </c>
      <c r="K106" s="12"/>
      <c r="L106" s="13"/>
      <c r="M106" s="14"/>
      <c r="N106" s="12"/>
      <c r="O106" s="13"/>
      <c r="P106" s="14"/>
      <c r="Q106" s="1" t="s">
        <v>13</v>
      </c>
      <c r="R106"/>
      <c r="S106"/>
      <c r="T106"/>
      <c r="U106"/>
    </row>
    <row r="107" spans="4:21" x14ac:dyDescent="0.15">
      <c r="D107" s="1">
        <v>12</v>
      </c>
      <c r="E107" s="28">
        <v>8</v>
      </c>
      <c r="F107" s="26">
        <v>10</v>
      </c>
      <c r="G107" s="27">
        <v>5</v>
      </c>
      <c r="H107" s="28">
        <v>8</v>
      </c>
      <c r="I107" s="26">
        <v>10</v>
      </c>
      <c r="J107" s="27">
        <v>5</v>
      </c>
      <c r="K107" s="28">
        <v>3</v>
      </c>
      <c r="L107" s="38">
        <v>1</v>
      </c>
      <c r="M107" s="27">
        <v>2</v>
      </c>
      <c r="N107" s="28"/>
      <c r="O107" s="26"/>
      <c r="P107" s="27"/>
      <c r="Q107"/>
      <c r="R107"/>
      <c r="S107"/>
      <c r="T107" s="13"/>
      <c r="U107"/>
    </row>
    <row r="108" spans="4:21" x14ac:dyDescent="0.15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1">
        <f>SUM(T5:T98)</f>
        <v>3200</v>
      </c>
      <c r="U108" s="1">
        <f>SUM(U5:U98)</f>
        <v>3090</v>
      </c>
    </row>
    <row r="109" spans="4:21" x14ac:dyDescent="0.15">
      <c r="D109" s="1" t="s">
        <v>51</v>
      </c>
      <c r="E109" s="12">
        <v>1</v>
      </c>
      <c r="F109" s="13" t="s">
        <v>53</v>
      </c>
      <c r="G109" s="14"/>
      <c r="H109" s="12"/>
      <c r="I109" s="13"/>
      <c r="J109" s="14"/>
      <c r="K109" s="12"/>
      <c r="L109" s="13"/>
      <c r="M109" s="14"/>
      <c r="N109" s="34"/>
      <c r="O109" s="35"/>
      <c r="P109" s="36"/>
      <c r="Q109"/>
      <c r="R109"/>
      <c r="S109"/>
      <c r="U109" s="1">
        <f>U108/T108*100</f>
        <v>96.5625</v>
      </c>
    </row>
    <row r="110" spans="4:21" x14ac:dyDescent="0.15">
      <c r="D110"/>
      <c r="E110" s="12"/>
      <c r="F110" s="13"/>
      <c r="G110" s="14"/>
      <c r="H110" s="12"/>
      <c r="I110" s="13"/>
      <c r="J110" s="14"/>
      <c r="K110" s="12"/>
      <c r="L110" s="13"/>
      <c r="M110" s="14"/>
      <c r="N110" s="12"/>
      <c r="O110" s="13"/>
      <c r="P110" s="14"/>
      <c r="Q110"/>
      <c r="R110"/>
      <c r="S110"/>
    </row>
    <row r="111" spans="4:21" x14ac:dyDescent="0.15">
      <c r="D111" s="1">
        <v>8</v>
      </c>
      <c r="E111" s="12">
        <v>9</v>
      </c>
      <c r="F111" s="13">
        <v>16</v>
      </c>
      <c r="G111" s="14">
        <v>10</v>
      </c>
      <c r="H111" s="13">
        <v>11</v>
      </c>
      <c r="I111" s="13">
        <v>9</v>
      </c>
      <c r="J111" s="13">
        <v>2</v>
      </c>
      <c r="K111" s="12"/>
      <c r="L111" s="13"/>
      <c r="M111" s="14"/>
      <c r="N111" s="12"/>
      <c r="O111" s="13"/>
      <c r="P111" s="14"/>
      <c r="Q111" s="1" t="s">
        <v>13</v>
      </c>
      <c r="R111"/>
      <c r="S111"/>
    </row>
    <row r="112" spans="4:21" x14ac:dyDescent="0.15">
      <c r="D112" s="1">
        <v>9</v>
      </c>
      <c r="E112" s="12">
        <v>4</v>
      </c>
      <c r="F112" s="13">
        <v>12</v>
      </c>
      <c r="G112" s="14">
        <v>9</v>
      </c>
      <c r="H112" s="12">
        <v>12</v>
      </c>
      <c r="I112" s="13">
        <v>3</v>
      </c>
      <c r="J112" s="14">
        <v>9</v>
      </c>
      <c r="K112" s="12"/>
      <c r="L112" s="13"/>
      <c r="M112" s="14"/>
      <c r="N112" s="12"/>
      <c r="O112" s="13"/>
      <c r="P112" s="14"/>
      <c r="Q112" s="1" t="s">
        <v>13</v>
      </c>
      <c r="R112"/>
      <c r="S112"/>
    </row>
    <row r="113" spans="4:19" x14ac:dyDescent="0.15">
      <c r="D113" s="1">
        <v>10</v>
      </c>
      <c r="E113" s="12"/>
      <c r="F113" s="13"/>
      <c r="G113" s="14"/>
      <c r="H113" s="12"/>
      <c r="I113" s="13"/>
      <c r="J113" s="13"/>
      <c r="K113" s="12"/>
      <c r="L113" s="13"/>
      <c r="M113" s="14"/>
      <c r="N113" s="12"/>
      <c r="O113" s="13"/>
      <c r="P113" s="14"/>
      <c r="Q113"/>
      <c r="R113"/>
      <c r="S113"/>
    </row>
    <row r="114" spans="4:19" x14ac:dyDescent="0.15">
      <c r="D114" s="1">
        <v>11</v>
      </c>
      <c r="E114" s="12">
        <v>9</v>
      </c>
      <c r="F114" s="13">
        <v>15</v>
      </c>
      <c r="G114" s="14">
        <v>4</v>
      </c>
      <c r="H114" s="12">
        <v>14</v>
      </c>
      <c r="I114" s="13">
        <v>2</v>
      </c>
      <c r="J114" s="14" t="s">
        <v>54</v>
      </c>
      <c r="K114" s="12"/>
      <c r="L114" s="13"/>
      <c r="M114" s="14"/>
      <c r="N114" s="12"/>
      <c r="O114" s="13"/>
      <c r="P114" s="14"/>
      <c r="Q114" s="1" t="s">
        <v>13</v>
      </c>
      <c r="R114"/>
      <c r="S114"/>
    </row>
    <row r="115" spans="4:19" x14ac:dyDescent="0.15">
      <c r="D115" s="1">
        <v>12</v>
      </c>
      <c r="E115" s="28">
        <v>16</v>
      </c>
      <c r="F115" s="26">
        <v>15</v>
      </c>
      <c r="G115" s="27">
        <v>11</v>
      </c>
      <c r="H115" s="28" t="s">
        <v>55</v>
      </c>
      <c r="I115" s="26"/>
      <c r="J115" s="27"/>
      <c r="K115" s="28">
        <v>4</v>
      </c>
      <c r="L115" s="38">
        <v>1</v>
      </c>
      <c r="M115" s="27">
        <v>16</v>
      </c>
      <c r="N115" s="28"/>
      <c r="O115" s="26"/>
      <c r="P115" s="27"/>
      <c r="R115"/>
      <c r="S115" s="1">
        <v>340</v>
      </c>
    </row>
    <row r="116" spans="4:19" x14ac:dyDescent="0.15"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</row>
    <row r="117" spans="4:19" x14ac:dyDescent="0.15">
      <c r="D117" s="1" t="s">
        <v>56</v>
      </c>
      <c r="E117" s="12">
        <v>2</v>
      </c>
      <c r="F117" s="13" t="s">
        <v>38</v>
      </c>
      <c r="G117" s="14"/>
      <c r="H117" s="12"/>
      <c r="I117" s="13"/>
      <c r="J117" s="14"/>
      <c r="K117" s="12"/>
      <c r="L117" s="13"/>
      <c r="M117" s="14"/>
      <c r="N117" s="34"/>
      <c r="O117" s="35"/>
      <c r="P117" s="36"/>
      <c r="R117"/>
      <c r="S117"/>
    </row>
    <row r="118" spans="4:19" x14ac:dyDescent="0.15">
      <c r="D118"/>
      <c r="E118" s="12"/>
      <c r="F118" s="13"/>
      <c r="G118" s="14"/>
      <c r="H118" s="12"/>
      <c r="I118" s="13"/>
      <c r="J118" s="14"/>
      <c r="K118" s="12"/>
      <c r="L118" s="13"/>
      <c r="M118" s="14"/>
      <c r="N118" s="12"/>
      <c r="O118" s="13"/>
      <c r="P118" s="14"/>
      <c r="R118"/>
      <c r="S118"/>
    </row>
    <row r="119" spans="4:19" x14ac:dyDescent="0.15">
      <c r="D119" s="1">
        <v>8</v>
      </c>
      <c r="E119" s="12">
        <v>10</v>
      </c>
      <c r="F119" s="13">
        <v>1</v>
      </c>
      <c r="G119" s="14">
        <v>13</v>
      </c>
      <c r="H119" s="13">
        <v>10</v>
      </c>
      <c r="I119" s="13" t="s">
        <v>57</v>
      </c>
      <c r="J119" s="13"/>
      <c r="K119" s="12">
        <v>13</v>
      </c>
      <c r="L119" s="13">
        <v>9</v>
      </c>
      <c r="M119" s="14">
        <v>1</v>
      </c>
      <c r="N119" s="12">
        <v>820</v>
      </c>
      <c r="O119" s="13">
        <v>140</v>
      </c>
      <c r="P119" s="14">
        <v>1100</v>
      </c>
      <c r="R119" s="1">
        <v>300</v>
      </c>
      <c r="S119" s="1">
        <f>820+1100</f>
        <v>1920</v>
      </c>
    </row>
    <row r="120" spans="4:19" x14ac:dyDescent="0.15">
      <c r="D120" s="1">
        <v>9</v>
      </c>
      <c r="E120" s="12">
        <v>11</v>
      </c>
      <c r="F120" s="13">
        <v>9</v>
      </c>
      <c r="G120" s="14">
        <v>12</v>
      </c>
      <c r="H120" s="12">
        <v>11</v>
      </c>
      <c r="I120" s="13">
        <v>12</v>
      </c>
      <c r="J120" s="14">
        <v>9</v>
      </c>
      <c r="K120" s="12">
        <v>7</v>
      </c>
      <c r="L120" s="13">
        <v>12</v>
      </c>
      <c r="M120" s="14">
        <v>8</v>
      </c>
      <c r="N120" s="12">
        <v>110</v>
      </c>
      <c r="O120" s="13">
        <v>120</v>
      </c>
      <c r="P120" s="14">
        <v>320</v>
      </c>
    </row>
    <row r="121" spans="4:19" x14ac:dyDescent="0.15">
      <c r="D121" s="1">
        <v>10</v>
      </c>
      <c r="E121" s="12">
        <v>7</v>
      </c>
      <c r="F121" s="13">
        <v>1</v>
      </c>
      <c r="G121" s="14">
        <v>10</v>
      </c>
      <c r="H121" s="12">
        <v>3</v>
      </c>
      <c r="I121" s="13">
        <v>10</v>
      </c>
      <c r="J121" s="13">
        <v>7</v>
      </c>
      <c r="K121" s="12">
        <v>9</v>
      </c>
      <c r="L121" s="13">
        <v>5</v>
      </c>
      <c r="M121" s="14">
        <v>1</v>
      </c>
      <c r="N121" s="12">
        <v>670</v>
      </c>
      <c r="O121" s="13">
        <v>190</v>
      </c>
      <c r="P121" s="14">
        <v>200</v>
      </c>
    </row>
    <row r="122" spans="4:19" x14ac:dyDescent="0.15">
      <c r="D122" s="1">
        <v>11</v>
      </c>
      <c r="E122" s="12">
        <v>8</v>
      </c>
      <c r="F122" s="13">
        <v>15</v>
      </c>
      <c r="G122" s="14">
        <v>9</v>
      </c>
      <c r="H122" s="12" t="s">
        <v>58</v>
      </c>
      <c r="I122" s="13"/>
      <c r="J122" s="14">
        <v>9</v>
      </c>
      <c r="K122" s="12">
        <v>6</v>
      </c>
      <c r="L122" s="13">
        <v>7</v>
      </c>
      <c r="M122" s="14">
        <v>1</v>
      </c>
      <c r="N122" s="12">
        <v>260</v>
      </c>
      <c r="O122" s="13">
        <v>610</v>
      </c>
      <c r="P122" s="14">
        <v>750</v>
      </c>
    </row>
    <row r="123" spans="4:19" x14ac:dyDescent="0.15">
      <c r="D123" s="1">
        <v>12</v>
      </c>
      <c r="E123" s="28">
        <v>12</v>
      </c>
      <c r="F123" s="26">
        <v>15</v>
      </c>
      <c r="G123" s="27">
        <v>2</v>
      </c>
      <c r="H123" s="28">
        <v>2</v>
      </c>
      <c r="I123" s="26"/>
      <c r="J123" s="27" t="s">
        <v>59</v>
      </c>
      <c r="K123" s="28">
        <v>3</v>
      </c>
      <c r="L123" s="38">
        <v>15</v>
      </c>
      <c r="M123" s="27">
        <v>6</v>
      </c>
      <c r="N123" s="28">
        <v>210</v>
      </c>
      <c r="O123" s="26">
        <v>160</v>
      </c>
      <c r="P123" s="27">
        <v>200</v>
      </c>
    </row>
    <row r="124" spans="4:19" x14ac:dyDescent="0.15"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4:19" x14ac:dyDescent="0.15">
      <c r="D125" s="1" t="s">
        <v>56</v>
      </c>
      <c r="E125" s="12">
        <v>2</v>
      </c>
      <c r="F125" s="13" t="s">
        <v>60</v>
      </c>
      <c r="G125" s="14"/>
      <c r="H125" s="12"/>
      <c r="I125" s="13"/>
      <c r="J125" s="14"/>
      <c r="K125" s="12"/>
      <c r="L125" s="13"/>
      <c r="M125" s="14"/>
      <c r="N125" s="34"/>
      <c r="O125" s="35"/>
      <c r="P125" s="36"/>
    </row>
    <row r="126" spans="4:19" x14ac:dyDescent="0.15">
      <c r="D126"/>
      <c r="E126" s="12"/>
      <c r="F126" s="13"/>
      <c r="G126" s="14"/>
      <c r="H126" s="12"/>
      <c r="I126" s="13"/>
      <c r="J126" s="14"/>
      <c r="K126" s="12"/>
      <c r="L126" s="13"/>
      <c r="M126" s="14"/>
      <c r="N126" s="12"/>
      <c r="O126" s="13"/>
      <c r="P126" s="14"/>
    </row>
    <row r="127" spans="4:19" x14ac:dyDescent="0.15">
      <c r="D127" s="1">
        <v>8</v>
      </c>
      <c r="E127" s="12">
        <v>1</v>
      </c>
      <c r="F127" s="13">
        <v>9</v>
      </c>
      <c r="G127" s="14">
        <v>7</v>
      </c>
      <c r="H127" s="13">
        <v>1</v>
      </c>
      <c r="I127" s="13">
        <v>7</v>
      </c>
      <c r="J127" s="13">
        <v>11</v>
      </c>
      <c r="K127" s="12">
        <v>13</v>
      </c>
      <c r="L127" s="13">
        <v>1</v>
      </c>
      <c r="M127" s="14">
        <v>12</v>
      </c>
      <c r="N127" s="12">
        <v>490</v>
      </c>
      <c r="O127" s="13">
        <v>210</v>
      </c>
      <c r="P127" s="14">
        <v>370</v>
      </c>
    </row>
    <row r="128" spans="4:19" x14ac:dyDescent="0.15">
      <c r="D128" s="1">
        <v>9</v>
      </c>
      <c r="E128" s="12">
        <v>9</v>
      </c>
      <c r="F128" s="13">
        <v>4</v>
      </c>
      <c r="G128" s="14">
        <v>3</v>
      </c>
      <c r="H128" s="12">
        <v>9</v>
      </c>
      <c r="I128" s="13">
        <v>2</v>
      </c>
      <c r="J128" s="14">
        <v>4</v>
      </c>
      <c r="K128" s="12">
        <v>9</v>
      </c>
      <c r="L128" s="13">
        <v>4</v>
      </c>
      <c r="M128" s="14">
        <v>1</v>
      </c>
      <c r="N128" s="12">
        <v>200</v>
      </c>
      <c r="O128" s="13">
        <v>180</v>
      </c>
      <c r="P128" s="14">
        <v>110</v>
      </c>
    </row>
    <row r="129" spans="4:16" x14ac:dyDescent="0.15">
      <c r="D129" s="1">
        <v>10</v>
      </c>
      <c r="E129" s="12">
        <v>9</v>
      </c>
      <c r="F129" s="13">
        <v>6</v>
      </c>
      <c r="G129" s="14">
        <v>12</v>
      </c>
      <c r="H129" s="12">
        <v>6</v>
      </c>
      <c r="I129" s="13" t="s">
        <v>61</v>
      </c>
      <c r="J129" s="13"/>
      <c r="K129" s="12">
        <v>8</v>
      </c>
      <c r="L129" s="13">
        <v>2</v>
      </c>
      <c r="M129" s="14">
        <v>6</v>
      </c>
      <c r="N129" s="12">
        <v>110</v>
      </c>
      <c r="O129" s="13">
        <v>190</v>
      </c>
      <c r="P129" s="14">
        <v>310</v>
      </c>
    </row>
    <row r="130" spans="4:16" x14ac:dyDescent="0.15">
      <c r="D130" s="1">
        <v>11</v>
      </c>
      <c r="E130" s="12">
        <v>6</v>
      </c>
      <c r="F130" s="13">
        <v>2</v>
      </c>
      <c r="G130" s="14">
        <v>16</v>
      </c>
      <c r="H130" s="12" t="s">
        <v>62</v>
      </c>
      <c r="I130" s="13"/>
      <c r="J130" s="14">
        <v>9</v>
      </c>
      <c r="K130" s="12">
        <v>4</v>
      </c>
      <c r="L130" s="13">
        <v>7</v>
      </c>
      <c r="M130" s="14">
        <v>12</v>
      </c>
      <c r="N130" s="12">
        <v>300</v>
      </c>
      <c r="O130" s="13">
        <v>340</v>
      </c>
      <c r="P130" s="14">
        <v>190</v>
      </c>
    </row>
    <row r="131" spans="4:16" x14ac:dyDescent="0.15">
      <c r="D131" s="1">
        <v>12</v>
      </c>
      <c r="E131" s="28">
        <v>2</v>
      </c>
      <c r="F131" s="26">
        <v>1</v>
      </c>
      <c r="G131" s="27">
        <v>16</v>
      </c>
      <c r="H131" s="28">
        <v>16</v>
      </c>
      <c r="I131" s="26">
        <v>13</v>
      </c>
      <c r="J131" s="27">
        <v>2</v>
      </c>
      <c r="K131" s="28">
        <v>8</v>
      </c>
      <c r="L131" s="38">
        <v>4</v>
      </c>
      <c r="M131" s="27">
        <v>1</v>
      </c>
      <c r="N131" s="28">
        <v>170</v>
      </c>
      <c r="O131" s="26">
        <v>470</v>
      </c>
      <c r="P131" s="27">
        <v>220</v>
      </c>
    </row>
    <row r="132" spans="4:16" x14ac:dyDescent="0.15"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4:16" x14ac:dyDescent="0.15">
      <c r="D133" s="1" t="s">
        <v>63</v>
      </c>
      <c r="E133" s="12">
        <v>3</v>
      </c>
      <c r="F133" s="13" t="s">
        <v>38</v>
      </c>
      <c r="G133" s="14"/>
      <c r="H133" s="12"/>
      <c r="I133" s="13"/>
      <c r="J133" s="14"/>
      <c r="K133" s="12"/>
      <c r="L133" s="13"/>
      <c r="M133" s="14"/>
      <c r="N133" s="34"/>
      <c r="O133" s="35"/>
      <c r="P133" s="36"/>
    </row>
    <row r="134" spans="4:16" x14ac:dyDescent="0.15">
      <c r="D134"/>
      <c r="E134" s="12"/>
      <c r="F134" s="13"/>
      <c r="G134" s="14"/>
      <c r="H134" s="12"/>
      <c r="I134" s="13"/>
      <c r="J134" s="14"/>
      <c r="K134" s="12"/>
      <c r="L134" s="13"/>
      <c r="M134" s="14"/>
      <c r="N134" s="12"/>
      <c r="O134" s="13"/>
      <c r="P134" s="14"/>
    </row>
    <row r="135" spans="4:16" x14ac:dyDescent="0.15">
      <c r="D135" s="1">
        <v>8</v>
      </c>
      <c r="E135" s="12"/>
      <c r="F135" s="13"/>
      <c r="G135" s="14"/>
      <c r="H135" s="13"/>
      <c r="I135" s="13"/>
      <c r="J135" s="13"/>
      <c r="K135" s="12"/>
      <c r="L135" s="13"/>
      <c r="M135" s="14"/>
      <c r="N135" s="12"/>
      <c r="O135" s="13"/>
      <c r="P135" s="14"/>
    </row>
    <row r="136" spans="4:16" x14ac:dyDescent="0.15">
      <c r="D136" s="1">
        <v>9</v>
      </c>
      <c r="E136" s="12"/>
      <c r="F136" s="13"/>
      <c r="G136" s="14"/>
      <c r="H136" s="12"/>
      <c r="I136" s="13"/>
      <c r="J136" s="14"/>
      <c r="K136" s="12"/>
      <c r="L136" s="13"/>
      <c r="M136" s="14"/>
      <c r="N136" s="12"/>
      <c r="O136" s="13"/>
      <c r="P136" s="14"/>
    </row>
    <row r="137" spans="4:16" x14ac:dyDescent="0.15">
      <c r="D137" s="1">
        <v>10</v>
      </c>
      <c r="E137" s="12">
        <v>5</v>
      </c>
      <c r="F137" s="13">
        <v>11</v>
      </c>
      <c r="G137" s="14">
        <v>2</v>
      </c>
      <c r="H137" s="12" t="s">
        <v>64</v>
      </c>
      <c r="I137" s="13"/>
      <c r="J137" s="13">
        <v>2</v>
      </c>
      <c r="K137" s="12">
        <v>7</v>
      </c>
      <c r="L137" s="13">
        <v>3</v>
      </c>
      <c r="M137" s="14">
        <v>12</v>
      </c>
      <c r="N137" s="12">
        <v>150</v>
      </c>
      <c r="O137" s="13">
        <v>200</v>
      </c>
      <c r="P137" s="14">
        <v>170</v>
      </c>
    </row>
    <row r="138" spans="4:16" x14ac:dyDescent="0.15">
      <c r="D138" s="1">
        <v>11</v>
      </c>
      <c r="E138" s="12">
        <v>8</v>
      </c>
      <c r="F138" s="13">
        <v>7</v>
      </c>
      <c r="G138" s="14">
        <v>3</v>
      </c>
      <c r="H138" s="12">
        <v>16</v>
      </c>
      <c r="I138" s="13" t="s">
        <v>65</v>
      </c>
      <c r="J138" s="14"/>
      <c r="K138" s="12">
        <v>12</v>
      </c>
      <c r="L138" s="13">
        <v>2</v>
      </c>
      <c r="M138" s="14">
        <v>8</v>
      </c>
      <c r="N138" s="12">
        <v>230</v>
      </c>
      <c r="O138" s="13">
        <v>170</v>
      </c>
      <c r="P138" s="14">
        <v>470</v>
      </c>
    </row>
    <row r="139" spans="4:16" x14ac:dyDescent="0.15">
      <c r="D139" s="1">
        <v>12</v>
      </c>
      <c r="E139" s="28">
        <v>3</v>
      </c>
      <c r="F139" s="26">
        <v>9</v>
      </c>
      <c r="G139" s="27">
        <v>2</v>
      </c>
      <c r="H139" s="28" t="s">
        <v>66</v>
      </c>
      <c r="I139" s="26"/>
      <c r="J139" s="27">
        <v>6</v>
      </c>
      <c r="K139" s="28">
        <v>14</v>
      </c>
      <c r="L139" s="38">
        <v>15</v>
      </c>
      <c r="M139" s="27">
        <v>2</v>
      </c>
      <c r="N139" s="28">
        <v>540</v>
      </c>
      <c r="O139" s="26">
        <v>260</v>
      </c>
      <c r="P139" s="27">
        <v>160</v>
      </c>
    </row>
    <row r="140" spans="4:16" x14ac:dyDescent="0.15"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4:16" x14ac:dyDescent="0.15">
      <c r="D141" s="1" t="s">
        <v>63</v>
      </c>
      <c r="E141" s="34">
        <v>3</v>
      </c>
      <c r="F141" s="39" t="s">
        <v>60</v>
      </c>
      <c r="G141" s="36"/>
      <c r="H141" s="34"/>
      <c r="I141" s="39"/>
      <c r="J141" s="36"/>
      <c r="K141" s="34"/>
      <c r="L141" s="35"/>
      <c r="M141" s="36"/>
      <c r="N141" s="34"/>
      <c r="O141" s="35"/>
      <c r="P141" s="36"/>
    </row>
    <row r="142" spans="4:16" x14ac:dyDescent="0.15">
      <c r="D142"/>
      <c r="E142" s="12"/>
      <c r="F142" s="13"/>
      <c r="G142" s="14"/>
      <c r="H142" s="12"/>
      <c r="I142" s="13"/>
      <c r="J142" s="14"/>
      <c r="K142" s="12"/>
      <c r="L142" s="13"/>
      <c r="M142" s="14"/>
      <c r="N142" s="12"/>
      <c r="O142" s="13"/>
      <c r="P142" s="14"/>
    </row>
    <row r="143" spans="4:16" x14ac:dyDescent="0.15">
      <c r="D143" s="1">
        <v>8</v>
      </c>
      <c r="E143" s="12">
        <v>6</v>
      </c>
      <c r="F143" s="13">
        <v>7</v>
      </c>
      <c r="G143" s="14">
        <v>14</v>
      </c>
      <c r="H143" s="13">
        <v>7</v>
      </c>
      <c r="I143" s="13">
        <v>6</v>
      </c>
      <c r="J143" s="13">
        <v>9</v>
      </c>
      <c r="K143" s="12">
        <v>12</v>
      </c>
      <c r="L143" s="13">
        <v>11</v>
      </c>
      <c r="M143" s="14">
        <v>8</v>
      </c>
      <c r="N143" s="12">
        <v>170</v>
      </c>
      <c r="O143" s="13">
        <v>250</v>
      </c>
      <c r="P143" s="14">
        <v>190</v>
      </c>
    </row>
    <row r="144" spans="4:16" x14ac:dyDescent="0.15">
      <c r="D144" s="1">
        <v>9</v>
      </c>
      <c r="E144" s="12">
        <v>11</v>
      </c>
      <c r="F144" s="13">
        <v>7</v>
      </c>
      <c r="G144" s="14">
        <v>3</v>
      </c>
      <c r="H144" s="12">
        <v>7</v>
      </c>
      <c r="I144" s="13">
        <v>5</v>
      </c>
      <c r="J144" s="14">
        <v>11</v>
      </c>
      <c r="K144" s="12">
        <v>10</v>
      </c>
      <c r="L144" s="13">
        <v>14</v>
      </c>
      <c r="M144" s="14">
        <v>7</v>
      </c>
      <c r="N144" s="12">
        <v>110</v>
      </c>
      <c r="O144" s="13">
        <v>140</v>
      </c>
      <c r="P144" s="14">
        <v>250</v>
      </c>
    </row>
    <row r="145" spans="4:16" x14ac:dyDescent="0.15">
      <c r="D145" s="1">
        <v>10</v>
      </c>
      <c r="E145" s="12">
        <v>9</v>
      </c>
      <c r="F145" s="13">
        <v>6</v>
      </c>
      <c r="G145" s="14">
        <v>5</v>
      </c>
      <c r="H145" s="12">
        <v>7</v>
      </c>
      <c r="I145" s="13">
        <v>2</v>
      </c>
      <c r="J145" s="13" t="s">
        <v>67</v>
      </c>
      <c r="K145" s="12">
        <v>4</v>
      </c>
      <c r="L145" s="13">
        <v>5</v>
      </c>
      <c r="M145" s="14">
        <v>2</v>
      </c>
      <c r="N145" s="12">
        <v>150</v>
      </c>
      <c r="O145" s="13">
        <v>530</v>
      </c>
      <c r="P145" s="14">
        <v>140</v>
      </c>
    </row>
    <row r="146" spans="4:16" x14ac:dyDescent="0.15">
      <c r="D146" s="1">
        <v>11</v>
      </c>
      <c r="E146" s="12">
        <v>15</v>
      </c>
      <c r="F146" s="13">
        <v>2</v>
      </c>
      <c r="G146" s="14">
        <v>14</v>
      </c>
      <c r="H146" s="12" t="s">
        <v>68</v>
      </c>
      <c r="I146" s="13"/>
      <c r="J146" s="14"/>
      <c r="K146" s="12">
        <v>8</v>
      </c>
      <c r="L146" s="13">
        <v>9</v>
      </c>
      <c r="M146" s="14">
        <v>12</v>
      </c>
      <c r="N146" s="12">
        <v>320</v>
      </c>
      <c r="O146" s="13">
        <v>140</v>
      </c>
      <c r="P146" s="14">
        <v>160</v>
      </c>
    </row>
    <row r="147" spans="4:16" x14ac:dyDescent="0.15">
      <c r="D147" s="1">
        <v>12</v>
      </c>
      <c r="E147" s="28">
        <v>7</v>
      </c>
      <c r="F147" s="26">
        <v>9</v>
      </c>
      <c r="G147" s="27">
        <v>4</v>
      </c>
      <c r="H147" s="28">
        <v>7</v>
      </c>
      <c r="I147" s="26">
        <v>13</v>
      </c>
      <c r="J147" s="27" t="s">
        <v>69</v>
      </c>
      <c r="K147" s="28">
        <v>10</v>
      </c>
      <c r="L147" s="38">
        <v>8</v>
      </c>
      <c r="M147" s="27">
        <v>9</v>
      </c>
      <c r="N147" s="28">
        <v>170</v>
      </c>
      <c r="O147" s="26">
        <v>150</v>
      </c>
      <c r="P147" s="27">
        <v>230</v>
      </c>
    </row>
  </sheetData>
  <mergeCells count="2">
    <mergeCell ref="R3:U3"/>
    <mergeCell ref="V3:Y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F29" sqref="F29"/>
    </sheetView>
  </sheetViews>
  <sheetFormatPr defaultRowHeight="13.5" x14ac:dyDescent="0.15"/>
  <cols>
    <col min="1" max="1025" width="9.42578125" style="1"/>
  </cols>
  <sheetData/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A10" zoomScaleNormal="100" workbookViewId="0">
      <selection activeCell="R47" sqref="R47"/>
    </sheetView>
  </sheetViews>
  <sheetFormatPr defaultRowHeight="13.5" x14ac:dyDescent="0.15"/>
  <cols>
    <col min="1" max="1025" width="9.42578125" style="1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77" t="s">
        <v>0</v>
      </c>
      <c r="P3" s="77"/>
      <c r="Q3" s="77"/>
      <c r="R3" s="77"/>
      <c r="S3" s="77" t="s">
        <v>1</v>
      </c>
      <c r="T3" s="77"/>
      <c r="U3" s="77"/>
      <c r="V3" s="77"/>
    </row>
    <row r="4" spans="4:22" x14ac:dyDescent="0.15">
      <c r="D4" s="1" t="s">
        <v>2</v>
      </c>
      <c r="E4" s="2" t="s">
        <v>3</v>
      </c>
      <c r="F4" s="2" t="s">
        <v>4</v>
      </c>
      <c r="G4"/>
      <c r="H4"/>
      <c r="I4"/>
      <c r="J4"/>
      <c r="K4"/>
      <c r="L4"/>
      <c r="M4"/>
      <c r="N4"/>
      <c r="O4"/>
      <c r="P4"/>
      <c r="Q4" s="1" t="s">
        <v>5</v>
      </c>
      <c r="R4" s="1" t="s">
        <v>6</v>
      </c>
      <c r="S4"/>
      <c r="T4"/>
      <c r="U4" s="1" t="s">
        <v>5</v>
      </c>
      <c r="V4" s="1" t="s">
        <v>6</v>
      </c>
    </row>
    <row r="5" spans="4:22" x14ac:dyDescent="0.15">
      <c r="D5"/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>
        <v>1</v>
      </c>
      <c r="L5" s="10">
        <v>2</v>
      </c>
      <c r="M5" s="11">
        <v>3</v>
      </c>
      <c r="N5"/>
      <c r="O5"/>
      <c r="P5"/>
      <c r="Q5"/>
      <c r="R5"/>
      <c r="S5"/>
      <c r="T5"/>
      <c r="U5"/>
      <c r="V5"/>
    </row>
    <row r="6" spans="4:22" x14ac:dyDescent="0.15">
      <c r="D6" s="1">
        <f t="shared" ref="D6:D17" si="0">ROW()-5</f>
        <v>1</v>
      </c>
      <c r="E6" s="12"/>
      <c r="F6" s="13"/>
      <c r="G6" s="14"/>
      <c r="H6" s="12"/>
      <c r="I6" s="13"/>
      <c r="J6" s="14"/>
      <c r="K6" s="12"/>
      <c r="L6" s="13"/>
      <c r="M6" s="14"/>
      <c r="N6"/>
      <c r="O6"/>
      <c r="P6"/>
      <c r="Q6"/>
      <c r="R6"/>
      <c r="S6"/>
      <c r="T6"/>
      <c r="U6"/>
      <c r="V6"/>
    </row>
    <row r="7" spans="4:22" x14ac:dyDescent="0.15">
      <c r="D7" s="1">
        <f t="shared" si="0"/>
        <v>2</v>
      </c>
      <c r="E7" s="12"/>
      <c r="F7" s="13"/>
      <c r="G7" s="14"/>
      <c r="H7" s="12"/>
      <c r="I7" s="13"/>
      <c r="J7" s="14"/>
      <c r="K7" s="12"/>
      <c r="L7" s="13"/>
      <c r="M7" s="14"/>
      <c r="N7"/>
      <c r="O7"/>
      <c r="P7"/>
      <c r="Q7"/>
      <c r="R7"/>
      <c r="S7"/>
      <c r="T7"/>
      <c r="U7"/>
      <c r="V7"/>
    </row>
    <row r="8" spans="4:22" x14ac:dyDescent="0.15">
      <c r="D8" s="1">
        <f t="shared" si="0"/>
        <v>3</v>
      </c>
      <c r="E8" s="12"/>
      <c r="F8" s="13"/>
      <c r="G8" s="14"/>
      <c r="H8" s="12"/>
      <c r="I8" s="13"/>
      <c r="J8" s="14"/>
      <c r="K8" s="12"/>
      <c r="L8" s="13"/>
      <c r="M8" s="14"/>
      <c r="N8"/>
      <c r="O8"/>
      <c r="P8"/>
      <c r="Q8"/>
      <c r="R8"/>
      <c r="S8"/>
      <c r="T8"/>
      <c r="U8"/>
      <c r="V8"/>
    </row>
    <row r="9" spans="4:22" x14ac:dyDescent="0.15">
      <c r="D9" s="1">
        <f t="shared" si="0"/>
        <v>4</v>
      </c>
      <c r="E9" s="12"/>
      <c r="F9" s="13"/>
      <c r="G9" s="14"/>
      <c r="H9" s="12"/>
      <c r="I9" s="13"/>
      <c r="J9" s="14"/>
      <c r="K9" s="12"/>
      <c r="L9" s="13"/>
      <c r="M9" s="14"/>
      <c r="N9"/>
      <c r="O9"/>
      <c r="P9"/>
      <c r="Q9"/>
      <c r="R9"/>
      <c r="S9"/>
      <c r="T9"/>
      <c r="U9"/>
      <c r="V9"/>
    </row>
    <row r="10" spans="4:22" x14ac:dyDescent="0.15">
      <c r="D10" s="1">
        <f t="shared" si="0"/>
        <v>5</v>
      </c>
      <c r="E10" s="15"/>
      <c r="F10" s="16"/>
      <c r="G10" s="17"/>
      <c r="H10" s="12"/>
      <c r="I10" s="13"/>
      <c r="J10" s="14"/>
      <c r="K10" s="12"/>
      <c r="L10" s="13"/>
      <c r="M10" s="14"/>
      <c r="N10"/>
      <c r="O10"/>
      <c r="P10"/>
      <c r="Q10"/>
      <c r="R10"/>
      <c r="S10"/>
      <c r="T10"/>
      <c r="U10"/>
      <c r="V10"/>
    </row>
    <row r="11" spans="4:22" x14ac:dyDescent="0.15">
      <c r="D11" s="1">
        <f t="shared" si="0"/>
        <v>6</v>
      </c>
      <c r="E11" s="12"/>
      <c r="F11" s="13"/>
      <c r="G11" s="14"/>
      <c r="H11" s="18"/>
      <c r="I11" s="19"/>
      <c r="J11" s="20"/>
      <c r="K11" s="12"/>
      <c r="L11" s="13"/>
      <c r="M11" s="14"/>
      <c r="N11"/>
      <c r="O11"/>
      <c r="P11"/>
      <c r="Q11"/>
      <c r="R11"/>
      <c r="S11"/>
      <c r="T11"/>
      <c r="U11"/>
      <c r="V11"/>
    </row>
    <row r="12" spans="4:22" x14ac:dyDescent="0.15">
      <c r="D12" s="1">
        <f t="shared" si="0"/>
        <v>7</v>
      </c>
      <c r="E12" s="15"/>
      <c r="F12" s="16"/>
      <c r="G12" s="17"/>
      <c r="H12" s="18"/>
      <c r="I12" s="19"/>
      <c r="J12" s="20"/>
      <c r="K12" s="12"/>
      <c r="L12" s="13"/>
      <c r="M12" s="14"/>
      <c r="N12"/>
      <c r="O12"/>
      <c r="P12"/>
      <c r="Q12"/>
      <c r="R12"/>
      <c r="S12"/>
      <c r="T12"/>
      <c r="U12"/>
      <c r="V12"/>
    </row>
    <row r="13" spans="4:22" x14ac:dyDescent="0.15">
      <c r="D13" s="1">
        <f t="shared" si="0"/>
        <v>8</v>
      </c>
      <c r="E13" s="12">
        <v>7</v>
      </c>
      <c r="F13" s="13">
        <v>12</v>
      </c>
      <c r="G13" s="14">
        <v>8</v>
      </c>
      <c r="H13" s="12">
        <v>5</v>
      </c>
      <c r="I13" s="13">
        <v>1</v>
      </c>
      <c r="J13" s="14">
        <v>7</v>
      </c>
      <c r="K13" s="12">
        <v>1</v>
      </c>
      <c r="L13" s="13">
        <v>13</v>
      </c>
      <c r="M13" s="14">
        <v>14</v>
      </c>
      <c r="N13" s="1" t="s">
        <v>13</v>
      </c>
      <c r="O13"/>
      <c r="P13"/>
      <c r="Q13"/>
      <c r="R13"/>
      <c r="S13" s="21"/>
      <c r="T13" s="21"/>
      <c r="U13" s="21"/>
      <c r="V13" s="21"/>
    </row>
    <row r="14" spans="4:22" x14ac:dyDescent="0.15">
      <c r="D14" s="1">
        <f t="shared" si="0"/>
        <v>9</v>
      </c>
      <c r="E14" s="12">
        <v>14</v>
      </c>
      <c r="F14" s="13">
        <v>8</v>
      </c>
      <c r="G14" s="14">
        <v>11</v>
      </c>
      <c r="H14" s="12">
        <v>5</v>
      </c>
      <c r="I14" s="13">
        <v>14</v>
      </c>
      <c r="J14" s="14">
        <v>8</v>
      </c>
      <c r="K14" s="12">
        <v>6</v>
      </c>
      <c r="L14" s="13">
        <v>12</v>
      </c>
      <c r="M14" s="14">
        <v>1</v>
      </c>
      <c r="N14" s="1" t="s">
        <v>13</v>
      </c>
      <c r="O14"/>
      <c r="P14"/>
      <c r="Q14"/>
      <c r="R14"/>
      <c r="S14" s="21"/>
      <c r="T14" s="21"/>
      <c r="U14" s="21"/>
      <c r="V14" s="21"/>
    </row>
    <row r="15" spans="4:22" x14ac:dyDescent="0.15">
      <c r="D15" s="1">
        <f t="shared" si="0"/>
        <v>10</v>
      </c>
      <c r="E15" s="12">
        <v>2</v>
      </c>
      <c r="F15" s="13">
        <v>13</v>
      </c>
      <c r="G15" s="14">
        <v>15</v>
      </c>
      <c r="H15" s="12">
        <v>13</v>
      </c>
      <c r="I15" s="13">
        <v>2</v>
      </c>
      <c r="J15" s="14">
        <v>15</v>
      </c>
      <c r="K15" s="12">
        <v>1</v>
      </c>
      <c r="L15" s="13">
        <v>2</v>
      </c>
      <c r="M15" s="14">
        <v>14</v>
      </c>
      <c r="N15" s="1" t="s">
        <v>13</v>
      </c>
      <c r="O15"/>
      <c r="P15"/>
      <c r="Q15"/>
      <c r="R15"/>
      <c r="S15"/>
      <c r="T15"/>
      <c r="U15"/>
      <c r="V15"/>
    </row>
    <row r="16" spans="4:22" x14ac:dyDescent="0.15">
      <c r="D16" s="1">
        <f t="shared" si="0"/>
        <v>11</v>
      </c>
      <c r="E16" s="12">
        <v>5</v>
      </c>
      <c r="F16" s="13">
        <v>3</v>
      </c>
      <c r="G16" s="14">
        <v>8</v>
      </c>
      <c r="H16" s="12">
        <v>5</v>
      </c>
      <c r="I16" s="13">
        <v>6</v>
      </c>
      <c r="J16" s="14">
        <v>7</v>
      </c>
      <c r="K16" s="12">
        <v>5</v>
      </c>
      <c r="L16" s="13">
        <v>8</v>
      </c>
      <c r="M16" s="14">
        <v>1</v>
      </c>
      <c r="N16" s="13"/>
      <c r="O16" s="13">
        <v>920</v>
      </c>
      <c r="P16" s="13">
        <v>270</v>
      </c>
      <c r="Q16" s="13">
        <v>200</v>
      </c>
      <c r="R16" s="1">
        <f>O16+P16</f>
        <v>1190</v>
      </c>
      <c r="S16" s="13">
        <v>920</v>
      </c>
      <c r="T16" s="13">
        <v>270</v>
      </c>
      <c r="U16" s="13">
        <v>200</v>
      </c>
      <c r="V16" s="1">
        <f>S16+T16</f>
        <v>1190</v>
      </c>
    </row>
    <row r="17" spans="4:22" x14ac:dyDescent="0.15">
      <c r="D17" s="1">
        <f t="shared" si="0"/>
        <v>12</v>
      </c>
      <c r="E17" s="15">
        <v>9</v>
      </c>
      <c r="F17" s="16">
        <v>12</v>
      </c>
      <c r="G17" s="17">
        <v>10</v>
      </c>
      <c r="H17" s="18">
        <v>6</v>
      </c>
      <c r="I17" s="19">
        <v>9</v>
      </c>
      <c r="J17" s="20">
        <v>1</v>
      </c>
      <c r="K17" s="12">
        <v>5</v>
      </c>
      <c r="L17" s="13">
        <v>9</v>
      </c>
      <c r="M17" s="14">
        <v>8</v>
      </c>
      <c r="N17" s="1" t="s">
        <v>13</v>
      </c>
      <c r="O17"/>
      <c r="P17"/>
      <c r="Q17"/>
      <c r="R17"/>
      <c r="S17"/>
      <c r="T17"/>
      <c r="U17"/>
      <c r="V17"/>
    </row>
    <row r="18" spans="4:22" x14ac:dyDescent="0.15">
      <c r="D18"/>
      <c r="E18" s="12"/>
      <c r="F18" s="13"/>
      <c r="G18" s="14"/>
      <c r="H18" s="12"/>
      <c r="I18" s="13"/>
      <c r="J18" s="14"/>
      <c r="K18" s="12"/>
      <c r="L18" s="13"/>
      <c r="M18" s="14"/>
      <c r="N18"/>
      <c r="O18"/>
      <c r="P18"/>
      <c r="Q18"/>
      <c r="R18"/>
      <c r="S18"/>
      <c r="T18"/>
      <c r="U18"/>
      <c r="V18"/>
    </row>
    <row r="19" spans="4:22" x14ac:dyDescent="0.15">
      <c r="D19" s="1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2"/>
      <c r="L19" s="13"/>
      <c r="M19" s="14"/>
      <c r="N19"/>
      <c r="O19"/>
      <c r="P19"/>
      <c r="Q19"/>
      <c r="R19"/>
      <c r="S19"/>
      <c r="T19"/>
      <c r="U19"/>
      <c r="V19"/>
    </row>
    <row r="20" spans="4:22" x14ac:dyDescent="0.15">
      <c r="D20"/>
      <c r="E20" s="12"/>
      <c r="F20" s="13"/>
      <c r="G20" s="14"/>
      <c r="H20" s="12"/>
      <c r="I20" s="13"/>
      <c r="J20" s="14"/>
      <c r="K20" s="12"/>
      <c r="L20" s="13"/>
      <c r="M20" s="14"/>
      <c r="N20"/>
      <c r="O20"/>
      <c r="P20"/>
      <c r="Q20"/>
      <c r="R20"/>
      <c r="S20"/>
      <c r="T20"/>
      <c r="U20"/>
      <c r="V20"/>
    </row>
    <row r="21" spans="4:22" x14ac:dyDescent="0.15">
      <c r="D21" s="1">
        <v>8</v>
      </c>
      <c r="E21" s="18">
        <v>2</v>
      </c>
      <c r="F21" s="13">
        <v>12</v>
      </c>
      <c r="G21" s="14">
        <v>8</v>
      </c>
      <c r="H21" s="18">
        <v>2</v>
      </c>
      <c r="I21" s="13">
        <v>11</v>
      </c>
      <c r="J21" s="14">
        <v>5</v>
      </c>
      <c r="K21" s="12">
        <v>2</v>
      </c>
      <c r="L21" s="13">
        <v>10</v>
      </c>
      <c r="M21" s="14">
        <v>12</v>
      </c>
      <c r="N21"/>
      <c r="O21" s="1">
        <v>350</v>
      </c>
      <c r="P21" s="1">
        <v>200</v>
      </c>
      <c r="Q21" s="13">
        <v>200</v>
      </c>
      <c r="R21" s="1">
        <f>O21+P21</f>
        <v>550</v>
      </c>
      <c r="S21" s="21"/>
      <c r="T21" s="21"/>
      <c r="U21" s="21"/>
      <c r="V21" s="21"/>
    </row>
    <row r="22" spans="4:22" x14ac:dyDescent="0.15">
      <c r="D22" s="1">
        <v>9</v>
      </c>
      <c r="E22" s="12">
        <v>4</v>
      </c>
      <c r="F22" s="13">
        <v>5</v>
      </c>
      <c r="G22" s="14">
        <v>2</v>
      </c>
      <c r="H22" s="12">
        <v>2</v>
      </c>
      <c r="I22" s="13">
        <v>13</v>
      </c>
      <c r="J22" s="14" t="s">
        <v>17</v>
      </c>
      <c r="K22" s="12">
        <v>2</v>
      </c>
      <c r="L22" s="13">
        <v>6</v>
      </c>
      <c r="M22" s="14">
        <v>5</v>
      </c>
      <c r="N22" s="1" t="s">
        <v>13</v>
      </c>
      <c r="O22"/>
      <c r="P22"/>
      <c r="Q22"/>
      <c r="R22"/>
      <c r="S22" s="21"/>
      <c r="T22" s="21"/>
      <c r="U22" s="21"/>
      <c r="V22" s="21"/>
    </row>
    <row r="23" spans="4:22" x14ac:dyDescent="0.15">
      <c r="D23" s="1">
        <v>10</v>
      </c>
      <c r="E23" s="12">
        <v>10</v>
      </c>
      <c r="F23" s="13">
        <v>12</v>
      </c>
      <c r="G23" s="14">
        <v>8</v>
      </c>
      <c r="H23" s="12" t="s">
        <v>18</v>
      </c>
      <c r="I23" s="13" t="s">
        <v>19</v>
      </c>
      <c r="J23" s="14"/>
      <c r="K23" s="12">
        <v>12</v>
      </c>
      <c r="L23" s="13">
        <v>13</v>
      </c>
      <c r="M23" s="14">
        <v>7</v>
      </c>
      <c r="N23" s="1" t="s">
        <v>13</v>
      </c>
      <c r="O23"/>
      <c r="P23"/>
      <c r="Q23"/>
      <c r="R23"/>
      <c r="S23"/>
      <c r="T23"/>
      <c r="U23"/>
      <c r="V23"/>
    </row>
    <row r="24" spans="4:22" x14ac:dyDescent="0.15">
      <c r="D24" s="1">
        <v>11</v>
      </c>
      <c r="E24" s="12">
        <v>10</v>
      </c>
      <c r="F24" s="13">
        <v>15</v>
      </c>
      <c r="G24" s="14">
        <v>13</v>
      </c>
      <c r="H24" s="12">
        <v>13</v>
      </c>
      <c r="I24" s="13" t="s">
        <v>20</v>
      </c>
      <c r="J24" s="14"/>
      <c r="K24" s="12">
        <v>15</v>
      </c>
      <c r="L24" s="13">
        <v>10</v>
      </c>
      <c r="M24" s="14">
        <v>13</v>
      </c>
      <c r="N24" s="1" t="s">
        <v>13</v>
      </c>
      <c r="O24"/>
      <c r="P24"/>
      <c r="Q24"/>
      <c r="R24"/>
      <c r="S24"/>
      <c r="T24"/>
      <c r="U24"/>
      <c r="V24"/>
    </row>
    <row r="25" spans="4:22" x14ac:dyDescent="0.15">
      <c r="D25" s="1">
        <v>12</v>
      </c>
      <c r="E25" s="12">
        <v>9</v>
      </c>
      <c r="F25" s="13">
        <v>10</v>
      </c>
      <c r="G25" s="14">
        <v>1</v>
      </c>
      <c r="H25" s="12">
        <v>15</v>
      </c>
      <c r="I25" s="13">
        <v>10</v>
      </c>
      <c r="J25" s="14">
        <v>9</v>
      </c>
      <c r="K25" s="12">
        <v>6</v>
      </c>
      <c r="L25" s="13">
        <v>4</v>
      </c>
      <c r="M25" s="14">
        <v>8</v>
      </c>
      <c r="N25" s="1" t="s">
        <v>13</v>
      </c>
      <c r="O25"/>
      <c r="P25"/>
      <c r="Q25"/>
      <c r="R25"/>
      <c r="S25"/>
      <c r="T25"/>
      <c r="U25"/>
      <c r="V25"/>
    </row>
    <row r="26" spans="4:22" x14ac:dyDescent="0.15">
      <c r="D26"/>
      <c r="E26" s="12"/>
      <c r="F26" s="13"/>
      <c r="G26" s="14"/>
      <c r="H26" s="12"/>
      <c r="I26" s="13"/>
      <c r="J26" s="14"/>
      <c r="K26" s="12"/>
      <c r="L26" s="13"/>
      <c r="M26" s="14"/>
      <c r="N26"/>
      <c r="O26"/>
      <c r="P26"/>
      <c r="Q26"/>
      <c r="R26"/>
      <c r="S26"/>
      <c r="T26"/>
      <c r="U26"/>
      <c r="V26"/>
    </row>
    <row r="27" spans="4:22" x14ac:dyDescent="0.15">
      <c r="D27" s="1" t="s">
        <v>21</v>
      </c>
      <c r="E27" s="12">
        <v>3</v>
      </c>
      <c r="F27" s="13" t="s">
        <v>16</v>
      </c>
      <c r="G27" s="14"/>
      <c r="H27" s="12"/>
      <c r="I27" s="13"/>
      <c r="J27" s="14"/>
      <c r="K27" s="12"/>
      <c r="L27" s="13"/>
      <c r="M27" s="14"/>
      <c r="N27"/>
      <c r="O27"/>
      <c r="P27"/>
      <c r="Q27"/>
      <c r="R27"/>
      <c r="S27"/>
      <c r="T27"/>
      <c r="U27"/>
      <c r="V27"/>
    </row>
    <row r="28" spans="4:22" x14ac:dyDescent="0.15">
      <c r="D28"/>
      <c r="E28" s="12"/>
      <c r="F28" s="13"/>
      <c r="G28" s="14"/>
      <c r="H28" s="12"/>
      <c r="I28" s="13"/>
      <c r="J28" s="14"/>
      <c r="K28" s="12"/>
      <c r="L28" s="13"/>
      <c r="M28" s="14"/>
      <c r="N28"/>
      <c r="O28"/>
      <c r="P28"/>
      <c r="Q28"/>
      <c r="R28"/>
      <c r="S28"/>
      <c r="T28"/>
      <c r="U28"/>
      <c r="V28"/>
    </row>
    <row r="29" spans="4:22" x14ac:dyDescent="0.15">
      <c r="D29" s="1">
        <v>8</v>
      </c>
      <c r="E29" s="22">
        <v>4</v>
      </c>
      <c r="F29" s="23">
        <v>2</v>
      </c>
      <c r="G29" s="14">
        <v>6</v>
      </c>
      <c r="H29" s="22">
        <v>4</v>
      </c>
      <c r="I29" s="23">
        <v>2</v>
      </c>
      <c r="J29" s="14" t="s">
        <v>22</v>
      </c>
      <c r="K29" s="12">
        <v>4</v>
      </c>
      <c r="L29" s="13">
        <v>10</v>
      </c>
      <c r="M29" s="14">
        <v>6</v>
      </c>
      <c r="N29"/>
      <c r="O29" s="1">
        <v>210</v>
      </c>
      <c r="P29" s="1">
        <v>200</v>
      </c>
      <c r="Q29" s="13">
        <v>200</v>
      </c>
      <c r="R29" s="1">
        <f>P29+O29</f>
        <v>410</v>
      </c>
      <c r="S29" s="21"/>
      <c r="T29" s="21"/>
      <c r="U29" s="21"/>
      <c r="V29" s="21"/>
    </row>
    <row r="30" spans="4:22" x14ac:dyDescent="0.15">
      <c r="D30" s="1">
        <v>9</v>
      </c>
      <c r="E30" s="12">
        <v>12</v>
      </c>
      <c r="F30" s="13">
        <v>13</v>
      </c>
      <c r="G30" s="24">
        <v>10</v>
      </c>
      <c r="H30" s="22">
        <v>10</v>
      </c>
      <c r="I30" s="13">
        <v>11</v>
      </c>
      <c r="J30" s="14" t="s">
        <v>23</v>
      </c>
      <c r="K30" s="12">
        <v>13</v>
      </c>
      <c r="L30" s="13">
        <v>9</v>
      </c>
      <c r="M30" s="14">
        <v>8</v>
      </c>
      <c r="N30" s="1" t="s">
        <v>13</v>
      </c>
      <c r="O30"/>
      <c r="P30"/>
      <c r="Q30"/>
      <c r="R30"/>
      <c r="S30" s="21"/>
      <c r="T30" s="21"/>
      <c r="U30" s="21"/>
      <c r="V30" s="21"/>
    </row>
    <row r="31" spans="4:22" x14ac:dyDescent="0.15">
      <c r="D31" s="1">
        <v>10</v>
      </c>
      <c r="E31" s="12">
        <v>7</v>
      </c>
      <c r="F31" s="23">
        <v>11</v>
      </c>
      <c r="G31" s="14">
        <v>8</v>
      </c>
      <c r="H31" s="12">
        <v>10</v>
      </c>
      <c r="I31" s="23">
        <v>11</v>
      </c>
      <c r="J31" s="14" t="s">
        <v>19</v>
      </c>
      <c r="K31" s="12">
        <v>11</v>
      </c>
      <c r="L31" s="13">
        <v>15</v>
      </c>
      <c r="M31" s="14">
        <v>16</v>
      </c>
      <c r="N31" s="1" t="s">
        <v>13</v>
      </c>
      <c r="O31"/>
      <c r="P31"/>
      <c r="Q31"/>
      <c r="R31"/>
      <c r="S31"/>
      <c r="T31"/>
      <c r="U31"/>
      <c r="V31"/>
    </row>
    <row r="32" spans="4:22" x14ac:dyDescent="0.15">
      <c r="D32" s="1">
        <v>11</v>
      </c>
      <c r="E32" s="12"/>
      <c r="F32" s="13"/>
      <c r="G32" s="14"/>
      <c r="H32" s="12"/>
      <c r="I32" s="13"/>
      <c r="J32" s="14"/>
      <c r="K32" s="12"/>
      <c r="L32" s="13"/>
      <c r="M32" s="14"/>
      <c r="N32"/>
      <c r="O32"/>
      <c r="P32"/>
      <c r="Q32"/>
      <c r="R32"/>
      <c r="S32"/>
      <c r="T32"/>
      <c r="U32"/>
      <c r="V32"/>
    </row>
    <row r="33" spans="4:22" x14ac:dyDescent="0.15">
      <c r="D33" s="1">
        <v>12</v>
      </c>
      <c r="E33" s="25">
        <v>9</v>
      </c>
      <c r="F33" s="26">
        <v>3</v>
      </c>
      <c r="G33" s="27">
        <v>10</v>
      </c>
      <c r="H33" s="28">
        <v>7</v>
      </c>
      <c r="I33" s="29">
        <v>9</v>
      </c>
      <c r="J33" s="27" t="s">
        <v>24</v>
      </c>
      <c r="K33" s="28">
        <v>9</v>
      </c>
      <c r="L33" s="26">
        <v>7</v>
      </c>
      <c r="M33" s="27">
        <v>2</v>
      </c>
      <c r="N33" s="1" t="s">
        <v>13</v>
      </c>
      <c r="O33"/>
      <c r="P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4:22" x14ac:dyDescent="0.15">
      <c r="D36" s="1" t="s">
        <v>2</v>
      </c>
      <c r="E36" s="12">
        <v>1</v>
      </c>
      <c r="F36" s="13" t="s">
        <v>25</v>
      </c>
      <c r="G36" s="14"/>
      <c r="H36" s="12"/>
      <c r="I36" s="13"/>
      <c r="J36" s="14"/>
      <c r="K36" s="12"/>
      <c r="L36" s="13"/>
      <c r="M36" s="14"/>
      <c r="N36"/>
      <c r="O36"/>
      <c r="P36"/>
      <c r="Q36"/>
      <c r="R36"/>
      <c r="S36"/>
      <c r="T36"/>
      <c r="U36"/>
      <c r="V36"/>
    </row>
    <row r="37" spans="4:22" x14ac:dyDescent="0.15">
      <c r="D37"/>
      <c r="E37" s="12"/>
      <c r="F37" s="13"/>
      <c r="G37" s="14"/>
      <c r="H37" s="12"/>
      <c r="I37" s="13"/>
      <c r="J37" s="14"/>
      <c r="K37" s="12"/>
      <c r="L37" s="13"/>
      <c r="M37" s="14"/>
      <c r="N37"/>
      <c r="O37"/>
      <c r="P37"/>
      <c r="Q37"/>
      <c r="R37"/>
      <c r="S37"/>
      <c r="T37"/>
      <c r="U37"/>
      <c r="V37"/>
    </row>
    <row r="38" spans="4:22" x14ac:dyDescent="0.15">
      <c r="D38" s="1">
        <v>8</v>
      </c>
      <c r="E38" s="12">
        <v>5</v>
      </c>
      <c r="F38" s="13">
        <v>10</v>
      </c>
      <c r="G38" s="14">
        <v>11</v>
      </c>
      <c r="H38" s="12" t="s">
        <v>26</v>
      </c>
      <c r="I38" s="13" t="s">
        <v>27</v>
      </c>
      <c r="J38" s="14"/>
      <c r="K38" s="12">
        <v>5</v>
      </c>
      <c r="L38" s="13">
        <v>9</v>
      </c>
      <c r="M38" s="14">
        <v>11</v>
      </c>
      <c r="N38"/>
      <c r="O38" s="1">
        <v>270</v>
      </c>
      <c r="P38" s="1">
        <v>200</v>
      </c>
      <c r="Q38" s="13">
        <v>200</v>
      </c>
      <c r="R38" s="1">
        <f>O38+P38</f>
        <v>470</v>
      </c>
      <c r="S38" s="21"/>
      <c r="T38" s="21"/>
      <c r="U38" s="21"/>
      <c r="V38" s="21"/>
    </row>
    <row r="39" spans="4:22" x14ac:dyDescent="0.15">
      <c r="D39" s="1">
        <v>9</v>
      </c>
      <c r="E39" s="12">
        <v>3</v>
      </c>
      <c r="F39" s="13">
        <v>2</v>
      </c>
      <c r="G39" s="14">
        <v>8</v>
      </c>
      <c r="H39" s="12">
        <v>5</v>
      </c>
      <c r="I39" s="13">
        <v>6</v>
      </c>
      <c r="J39" s="14">
        <v>14</v>
      </c>
      <c r="K39" s="12">
        <v>13</v>
      </c>
      <c r="L39" s="13">
        <v>3</v>
      </c>
      <c r="M39" s="14">
        <v>7</v>
      </c>
      <c r="N39" s="1" t="s">
        <v>13</v>
      </c>
      <c r="P39"/>
      <c r="Q39"/>
      <c r="R39"/>
      <c r="S39" s="21"/>
      <c r="T39" s="21"/>
      <c r="U39" s="21"/>
      <c r="V39" s="21"/>
    </row>
    <row r="40" spans="4:22" x14ac:dyDescent="0.15">
      <c r="D40" s="1">
        <v>10</v>
      </c>
      <c r="E40" s="12">
        <v>10</v>
      </c>
      <c r="F40" s="13">
        <v>7</v>
      </c>
      <c r="G40" s="14">
        <v>11</v>
      </c>
      <c r="H40" s="12">
        <v>10</v>
      </c>
      <c r="I40" s="13">
        <v>4</v>
      </c>
      <c r="J40" s="14">
        <v>11</v>
      </c>
      <c r="K40" s="12">
        <v>11</v>
      </c>
      <c r="L40" s="13">
        <v>16</v>
      </c>
      <c r="M40" s="14">
        <v>2</v>
      </c>
      <c r="N40"/>
      <c r="P40"/>
      <c r="Q40"/>
      <c r="R40"/>
      <c r="S40"/>
      <c r="T40"/>
      <c r="U40"/>
      <c r="V40"/>
    </row>
    <row r="41" spans="4:22" x14ac:dyDescent="0.15">
      <c r="D41" s="1">
        <v>11</v>
      </c>
      <c r="E41" s="12">
        <v>1</v>
      </c>
      <c r="F41" s="13">
        <v>3</v>
      </c>
      <c r="G41" s="14">
        <v>9</v>
      </c>
      <c r="H41" s="12">
        <v>3</v>
      </c>
      <c r="I41" s="13">
        <v>1</v>
      </c>
      <c r="J41" s="14">
        <v>15</v>
      </c>
      <c r="K41" s="12">
        <v>12</v>
      </c>
      <c r="L41" s="13">
        <v>15</v>
      </c>
      <c r="M41" s="14"/>
      <c r="N41" s="1" t="s">
        <v>13</v>
      </c>
      <c r="P41"/>
      <c r="Q41"/>
      <c r="R41"/>
      <c r="S41"/>
      <c r="T41"/>
      <c r="U41"/>
      <c r="V41"/>
    </row>
    <row r="42" spans="4:22" x14ac:dyDescent="0.15">
      <c r="D42" s="1">
        <v>12</v>
      </c>
      <c r="E42" s="28">
        <v>10</v>
      </c>
      <c r="F42" s="26">
        <v>13</v>
      </c>
      <c r="G42" s="27">
        <v>11</v>
      </c>
      <c r="H42" s="28">
        <v>10</v>
      </c>
      <c r="I42" s="26">
        <v>14</v>
      </c>
      <c r="J42" s="27">
        <v>3</v>
      </c>
      <c r="K42" s="28">
        <v>11</v>
      </c>
      <c r="L42" s="29">
        <v>10</v>
      </c>
      <c r="M42" s="27">
        <v>6</v>
      </c>
      <c r="N42"/>
      <c r="P42" s="1">
        <v>200</v>
      </c>
      <c r="Q42" s="13">
        <v>200</v>
      </c>
      <c r="R42" s="1">
        <f>P42+O42</f>
        <v>200</v>
      </c>
      <c r="S42"/>
      <c r="T42" s="1">
        <v>180</v>
      </c>
      <c r="U42" s="1">
        <v>200</v>
      </c>
      <c r="V42" s="1">
        <v>180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P43"/>
      <c r="Q43"/>
      <c r="R43"/>
      <c r="S43"/>
      <c r="T43"/>
      <c r="U43"/>
      <c r="V43"/>
    </row>
    <row r="44" spans="4:22" x14ac:dyDescent="0.15">
      <c r="D44" s="1" t="s">
        <v>21</v>
      </c>
      <c r="E44" s="12">
        <v>3</v>
      </c>
      <c r="F44" s="13" t="s">
        <v>28</v>
      </c>
      <c r="G44" s="14"/>
      <c r="H44" s="12"/>
      <c r="I44" s="13"/>
      <c r="J44" s="14"/>
      <c r="K44" s="12"/>
      <c r="L44" s="13"/>
      <c r="M44" s="14"/>
      <c r="N44"/>
      <c r="P44"/>
      <c r="Q44"/>
      <c r="R44"/>
      <c r="S44"/>
      <c r="T44"/>
      <c r="U44"/>
      <c r="V44"/>
    </row>
    <row r="45" spans="4:22" x14ac:dyDescent="0.15">
      <c r="D45"/>
      <c r="E45" s="12"/>
      <c r="F45" s="13"/>
      <c r="G45" s="14"/>
      <c r="H45" s="12"/>
      <c r="I45" s="13"/>
      <c r="J45" s="14"/>
      <c r="K45" s="12"/>
      <c r="L45" s="13"/>
      <c r="M45" s="14"/>
      <c r="N45"/>
      <c r="P45"/>
      <c r="Q45"/>
      <c r="R45"/>
      <c r="S45"/>
      <c r="T45"/>
      <c r="U45"/>
      <c r="V45"/>
    </row>
    <row r="46" spans="4:22" x14ac:dyDescent="0.15">
      <c r="D46" s="1">
        <v>8</v>
      </c>
      <c r="E46" s="12"/>
      <c r="F46" s="13"/>
      <c r="G46" s="14"/>
      <c r="H46" s="12"/>
      <c r="I46" s="13"/>
      <c r="J46" s="14"/>
      <c r="K46" s="12"/>
      <c r="L46" s="13"/>
      <c r="M46" s="14"/>
      <c r="N46"/>
      <c r="P46"/>
      <c r="Q46"/>
      <c r="R46"/>
      <c r="S46" s="21"/>
      <c r="T46" s="21"/>
      <c r="U46" s="21"/>
      <c r="V46" s="21"/>
    </row>
    <row r="47" spans="4:22" x14ac:dyDescent="0.15">
      <c r="D47" s="1">
        <v>9</v>
      </c>
      <c r="E47" s="12">
        <v>7</v>
      </c>
      <c r="F47" s="13">
        <v>8</v>
      </c>
      <c r="G47" s="14">
        <v>6</v>
      </c>
      <c r="H47" s="12" t="s">
        <v>29</v>
      </c>
      <c r="I47" s="13" t="s">
        <v>30</v>
      </c>
      <c r="J47" s="14"/>
      <c r="K47" s="12">
        <v>4</v>
      </c>
      <c r="L47" s="13">
        <v>3</v>
      </c>
      <c r="M47" s="14">
        <v>6</v>
      </c>
      <c r="N47"/>
      <c r="P47" s="1">
        <v>200</v>
      </c>
      <c r="Q47" s="13">
        <v>200</v>
      </c>
      <c r="R47" s="1">
        <v>0</v>
      </c>
      <c r="S47" s="21"/>
      <c r="T47" s="21"/>
      <c r="U47" s="21"/>
      <c r="V47" s="21"/>
    </row>
    <row r="48" spans="4:22" x14ac:dyDescent="0.15">
      <c r="D48" s="1">
        <v>10</v>
      </c>
      <c r="E48" s="12"/>
      <c r="F48" s="13"/>
      <c r="G48" s="14"/>
      <c r="H48" s="12"/>
      <c r="I48" s="13"/>
      <c r="J48" s="14"/>
      <c r="K48" s="12"/>
      <c r="L48" s="13"/>
      <c r="M48" s="14"/>
      <c r="N48"/>
      <c r="P48"/>
      <c r="Q48"/>
      <c r="R48"/>
      <c r="U48"/>
      <c r="V48"/>
    </row>
    <row r="49" spans="4:22" x14ac:dyDescent="0.15">
      <c r="D49" s="1">
        <v>11</v>
      </c>
      <c r="E49" s="12"/>
      <c r="F49" s="13"/>
      <c r="G49" s="14"/>
      <c r="H49" s="12"/>
      <c r="I49" s="13"/>
      <c r="J49" s="14"/>
      <c r="K49" s="12"/>
      <c r="L49" s="13"/>
      <c r="M49" s="14"/>
      <c r="N49"/>
      <c r="P49"/>
      <c r="Q49"/>
      <c r="R49"/>
      <c r="U49"/>
      <c r="V49"/>
    </row>
    <row r="50" spans="4:22" x14ac:dyDescent="0.15">
      <c r="D50" s="1">
        <v>12</v>
      </c>
      <c r="E50" s="28">
        <v>15</v>
      </c>
      <c r="F50" s="26">
        <v>13</v>
      </c>
      <c r="G50" s="27">
        <v>6</v>
      </c>
      <c r="H50" s="28">
        <v>6</v>
      </c>
      <c r="I50" s="26" t="s">
        <v>31</v>
      </c>
      <c r="J50" s="27"/>
      <c r="K50" s="28">
        <v>8</v>
      </c>
      <c r="L50" s="29">
        <v>11</v>
      </c>
      <c r="M50" s="27">
        <v>16</v>
      </c>
      <c r="N50" s="1" t="s">
        <v>13</v>
      </c>
      <c r="P50"/>
      <c r="Q50"/>
      <c r="R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P51" s="1">
        <v>1400</v>
      </c>
      <c r="Q51"/>
      <c r="R51"/>
      <c r="U51" s="1">
        <f>SUM(U5:U50)</f>
        <v>400</v>
      </c>
      <c r="V51" s="1">
        <f>SUM(V5:V50)</f>
        <v>1370</v>
      </c>
    </row>
    <row r="52" spans="4:22" x14ac:dyDescent="0.15">
      <c r="D52" s="1" t="s">
        <v>32</v>
      </c>
      <c r="E52" s="12">
        <v>3</v>
      </c>
      <c r="F52" s="13" t="s">
        <v>33</v>
      </c>
      <c r="G52" s="14"/>
      <c r="H52" s="12"/>
      <c r="I52" s="13"/>
      <c r="J52" s="14"/>
      <c r="K52" s="12"/>
      <c r="L52" s="13"/>
      <c r="M52" s="14"/>
      <c r="N52"/>
      <c r="Q52"/>
      <c r="R52"/>
      <c r="V52" s="1">
        <f>V51/U51*100</f>
        <v>342.5</v>
      </c>
    </row>
    <row r="53" spans="4:22" x14ac:dyDescent="0.15">
      <c r="D53"/>
      <c r="E53" s="12"/>
      <c r="F53" s="13"/>
      <c r="G53" s="14"/>
      <c r="H53" s="12"/>
      <c r="I53" s="13"/>
      <c r="J53" s="14"/>
      <c r="K53" s="12"/>
      <c r="L53" s="13"/>
      <c r="M53" s="14"/>
      <c r="N53"/>
      <c r="Q53"/>
      <c r="R53"/>
    </row>
    <row r="54" spans="4:22" x14ac:dyDescent="0.15">
      <c r="D54" s="1">
        <v>8</v>
      </c>
      <c r="E54" s="12"/>
      <c r="F54" s="13"/>
      <c r="G54" s="14"/>
      <c r="H54"/>
      <c r="I54"/>
      <c r="J54"/>
      <c r="K54" s="12"/>
      <c r="L54" s="13"/>
      <c r="M54" s="14"/>
      <c r="N54"/>
      <c r="Q54"/>
      <c r="R54"/>
    </row>
    <row r="55" spans="4:22" x14ac:dyDescent="0.15">
      <c r="D55" s="1">
        <v>9</v>
      </c>
      <c r="E55" s="12">
        <v>2</v>
      </c>
      <c r="F55" s="13">
        <v>8</v>
      </c>
      <c r="G55" s="14">
        <v>6</v>
      </c>
      <c r="H55" s="12">
        <v>8</v>
      </c>
      <c r="I55" s="13">
        <v>6</v>
      </c>
      <c r="J55" s="14">
        <v>7</v>
      </c>
      <c r="K55" s="12">
        <v>6</v>
      </c>
      <c r="L55" s="13">
        <v>10</v>
      </c>
      <c r="M55" s="14">
        <v>2</v>
      </c>
      <c r="N55" s="1" t="s">
        <v>13</v>
      </c>
      <c r="Q55"/>
      <c r="R55"/>
    </row>
    <row r="56" spans="4:22" x14ac:dyDescent="0.15">
      <c r="D56" s="1">
        <v>10</v>
      </c>
      <c r="E56" s="12">
        <v>11</v>
      </c>
      <c r="F56" s="13">
        <v>1</v>
      </c>
      <c r="G56" s="14">
        <v>5</v>
      </c>
      <c r="H56" s="12" t="s">
        <v>34</v>
      </c>
      <c r="I56" s="13"/>
      <c r="J56" s="13">
        <v>11</v>
      </c>
      <c r="K56" s="12">
        <v>5</v>
      </c>
      <c r="L56" s="13">
        <v>4</v>
      </c>
      <c r="M56" s="14">
        <v>2</v>
      </c>
      <c r="N56" s="1" t="s">
        <v>13</v>
      </c>
      <c r="Q56"/>
      <c r="R56"/>
    </row>
    <row r="57" spans="4:22" x14ac:dyDescent="0.15">
      <c r="D57" s="1">
        <v>11</v>
      </c>
      <c r="E57" s="12">
        <v>14</v>
      </c>
      <c r="F57" s="13">
        <v>10</v>
      </c>
      <c r="G57" s="14">
        <v>5</v>
      </c>
      <c r="H57" s="12">
        <v>14</v>
      </c>
      <c r="I57" s="13">
        <v>9</v>
      </c>
      <c r="J57" s="14">
        <v>8</v>
      </c>
      <c r="K57" s="12">
        <v>4</v>
      </c>
      <c r="L57" s="13">
        <v>7</v>
      </c>
      <c r="M57" s="14">
        <v>9</v>
      </c>
      <c r="N57"/>
      <c r="Q57" s="13">
        <v>200</v>
      </c>
      <c r="R57" s="1">
        <v>0</v>
      </c>
    </row>
    <row r="58" spans="4:22" x14ac:dyDescent="0.15">
      <c r="D58" s="1">
        <v>12</v>
      </c>
      <c r="E58" s="28">
        <v>5</v>
      </c>
      <c r="F58" s="26">
        <v>6</v>
      </c>
      <c r="G58" s="27">
        <v>11</v>
      </c>
      <c r="H58" s="28">
        <v>9</v>
      </c>
      <c r="I58" s="26">
        <v>11</v>
      </c>
      <c r="J58" s="27">
        <v>5</v>
      </c>
      <c r="K58" s="28">
        <v>5</v>
      </c>
      <c r="L58" s="26">
        <v>7</v>
      </c>
      <c r="M58" s="27">
        <v>4</v>
      </c>
      <c r="N58" s="1" t="s">
        <v>13</v>
      </c>
      <c r="Q58"/>
      <c r="R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</row>
    <row r="60" spans="4:22" x14ac:dyDescent="0.15">
      <c r="D60" s="1" t="s">
        <v>35</v>
      </c>
      <c r="E60" s="12">
        <v>2</v>
      </c>
      <c r="F60" s="13" t="s">
        <v>33</v>
      </c>
      <c r="G60" s="14"/>
      <c r="H60" s="12"/>
      <c r="I60" s="13"/>
      <c r="J60" s="14"/>
      <c r="K60" s="12"/>
      <c r="L60" s="13"/>
      <c r="M60" s="14"/>
      <c r="N60"/>
      <c r="Q60"/>
      <c r="R60"/>
    </row>
    <row r="61" spans="4:22" x14ac:dyDescent="0.15">
      <c r="D61"/>
      <c r="E61" s="12"/>
      <c r="F61" s="13"/>
      <c r="G61" s="14"/>
      <c r="H61" s="12"/>
      <c r="I61" s="13"/>
      <c r="J61" s="14"/>
      <c r="K61" s="12"/>
      <c r="L61" s="13"/>
      <c r="M61" s="14"/>
      <c r="N61"/>
      <c r="Q61"/>
      <c r="R61"/>
    </row>
    <row r="62" spans="4:22" x14ac:dyDescent="0.15">
      <c r="D62" s="1">
        <v>8</v>
      </c>
      <c r="E62" s="12"/>
      <c r="F62" s="13"/>
      <c r="G62" s="14"/>
      <c r="H62"/>
      <c r="I62"/>
      <c r="J62"/>
      <c r="K62" s="12"/>
      <c r="L62" s="13"/>
      <c r="M62" s="14"/>
      <c r="N62"/>
      <c r="Q62"/>
      <c r="R62"/>
    </row>
    <row r="63" spans="4:22" x14ac:dyDescent="0.15">
      <c r="D63" s="1">
        <v>9</v>
      </c>
      <c r="E63" s="12">
        <v>7</v>
      </c>
      <c r="F63" s="13">
        <v>10</v>
      </c>
      <c r="G63" s="14">
        <v>1</v>
      </c>
      <c r="H63" s="12">
        <v>11</v>
      </c>
      <c r="I63" s="13">
        <v>12</v>
      </c>
      <c r="J63" s="14">
        <v>7</v>
      </c>
      <c r="K63" s="12">
        <v>10</v>
      </c>
      <c r="L63" s="13">
        <v>7</v>
      </c>
      <c r="M63" s="14">
        <v>3</v>
      </c>
      <c r="N63" s="1" t="s">
        <v>13</v>
      </c>
      <c r="Q63"/>
      <c r="R63"/>
    </row>
    <row r="64" spans="4:22" x14ac:dyDescent="0.15">
      <c r="D64" s="1">
        <v>10</v>
      </c>
      <c r="E64" s="12">
        <v>6</v>
      </c>
      <c r="F64" s="13">
        <v>2</v>
      </c>
      <c r="G64" s="14">
        <v>1</v>
      </c>
      <c r="H64" s="12">
        <v>14</v>
      </c>
      <c r="I64" s="13">
        <v>2</v>
      </c>
      <c r="J64" s="13">
        <v>6</v>
      </c>
      <c r="K64" s="12">
        <v>4</v>
      </c>
      <c r="L64" s="13">
        <v>3</v>
      </c>
      <c r="M64" s="14">
        <v>9</v>
      </c>
      <c r="N64" s="1" t="s">
        <v>13</v>
      </c>
      <c r="Q64"/>
      <c r="R64"/>
    </row>
    <row r="65" spans="4:18" x14ac:dyDescent="0.15">
      <c r="D65" s="1">
        <v>11</v>
      </c>
      <c r="E65" s="12">
        <v>15</v>
      </c>
      <c r="F65" s="13">
        <v>6</v>
      </c>
      <c r="G65" s="14">
        <v>11</v>
      </c>
      <c r="H65" s="12" t="s">
        <v>31</v>
      </c>
      <c r="I65" s="13"/>
      <c r="J65" s="14" t="s">
        <v>36</v>
      </c>
      <c r="K65" s="12">
        <v>5</v>
      </c>
      <c r="L65" s="13">
        <v>7</v>
      </c>
      <c r="M65" s="14">
        <v>18</v>
      </c>
      <c r="N65"/>
      <c r="Q65" s="13">
        <v>200</v>
      </c>
      <c r="R65" s="1">
        <v>0</v>
      </c>
    </row>
    <row r="66" spans="4:18" x14ac:dyDescent="0.15">
      <c r="D66" s="1">
        <v>12</v>
      </c>
      <c r="E66" s="28">
        <v>9</v>
      </c>
      <c r="F66" s="26">
        <v>3</v>
      </c>
      <c r="G66" s="27">
        <v>2</v>
      </c>
      <c r="H66" s="28">
        <v>9</v>
      </c>
      <c r="I66" s="26">
        <v>3</v>
      </c>
      <c r="J66" s="27">
        <v>7</v>
      </c>
      <c r="K66" s="28">
        <v>14</v>
      </c>
      <c r="L66" s="26">
        <v>11</v>
      </c>
      <c r="M66" s="27">
        <v>3</v>
      </c>
      <c r="N66"/>
      <c r="Q66" s="13">
        <v>200</v>
      </c>
      <c r="R66" s="1">
        <v>0</v>
      </c>
    </row>
    <row r="67" spans="4:18" x14ac:dyDescent="0.15">
      <c r="D67"/>
      <c r="E67"/>
      <c r="F67"/>
      <c r="G67"/>
      <c r="H67"/>
      <c r="I67"/>
      <c r="J67"/>
      <c r="K67"/>
      <c r="L67"/>
      <c r="M67"/>
      <c r="N67"/>
      <c r="Q67"/>
      <c r="R67"/>
    </row>
    <row r="68" spans="4:18" x14ac:dyDescent="0.15">
      <c r="D68" s="1" t="s">
        <v>37</v>
      </c>
      <c r="E68" s="12">
        <v>1</v>
      </c>
      <c r="F68" s="13" t="s">
        <v>38</v>
      </c>
      <c r="G68" s="14"/>
      <c r="H68" s="12"/>
      <c r="I68" s="13"/>
      <c r="J68" s="14"/>
      <c r="K68" s="12"/>
      <c r="L68" s="13"/>
      <c r="M68" s="14"/>
      <c r="N68"/>
      <c r="Q68"/>
      <c r="R68"/>
    </row>
    <row r="69" spans="4:18" x14ac:dyDescent="0.15">
      <c r="D69"/>
      <c r="E69" s="12"/>
      <c r="F69" s="13"/>
      <c r="G69" s="14"/>
      <c r="H69" s="12"/>
      <c r="I69" s="13"/>
      <c r="J69" s="14"/>
      <c r="K69" s="12"/>
      <c r="L69" s="13"/>
      <c r="M69" s="14"/>
      <c r="N69"/>
      <c r="Q69"/>
      <c r="R69"/>
    </row>
    <row r="70" spans="4:18" x14ac:dyDescent="0.15">
      <c r="D70" s="1">
        <v>8</v>
      </c>
      <c r="E70" s="12"/>
      <c r="F70" s="13"/>
      <c r="G70" s="14"/>
      <c r="H70"/>
      <c r="I70"/>
      <c r="J70"/>
      <c r="K70" s="12"/>
      <c r="L70" s="13"/>
      <c r="M70" s="14"/>
      <c r="N70"/>
      <c r="Q70"/>
      <c r="R70"/>
    </row>
    <row r="71" spans="4:18" x14ac:dyDescent="0.15">
      <c r="D71" s="1">
        <v>9</v>
      </c>
      <c r="E71" s="12">
        <v>15</v>
      </c>
      <c r="F71" s="13">
        <v>1</v>
      </c>
      <c r="G71" s="14">
        <v>4</v>
      </c>
      <c r="H71" s="12">
        <v>1</v>
      </c>
      <c r="I71" s="13">
        <v>4</v>
      </c>
      <c r="J71" s="14" t="s">
        <v>39</v>
      </c>
      <c r="K71" s="12">
        <v>4</v>
      </c>
      <c r="L71" s="13">
        <v>15</v>
      </c>
      <c r="M71" s="14">
        <v>8</v>
      </c>
      <c r="N71" s="1" t="s">
        <v>13</v>
      </c>
      <c r="Q71"/>
      <c r="R71"/>
    </row>
    <row r="72" spans="4:18" x14ac:dyDescent="0.15">
      <c r="D72" s="1">
        <v>10</v>
      </c>
      <c r="E72" s="12">
        <v>5</v>
      </c>
      <c r="F72" s="13">
        <v>9</v>
      </c>
      <c r="G72" s="14">
        <v>7</v>
      </c>
      <c r="H72" s="12" t="s">
        <v>40</v>
      </c>
      <c r="I72" s="13"/>
      <c r="J72" s="13"/>
      <c r="K72" s="12">
        <v>14</v>
      </c>
      <c r="L72" s="13">
        <v>16</v>
      </c>
      <c r="M72" s="14">
        <v>15</v>
      </c>
      <c r="N72" s="1" t="s">
        <v>13</v>
      </c>
      <c r="Q72"/>
      <c r="R72"/>
    </row>
    <row r="73" spans="4:18" x14ac:dyDescent="0.15">
      <c r="D73" s="1">
        <v>11</v>
      </c>
      <c r="E73" s="12">
        <v>1</v>
      </c>
      <c r="F73" s="13">
        <v>3</v>
      </c>
      <c r="G73" s="14">
        <v>2</v>
      </c>
      <c r="H73" s="12">
        <v>3</v>
      </c>
      <c r="I73" s="13" t="s">
        <v>41</v>
      </c>
      <c r="J73" s="14"/>
      <c r="K73" s="12">
        <v>8</v>
      </c>
      <c r="L73" s="13">
        <v>1</v>
      </c>
      <c r="M73" s="14">
        <v>10</v>
      </c>
      <c r="N73" s="1" t="s">
        <v>13</v>
      </c>
      <c r="Q73"/>
      <c r="R73"/>
    </row>
    <row r="74" spans="4:18" x14ac:dyDescent="0.15">
      <c r="D74" s="1">
        <v>12</v>
      </c>
      <c r="E74" s="28">
        <v>10</v>
      </c>
      <c r="F74" s="26">
        <v>14</v>
      </c>
      <c r="G74" s="27">
        <v>12</v>
      </c>
      <c r="H74" s="28">
        <v>11</v>
      </c>
      <c r="I74" s="26">
        <v>10</v>
      </c>
      <c r="J74" s="27">
        <v>15</v>
      </c>
      <c r="K74" s="28">
        <v>15</v>
      </c>
      <c r="L74" s="26">
        <v>2</v>
      </c>
      <c r="M74" s="27">
        <v>10</v>
      </c>
      <c r="N74" s="1" t="s">
        <v>13</v>
      </c>
      <c r="Q74"/>
      <c r="R74"/>
    </row>
    <row r="75" spans="4:18" x14ac:dyDescent="0.15">
      <c r="D75"/>
      <c r="E75"/>
      <c r="F75"/>
      <c r="G75"/>
      <c r="H75"/>
      <c r="I75"/>
      <c r="J75"/>
      <c r="K75"/>
      <c r="L75"/>
      <c r="M75"/>
      <c r="N75"/>
      <c r="Q75"/>
      <c r="R75"/>
    </row>
    <row r="76" spans="4:18" x14ac:dyDescent="0.15">
      <c r="D76" s="1" t="s">
        <v>32</v>
      </c>
      <c r="E76" s="12">
        <v>3</v>
      </c>
      <c r="F76" s="13" t="s">
        <v>42</v>
      </c>
      <c r="G76" s="14"/>
      <c r="H76" s="12"/>
      <c r="I76" s="13"/>
      <c r="J76" s="14"/>
      <c r="K76" s="12"/>
      <c r="L76" s="13"/>
      <c r="M76" s="14"/>
      <c r="N76"/>
      <c r="Q76"/>
      <c r="R76"/>
    </row>
    <row r="77" spans="4:18" x14ac:dyDescent="0.15">
      <c r="D77"/>
      <c r="E77" s="12"/>
      <c r="F77" s="13"/>
      <c r="G77" s="14"/>
      <c r="H77" s="12"/>
      <c r="I77" s="13"/>
      <c r="J77" s="14"/>
      <c r="K77" s="12"/>
      <c r="L77" s="13"/>
      <c r="M77" s="14"/>
      <c r="N77"/>
      <c r="Q77"/>
      <c r="R77"/>
    </row>
    <row r="78" spans="4:18" x14ac:dyDescent="0.15">
      <c r="D78" s="1">
        <v>8</v>
      </c>
      <c r="E78" s="12"/>
      <c r="F78" s="13"/>
      <c r="G78" s="14"/>
      <c r="H78"/>
      <c r="I78"/>
      <c r="J78"/>
      <c r="K78" s="12"/>
      <c r="L78" s="13"/>
      <c r="M78" s="14"/>
      <c r="N78"/>
      <c r="Q78"/>
      <c r="R78"/>
    </row>
    <row r="79" spans="4:18" x14ac:dyDescent="0.15">
      <c r="D79" s="1">
        <v>9</v>
      </c>
      <c r="E79" s="12">
        <v>10</v>
      </c>
      <c r="F79" s="13">
        <v>9</v>
      </c>
      <c r="G79" s="14">
        <v>3</v>
      </c>
      <c r="H79" s="12">
        <v>2</v>
      </c>
      <c r="I79" s="13">
        <v>10</v>
      </c>
      <c r="J79" s="14" t="s">
        <v>43</v>
      </c>
      <c r="K79" s="12">
        <v>10</v>
      </c>
      <c r="L79" s="13">
        <v>2</v>
      </c>
      <c r="M79" s="14">
        <v>5</v>
      </c>
      <c r="N79" s="1" t="s">
        <v>13</v>
      </c>
      <c r="Q79"/>
      <c r="R79"/>
    </row>
    <row r="80" spans="4:18" x14ac:dyDescent="0.15">
      <c r="D80" s="1">
        <v>10</v>
      </c>
      <c r="E80" s="12">
        <v>7</v>
      </c>
      <c r="F80" s="13">
        <v>5</v>
      </c>
      <c r="G80" s="14">
        <v>8</v>
      </c>
      <c r="H80" s="12" t="s">
        <v>20</v>
      </c>
      <c r="I80" s="13"/>
      <c r="J80" s="13" t="s">
        <v>44</v>
      </c>
      <c r="K80" s="12">
        <v>10</v>
      </c>
      <c r="L80" s="13">
        <v>7</v>
      </c>
      <c r="M80" s="14">
        <v>1</v>
      </c>
      <c r="N80" s="1" t="s">
        <v>13</v>
      </c>
      <c r="Q80"/>
      <c r="R80"/>
    </row>
    <row r="81" spans="4:18" x14ac:dyDescent="0.15">
      <c r="D81" s="1">
        <v>11</v>
      </c>
      <c r="E81" s="12">
        <v>2</v>
      </c>
      <c r="F81" s="13">
        <v>11</v>
      </c>
      <c r="G81" s="14">
        <v>5</v>
      </c>
      <c r="H81" s="12">
        <v>11</v>
      </c>
      <c r="I81" s="13">
        <v>1</v>
      </c>
      <c r="J81" s="14" t="s">
        <v>45</v>
      </c>
      <c r="K81" s="12">
        <v>2</v>
      </c>
      <c r="L81" s="13">
        <v>11</v>
      </c>
      <c r="M81" s="14">
        <v>10</v>
      </c>
      <c r="N81" s="1" t="s">
        <v>13</v>
      </c>
      <c r="Q81"/>
      <c r="R81"/>
    </row>
    <row r="82" spans="4:18" x14ac:dyDescent="0.15">
      <c r="D82" s="1">
        <v>12</v>
      </c>
      <c r="E82" s="28">
        <v>8</v>
      </c>
      <c r="F82" s="26">
        <v>9</v>
      </c>
      <c r="G82" s="27">
        <v>7</v>
      </c>
      <c r="H82" s="28" t="s">
        <v>46</v>
      </c>
      <c r="I82" s="26"/>
      <c r="J82" s="27" t="s">
        <v>47</v>
      </c>
      <c r="K82" s="28">
        <v>10</v>
      </c>
      <c r="L82" s="26">
        <v>7</v>
      </c>
      <c r="M82" s="27">
        <v>3</v>
      </c>
      <c r="N82" s="1" t="s">
        <v>13</v>
      </c>
      <c r="Q82"/>
      <c r="R82"/>
    </row>
    <row r="83" spans="4:18" x14ac:dyDescent="0.15">
      <c r="D83"/>
      <c r="E83"/>
      <c r="F83"/>
      <c r="G83"/>
      <c r="H83"/>
      <c r="I83"/>
      <c r="J83"/>
      <c r="K83"/>
      <c r="L83"/>
      <c r="M83"/>
      <c r="N83"/>
      <c r="Q83"/>
      <c r="R83"/>
    </row>
    <row r="84" spans="4:18" x14ac:dyDescent="0.15">
      <c r="D84" s="1" t="s">
        <v>35</v>
      </c>
      <c r="E84" s="12"/>
      <c r="F84" s="13"/>
      <c r="G84" s="14"/>
      <c r="H84" s="12"/>
      <c r="I84" s="13"/>
      <c r="J84" s="14"/>
      <c r="K84" s="12"/>
      <c r="L84" s="13"/>
      <c r="M84" s="14"/>
      <c r="N84"/>
      <c r="Q84"/>
      <c r="R84"/>
    </row>
    <row r="85" spans="4:18" x14ac:dyDescent="0.15">
      <c r="D85"/>
      <c r="E85" s="12"/>
      <c r="F85" s="13"/>
      <c r="G85" s="14"/>
      <c r="H85" s="12"/>
      <c r="I85" s="13"/>
      <c r="J85" s="14"/>
      <c r="K85" s="12"/>
      <c r="L85" s="13"/>
      <c r="M85" s="14"/>
      <c r="N85"/>
      <c r="Q85"/>
      <c r="R85"/>
    </row>
    <row r="86" spans="4:18" x14ac:dyDescent="0.15">
      <c r="D86" s="1">
        <v>8</v>
      </c>
      <c r="E86" s="12"/>
      <c r="F86" s="13"/>
      <c r="G86" s="14"/>
      <c r="H86"/>
      <c r="I86"/>
      <c r="J86"/>
      <c r="K86" s="12"/>
      <c r="L86" s="13"/>
      <c r="M86" s="14"/>
      <c r="N86"/>
      <c r="Q86"/>
      <c r="R86"/>
    </row>
    <row r="87" spans="4:18" x14ac:dyDescent="0.15">
      <c r="D87" s="1">
        <v>9</v>
      </c>
      <c r="E87" s="12">
        <v>8</v>
      </c>
      <c r="F87" s="13">
        <v>10</v>
      </c>
      <c r="G87" s="14">
        <v>7</v>
      </c>
      <c r="H87" s="12" t="s">
        <v>48</v>
      </c>
      <c r="I87" s="13"/>
      <c r="J87" s="14">
        <v>2</v>
      </c>
      <c r="K87" s="12">
        <v>6</v>
      </c>
      <c r="L87" s="13">
        <v>10</v>
      </c>
      <c r="M87" s="14">
        <v>8</v>
      </c>
      <c r="N87" s="1" t="s">
        <v>13</v>
      </c>
      <c r="Q87"/>
      <c r="R87"/>
    </row>
    <row r="88" spans="4:18" x14ac:dyDescent="0.15">
      <c r="D88" s="1">
        <v>10</v>
      </c>
      <c r="E88" s="12">
        <v>11</v>
      </c>
      <c r="F88" s="13">
        <v>13</v>
      </c>
      <c r="G88" s="14">
        <v>9</v>
      </c>
      <c r="H88" s="12">
        <v>11</v>
      </c>
      <c r="I88" s="13">
        <v>1</v>
      </c>
      <c r="J88" s="13">
        <v>5</v>
      </c>
      <c r="K88" s="12">
        <v>9</v>
      </c>
      <c r="L88" s="13">
        <v>12</v>
      </c>
      <c r="M88" s="14">
        <v>3</v>
      </c>
      <c r="N88"/>
      <c r="Q88" s="13">
        <v>200</v>
      </c>
      <c r="R88" s="1">
        <v>0</v>
      </c>
    </row>
    <row r="89" spans="4:18" x14ac:dyDescent="0.15">
      <c r="D89" s="1">
        <v>11</v>
      </c>
      <c r="E89" s="12">
        <v>10</v>
      </c>
      <c r="F89" s="13">
        <v>13</v>
      </c>
      <c r="G89" s="14">
        <v>9</v>
      </c>
      <c r="H89" s="12">
        <v>13</v>
      </c>
      <c r="I89" s="13">
        <v>11</v>
      </c>
      <c r="J89" s="14" t="s">
        <v>49</v>
      </c>
      <c r="K89" s="12">
        <v>11</v>
      </c>
      <c r="L89" s="13">
        <v>15</v>
      </c>
      <c r="M89" s="14">
        <v>8</v>
      </c>
      <c r="N89" s="1" t="s">
        <v>13</v>
      </c>
      <c r="Q89"/>
      <c r="R89"/>
    </row>
    <row r="90" spans="4:18" x14ac:dyDescent="0.15">
      <c r="D90" s="1">
        <v>12</v>
      </c>
      <c r="E90" s="28">
        <v>1</v>
      </c>
      <c r="F90" s="26">
        <v>9</v>
      </c>
      <c r="G90" s="27">
        <v>3</v>
      </c>
      <c r="H90" s="28">
        <v>1</v>
      </c>
      <c r="I90" s="26">
        <v>6</v>
      </c>
      <c r="J90" s="27">
        <v>16</v>
      </c>
      <c r="K90" s="28">
        <v>14</v>
      </c>
      <c r="L90" s="26">
        <v>3</v>
      </c>
      <c r="M90" s="27">
        <v>1</v>
      </c>
      <c r="N90"/>
      <c r="Q90" s="13">
        <v>200</v>
      </c>
      <c r="R90" s="1">
        <v>0</v>
      </c>
    </row>
    <row r="91" spans="4:18" x14ac:dyDescent="0.15">
      <c r="D91"/>
      <c r="E91"/>
      <c r="F91"/>
      <c r="G91"/>
      <c r="H91"/>
      <c r="I91"/>
      <c r="J91"/>
      <c r="K91"/>
      <c r="L91"/>
      <c r="M91"/>
      <c r="N91"/>
      <c r="Q91"/>
      <c r="R91"/>
    </row>
    <row r="92" spans="4:18" x14ac:dyDescent="0.15">
      <c r="D92" s="1" t="s">
        <v>37</v>
      </c>
      <c r="E92" s="12"/>
      <c r="F92" s="13"/>
      <c r="G92" s="14"/>
      <c r="H92" s="12"/>
      <c r="I92" s="13"/>
      <c r="J92" s="14"/>
      <c r="K92" s="12"/>
      <c r="L92" s="13"/>
      <c r="M92" s="14"/>
      <c r="N92"/>
      <c r="Q92"/>
      <c r="R92"/>
    </row>
    <row r="93" spans="4:18" x14ac:dyDescent="0.15">
      <c r="D93"/>
      <c r="E93" s="12"/>
      <c r="F93" s="13"/>
      <c r="G93" s="14"/>
      <c r="H93" s="12"/>
      <c r="I93" s="13"/>
      <c r="J93" s="14"/>
      <c r="K93" s="12"/>
      <c r="L93" s="13"/>
      <c r="M93" s="14"/>
      <c r="N93"/>
      <c r="Q93"/>
      <c r="R93"/>
    </row>
    <row r="94" spans="4:18" x14ac:dyDescent="0.15">
      <c r="D94" s="1">
        <v>8</v>
      </c>
      <c r="E94" s="12"/>
      <c r="F94" s="13"/>
      <c r="G94" s="14"/>
      <c r="H94"/>
      <c r="I94"/>
      <c r="J94"/>
      <c r="K94" s="12"/>
      <c r="L94" s="13"/>
      <c r="M94" s="14"/>
      <c r="N94"/>
      <c r="Q94"/>
      <c r="R94"/>
    </row>
    <row r="95" spans="4:18" x14ac:dyDescent="0.15">
      <c r="D95" s="1">
        <v>9</v>
      </c>
      <c r="E95" s="12">
        <v>7</v>
      </c>
      <c r="F95" s="13">
        <v>2</v>
      </c>
      <c r="G95" s="14">
        <v>12</v>
      </c>
      <c r="H95" s="12">
        <v>5</v>
      </c>
      <c r="I95" s="13">
        <v>16</v>
      </c>
      <c r="J95" s="14">
        <v>1</v>
      </c>
      <c r="K95" s="12">
        <v>12</v>
      </c>
      <c r="L95" s="13">
        <v>6</v>
      </c>
      <c r="M95" s="14">
        <v>7</v>
      </c>
      <c r="N95" s="1" t="s">
        <v>13</v>
      </c>
      <c r="Q95"/>
      <c r="R95"/>
    </row>
    <row r="96" spans="4:18" x14ac:dyDescent="0.15">
      <c r="D96" s="1">
        <v>10</v>
      </c>
      <c r="E96" s="12">
        <v>2</v>
      </c>
      <c r="F96" s="13">
        <v>9</v>
      </c>
      <c r="G96" s="14">
        <v>4</v>
      </c>
      <c r="H96" s="12">
        <v>2</v>
      </c>
      <c r="I96" s="13">
        <v>9</v>
      </c>
      <c r="J96" s="13">
        <v>3</v>
      </c>
      <c r="K96" s="12">
        <v>4</v>
      </c>
      <c r="L96" s="13">
        <v>11</v>
      </c>
      <c r="M96" s="14">
        <v>5</v>
      </c>
      <c r="N96"/>
      <c r="Q96" s="13">
        <v>200</v>
      </c>
      <c r="R96" s="1">
        <v>0</v>
      </c>
    </row>
    <row r="97" spans="4:18" x14ac:dyDescent="0.15">
      <c r="D97" s="1">
        <v>11</v>
      </c>
      <c r="E97" s="12">
        <v>9</v>
      </c>
      <c r="F97" s="13">
        <v>8</v>
      </c>
      <c r="G97" s="14">
        <v>1</v>
      </c>
      <c r="H97" s="12">
        <v>9</v>
      </c>
      <c r="I97" s="13" t="s">
        <v>48</v>
      </c>
      <c r="J97" s="14"/>
      <c r="K97" s="12">
        <v>8</v>
      </c>
      <c r="L97" s="13">
        <v>10</v>
      </c>
      <c r="M97" s="14">
        <v>6</v>
      </c>
      <c r="N97"/>
      <c r="Q97" s="13">
        <v>200</v>
      </c>
      <c r="R97" s="1">
        <v>0</v>
      </c>
    </row>
    <row r="98" spans="4:18" x14ac:dyDescent="0.15">
      <c r="D98" s="1">
        <v>12</v>
      </c>
      <c r="E98" s="28">
        <v>1</v>
      </c>
      <c r="F98" s="26">
        <v>8</v>
      </c>
      <c r="G98" s="27">
        <v>2</v>
      </c>
      <c r="H98" s="28">
        <v>8</v>
      </c>
      <c r="I98" s="26" t="s">
        <v>50</v>
      </c>
      <c r="J98" s="27"/>
      <c r="K98" s="28">
        <v>3</v>
      </c>
      <c r="L98" s="29">
        <v>8</v>
      </c>
      <c r="M98" s="27">
        <v>4</v>
      </c>
      <c r="N98" s="1" t="s">
        <v>13</v>
      </c>
      <c r="Q98"/>
      <c r="R98"/>
    </row>
    <row r="99" spans="4:18" x14ac:dyDescent="0.15">
      <c r="Q99" s="1">
        <f>SUM(Q5:Q98)</f>
        <v>2600</v>
      </c>
      <c r="R99" s="1">
        <f>SUM(R5:R98)</f>
        <v>2820</v>
      </c>
    </row>
    <row r="100" spans="4:18" x14ac:dyDescent="0.15">
      <c r="R100" s="1">
        <f>R99/Q99*100</f>
        <v>108.46153846153845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D1" zoomScaleNormal="100" workbookViewId="0">
      <selection activeCell="R99" sqref="R99"/>
    </sheetView>
  </sheetViews>
  <sheetFormatPr defaultRowHeight="13.5" x14ac:dyDescent="0.15"/>
  <cols>
    <col min="1" max="1025" width="9.42578125" style="1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77" t="s">
        <v>0</v>
      </c>
      <c r="P3" s="77"/>
      <c r="Q3" s="77"/>
      <c r="R3" s="77"/>
      <c r="S3" s="77" t="s">
        <v>1</v>
      </c>
      <c r="T3" s="77"/>
      <c r="U3" s="77"/>
      <c r="V3" s="77"/>
    </row>
    <row r="4" spans="4:22" x14ac:dyDescent="0.15">
      <c r="D4" s="1" t="s">
        <v>2</v>
      </c>
      <c r="E4" s="2" t="s">
        <v>3</v>
      </c>
      <c r="F4" s="2" t="s">
        <v>4</v>
      </c>
      <c r="G4"/>
      <c r="H4"/>
      <c r="I4"/>
      <c r="J4"/>
      <c r="K4"/>
      <c r="L4"/>
      <c r="M4"/>
      <c r="N4"/>
      <c r="O4"/>
      <c r="P4"/>
      <c r="Q4" s="1" t="s">
        <v>5</v>
      </c>
      <c r="R4" s="1" t="s">
        <v>6</v>
      </c>
      <c r="S4"/>
      <c r="T4"/>
      <c r="U4" s="1" t="s">
        <v>5</v>
      </c>
      <c r="V4" s="1" t="s">
        <v>6</v>
      </c>
    </row>
    <row r="5" spans="4:22" x14ac:dyDescent="0.15">
      <c r="D5"/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>
        <v>1</v>
      </c>
      <c r="L5" s="10">
        <v>2</v>
      </c>
      <c r="M5" s="11">
        <v>3</v>
      </c>
      <c r="N5"/>
      <c r="O5"/>
      <c r="P5"/>
      <c r="Q5"/>
      <c r="R5"/>
      <c r="S5"/>
      <c r="T5"/>
      <c r="U5"/>
      <c r="V5"/>
    </row>
    <row r="6" spans="4:22" x14ac:dyDescent="0.15">
      <c r="D6" s="1">
        <f t="shared" ref="D6:D17" si="0">ROW()-5</f>
        <v>1</v>
      </c>
      <c r="E6" s="12"/>
      <c r="F6" s="13"/>
      <c r="G6" s="14"/>
      <c r="H6" s="12"/>
      <c r="I6" s="13"/>
      <c r="J6" s="14"/>
      <c r="K6" s="12"/>
      <c r="L6" s="13"/>
      <c r="M6" s="14"/>
      <c r="N6"/>
      <c r="O6"/>
      <c r="P6"/>
      <c r="Q6"/>
      <c r="R6"/>
      <c r="S6"/>
      <c r="T6"/>
      <c r="U6"/>
      <c r="V6"/>
    </row>
    <row r="7" spans="4:22" x14ac:dyDescent="0.15">
      <c r="D7" s="1">
        <f t="shared" si="0"/>
        <v>2</v>
      </c>
      <c r="E7" s="12"/>
      <c r="F7" s="13"/>
      <c r="G7" s="14"/>
      <c r="H7" s="12"/>
      <c r="I7" s="13"/>
      <c r="J7" s="14"/>
      <c r="K7" s="12"/>
      <c r="L7" s="13"/>
      <c r="M7" s="14"/>
      <c r="N7"/>
      <c r="O7"/>
      <c r="P7"/>
      <c r="Q7"/>
      <c r="R7"/>
      <c r="S7"/>
      <c r="T7"/>
      <c r="U7"/>
      <c r="V7"/>
    </row>
    <row r="8" spans="4:22" x14ac:dyDescent="0.15">
      <c r="D8" s="1">
        <f t="shared" si="0"/>
        <v>3</v>
      </c>
      <c r="E8" s="12"/>
      <c r="F8" s="13"/>
      <c r="G8" s="14"/>
      <c r="H8" s="12"/>
      <c r="I8" s="13"/>
      <c r="J8" s="14"/>
      <c r="K8" s="12"/>
      <c r="L8" s="13"/>
      <c r="M8" s="14"/>
      <c r="N8"/>
      <c r="O8"/>
      <c r="P8"/>
      <c r="Q8"/>
      <c r="R8"/>
      <c r="S8"/>
      <c r="T8"/>
      <c r="U8"/>
      <c r="V8"/>
    </row>
    <row r="9" spans="4:22" x14ac:dyDescent="0.15">
      <c r="D9" s="1">
        <f t="shared" si="0"/>
        <v>4</v>
      </c>
      <c r="E9" s="12"/>
      <c r="F9" s="13"/>
      <c r="G9" s="14"/>
      <c r="H9" s="12"/>
      <c r="I9" s="13"/>
      <c r="J9" s="14"/>
      <c r="K9" s="12"/>
      <c r="L9" s="13"/>
      <c r="M9" s="14"/>
      <c r="N9"/>
      <c r="O9"/>
      <c r="P9"/>
      <c r="Q9"/>
      <c r="R9"/>
      <c r="S9"/>
      <c r="T9"/>
      <c r="U9"/>
      <c r="V9"/>
    </row>
    <row r="10" spans="4:22" x14ac:dyDescent="0.15">
      <c r="D10" s="1">
        <f t="shared" si="0"/>
        <v>5</v>
      </c>
      <c r="E10" s="15"/>
      <c r="F10" s="16"/>
      <c r="G10" s="17"/>
      <c r="H10" s="12"/>
      <c r="I10" s="13"/>
      <c r="J10" s="14"/>
      <c r="K10" s="12"/>
      <c r="L10" s="13"/>
      <c r="M10" s="14"/>
      <c r="N10"/>
      <c r="O10"/>
      <c r="P10"/>
      <c r="Q10"/>
      <c r="R10"/>
      <c r="S10"/>
      <c r="T10"/>
      <c r="U10"/>
      <c r="V10"/>
    </row>
    <row r="11" spans="4:22" x14ac:dyDescent="0.15">
      <c r="D11" s="1">
        <f t="shared" si="0"/>
        <v>6</v>
      </c>
      <c r="E11" s="12"/>
      <c r="F11" s="13"/>
      <c r="G11" s="14"/>
      <c r="H11" s="18"/>
      <c r="I11" s="19"/>
      <c r="J11" s="20"/>
      <c r="K11" s="12"/>
      <c r="L11" s="13"/>
      <c r="M11" s="14"/>
      <c r="N11"/>
      <c r="O11"/>
      <c r="P11"/>
      <c r="Q11"/>
      <c r="R11"/>
      <c r="S11"/>
      <c r="T11"/>
      <c r="U11"/>
      <c r="V11"/>
    </row>
    <row r="12" spans="4:22" x14ac:dyDescent="0.15">
      <c r="D12" s="1">
        <f t="shared" si="0"/>
        <v>7</v>
      </c>
      <c r="E12" s="15"/>
      <c r="F12" s="16"/>
      <c r="G12" s="17"/>
      <c r="H12" s="18"/>
      <c r="I12" s="19"/>
      <c r="J12" s="20"/>
      <c r="K12" s="12"/>
      <c r="L12" s="13"/>
      <c r="M12" s="14"/>
      <c r="N12"/>
      <c r="O12"/>
      <c r="P12"/>
      <c r="Q12"/>
      <c r="R12"/>
      <c r="S12"/>
      <c r="T12"/>
      <c r="U12"/>
      <c r="V12"/>
    </row>
    <row r="13" spans="4:22" x14ac:dyDescent="0.15">
      <c r="D13" s="1">
        <f t="shared" si="0"/>
        <v>8</v>
      </c>
      <c r="E13" s="12">
        <v>7</v>
      </c>
      <c r="F13" s="13">
        <v>12</v>
      </c>
      <c r="G13" s="14">
        <v>8</v>
      </c>
      <c r="H13" s="12">
        <v>5</v>
      </c>
      <c r="I13" s="13">
        <v>1</v>
      </c>
      <c r="J13" s="14">
        <v>7</v>
      </c>
      <c r="K13" s="12">
        <v>1</v>
      </c>
      <c r="L13" s="13">
        <v>13</v>
      </c>
      <c r="M13" s="14">
        <v>14</v>
      </c>
      <c r="N13" s="1" t="s">
        <v>13</v>
      </c>
      <c r="O13"/>
      <c r="P13"/>
      <c r="Q13"/>
      <c r="R13"/>
      <c r="S13" s="21"/>
      <c r="T13" s="21"/>
      <c r="U13" s="21"/>
      <c r="V13" s="21"/>
    </row>
    <row r="14" spans="4:22" x14ac:dyDescent="0.15">
      <c r="D14" s="1">
        <f t="shared" si="0"/>
        <v>9</v>
      </c>
      <c r="E14" s="12">
        <v>14</v>
      </c>
      <c r="F14" s="13">
        <v>8</v>
      </c>
      <c r="G14" s="14">
        <v>11</v>
      </c>
      <c r="H14" s="12">
        <v>5</v>
      </c>
      <c r="I14" s="13">
        <v>14</v>
      </c>
      <c r="J14" s="14">
        <v>8</v>
      </c>
      <c r="K14" s="12">
        <v>6</v>
      </c>
      <c r="L14" s="13">
        <v>12</v>
      </c>
      <c r="M14" s="14">
        <v>1</v>
      </c>
      <c r="N14" s="1" t="s">
        <v>13</v>
      </c>
      <c r="O14"/>
      <c r="P14"/>
      <c r="Q14"/>
      <c r="R14"/>
      <c r="S14" s="21"/>
      <c r="T14" s="21"/>
      <c r="U14" s="21"/>
      <c r="V14" s="21"/>
    </row>
    <row r="15" spans="4:22" x14ac:dyDescent="0.15">
      <c r="D15" s="1">
        <f t="shared" si="0"/>
        <v>10</v>
      </c>
      <c r="E15" s="12">
        <v>2</v>
      </c>
      <c r="F15" s="13">
        <v>13</v>
      </c>
      <c r="G15" s="14">
        <v>15</v>
      </c>
      <c r="H15" s="12">
        <v>13</v>
      </c>
      <c r="I15" s="13">
        <v>2</v>
      </c>
      <c r="J15" s="14">
        <v>15</v>
      </c>
      <c r="K15" s="12">
        <v>1</v>
      </c>
      <c r="L15" s="13">
        <v>2</v>
      </c>
      <c r="M15" s="14">
        <v>14</v>
      </c>
      <c r="N15" s="1" t="s">
        <v>13</v>
      </c>
      <c r="O15"/>
      <c r="P15"/>
      <c r="Q15"/>
      <c r="R15"/>
      <c r="S15"/>
      <c r="T15"/>
      <c r="U15"/>
      <c r="V15"/>
    </row>
    <row r="16" spans="4:22" x14ac:dyDescent="0.15">
      <c r="D16" s="1">
        <f t="shared" si="0"/>
        <v>11</v>
      </c>
      <c r="E16" s="12">
        <v>5</v>
      </c>
      <c r="F16" s="13">
        <v>3</v>
      </c>
      <c r="G16" s="14">
        <v>8</v>
      </c>
      <c r="H16" s="12">
        <v>5</v>
      </c>
      <c r="I16" s="13">
        <v>6</v>
      </c>
      <c r="J16" s="14">
        <v>7</v>
      </c>
      <c r="K16" s="12">
        <v>5</v>
      </c>
      <c r="L16" s="13">
        <v>8</v>
      </c>
      <c r="M16" s="14">
        <v>1</v>
      </c>
      <c r="N16" s="13"/>
      <c r="O16" s="13">
        <v>920</v>
      </c>
      <c r="P16" s="13"/>
      <c r="Q16" s="13">
        <v>100</v>
      </c>
      <c r="R16" s="1">
        <f>O16+P16</f>
        <v>920</v>
      </c>
      <c r="S16" s="13">
        <v>920</v>
      </c>
      <c r="T16" s="13">
        <v>270</v>
      </c>
      <c r="U16" s="13">
        <v>200</v>
      </c>
      <c r="V16" s="1">
        <f>S16+T16</f>
        <v>1190</v>
      </c>
    </row>
    <row r="17" spans="4:22" x14ac:dyDescent="0.15">
      <c r="D17" s="1">
        <f t="shared" si="0"/>
        <v>12</v>
      </c>
      <c r="E17" s="15">
        <v>9</v>
      </c>
      <c r="F17" s="16">
        <v>12</v>
      </c>
      <c r="G17" s="17">
        <v>10</v>
      </c>
      <c r="H17" s="18">
        <v>6</v>
      </c>
      <c r="I17" s="19">
        <v>9</v>
      </c>
      <c r="J17" s="20">
        <v>1</v>
      </c>
      <c r="K17" s="12">
        <v>5</v>
      </c>
      <c r="L17" s="13">
        <v>9</v>
      </c>
      <c r="M17" s="14">
        <v>8</v>
      </c>
      <c r="N17" s="1" t="s">
        <v>13</v>
      </c>
      <c r="O17"/>
      <c r="Q17"/>
      <c r="R17"/>
      <c r="S17"/>
      <c r="T17"/>
      <c r="U17"/>
      <c r="V17"/>
    </row>
    <row r="18" spans="4:22" x14ac:dyDescent="0.15">
      <c r="D18"/>
      <c r="E18" s="12"/>
      <c r="F18" s="13"/>
      <c r="G18" s="14"/>
      <c r="H18" s="12"/>
      <c r="I18" s="13"/>
      <c r="J18" s="14"/>
      <c r="K18" s="12"/>
      <c r="L18" s="13"/>
      <c r="M18" s="14"/>
      <c r="N18"/>
      <c r="O18"/>
      <c r="Q18"/>
      <c r="R18"/>
      <c r="S18"/>
      <c r="T18"/>
      <c r="U18"/>
      <c r="V18"/>
    </row>
    <row r="19" spans="4:22" x14ac:dyDescent="0.15">
      <c r="D19" s="1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2"/>
      <c r="L19" s="13"/>
      <c r="M19" s="14"/>
      <c r="N19"/>
      <c r="O19"/>
      <c r="Q19"/>
      <c r="R19"/>
      <c r="S19"/>
      <c r="T19"/>
      <c r="U19"/>
      <c r="V19"/>
    </row>
    <row r="20" spans="4:22" x14ac:dyDescent="0.15">
      <c r="D20"/>
      <c r="E20" s="12"/>
      <c r="F20" s="13"/>
      <c r="G20" s="14"/>
      <c r="H20" s="12"/>
      <c r="I20" s="13"/>
      <c r="J20" s="14"/>
      <c r="K20" s="12"/>
      <c r="L20" s="13"/>
      <c r="M20" s="14"/>
      <c r="N20"/>
      <c r="O20"/>
      <c r="Q20"/>
      <c r="R20"/>
      <c r="S20"/>
      <c r="T20"/>
      <c r="U20"/>
      <c r="V20"/>
    </row>
    <row r="21" spans="4:22" x14ac:dyDescent="0.15">
      <c r="D21" s="1">
        <v>8</v>
      </c>
      <c r="E21" s="18">
        <v>2</v>
      </c>
      <c r="F21" s="13">
        <v>12</v>
      </c>
      <c r="G21" s="14">
        <v>8</v>
      </c>
      <c r="H21" s="18">
        <v>2</v>
      </c>
      <c r="I21" s="13">
        <v>11</v>
      </c>
      <c r="J21" s="14">
        <v>5</v>
      </c>
      <c r="K21" s="12">
        <v>2</v>
      </c>
      <c r="L21" s="13">
        <v>10</v>
      </c>
      <c r="M21" s="14">
        <v>12</v>
      </c>
      <c r="N21"/>
      <c r="O21" s="1">
        <v>350</v>
      </c>
      <c r="Q21" s="1">
        <v>100</v>
      </c>
      <c r="R21" s="1">
        <f>O21+P21</f>
        <v>350</v>
      </c>
      <c r="S21" s="21"/>
      <c r="T21" s="21"/>
      <c r="U21" s="21"/>
      <c r="V21" s="21"/>
    </row>
    <row r="22" spans="4:22" x14ac:dyDescent="0.15">
      <c r="D22" s="1">
        <v>9</v>
      </c>
      <c r="E22" s="12">
        <v>4</v>
      </c>
      <c r="F22" s="13">
        <v>5</v>
      </c>
      <c r="G22" s="14">
        <v>2</v>
      </c>
      <c r="H22" s="12">
        <v>2</v>
      </c>
      <c r="I22" s="13">
        <v>13</v>
      </c>
      <c r="J22" s="14" t="s">
        <v>17</v>
      </c>
      <c r="K22" s="12">
        <v>2</v>
      </c>
      <c r="L22" s="13">
        <v>6</v>
      </c>
      <c r="M22" s="14">
        <v>5</v>
      </c>
      <c r="N22" s="1" t="s">
        <v>13</v>
      </c>
      <c r="O22"/>
      <c r="Q22"/>
      <c r="R22"/>
      <c r="S22" s="21"/>
      <c r="T22" s="21"/>
      <c r="U22" s="21"/>
      <c r="V22" s="21"/>
    </row>
    <row r="23" spans="4:22" x14ac:dyDescent="0.15">
      <c r="D23" s="1">
        <v>10</v>
      </c>
      <c r="E23" s="12">
        <v>10</v>
      </c>
      <c r="F23" s="13">
        <v>12</v>
      </c>
      <c r="G23" s="14">
        <v>8</v>
      </c>
      <c r="H23" s="12" t="s">
        <v>18</v>
      </c>
      <c r="I23" s="13" t="s">
        <v>19</v>
      </c>
      <c r="J23" s="14"/>
      <c r="K23" s="12">
        <v>12</v>
      </c>
      <c r="L23" s="13">
        <v>13</v>
      </c>
      <c r="M23" s="14">
        <v>7</v>
      </c>
      <c r="N23" s="1" t="s">
        <v>13</v>
      </c>
      <c r="O23"/>
      <c r="Q23"/>
      <c r="R23"/>
      <c r="S23"/>
      <c r="T23"/>
      <c r="U23"/>
      <c r="V23"/>
    </row>
    <row r="24" spans="4:22" x14ac:dyDescent="0.15">
      <c r="D24" s="1">
        <v>11</v>
      </c>
      <c r="E24" s="12">
        <v>10</v>
      </c>
      <c r="F24" s="13">
        <v>15</v>
      </c>
      <c r="G24" s="14">
        <v>13</v>
      </c>
      <c r="H24" s="12">
        <v>13</v>
      </c>
      <c r="I24" s="13" t="s">
        <v>20</v>
      </c>
      <c r="J24" s="14"/>
      <c r="K24" s="12">
        <v>15</v>
      </c>
      <c r="L24" s="13">
        <v>10</v>
      </c>
      <c r="M24" s="14">
        <v>13</v>
      </c>
      <c r="N24" s="1" t="s">
        <v>13</v>
      </c>
      <c r="O24"/>
      <c r="Q24"/>
      <c r="R24"/>
      <c r="S24"/>
      <c r="T24"/>
      <c r="U24"/>
      <c r="V24"/>
    </row>
    <row r="25" spans="4:22" x14ac:dyDescent="0.15">
      <c r="D25" s="1">
        <v>12</v>
      </c>
      <c r="E25" s="12">
        <v>9</v>
      </c>
      <c r="F25" s="13">
        <v>10</v>
      </c>
      <c r="G25" s="14">
        <v>1</v>
      </c>
      <c r="H25" s="12">
        <v>15</v>
      </c>
      <c r="I25" s="13">
        <v>10</v>
      </c>
      <c r="J25" s="14">
        <v>9</v>
      </c>
      <c r="K25" s="12">
        <v>6</v>
      </c>
      <c r="L25" s="13">
        <v>4</v>
      </c>
      <c r="M25" s="14">
        <v>8</v>
      </c>
      <c r="N25" s="1" t="s">
        <v>13</v>
      </c>
      <c r="O25"/>
      <c r="Q25"/>
      <c r="R25"/>
      <c r="S25"/>
      <c r="T25"/>
      <c r="U25"/>
      <c r="V25"/>
    </row>
    <row r="26" spans="4:22" x14ac:dyDescent="0.15">
      <c r="D26"/>
      <c r="E26" s="12"/>
      <c r="F26" s="13"/>
      <c r="G26" s="14"/>
      <c r="H26" s="12"/>
      <c r="I26" s="13"/>
      <c r="J26" s="14"/>
      <c r="K26" s="12"/>
      <c r="L26" s="13"/>
      <c r="M26" s="14"/>
      <c r="N26"/>
      <c r="O26"/>
      <c r="Q26"/>
      <c r="R26"/>
      <c r="S26"/>
      <c r="T26"/>
      <c r="U26"/>
      <c r="V26"/>
    </row>
    <row r="27" spans="4:22" x14ac:dyDescent="0.15">
      <c r="D27" s="1" t="s">
        <v>21</v>
      </c>
      <c r="E27" s="12">
        <v>3</v>
      </c>
      <c r="F27" s="13" t="s">
        <v>16</v>
      </c>
      <c r="G27" s="14"/>
      <c r="H27" s="12"/>
      <c r="I27" s="13"/>
      <c r="J27" s="14"/>
      <c r="K27" s="12"/>
      <c r="L27" s="13"/>
      <c r="M27" s="14"/>
      <c r="N27"/>
      <c r="O27"/>
      <c r="Q27"/>
      <c r="R27"/>
      <c r="S27"/>
      <c r="T27"/>
      <c r="U27"/>
      <c r="V27"/>
    </row>
    <row r="28" spans="4:22" x14ac:dyDescent="0.15">
      <c r="D28"/>
      <c r="E28" s="12"/>
      <c r="F28" s="13"/>
      <c r="G28" s="14"/>
      <c r="H28" s="12"/>
      <c r="I28" s="13"/>
      <c r="J28" s="14"/>
      <c r="K28" s="12"/>
      <c r="L28" s="13"/>
      <c r="M28" s="14"/>
      <c r="N28"/>
      <c r="O28"/>
      <c r="Q28"/>
      <c r="R28"/>
      <c r="S28"/>
      <c r="T28"/>
      <c r="U28"/>
      <c r="V28"/>
    </row>
    <row r="29" spans="4:22" x14ac:dyDescent="0.15">
      <c r="D29" s="1">
        <v>8</v>
      </c>
      <c r="E29" s="22">
        <v>4</v>
      </c>
      <c r="F29" s="23">
        <v>2</v>
      </c>
      <c r="G29" s="14">
        <v>6</v>
      </c>
      <c r="H29" s="22">
        <v>4</v>
      </c>
      <c r="I29" s="23">
        <v>2</v>
      </c>
      <c r="J29" s="14" t="s">
        <v>22</v>
      </c>
      <c r="K29" s="12">
        <v>4</v>
      </c>
      <c r="L29" s="13">
        <v>10</v>
      </c>
      <c r="M29" s="14">
        <v>6</v>
      </c>
      <c r="N29"/>
      <c r="O29" s="1">
        <v>210</v>
      </c>
      <c r="Q29" s="1">
        <v>100</v>
      </c>
      <c r="R29" s="1">
        <f>P29+O29</f>
        <v>210</v>
      </c>
      <c r="S29" s="21"/>
      <c r="T29" s="21"/>
      <c r="U29" s="21"/>
      <c r="V29" s="21"/>
    </row>
    <row r="30" spans="4:22" x14ac:dyDescent="0.15">
      <c r="D30" s="1">
        <v>9</v>
      </c>
      <c r="E30" s="12">
        <v>12</v>
      </c>
      <c r="F30" s="13">
        <v>13</v>
      </c>
      <c r="G30" s="24">
        <v>10</v>
      </c>
      <c r="H30" s="22">
        <v>10</v>
      </c>
      <c r="I30" s="13">
        <v>11</v>
      </c>
      <c r="J30" s="14" t="s">
        <v>23</v>
      </c>
      <c r="K30" s="12">
        <v>13</v>
      </c>
      <c r="L30" s="13">
        <v>9</v>
      </c>
      <c r="M30" s="14">
        <v>8</v>
      </c>
      <c r="N30" s="1" t="s">
        <v>13</v>
      </c>
      <c r="O30"/>
      <c r="Q30"/>
      <c r="R30"/>
      <c r="S30" s="21"/>
      <c r="T30" s="21"/>
      <c r="U30" s="21"/>
      <c r="V30" s="21"/>
    </row>
    <row r="31" spans="4:22" x14ac:dyDescent="0.15">
      <c r="D31" s="1">
        <v>10</v>
      </c>
      <c r="E31" s="12">
        <v>7</v>
      </c>
      <c r="F31" s="23">
        <v>11</v>
      </c>
      <c r="G31" s="14">
        <v>8</v>
      </c>
      <c r="H31" s="12">
        <v>10</v>
      </c>
      <c r="I31" s="23">
        <v>11</v>
      </c>
      <c r="J31" s="14" t="s">
        <v>19</v>
      </c>
      <c r="K31" s="12">
        <v>11</v>
      </c>
      <c r="L31" s="13">
        <v>15</v>
      </c>
      <c r="M31" s="14">
        <v>16</v>
      </c>
      <c r="N31" s="1" t="s">
        <v>13</v>
      </c>
      <c r="O31"/>
      <c r="Q31"/>
      <c r="R31"/>
      <c r="S31"/>
      <c r="T31"/>
      <c r="U31"/>
      <c r="V31"/>
    </row>
    <row r="32" spans="4:22" x14ac:dyDescent="0.15">
      <c r="D32" s="1">
        <v>11</v>
      </c>
      <c r="E32" s="12"/>
      <c r="F32" s="13"/>
      <c r="G32" s="14"/>
      <c r="H32" s="12"/>
      <c r="I32" s="13"/>
      <c r="J32" s="14"/>
      <c r="K32" s="12"/>
      <c r="L32" s="13"/>
      <c r="M32" s="14"/>
      <c r="N32"/>
      <c r="O32"/>
      <c r="Q32"/>
      <c r="R32"/>
      <c r="S32"/>
      <c r="T32"/>
      <c r="U32"/>
      <c r="V32"/>
    </row>
    <row r="33" spans="4:22" x14ac:dyDescent="0.15">
      <c r="D33" s="1">
        <v>12</v>
      </c>
      <c r="E33" s="25">
        <v>9</v>
      </c>
      <c r="F33" s="26">
        <v>3</v>
      </c>
      <c r="G33" s="27">
        <v>10</v>
      </c>
      <c r="H33" s="28">
        <v>7</v>
      </c>
      <c r="I33" s="29">
        <v>9</v>
      </c>
      <c r="J33" s="27" t="s">
        <v>24</v>
      </c>
      <c r="K33" s="28">
        <v>9</v>
      </c>
      <c r="L33" s="26">
        <v>7</v>
      </c>
      <c r="M33" s="27">
        <v>2</v>
      </c>
      <c r="N33" s="1" t="s">
        <v>13</v>
      </c>
      <c r="O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</row>
    <row r="36" spans="4:22" x14ac:dyDescent="0.15">
      <c r="D36" s="1" t="s">
        <v>2</v>
      </c>
      <c r="E36" s="12">
        <v>1</v>
      </c>
      <c r="F36" s="13" t="s">
        <v>25</v>
      </c>
      <c r="G36" s="14"/>
      <c r="H36" s="12"/>
      <c r="I36" s="13"/>
      <c r="J36" s="14"/>
      <c r="K36" s="12"/>
      <c r="L36" s="13"/>
      <c r="M36" s="14"/>
      <c r="N36"/>
      <c r="O36"/>
      <c r="Q36"/>
      <c r="R36"/>
      <c r="S36"/>
      <c r="T36"/>
      <c r="U36"/>
      <c r="V36"/>
    </row>
    <row r="37" spans="4:22" x14ac:dyDescent="0.15">
      <c r="D37"/>
      <c r="E37" s="12"/>
      <c r="F37" s="13"/>
      <c r="G37" s="14"/>
      <c r="H37" s="12"/>
      <c r="I37" s="13"/>
      <c r="J37" s="14"/>
      <c r="K37" s="12"/>
      <c r="L37" s="13"/>
      <c r="M37" s="14"/>
      <c r="N37"/>
      <c r="O37"/>
      <c r="Q37"/>
      <c r="R37"/>
      <c r="S37"/>
      <c r="T37"/>
      <c r="U37"/>
      <c r="V37"/>
    </row>
    <row r="38" spans="4:22" x14ac:dyDescent="0.15">
      <c r="D38" s="1">
        <v>8</v>
      </c>
      <c r="E38" s="12">
        <v>5</v>
      </c>
      <c r="F38" s="13">
        <v>10</v>
      </c>
      <c r="G38" s="14">
        <v>11</v>
      </c>
      <c r="H38" s="12" t="s">
        <v>26</v>
      </c>
      <c r="I38" s="13" t="s">
        <v>27</v>
      </c>
      <c r="J38" s="14"/>
      <c r="K38" s="12">
        <v>5</v>
      </c>
      <c r="L38" s="13">
        <v>9</v>
      </c>
      <c r="M38" s="14">
        <v>11</v>
      </c>
      <c r="N38"/>
      <c r="O38" s="1">
        <v>270</v>
      </c>
      <c r="Q38" s="1">
        <v>100</v>
      </c>
      <c r="R38" s="1">
        <f>O38+P38</f>
        <v>270</v>
      </c>
      <c r="S38" s="21"/>
      <c r="T38" s="21"/>
      <c r="U38" s="21"/>
      <c r="V38" s="21"/>
    </row>
    <row r="39" spans="4:22" x14ac:dyDescent="0.15">
      <c r="D39" s="1">
        <v>9</v>
      </c>
      <c r="E39" s="12">
        <v>3</v>
      </c>
      <c r="F39" s="13">
        <v>2</v>
      </c>
      <c r="G39" s="14">
        <v>8</v>
      </c>
      <c r="H39" s="12">
        <v>5</v>
      </c>
      <c r="I39" s="13">
        <v>6</v>
      </c>
      <c r="J39" s="14">
        <v>14</v>
      </c>
      <c r="K39" s="12">
        <v>13</v>
      </c>
      <c r="L39" s="13">
        <v>3</v>
      </c>
      <c r="M39" s="14">
        <v>7</v>
      </c>
      <c r="N39" s="1" t="s">
        <v>13</v>
      </c>
      <c r="Q39"/>
      <c r="R39"/>
      <c r="S39" s="21"/>
      <c r="T39" s="21"/>
      <c r="U39" s="21"/>
      <c r="V39" s="21"/>
    </row>
    <row r="40" spans="4:22" x14ac:dyDescent="0.15">
      <c r="D40" s="1">
        <v>10</v>
      </c>
      <c r="E40" s="12">
        <v>10</v>
      </c>
      <c r="F40" s="13">
        <v>7</v>
      </c>
      <c r="G40" s="14">
        <v>11</v>
      </c>
      <c r="H40" s="12">
        <v>10</v>
      </c>
      <c r="I40" s="13">
        <v>4</v>
      </c>
      <c r="J40" s="14">
        <v>11</v>
      </c>
      <c r="K40" s="12">
        <v>11</v>
      </c>
      <c r="L40" s="13">
        <v>16</v>
      </c>
      <c r="M40" s="14">
        <v>2</v>
      </c>
      <c r="N40"/>
      <c r="Q40"/>
      <c r="R40"/>
      <c r="S40"/>
      <c r="T40"/>
      <c r="U40"/>
      <c r="V40"/>
    </row>
    <row r="41" spans="4:22" x14ac:dyDescent="0.15">
      <c r="D41" s="1">
        <v>11</v>
      </c>
      <c r="E41" s="12">
        <v>1</v>
      </c>
      <c r="F41" s="13">
        <v>3</v>
      </c>
      <c r="G41" s="14">
        <v>9</v>
      </c>
      <c r="H41" s="12">
        <v>3</v>
      </c>
      <c r="I41" s="13">
        <v>1</v>
      </c>
      <c r="J41" s="14">
        <v>15</v>
      </c>
      <c r="K41" s="12">
        <v>12</v>
      </c>
      <c r="L41" s="13">
        <v>15</v>
      </c>
      <c r="M41" s="14"/>
      <c r="N41" s="1" t="s">
        <v>13</v>
      </c>
      <c r="Q41"/>
      <c r="R41"/>
      <c r="S41"/>
      <c r="T41"/>
      <c r="U41"/>
      <c r="V41"/>
    </row>
    <row r="42" spans="4:22" x14ac:dyDescent="0.15">
      <c r="D42" s="1">
        <v>12</v>
      </c>
      <c r="E42" s="28">
        <v>10</v>
      </c>
      <c r="F42" s="26">
        <v>13</v>
      </c>
      <c r="G42" s="27">
        <v>11</v>
      </c>
      <c r="H42" s="28">
        <v>10</v>
      </c>
      <c r="I42" s="26">
        <v>14</v>
      </c>
      <c r="J42" s="27">
        <v>3</v>
      </c>
      <c r="K42" s="28">
        <v>11</v>
      </c>
      <c r="L42" s="29">
        <v>10</v>
      </c>
      <c r="M42" s="27">
        <v>6</v>
      </c>
      <c r="N42"/>
      <c r="Q42" s="1">
        <v>100</v>
      </c>
      <c r="R42" s="1">
        <f>P42+O42</f>
        <v>0</v>
      </c>
      <c r="S42"/>
      <c r="T42" s="1">
        <v>180</v>
      </c>
      <c r="U42" s="1">
        <v>200</v>
      </c>
      <c r="V42" s="1">
        <v>180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Q43"/>
      <c r="R43"/>
      <c r="S43"/>
      <c r="T43"/>
      <c r="U43"/>
      <c r="V43"/>
    </row>
    <row r="44" spans="4:22" x14ac:dyDescent="0.15">
      <c r="D44" s="1" t="s">
        <v>21</v>
      </c>
      <c r="E44" s="12">
        <v>3</v>
      </c>
      <c r="F44" s="13" t="s">
        <v>28</v>
      </c>
      <c r="G44" s="14"/>
      <c r="H44" s="12"/>
      <c r="I44" s="13"/>
      <c r="J44" s="14"/>
      <c r="K44" s="12"/>
      <c r="L44" s="13"/>
      <c r="M44" s="14"/>
      <c r="N44"/>
      <c r="Q44"/>
      <c r="R44"/>
      <c r="S44"/>
      <c r="T44"/>
      <c r="U44"/>
      <c r="V44"/>
    </row>
    <row r="45" spans="4:22" x14ac:dyDescent="0.15">
      <c r="D45"/>
      <c r="E45" s="12"/>
      <c r="F45" s="13"/>
      <c r="G45" s="14"/>
      <c r="H45" s="12"/>
      <c r="I45" s="13"/>
      <c r="J45" s="14"/>
      <c r="K45" s="12"/>
      <c r="L45" s="13"/>
      <c r="M45" s="14"/>
      <c r="N45"/>
      <c r="Q45"/>
      <c r="R45"/>
      <c r="S45"/>
      <c r="T45"/>
      <c r="U45"/>
      <c r="V45"/>
    </row>
    <row r="46" spans="4:22" x14ac:dyDescent="0.15">
      <c r="D46" s="1">
        <v>8</v>
      </c>
      <c r="E46" s="12"/>
      <c r="F46" s="13"/>
      <c r="G46" s="14"/>
      <c r="H46" s="12"/>
      <c r="I46" s="13"/>
      <c r="J46" s="14"/>
      <c r="K46" s="12"/>
      <c r="L46" s="13"/>
      <c r="M46" s="14"/>
      <c r="N46"/>
      <c r="Q46"/>
      <c r="R46"/>
      <c r="S46" s="21"/>
      <c r="T46" s="21"/>
      <c r="U46" s="21"/>
      <c r="V46" s="21"/>
    </row>
    <row r="47" spans="4:22" x14ac:dyDescent="0.15">
      <c r="D47" s="1">
        <v>9</v>
      </c>
      <c r="E47" s="12">
        <v>7</v>
      </c>
      <c r="F47" s="13">
        <v>8</v>
      </c>
      <c r="G47" s="14">
        <v>6</v>
      </c>
      <c r="H47" s="12" t="s">
        <v>29</v>
      </c>
      <c r="I47" s="13" t="s">
        <v>30</v>
      </c>
      <c r="J47" s="14"/>
      <c r="K47" s="12">
        <v>4</v>
      </c>
      <c r="L47" s="13">
        <v>3</v>
      </c>
      <c r="M47" s="14">
        <v>6</v>
      </c>
      <c r="N47"/>
      <c r="Q47" s="1">
        <v>100</v>
      </c>
      <c r="R47" s="1">
        <v>0</v>
      </c>
      <c r="S47" s="21"/>
      <c r="T47" s="21"/>
      <c r="U47" s="21"/>
      <c r="V47" s="21"/>
    </row>
    <row r="48" spans="4:22" x14ac:dyDescent="0.15">
      <c r="D48" s="1">
        <v>10</v>
      </c>
      <c r="E48" s="12"/>
      <c r="F48" s="13"/>
      <c r="G48" s="14"/>
      <c r="H48" s="12"/>
      <c r="I48" s="13"/>
      <c r="J48" s="14"/>
      <c r="K48" s="12"/>
      <c r="L48" s="13"/>
      <c r="M48" s="14"/>
      <c r="N48"/>
      <c r="Q48"/>
      <c r="R48"/>
      <c r="U48"/>
      <c r="V48"/>
    </row>
    <row r="49" spans="4:22" x14ac:dyDescent="0.15">
      <c r="D49" s="1">
        <v>11</v>
      </c>
      <c r="E49" s="12"/>
      <c r="F49" s="13"/>
      <c r="G49" s="14"/>
      <c r="H49" s="12"/>
      <c r="I49" s="13"/>
      <c r="J49" s="14"/>
      <c r="K49" s="12"/>
      <c r="L49" s="13"/>
      <c r="M49" s="14"/>
      <c r="N49"/>
      <c r="Q49"/>
      <c r="R49"/>
      <c r="U49"/>
      <c r="V49"/>
    </row>
    <row r="50" spans="4:22" x14ac:dyDescent="0.15">
      <c r="D50" s="1">
        <v>12</v>
      </c>
      <c r="E50" s="28">
        <v>15</v>
      </c>
      <c r="F50" s="26">
        <v>13</v>
      </c>
      <c r="G50" s="27">
        <v>6</v>
      </c>
      <c r="H50" s="28">
        <v>6</v>
      </c>
      <c r="I50" s="26" t="s">
        <v>31</v>
      </c>
      <c r="J50" s="27"/>
      <c r="K50" s="28">
        <v>8</v>
      </c>
      <c r="L50" s="29">
        <v>11</v>
      </c>
      <c r="M50" s="27">
        <v>16</v>
      </c>
      <c r="N50" s="1" t="s">
        <v>13</v>
      </c>
      <c r="Q50"/>
      <c r="R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Q51"/>
      <c r="R51"/>
      <c r="U51" s="1">
        <f>SUM(U5:U50)</f>
        <v>400</v>
      </c>
      <c r="V51" s="1">
        <f>SUM(V5:V50)</f>
        <v>1370</v>
      </c>
    </row>
    <row r="52" spans="4:22" x14ac:dyDescent="0.15">
      <c r="D52" s="1" t="s">
        <v>32</v>
      </c>
      <c r="E52" s="12">
        <v>3</v>
      </c>
      <c r="F52" s="13" t="s">
        <v>33</v>
      </c>
      <c r="G52" s="14"/>
      <c r="H52" s="12"/>
      <c r="I52" s="13"/>
      <c r="J52" s="14"/>
      <c r="K52" s="12"/>
      <c r="L52" s="13"/>
      <c r="M52" s="14"/>
      <c r="N52"/>
      <c r="Q52"/>
      <c r="R52"/>
      <c r="V52" s="1">
        <f>V51/U51*100</f>
        <v>342.5</v>
      </c>
    </row>
    <row r="53" spans="4:22" x14ac:dyDescent="0.15">
      <c r="D53"/>
      <c r="E53" s="12"/>
      <c r="F53" s="13"/>
      <c r="G53" s="14"/>
      <c r="H53" s="12"/>
      <c r="I53" s="13"/>
      <c r="J53" s="14"/>
      <c r="K53" s="12"/>
      <c r="L53" s="13"/>
      <c r="M53" s="14"/>
      <c r="N53"/>
      <c r="Q53"/>
      <c r="R53"/>
    </row>
    <row r="54" spans="4:22" x14ac:dyDescent="0.15">
      <c r="D54" s="1">
        <v>8</v>
      </c>
      <c r="E54" s="12"/>
      <c r="F54" s="13"/>
      <c r="G54" s="14"/>
      <c r="H54"/>
      <c r="I54"/>
      <c r="J54"/>
      <c r="K54" s="12"/>
      <c r="L54" s="13"/>
      <c r="M54" s="14"/>
      <c r="N54"/>
      <c r="Q54"/>
      <c r="R54"/>
    </row>
    <row r="55" spans="4:22" x14ac:dyDescent="0.15">
      <c r="D55" s="1">
        <v>9</v>
      </c>
      <c r="E55" s="12">
        <v>2</v>
      </c>
      <c r="F55" s="13">
        <v>8</v>
      </c>
      <c r="G55" s="14">
        <v>6</v>
      </c>
      <c r="H55" s="12">
        <v>8</v>
      </c>
      <c r="I55" s="13">
        <v>6</v>
      </c>
      <c r="J55" s="14">
        <v>7</v>
      </c>
      <c r="K55" s="12">
        <v>6</v>
      </c>
      <c r="L55" s="13">
        <v>10</v>
      </c>
      <c r="M55" s="14">
        <v>2</v>
      </c>
      <c r="N55" s="1" t="s">
        <v>13</v>
      </c>
      <c r="Q55"/>
      <c r="R55"/>
    </row>
    <row r="56" spans="4:22" x14ac:dyDescent="0.15">
      <c r="D56" s="1">
        <v>10</v>
      </c>
      <c r="E56" s="12">
        <v>11</v>
      </c>
      <c r="F56" s="13">
        <v>1</v>
      </c>
      <c r="G56" s="14">
        <v>5</v>
      </c>
      <c r="H56" s="12" t="s">
        <v>34</v>
      </c>
      <c r="I56" s="13"/>
      <c r="J56" s="13">
        <v>11</v>
      </c>
      <c r="K56" s="12">
        <v>5</v>
      </c>
      <c r="L56" s="13">
        <v>4</v>
      </c>
      <c r="M56" s="14">
        <v>2</v>
      </c>
      <c r="N56" s="1" t="s">
        <v>13</v>
      </c>
      <c r="Q56"/>
      <c r="R56"/>
    </row>
    <row r="57" spans="4:22" x14ac:dyDescent="0.15">
      <c r="D57" s="1">
        <v>11</v>
      </c>
      <c r="E57" s="12">
        <v>14</v>
      </c>
      <c r="F57" s="13">
        <v>10</v>
      </c>
      <c r="G57" s="14">
        <v>5</v>
      </c>
      <c r="H57" s="12">
        <v>14</v>
      </c>
      <c r="I57" s="13">
        <v>9</v>
      </c>
      <c r="J57" s="14">
        <v>8</v>
      </c>
      <c r="K57" s="12">
        <v>4</v>
      </c>
      <c r="L57" s="13">
        <v>7</v>
      </c>
      <c r="M57" s="14">
        <v>9</v>
      </c>
      <c r="N57"/>
      <c r="Q57" s="1">
        <v>100</v>
      </c>
      <c r="R57" s="1">
        <v>0</v>
      </c>
    </row>
    <row r="58" spans="4:22" x14ac:dyDescent="0.15">
      <c r="D58" s="1">
        <v>12</v>
      </c>
      <c r="E58" s="28">
        <v>5</v>
      </c>
      <c r="F58" s="26">
        <v>6</v>
      </c>
      <c r="G58" s="27">
        <v>11</v>
      </c>
      <c r="H58" s="28">
        <v>9</v>
      </c>
      <c r="I58" s="26">
        <v>11</v>
      </c>
      <c r="J58" s="27">
        <v>5</v>
      </c>
      <c r="K58" s="28">
        <v>5</v>
      </c>
      <c r="L58" s="26">
        <v>7</v>
      </c>
      <c r="M58" s="27">
        <v>4</v>
      </c>
      <c r="N58" s="1" t="s">
        <v>13</v>
      </c>
      <c r="Q58"/>
      <c r="R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</row>
    <row r="60" spans="4:22" x14ac:dyDescent="0.15">
      <c r="D60" s="1" t="s">
        <v>35</v>
      </c>
      <c r="E60" s="12">
        <v>2</v>
      </c>
      <c r="F60" s="13" t="s">
        <v>33</v>
      </c>
      <c r="G60" s="14"/>
      <c r="H60" s="12"/>
      <c r="I60" s="13"/>
      <c r="J60" s="14"/>
      <c r="K60" s="12"/>
      <c r="L60" s="13"/>
      <c r="M60" s="14"/>
      <c r="N60"/>
      <c r="Q60"/>
      <c r="R60"/>
    </row>
    <row r="61" spans="4:22" x14ac:dyDescent="0.15">
      <c r="D61"/>
      <c r="E61" s="12"/>
      <c r="F61" s="13"/>
      <c r="G61" s="14"/>
      <c r="H61" s="12"/>
      <c r="I61" s="13"/>
      <c r="J61" s="14"/>
      <c r="K61" s="12"/>
      <c r="L61" s="13"/>
      <c r="M61" s="14"/>
      <c r="N61"/>
      <c r="Q61"/>
      <c r="R61"/>
    </row>
    <row r="62" spans="4:22" x14ac:dyDescent="0.15">
      <c r="D62" s="1">
        <v>8</v>
      </c>
      <c r="E62" s="12"/>
      <c r="F62" s="13"/>
      <c r="G62" s="14"/>
      <c r="H62"/>
      <c r="I62"/>
      <c r="J62"/>
      <c r="K62" s="12"/>
      <c r="L62" s="13"/>
      <c r="M62" s="14"/>
      <c r="N62"/>
      <c r="Q62"/>
      <c r="R62"/>
    </row>
    <row r="63" spans="4:22" x14ac:dyDescent="0.15">
      <c r="D63" s="1">
        <v>9</v>
      </c>
      <c r="E63" s="12">
        <v>7</v>
      </c>
      <c r="F63" s="13">
        <v>10</v>
      </c>
      <c r="G63" s="14">
        <v>1</v>
      </c>
      <c r="H63" s="12">
        <v>11</v>
      </c>
      <c r="I63" s="13">
        <v>12</v>
      </c>
      <c r="J63" s="14">
        <v>7</v>
      </c>
      <c r="K63" s="12">
        <v>10</v>
      </c>
      <c r="L63" s="13">
        <v>7</v>
      </c>
      <c r="M63" s="14">
        <v>3</v>
      </c>
      <c r="N63" s="1" t="s">
        <v>13</v>
      </c>
      <c r="Q63"/>
      <c r="R63"/>
    </row>
    <row r="64" spans="4:22" x14ac:dyDescent="0.15">
      <c r="D64" s="1">
        <v>10</v>
      </c>
      <c r="E64" s="12">
        <v>6</v>
      </c>
      <c r="F64" s="13">
        <v>2</v>
      </c>
      <c r="G64" s="14">
        <v>1</v>
      </c>
      <c r="H64" s="12">
        <v>14</v>
      </c>
      <c r="I64" s="13">
        <v>2</v>
      </c>
      <c r="J64" s="13">
        <v>6</v>
      </c>
      <c r="K64" s="12">
        <v>4</v>
      </c>
      <c r="L64" s="13">
        <v>3</v>
      </c>
      <c r="M64" s="14">
        <v>9</v>
      </c>
      <c r="N64" s="1" t="s">
        <v>13</v>
      </c>
      <c r="Q64"/>
      <c r="R64"/>
    </row>
    <row r="65" spans="4:18" x14ac:dyDescent="0.15">
      <c r="D65" s="1">
        <v>11</v>
      </c>
      <c r="E65" s="12">
        <v>15</v>
      </c>
      <c r="F65" s="13">
        <v>6</v>
      </c>
      <c r="G65" s="14">
        <v>11</v>
      </c>
      <c r="H65" s="12" t="s">
        <v>31</v>
      </c>
      <c r="I65" s="13"/>
      <c r="J65" s="14" t="s">
        <v>36</v>
      </c>
      <c r="K65" s="12">
        <v>5</v>
      </c>
      <c r="L65" s="13">
        <v>7</v>
      </c>
      <c r="M65" s="14">
        <v>18</v>
      </c>
      <c r="N65"/>
      <c r="Q65" s="1">
        <v>100</v>
      </c>
      <c r="R65" s="1">
        <v>0</v>
      </c>
    </row>
    <row r="66" spans="4:18" x14ac:dyDescent="0.15">
      <c r="D66" s="1">
        <v>12</v>
      </c>
      <c r="E66" s="28">
        <v>9</v>
      </c>
      <c r="F66" s="26">
        <v>3</v>
      </c>
      <c r="G66" s="27">
        <v>2</v>
      </c>
      <c r="H66" s="28">
        <v>9</v>
      </c>
      <c r="I66" s="26">
        <v>3</v>
      </c>
      <c r="J66" s="27">
        <v>7</v>
      </c>
      <c r="K66" s="28">
        <v>14</v>
      </c>
      <c r="L66" s="26">
        <v>11</v>
      </c>
      <c r="M66" s="27">
        <v>3</v>
      </c>
      <c r="N66"/>
      <c r="Q66" s="1">
        <v>100</v>
      </c>
      <c r="R66" s="1">
        <v>0</v>
      </c>
    </row>
    <row r="67" spans="4:18" x14ac:dyDescent="0.15">
      <c r="D67"/>
      <c r="E67"/>
      <c r="F67"/>
      <c r="G67"/>
      <c r="H67"/>
      <c r="I67"/>
      <c r="J67"/>
      <c r="K67"/>
      <c r="L67"/>
      <c r="M67"/>
      <c r="N67"/>
      <c r="Q67"/>
      <c r="R67"/>
    </row>
    <row r="68" spans="4:18" x14ac:dyDescent="0.15">
      <c r="D68" s="1" t="s">
        <v>37</v>
      </c>
      <c r="E68" s="12">
        <v>1</v>
      </c>
      <c r="F68" s="13" t="s">
        <v>38</v>
      </c>
      <c r="G68" s="14"/>
      <c r="H68" s="12"/>
      <c r="I68" s="13"/>
      <c r="J68" s="14"/>
      <c r="K68" s="12"/>
      <c r="L68" s="13"/>
      <c r="M68" s="14"/>
      <c r="N68"/>
      <c r="Q68"/>
      <c r="R68"/>
    </row>
    <row r="69" spans="4:18" x14ac:dyDescent="0.15">
      <c r="D69"/>
      <c r="E69" s="12"/>
      <c r="F69" s="13"/>
      <c r="G69" s="14"/>
      <c r="H69" s="12"/>
      <c r="I69" s="13"/>
      <c r="J69" s="14"/>
      <c r="K69" s="12"/>
      <c r="L69" s="13"/>
      <c r="M69" s="14"/>
      <c r="N69"/>
      <c r="Q69"/>
      <c r="R69"/>
    </row>
    <row r="70" spans="4:18" x14ac:dyDescent="0.15">
      <c r="D70" s="1">
        <v>8</v>
      </c>
      <c r="E70" s="12"/>
      <c r="F70" s="13"/>
      <c r="G70" s="14"/>
      <c r="H70"/>
      <c r="I70"/>
      <c r="J70"/>
      <c r="K70" s="12"/>
      <c r="L70" s="13"/>
      <c r="M70" s="14"/>
      <c r="N70"/>
      <c r="Q70"/>
      <c r="R70"/>
    </row>
    <row r="71" spans="4:18" x14ac:dyDescent="0.15">
      <c r="D71" s="1">
        <v>9</v>
      </c>
      <c r="E71" s="12">
        <v>15</v>
      </c>
      <c r="F71" s="13">
        <v>1</v>
      </c>
      <c r="G71" s="14">
        <v>4</v>
      </c>
      <c r="H71" s="12">
        <v>1</v>
      </c>
      <c r="I71" s="13">
        <v>4</v>
      </c>
      <c r="J71" s="14" t="s">
        <v>39</v>
      </c>
      <c r="K71" s="12">
        <v>4</v>
      </c>
      <c r="L71" s="13">
        <v>15</v>
      </c>
      <c r="M71" s="14">
        <v>8</v>
      </c>
      <c r="N71" s="1" t="s">
        <v>13</v>
      </c>
      <c r="Q71"/>
      <c r="R71"/>
    </row>
    <row r="72" spans="4:18" x14ac:dyDescent="0.15">
      <c r="D72" s="1">
        <v>10</v>
      </c>
      <c r="E72" s="12">
        <v>5</v>
      </c>
      <c r="F72" s="13">
        <v>9</v>
      </c>
      <c r="G72" s="14">
        <v>7</v>
      </c>
      <c r="H72" s="12" t="s">
        <v>40</v>
      </c>
      <c r="I72" s="13"/>
      <c r="J72" s="13"/>
      <c r="K72" s="12">
        <v>14</v>
      </c>
      <c r="L72" s="13">
        <v>16</v>
      </c>
      <c r="M72" s="14">
        <v>15</v>
      </c>
      <c r="N72" s="1" t="s">
        <v>13</v>
      </c>
      <c r="Q72"/>
      <c r="R72"/>
    </row>
    <row r="73" spans="4:18" x14ac:dyDescent="0.15">
      <c r="D73" s="1">
        <v>11</v>
      </c>
      <c r="E73" s="12">
        <v>1</v>
      </c>
      <c r="F73" s="13">
        <v>3</v>
      </c>
      <c r="G73" s="14">
        <v>2</v>
      </c>
      <c r="H73" s="12">
        <v>3</v>
      </c>
      <c r="I73" s="13" t="s">
        <v>41</v>
      </c>
      <c r="J73" s="14"/>
      <c r="K73" s="12">
        <v>8</v>
      </c>
      <c r="L73" s="13">
        <v>1</v>
      </c>
      <c r="M73" s="14">
        <v>10</v>
      </c>
      <c r="N73" s="1" t="s">
        <v>13</v>
      </c>
      <c r="Q73"/>
      <c r="R73"/>
    </row>
    <row r="74" spans="4:18" x14ac:dyDescent="0.15">
      <c r="D74" s="1">
        <v>12</v>
      </c>
      <c r="E74" s="28">
        <v>10</v>
      </c>
      <c r="F74" s="26">
        <v>14</v>
      </c>
      <c r="G74" s="27">
        <v>12</v>
      </c>
      <c r="H74" s="28">
        <v>11</v>
      </c>
      <c r="I74" s="26">
        <v>10</v>
      </c>
      <c r="J74" s="27">
        <v>15</v>
      </c>
      <c r="K74" s="28">
        <v>15</v>
      </c>
      <c r="L74" s="26">
        <v>2</v>
      </c>
      <c r="M74" s="27">
        <v>10</v>
      </c>
      <c r="N74" s="1" t="s">
        <v>13</v>
      </c>
      <c r="Q74"/>
      <c r="R74"/>
    </row>
    <row r="75" spans="4:18" x14ac:dyDescent="0.15">
      <c r="D75"/>
      <c r="E75"/>
      <c r="F75"/>
      <c r="G75"/>
      <c r="H75"/>
      <c r="I75"/>
      <c r="J75"/>
      <c r="K75"/>
      <c r="L75"/>
      <c r="M75"/>
      <c r="N75"/>
      <c r="Q75"/>
      <c r="R75"/>
    </row>
    <row r="76" spans="4:18" x14ac:dyDescent="0.15">
      <c r="D76" s="1" t="s">
        <v>32</v>
      </c>
      <c r="E76" s="12">
        <v>3</v>
      </c>
      <c r="F76" s="13" t="s">
        <v>42</v>
      </c>
      <c r="G76" s="14"/>
      <c r="H76" s="12"/>
      <c r="I76" s="13"/>
      <c r="J76" s="14"/>
      <c r="K76" s="12"/>
      <c r="L76" s="13"/>
      <c r="M76" s="14"/>
      <c r="N76"/>
      <c r="Q76"/>
      <c r="R76"/>
    </row>
    <row r="77" spans="4:18" x14ac:dyDescent="0.15">
      <c r="D77"/>
      <c r="E77" s="12"/>
      <c r="F77" s="13"/>
      <c r="G77" s="14"/>
      <c r="H77" s="12"/>
      <c r="I77" s="13"/>
      <c r="J77" s="14"/>
      <c r="K77" s="12"/>
      <c r="L77" s="13"/>
      <c r="M77" s="14"/>
      <c r="N77"/>
      <c r="Q77"/>
      <c r="R77"/>
    </row>
    <row r="78" spans="4:18" x14ac:dyDescent="0.15">
      <c r="D78" s="1">
        <v>8</v>
      </c>
      <c r="E78" s="12"/>
      <c r="F78" s="13"/>
      <c r="G78" s="14"/>
      <c r="H78"/>
      <c r="I78"/>
      <c r="J78"/>
      <c r="K78" s="12"/>
      <c r="L78" s="13"/>
      <c r="M78" s="14"/>
      <c r="N78"/>
      <c r="Q78"/>
      <c r="R78"/>
    </row>
    <row r="79" spans="4:18" x14ac:dyDescent="0.15">
      <c r="D79" s="1">
        <v>9</v>
      </c>
      <c r="E79" s="12">
        <v>10</v>
      </c>
      <c r="F79" s="13">
        <v>9</v>
      </c>
      <c r="G79" s="14">
        <v>3</v>
      </c>
      <c r="H79" s="12">
        <v>2</v>
      </c>
      <c r="I79" s="13">
        <v>10</v>
      </c>
      <c r="J79" s="14" t="s">
        <v>43</v>
      </c>
      <c r="K79" s="12">
        <v>10</v>
      </c>
      <c r="L79" s="13">
        <v>2</v>
      </c>
      <c r="M79" s="14">
        <v>5</v>
      </c>
      <c r="N79" s="1" t="s">
        <v>13</v>
      </c>
      <c r="Q79"/>
      <c r="R79"/>
    </row>
    <row r="80" spans="4:18" x14ac:dyDescent="0.15">
      <c r="D80" s="1">
        <v>10</v>
      </c>
      <c r="E80" s="12">
        <v>7</v>
      </c>
      <c r="F80" s="13">
        <v>5</v>
      </c>
      <c r="G80" s="14">
        <v>8</v>
      </c>
      <c r="H80" s="12" t="s">
        <v>20</v>
      </c>
      <c r="I80" s="13"/>
      <c r="J80" s="13" t="s">
        <v>44</v>
      </c>
      <c r="K80" s="12">
        <v>10</v>
      </c>
      <c r="L80" s="13">
        <v>7</v>
      </c>
      <c r="M80" s="14">
        <v>1</v>
      </c>
      <c r="N80" s="1" t="s">
        <v>13</v>
      </c>
      <c r="Q80"/>
      <c r="R80"/>
    </row>
    <row r="81" spans="4:18" x14ac:dyDescent="0.15">
      <c r="D81" s="1">
        <v>11</v>
      </c>
      <c r="E81" s="12">
        <v>2</v>
      </c>
      <c r="F81" s="13">
        <v>11</v>
      </c>
      <c r="G81" s="14">
        <v>5</v>
      </c>
      <c r="H81" s="12">
        <v>11</v>
      </c>
      <c r="I81" s="13">
        <v>1</v>
      </c>
      <c r="J81" s="14" t="s">
        <v>45</v>
      </c>
      <c r="K81" s="12">
        <v>2</v>
      </c>
      <c r="L81" s="13">
        <v>11</v>
      </c>
      <c r="M81" s="14">
        <v>10</v>
      </c>
      <c r="N81" s="1" t="s">
        <v>13</v>
      </c>
      <c r="Q81"/>
      <c r="R81"/>
    </row>
    <row r="82" spans="4:18" x14ac:dyDescent="0.15">
      <c r="D82" s="1">
        <v>12</v>
      </c>
      <c r="E82" s="28">
        <v>8</v>
      </c>
      <c r="F82" s="26">
        <v>9</v>
      </c>
      <c r="G82" s="27">
        <v>7</v>
      </c>
      <c r="H82" s="28" t="s">
        <v>46</v>
      </c>
      <c r="I82" s="26"/>
      <c r="J82" s="27" t="s">
        <v>47</v>
      </c>
      <c r="K82" s="28">
        <v>10</v>
      </c>
      <c r="L82" s="26">
        <v>7</v>
      </c>
      <c r="M82" s="27">
        <v>3</v>
      </c>
      <c r="N82" s="1" t="s">
        <v>13</v>
      </c>
      <c r="Q82"/>
      <c r="R82"/>
    </row>
    <row r="83" spans="4:18" x14ac:dyDescent="0.15">
      <c r="D83"/>
      <c r="E83"/>
      <c r="F83"/>
      <c r="G83"/>
      <c r="H83"/>
      <c r="I83"/>
      <c r="J83"/>
      <c r="K83"/>
      <c r="L83"/>
      <c r="M83"/>
      <c r="N83"/>
      <c r="Q83"/>
      <c r="R83"/>
    </row>
    <row r="84" spans="4:18" x14ac:dyDescent="0.15">
      <c r="D84" s="1" t="s">
        <v>35</v>
      </c>
      <c r="E84" s="12"/>
      <c r="F84" s="13"/>
      <c r="G84" s="14"/>
      <c r="H84" s="12"/>
      <c r="I84" s="13"/>
      <c r="J84" s="14"/>
      <c r="K84" s="12"/>
      <c r="L84" s="13"/>
      <c r="M84" s="14"/>
      <c r="N84"/>
      <c r="Q84"/>
      <c r="R84"/>
    </row>
    <row r="85" spans="4:18" x14ac:dyDescent="0.15">
      <c r="D85"/>
      <c r="E85" s="12"/>
      <c r="F85" s="13"/>
      <c r="G85" s="14"/>
      <c r="H85" s="12"/>
      <c r="I85" s="13"/>
      <c r="J85" s="14"/>
      <c r="K85" s="12"/>
      <c r="L85" s="13"/>
      <c r="M85" s="14"/>
      <c r="N85"/>
      <c r="Q85"/>
      <c r="R85"/>
    </row>
    <row r="86" spans="4:18" x14ac:dyDescent="0.15">
      <c r="D86" s="1">
        <v>8</v>
      </c>
      <c r="E86" s="12"/>
      <c r="F86" s="13"/>
      <c r="G86" s="14"/>
      <c r="H86"/>
      <c r="I86"/>
      <c r="J86"/>
      <c r="K86" s="12"/>
      <c r="L86" s="13"/>
      <c r="M86" s="14"/>
      <c r="N86"/>
      <c r="Q86"/>
      <c r="R86"/>
    </row>
    <row r="87" spans="4:18" x14ac:dyDescent="0.15">
      <c r="D87" s="1">
        <v>9</v>
      </c>
      <c r="E87" s="12">
        <v>8</v>
      </c>
      <c r="F87" s="13">
        <v>10</v>
      </c>
      <c r="G87" s="14">
        <v>7</v>
      </c>
      <c r="H87" s="12" t="s">
        <v>48</v>
      </c>
      <c r="I87" s="13"/>
      <c r="J87" s="14">
        <v>2</v>
      </c>
      <c r="K87" s="12">
        <v>6</v>
      </c>
      <c r="L87" s="13">
        <v>10</v>
      </c>
      <c r="M87" s="14">
        <v>8</v>
      </c>
      <c r="N87" s="1" t="s">
        <v>13</v>
      </c>
      <c r="Q87"/>
      <c r="R87"/>
    </row>
    <row r="88" spans="4:18" x14ac:dyDescent="0.15">
      <c r="D88" s="1">
        <v>10</v>
      </c>
      <c r="E88" s="12">
        <v>11</v>
      </c>
      <c r="F88" s="13">
        <v>13</v>
      </c>
      <c r="G88" s="14">
        <v>9</v>
      </c>
      <c r="H88" s="12">
        <v>11</v>
      </c>
      <c r="I88" s="13">
        <v>1</v>
      </c>
      <c r="J88" s="13">
        <v>5</v>
      </c>
      <c r="K88" s="12">
        <v>9</v>
      </c>
      <c r="L88" s="13">
        <v>12</v>
      </c>
      <c r="M88" s="14">
        <v>3</v>
      </c>
      <c r="N88"/>
      <c r="Q88" s="1">
        <v>100</v>
      </c>
      <c r="R88" s="1">
        <v>0</v>
      </c>
    </row>
    <row r="89" spans="4:18" x14ac:dyDescent="0.15">
      <c r="D89" s="1">
        <v>11</v>
      </c>
      <c r="E89" s="12">
        <v>10</v>
      </c>
      <c r="F89" s="13">
        <v>13</v>
      </c>
      <c r="G89" s="14">
        <v>9</v>
      </c>
      <c r="H89" s="12">
        <v>13</v>
      </c>
      <c r="I89" s="13">
        <v>11</v>
      </c>
      <c r="J89" s="14" t="s">
        <v>49</v>
      </c>
      <c r="K89" s="12">
        <v>11</v>
      </c>
      <c r="L89" s="13">
        <v>15</v>
      </c>
      <c r="M89" s="14">
        <v>8</v>
      </c>
      <c r="N89" s="1" t="s">
        <v>13</v>
      </c>
      <c r="Q89"/>
      <c r="R89"/>
    </row>
    <row r="90" spans="4:18" x14ac:dyDescent="0.15">
      <c r="D90" s="1">
        <v>12</v>
      </c>
      <c r="E90" s="28">
        <v>1</v>
      </c>
      <c r="F90" s="26">
        <v>9</v>
      </c>
      <c r="G90" s="27">
        <v>3</v>
      </c>
      <c r="H90" s="28">
        <v>1</v>
      </c>
      <c r="I90" s="26">
        <v>6</v>
      </c>
      <c r="J90" s="27">
        <v>16</v>
      </c>
      <c r="K90" s="28">
        <v>14</v>
      </c>
      <c r="L90" s="26">
        <v>3</v>
      </c>
      <c r="M90" s="27">
        <v>1</v>
      </c>
      <c r="N90"/>
      <c r="Q90" s="1">
        <v>100</v>
      </c>
      <c r="R90" s="1">
        <v>0</v>
      </c>
    </row>
    <row r="91" spans="4:18" x14ac:dyDescent="0.15">
      <c r="D91"/>
      <c r="E91"/>
      <c r="F91"/>
      <c r="G91"/>
      <c r="H91"/>
      <c r="I91"/>
      <c r="J91"/>
      <c r="K91"/>
      <c r="L91"/>
      <c r="M91"/>
      <c r="N91"/>
      <c r="Q91"/>
      <c r="R91"/>
    </row>
    <row r="92" spans="4:18" x14ac:dyDescent="0.15">
      <c r="D92" s="1" t="s">
        <v>37</v>
      </c>
      <c r="E92" s="12"/>
      <c r="F92" s="13"/>
      <c r="G92" s="14"/>
      <c r="H92" s="12"/>
      <c r="I92" s="13"/>
      <c r="J92" s="14"/>
      <c r="K92" s="12"/>
      <c r="L92" s="13"/>
      <c r="M92" s="14"/>
      <c r="N92"/>
      <c r="Q92"/>
      <c r="R92"/>
    </row>
    <row r="93" spans="4:18" x14ac:dyDescent="0.15">
      <c r="D93"/>
      <c r="E93" s="12"/>
      <c r="F93" s="13"/>
      <c r="G93" s="14"/>
      <c r="H93" s="12"/>
      <c r="I93" s="13"/>
      <c r="J93" s="14"/>
      <c r="K93" s="12"/>
      <c r="L93" s="13"/>
      <c r="M93" s="14"/>
      <c r="N93"/>
      <c r="Q93"/>
      <c r="R93"/>
    </row>
    <row r="94" spans="4:18" x14ac:dyDescent="0.15">
      <c r="D94" s="1">
        <v>8</v>
      </c>
      <c r="E94" s="12"/>
      <c r="F94" s="13"/>
      <c r="G94" s="14"/>
      <c r="H94"/>
      <c r="I94"/>
      <c r="J94"/>
      <c r="K94" s="12"/>
      <c r="L94" s="13"/>
      <c r="M94" s="14"/>
      <c r="N94"/>
      <c r="Q94"/>
      <c r="R94"/>
    </row>
    <row r="95" spans="4:18" x14ac:dyDescent="0.15">
      <c r="D95" s="1">
        <v>9</v>
      </c>
      <c r="E95" s="12">
        <v>7</v>
      </c>
      <c r="F95" s="13">
        <v>2</v>
      </c>
      <c r="G95" s="14">
        <v>12</v>
      </c>
      <c r="H95" s="12">
        <v>5</v>
      </c>
      <c r="I95" s="13">
        <v>16</v>
      </c>
      <c r="J95" s="14">
        <v>1</v>
      </c>
      <c r="K95" s="12">
        <v>12</v>
      </c>
      <c r="L95" s="13">
        <v>6</v>
      </c>
      <c r="M95" s="14">
        <v>7</v>
      </c>
      <c r="N95" s="1" t="s">
        <v>13</v>
      </c>
      <c r="Q95"/>
      <c r="R95"/>
    </row>
    <row r="96" spans="4:18" x14ac:dyDescent="0.15">
      <c r="D96" s="1">
        <v>10</v>
      </c>
      <c r="E96" s="12">
        <v>2</v>
      </c>
      <c r="F96" s="13">
        <v>9</v>
      </c>
      <c r="G96" s="14">
        <v>4</v>
      </c>
      <c r="H96" s="12">
        <v>2</v>
      </c>
      <c r="I96" s="13">
        <v>9</v>
      </c>
      <c r="J96" s="13">
        <v>3</v>
      </c>
      <c r="K96" s="12">
        <v>4</v>
      </c>
      <c r="L96" s="13">
        <v>11</v>
      </c>
      <c r="M96" s="14">
        <v>5</v>
      </c>
      <c r="N96"/>
      <c r="Q96" s="1">
        <v>100</v>
      </c>
      <c r="R96" s="1">
        <v>0</v>
      </c>
    </row>
    <row r="97" spans="4:18" x14ac:dyDescent="0.15">
      <c r="D97" s="1">
        <v>11</v>
      </c>
      <c r="E97" s="12">
        <v>9</v>
      </c>
      <c r="F97" s="13">
        <v>8</v>
      </c>
      <c r="G97" s="14">
        <v>1</v>
      </c>
      <c r="H97" s="12">
        <v>9</v>
      </c>
      <c r="I97" s="13" t="s">
        <v>48</v>
      </c>
      <c r="J97" s="14"/>
      <c r="K97" s="12">
        <v>8</v>
      </c>
      <c r="L97" s="13">
        <v>10</v>
      </c>
      <c r="M97" s="14">
        <v>6</v>
      </c>
      <c r="N97"/>
      <c r="Q97" s="1">
        <v>100</v>
      </c>
      <c r="R97" s="1">
        <v>0</v>
      </c>
    </row>
    <row r="98" spans="4:18" x14ac:dyDescent="0.15">
      <c r="D98" s="1">
        <v>12</v>
      </c>
      <c r="E98" s="28">
        <v>1</v>
      </c>
      <c r="F98" s="26">
        <v>8</v>
      </c>
      <c r="G98" s="27">
        <v>2</v>
      </c>
      <c r="H98" s="28">
        <v>8</v>
      </c>
      <c r="I98" s="26" t="s">
        <v>50</v>
      </c>
      <c r="J98" s="27"/>
      <c r="K98" s="28">
        <v>3</v>
      </c>
      <c r="L98" s="29">
        <v>8</v>
      </c>
      <c r="M98" s="27">
        <v>4</v>
      </c>
      <c r="N98" s="1" t="s">
        <v>13</v>
      </c>
      <c r="Q98"/>
      <c r="R98"/>
    </row>
    <row r="99" spans="4:18" x14ac:dyDescent="0.15">
      <c r="Q99" s="1">
        <f>SUM(Q5:Q98)</f>
        <v>1300</v>
      </c>
      <c r="R99" s="1">
        <f>SUM(R5:R98)</f>
        <v>1750</v>
      </c>
    </row>
    <row r="100" spans="4:18" x14ac:dyDescent="0.15">
      <c r="R100" s="1">
        <f>R99/Q99*100</f>
        <v>134.61538461538461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opLeftCell="A45" zoomScale="75" zoomScaleNormal="75" workbookViewId="0">
      <selection activeCell="I78" sqref="I78"/>
    </sheetView>
  </sheetViews>
  <sheetFormatPr defaultRowHeight="13.5" x14ac:dyDescent="0.15"/>
  <cols>
    <col min="1" max="1025" width="10.28515625" style="1"/>
  </cols>
  <sheetData>
    <row r="1" spans="2:14" x14ac:dyDescent="0.15">
      <c r="B1"/>
      <c r="C1"/>
      <c r="D1"/>
      <c r="E1"/>
      <c r="F1"/>
      <c r="G1"/>
      <c r="H1"/>
      <c r="I1"/>
      <c r="J1"/>
      <c r="K1"/>
      <c r="L1"/>
      <c r="M1"/>
      <c r="N1"/>
    </row>
    <row r="2" spans="2:14" x14ac:dyDescent="0.15">
      <c r="B2" s="40" t="s">
        <v>32</v>
      </c>
      <c r="C2" s="41">
        <v>3</v>
      </c>
      <c r="D2" s="42" t="s">
        <v>3</v>
      </c>
      <c r="E2" s="43"/>
      <c r="F2" s="41"/>
      <c r="G2" s="42"/>
      <c r="H2" s="43"/>
      <c r="I2" s="41"/>
      <c r="J2" s="44"/>
      <c r="K2" s="43"/>
      <c r="L2" s="41"/>
      <c r="M2" s="44"/>
      <c r="N2" s="45"/>
    </row>
    <row r="3" spans="2:14" x14ac:dyDescent="0.15">
      <c r="B3" s="40">
        <v>6</v>
      </c>
      <c r="C3" s="41"/>
      <c r="D3" s="42"/>
      <c r="E3" s="43"/>
      <c r="F3" s="41"/>
      <c r="G3" s="42"/>
      <c r="H3" s="43"/>
      <c r="I3" s="41"/>
      <c r="J3" s="44"/>
      <c r="K3" s="43"/>
      <c r="L3" s="41"/>
      <c r="M3" s="44"/>
      <c r="N3" s="43"/>
    </row>
    <row r="4" spans="2:14" x14ac:dyDescent="0.15">
      <c r="B4" s="40">
        <v>7</v>
      </c>
      <c r="C4" s="46"/>
      <c r="D4" s="47"/>
      <c r="E4" s="48"/>
      <c r="F4" s="46"/>
      <c r="G4" s="47"/>
      <c r="H4" s="48"/>
      <c r="I4" s="46"/>
      <c r="J4" s="47"/>
      <c r="K4" s="48"/>
      <c r="L4" s="46"/>
      <c r="M4" s="47"/>
      <c r="N4" s="48"/>
    </row>
    <row r="5" spans="2:14" x14ac:dyDescent="0.15">
      <c r="B5" s="40">
        <v>8</v>
      </c>
      <c r="C5" s="46">
        <v>7</v>
      </c>
      <c r="D5" s="49">
        <v>6</v>
      </c>
      <c r="E5" s="48" t="s">
        <v>70</v>
      </c>
      <c r="F5" s="47" t="s">
        <v>71</v>
      </c>
      <c r="G5" s="47" t="s">
        <v>72</v>
      </c>
      <c r="H5" s="47" t="s">
        <v>54</v>
      </c>
      <c r="I5" s="46"/>
      <c r="J5" s="47"/>
      <c r="K5" s="48"/>
      <c r="L5" s="46"/>
      <c r="M5" s="47"/>
      <c r="N5" s="48"/>
    </row>
    <row r="6" spans="2:14" x14ac:dyDescent="0.15">
      <c r="B6" s="40">
        <v>9</v>
      </c>
      <c r="C6" s="46">
        <v>9</v>
      </c>
      <c r="D6" s="40">
        <v>8</v>
      </c>
      <c r="E6" s="48">
        <v>7</v>
      </c>
      <c r="F6" s="46">
        <v>9</v>
      </c>
      <c r="G6" s="47">
        <v>7</v>
      </c>
      <c r="H6" s="48">
        <v>10</v>
      </c>
      <c r="I6" s="46"/>
      <c r="J6" s="47"/>
      <c r="K6" s="48"/>
      <c r="L6" s="46"/>
      <c r="M6" s="47"/>
      <c r="N6" s="48"/>
    </row>
    <row r="7" spans="2:14" x14ac:dyDescent="0.15">
      <c r="B7" s="40">
        <v>10</v>
      </c>
      <c r="C7" s="46"/>
      <c r="D7" s="47"/>
      <c r="E7" s="48"/>
      <c r="F7" s="46"/>
      <c r="G7" s="47"/>
      <c r="H7" s="47"/>
      <c r="I7" s="46"/>
      <c r="J7" s="47"/>
      <c r="K7" s="48"/>
      <c r="L7" s="46"/>
      <c r="M7" s="47"/>
      <c r="N7" s="48"/>
    </row>
    <row r="8" spans="2:14" x14ac:dyDescent="0.15">
      <c r="B8" s="40">
        <v>11</v>
      </c>
      <c r="C8" s="46" t="s">
        <v>73</v>
      </c>
      <c r="D8" s="47" t="s">
        <v>74</v>
      </c>
      <c r="E8" s="48" t="s">
        <v>70</v>
      </c>
      <c r="F8" s="46" t="s">
        <v>34</v>
      </c>
      <c r="G8" s="47"/>
      <c r="H8" s="48" t="s">
        <v>73</v>
      </c>
      <c r="I8" s="46"/>
      <c r="J8" s="47"/>
      <c r="K8" s="48"/>
      <c r="L8" s="46"/>
      <c r="M8" s="47"/>
      <c r="N8" s="48"/>
    </row>
    <row r="9" spans="2:14" x14ac:dyDescent="0.15">
      <c r="B9" s="40">
        <v>12</v>
      </c>
      <c r="C9" s="50" t="s">
        <v>75</v>
      </c>
      <c r="D9" s="51" t="s">
        <v>3</v>
      </c>
      <c r="E9" s="52" t="s">
        <v>76</v>
      </c>
      <c r="F9" s="50" t="s">
        <v>3</v>
      </c>
      <c r="G9" s="51" t="s">
        <v>76</v>
      </c>
      <c r="H9" s="52" t="s">
        <v>75</v>
      </c>
      <c r="I9" s="50"/>
      <c r="J9" s="53"/>
      <c r="K9" s="52"/>
      <c r="L9" s="50"/>
      <c r="M9" s="51"/>
      <c r="N9" s="52"/>
    </row>
    <row r="10" spans="2:14" x14ac:dyDescent="0.15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x14ac:dyDescent="0.15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x14ac:dyDescent="0.15">
      <c r="B12" s="40" t="s">
        <v>32</v>
      </c>
      <c r="C12" s="41">
        <v>3</v>
      </c>
      <c r="D12" s="42" t="s">
        <v>15</v>
      </c>
      <c r="E12" s="43"/>
      <c r="F12" s="41"/>
      <c r="G12" s="42"/>
      <c r="H12" s="43"/>
      <c r="I12" s="41"/>
      <c r="J12" s="44"/>
      <c r="K12" s="43"/>
      <c r="L12" s="41"/>
      <c r="M12" s="44"/>
      <c r="N12" s="45"/>
    </row>
    <row r="13" spans="2:14" x14ac:dyDescent="0.15">
      <c r="B13" s="40">
        <v>6</v>
      </c>
      <c r="C13" s="41"/>
      <c r="D13" s="42"/>
      <c r="E13" s="43"/>
      <c r="F13" s="41"/>
      <c r="G13" s="42"/>
      <c r="H13" s="43"/>
      <c r="I13" s="41"/>
      <c r="J13" s="44"/>
      <c r="K13" s="43"/>
      <c r="L13" s="41"/>
      <c r="M13" s="44"/>
      <c r="N13" s="43"/>
    </row>
    <row r="14" spans="2:14" x14ac:dyDescent="0.15">
      <c r="B14" s="40">
        <v>7</v>
      </c>
      <c r="C14" s="46" t="s">
        <v>3</v>
      </c>
      <c r="D14" s="47" t="s">
        <v>70</v>
      </c>
      <c r="E14" s="48" t="s">
        <v>15</v>
      </c>
      <c r="F14" s="46" t="s">
        <v>77</v>
      </c>
      <c r="G14" s="47"/>
      <c r="H14" s="48"/>
      <c r="I14" s="46"/>
      <c r="J14" s="47"/>
      <c r="K14" s="48"/>
      <c r="L14" s="46"/>
      <c r="M14" s="47"/>
      <c r="N14" s="48"/>
    </row>
    <row r="15" spans="2:14" x14ac:dyDescent="0.15">
      <c r="B15" s="40">
        <v>8</v>
      </c>
      <c r="C15" s="46" t="s">
        <v>78</v>
      </c>
      <c r="D15" s="47" t="s">
        <v>79</v>
      </c>
      <c r="E15" s="48" t="s">
        <v>72</v>
      </c>
      <c r="F15" s="47" t="s">
        <v>78</v>
      </c>
      <c r="G15" s="47" t="s">
        <v>72</v>
      </c>
      <c r="H15" s="47" t="s">
        <v>54</v>
      </c>
      <c r="I15" s="46"/>
      <c r="J15" s="47"/>
      <c r="K15" s="48"/>
      <c r="L15" s="46"/>
      <c r="M15" s="47"/>
      <c r="N15" s="48"/>
    </row>
    <row r="16" spans="2:14" x14ac:dyDescent="0.15">
      <c r="B16" s="40">
        <v>9</v>
      </c>
      <c r="C16" s="46"/>
      <c r="D16" s="47"/>
      <c r="E16" s="48"/>
      <c r="F16" s="46"/>
      <c r="G16" s="47"/>
      <c r="H16" s="48"/>
      <c r="I16" s="46"/>
      <c r="J16" s="47"/>
      <c r="K16" s="48"/>
      <c r="L16" s="46"/>
      <c r="M16" s="47"/>
      <c r="N16" s="48"/>
    </row>
    <row r="17" spans="2:14" x14ac:dyDescent="0.15">
      <c r="B17" s="40">
        <v>10</v>
      </c>
      <c r="C17" s="46" t="s">
        <v>80</v>
      </c>
      <c r="D17" s="47" t="s">
        <v>78</v>
      </c>
      <c r="E17" s="48" t="s">
        <v>81</v>
      </c>
      <c r="F17" s="46" t="s">
        <v>81</v>
      </c>
      <c r="G17" s="47" t="s">
        <v>82</v>
      </c>
      <c r="H17" s="47"/>
      <c r="I17" s="46"/>
      <c r="J17" s="47"/>
      <c r="K17" s="48"/>
      <c r="L17" s="46"/>
      <c r="M17" s="47"/>
      <c r="N17" s="48"/>
    </row>
    <row r="18" spans="2:14" x14ac:dyDescent="0.15">
      <c r="B18" s="40">
        <v>11</v>
      </c>
      <c r="C18" s="46" t="s">
        <v>75</v>
      </c>
      <c r="D18" s="47" t="s">
        <v>72</v>
      </c>
      <c r="E18" s="48" t="s">
        <v>83</v>
      </c>
      <c r="F18" s="46" t="s">
        <v>84</v>
      </c>
      <c r="G18" s="47"/>
      <c r="H18" s="48"/>
      <c r="I18" s="46"/>
      <c r="J18" s="47"/>
      <c r="K18" s="48"/>
      <c r="L18" s="46"/>
      <c r="M18" s="47"/>
      <c r="N18" s="48"/>
    </row>
    <row r="19" spans="2:14" x14ac:dyDescent="0.15">
      <c r="B19" s="40">
        <v>12</v>
      </c>
      <c r="C19" s="50" t="s">
        <v>76</v>
      </c>
      <c r="D19" s="51" t="s">
        <v>3</v>
      </c>
      <c r="E19" s="52" t="s">
        <v>72</v>
      </c>
      <c r="F19" s="50" t="s">
        <v>85</v>
      </c>
      <c r="G19" s="51"/>
      <c r="H19" s="52"/>
      <c r="I19" s="50"/>
      <c r="J19" s="53"/>
      <c r="K19" s="52"/>
      <c r="L19" s="50"/>
      <c r="M19" s="51"/>
      <c r="N19" s="52"/>
    </row>
    <row r="20" spans="2:14" x14ac:dyDescent="0.1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15">
      <c r="B21" s="40" t="s">
        <v>32</v>
      </c>
      <c r="C21" s="41">
        <v>3</v>
      </c>
      <c r="D21" s="42" t="s">
        <v>73</v>
      </c>
      <c r="E21" s="43"/>
      <c r="F21" s="41"/>
      <c r="G21" s="42"/>
      <c r="H21" s="43"/>
      <c r="I21" s="41"/>
      <c r="J21" s="44"/>
      <c r="K21" s="43"/>
      <c r="L21" s="41"/>
      <c r="M21" s="44"/>
      <c r="N21" s="45"/>
    </row>
    <row r="22" spans="2:14" x14ac:dyDescent="0.15">
      <c r="B22" s="40">
        <v>6</v>
      </c>
      <c r="C22" s="41"/>
      <c r="D22" s="42"/>
      <c r="E22" s="43"/>
      <c r="F22" s="41"/>
      <c r="G22" s="42"/>
      <c r="H22" s="43"/>
      <c r="I22" s="41"/>
      <c r="J22" s="44"/>
      <c r="K22" s="43"/>
      <c r="L22" s="41"/>
      <c r="M22" s="44"/>
      <c r="N22" s="43"/>
    </row>
    <row r="23" spans="2:14" x14ac:dyDescent="0.15">
      <c r="B23" s="40">
        <v>7</v>
      </c>
      <c r="C23" s="46" t="s">
        <v>71</v>
      </c>
      <c r="D23" s="47" t="s">
        <v>74</v>
      </c>
      <c r="E23" s="48" t="s">
        <v>70</v>
      </c>
      <c r="F23" s="46" t="s">
        <v>79</v>
      </c>
      <c r="G23" s="47" t="s">
        <v>15</v>
      </c>
      <c r="H23" s="48" t="s">
        <v>86</v>
      </c>
      <c r="I23" s="46"/>
      <c r="J23" s="47"/>
      <c r="K23" s="48"/>
      <c r="L23" s="46"/>
      <c r="M23" s="47"/>
      <c r="N23" s="48"/>
    </row>
    <row r="24" spans="2:14" x14ac:dyDescent="0.15">
      <c r="B24" s="40">
        <v>8</v>
      </c>
      <c r="C24" s="46" t="s">
        <v>75</v>
      </c>
      <c r="D24" s="47" t="s">
        <v>87</v>
      </c>
      <c r="E24" s="48" t="s">
        <v>88</v>
      </c>
      <c r="F24" s="47" t="s">
        <v>71</v>
      </c>
      <c r="G24" s="47" t="s">
        <v>89</v>
      </c>
      <c r="H24" s="47"/>
      <c r="I24" s="46"/>
      <c r="J24" s="47"/>
      <c r="K24" s="48"/>
      <c r="L24" s="46"/>
      <c r="M24" s="47"/>
      <c r="N24" s="48"/>
    </row>
    <row r="25" spans="2:14" x14ac:dyDescent="0.15">
      <c r="B25" s="40">
        <v>9</v>
      </c>
      <c r="C25" s="46" t="s">
        <v>70</v>
      </c>
      <c r="D25" s="47" t="s">
        <v>79</v>
      </c>
      <c r="E25" s="48" t="s">
        <v>76</v>
      </c>
      <c r="F25" s="46" t="s">
        <v>78</v>
      </c>
      <c r="G25" s="47" t="s">
        <v>70</v>
      </c>
      <c r="H25" s="48" t="s">
        <v>90</v>
      </c>
      <c r="I25" s="46"/>
      <c r="J25" s="47"/>
      <c r="K25" s="48"/>
      <c r="L25" s="46"/>
      <c r="M25" s="47"/>
      <c r="N25" s="48"/>
    </row>
    <row r="26" spans="2:14" x14ac:dyDescent="0.15">
      <c r="B26" s="40">
        <v>10</v>
      </c>
      <c r="C26" s="46" t="s">
        <v>88</v>
      </c>
      <c r="D26" s="47" t="s">
        <v>3</v>
      </c>
      <c r="E26" s="48" t="s">
        <v>78</v>
      </c>
      <c r="F26" s="46" t="s">
        <v>73</v>
      </c>
      <c r="G26" s="47" t="s">
        <v>75</v>
      </c>
      <c r="H26" s="47" t="s">
        <v>91</v>
      </c>
      <c r="I26" s="46"/>
      <c r="J26" s="47"/>
      <c r="K26" s="48"/>
      <c r="L26" s="46"/>
      <c r="M26" s="47"/>
      <c r="N26" s="48"/>
    </row>
    <row r="27" spans="2:14" x14ac:dyDescent="0.15">
      <c r="B27" s="40">
        <v>11</v>
      </c>
      <c r="C27" s="46" t="s">
        <v>87</v>
      </c>
      <c r="D27" s="47" t="s">
        <v>71</v>
      </c>
      <c r="E27" s="48" t="s">
        <v>73</v>
      </c>
      <c r="F27" s="46" t="s">
        <v>92</v>
      </c>
      <c r="G27" s="47" t="s">
        <v>93</v>
      </c>
      <c r="H27" s="48"/>
      <c r="I27" s="46"/>
      <c r="J27" s="47"/>
      <c r="K27" s="48"/>
      <c r="L27" s="46"/>
      <c r="M27" s="47"/>
      <c r="N27" s="48"/>
    </row>
    <row r="28" spans="2:14" x14ac:dyDescent="0.15">
      <c r="B28" s="40">
        <v>12</v>
      </c>
      <c r="C28" s="50" t="s">
        <v>78</v>
      </c>
      <c r="D28" s="51" t="s">
        <v>92</v>
      </c>
      <c r="E28" s="52" t="s">
        <v>88</v>
      </c>
      <c r="F28" s="50" t="s">
        <v>70</v>
      </c>
      <c r="G28" s="51" t="s">
        <v>71</v>
      </c>
      <c r="H28" s="52" t="s">
        <v>94</v>
      </c>
      <c r="I28" s="50"/>
      <c r="J28" s="53"/>
      <c r="K28" s="52"/>
      <c r="L28" s="50"/>
      <c r="M28" s="51"/>
      <c r="N28" s="52"/>
    </row>
    <row r="29" spans="2:14" x14ac:dyDescent="0.1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15">
      <c r="B30" s="40" t="s">
        <v>32</v>
      </c>
      <c r="C30" s="41">
        <v>3</v>
      </c>
      <c r="D30" s="42" t="s">
        <v>78</v>
      </c>
      <c r="E30" s="43"/>
      <c r="F30" s="41"/>
      <c r="G30" s="42"/>
      <c r="H30" s="43"/>
      <c r="I30" s="41"/>
      <c r="J30" s="44"/>
      <c r="K30" s="43"/>
      <c r="L30" s="41"/>
      <c r="M30" s="44"/>
      <c r="N30" s="45"/>
    </row>
    <row r="31" spans="2:14" x14ac:dyDescent="0.15">
      <c r="B31" s="40">
        <v>6</v>
      </c>
      <c r="C31" s="41"/>
      <c r="D31" s="42"/>
      <c r="E31" s="43"/>
      <c r="F31" s="41"/>
      <c r="G31" s="42"/>
      <c r="H31" s="43"/>
      <c r="I31" s="41"/>
      <c r="J31" s="44"/>
      <c r="K31" s="43"/>
      <c r="L31" s="41"/>
      <c r="M31" s="44"/>
      <c r="N31" s="43"/>
    </row>
    <row r="32" spans="2:14" x14ac:dyDescent="0.15">
      <c r="B32" s="40">
        <v>7</v>
      </c>
      <c r="C32" s="46" t="s">
        <v>3</v>
      </c>
      <c r="D32" s="47" t="s">
        <v>92</v>
      </c>
      <c r="E32" s="48" t="s">
        <v>73</v>
      </c>
      <c r="F32" s="46" t="s">
        <v>73</v>
      </c>
      <c r="G32" s="47" t="s">
        <v>92</v>
      </c>
      <c r="H32" s="48" t="s">
        <v>95</v>
      </c>
      <c r="I32" s="46"/>
      <c r="J32" s="47"/>
      <c r="K32" s="48"/>
      <c r="L32" s="46"/>
      <c r="M32" s="47"/>
      <c r="N32" s="48"/>
    </row>
    <row r="33" spans="2:14" x14ac:dyDescent="0.15">
      <c r="B33" s="40">
        <v>8</v>
      </c>
      <c r="C33" s="46" t="s">
        <v>92</v>
      </c>
      <c r="D33" s="47" t="s">
        <v>74</v>
      </c>
      <c r="E33" s="48" t="s">
        <v>88</v>
      </c>
      <c r="F33" s="47" t="s">
        <v>96</v>
      </c>
      <c r="G33" s="47"/>
      <c r="H33" s="47"/>
      <c r="I33" s="46"/>
      <c r="J33" s="47"/>
      <c r="K33" s="48"/>
      <c r="L33" s="46"/>
      <c r="M33" s="47"/>
      <c r="N33" s="48"/>
    </row>
    <row r="34" spans="2:14" x14ac:dyDescent="0.15">
      <c r="B34" s="40">
        <v>9</v>
      </c>
      <c r="C34" s="46" t="s">
        <v>78</v>
      </c>
      <c r="D34" s="47" t="s">
        <v>70</v>
      </c>
      <c r="E34" s="48" t="s">
        <v>97</v>
      </c>
      <c r="F34" s="46" t="s">
        <v>78</v>
      </c>
      <c r="G34" s="47" t="s">
        <v>98</v>
      </c>
      <c r="H34" s="48"/>
      <c r="I34" s="46"/>
      <c r="J34" s="47"/>
      <c r="K34" s="48"/>
      <c r="L34" s="46"/>
      <c r="M34" s="47"/>
      <c r="N34" s="48"/>
    </row>
    <row r="35" spans="2:14" x14ac:dyDescent="0.15">
      <c r="B35" s="40">
        <v>10</v>
      </c>
      <c r="C35" s="46"/>
      <c r="D35" s="47"/>
      <c r="E35" s="48"/>
      <c r="F35" s="46"/>
      <c r="G35" s="47"/>
      <c r="H35" s="47"/>
      <c r="I35" s="46"/>
      <c r="J35" s="47"/>
      <c r="K35" s="48"/>
      <c r="L35" s="46"/>
      <c r="M35" s="47"/>
      <c r="N35" s="48"/>
    </row>
    <row r="36" spans="2:14" x14ac:dyDescent="0.15">
      <c r="B36" s="40">
        <v>11</v>
      </c>
      <c r="C36" s="46" t="s">
        <v>76</v>
      </c>
      <c r="D36" s="47" t="s">
        <v>3</v>
      </c>
      <c r="E36" s="48" t="s">
        <v>97</v>
      </c>
      <c r="F36" s="46" t="s">
        <v>3</v>
      </c>
      <c r="G36" s="47" t="s">
        <v>15</v>
      </c>
      <c r="H36" s="48" t="s">
        <v>99</v>
      </c>
      <c r="I36" s="46"/>
      <c r="J36" s="47"/>
      <c r="K36" s="48"/>
      <c r="L36" s="46"/>
      <c r="M36" s="47"/>
      <c r="N36" s="48"/>
    </row>
    <row r="37" spans="2:14" x14ac:dyDescent="0.15">
      <c r="B37" s="40">
        <v>12</v>
      </c>
      <c r="C37" s="50" t="s">
        <v>70</v>
      </c>
      <c r="D37" s="51" t="s">
        <v>76</v>
      </c>
      <c r="E37" s="52" t="s">
        <v>97</v>
      </c>
      <c r="F37" s="50" t="s">
        <v>81</v>
      </c>
      <c r="G37" s="51" t="s">
        <v>100</v>
      </c>
      <c r="H37" s="52"/>
      <c r="I37" s="50"/>
      <c r="J37" s="53"/>
      <c r="K37" s="52"/>
      <c r="L37" s="50"/>
      <c r="M37" s="51"/>
      <c r="N37" s="52"/>
    </row>
    <row r="38" spans="2:14" x14ac:dyDescent="0.1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15">
      <c r="B39" s="40" t="s">
        <v>32</v>
      </c>
      <c r="C39" s="41">
        <v>3</v>
      </c>
      <c r="D39" s="42" t="s">
        <v>74</v>
      </c>
      <c r="E39" s="43"/>
      <c r="F39" s="41"/>
      <c r="G39" s="42"/>
      <c r="H39" s="43"/>
      <c r="I39" s="41"/>
      <c r="J39" s="44"/>
      <c r="K39" s="43"/>
      <c r="L39" s="41"/>
      <c r="M39" s="44"/>
      <c r="N39" s="45"/>
    </row>
    <row r="40" spans="2:14" x14ac:dyDescent="0.15">
      <c r="B40" s="40">
        <v>6</v>
      </c>
      <c r="C40" s="41"/>
      <c r="D40" s="42"/>
      <c r="E40" s="43"/>
      <c r="F40" s="41"/>
      <c r="G40" s="42"/>
      <c r="H40" s="43"/>
      <c r="I40" s="41"/>
      <c r="J40" s="44"/>
      <c r="K40" s="43"/>
      <c r="L40" s="41"/>
      <c r="M40" s="44"/>
      <c r="N40" s="43"/>
    </row>
    <row r="41" spans="2:14" x14ac:dyDescent="0.15">
      <c r="B41" s="40">
        <v>7</v>
      </c>
      <c r="C41" s="46" t="s">
        <v>70</v>
      </c>
      <c r="D41" s="47" t="s">
        <v>72</v>
      </c>
      <c r="E41" s="48" t="s">
        <v>73</v>
      </c>
      <c r="F41" s="46" t="s">
        <v>70</v>
      </c>
      <c r="G41" s="47" t="s">
        <v>3</v>
      </c>
      <c r="H41" s="48" t="s">
        <v>73</v>
      </c>
      <c r="I41" s="46"/>
      <c r="J41" s="47"/>
      <c r="K41" s="48"/>
      <c r="L41" s="46"/>
      <c r="M41" s="47"/>
      <c r="N41" s="48"/>
    </row>
    <row r="42" spans="2:14" x14ac:dyDescent="0.15">
      <c r="B42" s="40">
        <v>8</v>
      </c>
      <c r="C42" s="46" t="s">
        <v>79</v>
      </c>
      <c r="D42" s="47" t="s">
        <v>97</v>
      </c>
      <c r="E42" s="48" t="s">
        <v>71</v>
      </c>
      <c r="F42" s="46" t="s">
        <v>75</v>
      </c>
      <c r="G42" s="47" t="s">
        <v>101</v>
      </c>
      <c r="H42" s="47"/>
      <c r="I42" s="46"/>
      <c r="J42" s="47"/>
      <c r="K42" s="48"/>
      <c r="L42" s="46"/>
      <c r="M42" s="47"/>
      <c r="N42" s="48"/>
    </row>
    <row r="43" spans="2:14" x14ac:dyDescent="0.15">
      <c r="B43" s="40">
        <v>9</v>
      </c>
      <c r="C43" s="46" t="s">
        <v>76</v>
      </c>
      <c r="D43" s="47" t="s">
        <v>72</v>
      </c>
      <c r="E43" s="48" t="s">
        <v>75</v>
      </c>
      <c r="F43" s="46" t="s">
        <v>71</v>
      </c>
      <c r="G43" s="47" t="s">
        <v>76</v>
      </c>
      <c r="H43" s="48" t="s">
        <v>102</v>
      </c>
      <c r="I43" s="46"/>
      <c r="J43" s="47"/>
      <c r="K43" s="48"/>
      <c r="L43" s="46"/>
      <c r="M43" s="47"/>
      <c r="N43" s="48"/>
    </row>
    <row r="44" spans="2:14" x14ac:dyDescent="0.15">
      <c r="B44" s="40">
        <v>10</v>
      </c>
      <c r="C44" s="46" t="s">
        <v>75</v>
      </c>
      <c r="D44" s="47" t="s">
        <v>70</v>
      </c>
      <c r="E44" s="48" t="s">
        <v>3</v>
      </c>
      <c r="F44" s="46" t="s">
        <v>75</v>
      </c>
      <c r="G44" s="47" t="s">
        <v>103</v>
      </c>
      <c r="H44" s="47"/>
      <c r="I44" s="46"/>
      <c r="J44" s="47"/>
      <c r="K44" s="48"/>
      <c r="L44" s="46"/>
      <c r="M44" s="47"/>
      <c r="N44" s="48"/>
    </row>
    <row r="45" spans="2:14" x14ac:dyDescent="0.15">
      <c r="B45" s="40">
        <v>11</v>
      </c>
      <c r="C45" s="46" t="s">
        <v>3</v>
      </c>
      <c r="D45" s="47" t="s">
        <v>73</v>
      </c>
      <c r="E45" s="48" t="s">
        <v>87</v>
      </c>
      <c r="F45" s="46" t="s">
        <v>3</v>
      </c>
      <c r="G45" s="47" t="s">
        <v>104</v>
      </c>
      <c r="H45" s="48"/>
      <c r="I45" s="46"/>
      <c r="J45" s="47"/>
      <c r="K45" s="48"/>
      <c r="L45" s="46"/>
      <c r="M45" s="47"/>
      <c r="N45" s="48"/>
    </row>
    <row r="46" spans="2:14" x14ac:dyDescent="0.15">
      <c r="B46" s="40">
        <v>12</v>
      </c>
      <c r="C46" s="50" t="s">
        <v>78</v>
      </c>
      <c r="D46" s="51" t="s">
        <v>88</v>
      </c>
      <c r="E46" s="52" t="s">
        <v>92</v>
      </c>
      <c r="F46" s="50" t="s">
        <v>92</v>
      </c>
      <c r="G46" s="51" t="s">
        <v>105</v>
      </c>
      <c r="H46" s="52"/>
      <c r="I46" s="50"/>
      <c r="J46" s="53"/>
      <c r="K46" s="52"/>
      <c r="L46" s="50"/>
      <c r="M46" s="51"/>
      <c r="N46" s="52"/>
    </row>
    <row r="47" spans="2:14" x14ac:dyDescent="0.1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15">
      <c r="B48" s="40" t="s">
        <v>32</v>
      </c>
      <c r="C48" s="41">
        <v>3</v>
      </c>
      <c r="D48" s="42" t="s">
        <v>75</v>
      </c>
      <c r="E48" s="43"/>
      <c r="F48" s="41"/>
      <c r="G48" s="42"/>
      <c r="H48" s="43"/>
      <c r="I48" s="41"/>
      <c r="J48" s="44"/>
      <c r="K48" s="43"/>
      <c r="L48" s="41"/>
      <c r="M48" s="44"/>
      <c r="N48" s="45"/>
    </row>
    <row r="49" spans="2:14" x14ac:dyDescent="0.15">
      <c r="B49" s="40">
        <v>6</v>
      </c>
      <c r="C49" s="41"/>
      <c r="D49" s="42"/>
      <c r="E49" s="43"/>
      <c r="F49" s="41"/>
      <c r="G49" s="42"/>
      <c r="H49" s="43"/>
      <c r="I49" s="41"/>
      <c r="J49" s="44"/>
      <c r="K49" s="43"/>
      <c r="L49" s="41"/>
      <c r="M49" s="44"/>
      <c r="N49" s="43"/>
    </row>
    <row r="50" spans="2:14" x14ac:dyDescent="0.15">
      <c r="B50" s="40">
        <v>7</v>
      </c>
      <c r="C50" s="46" t="s">
        <v>72</v>
      </c>
      <c r="D50" s="47" t="s">
        <v>74</v>
      </c>
      <c r="E50" s="48" t="s">
        <v>70</v>
      </c>
      <c r="F50" s="46" t="s">
        <v>27</v>
      </c>
      <c r="G50" s="47"/>
      <c r="H50" s="48" t="s">
        <v>74</v>
      </c>
      <c r="I50" s="46"/>
      <c r="J50" s="47"/>
      <c r="K50" s="48"/>
      <c r="L50" s="46"/>
      <c r="M50" s="47"/>
      <c r="N50" s="48"/>
    </row>
    <row r="51" spans="2:14" x14ac:dyDescent="0.15">
      <c r="B51" s="40">
        <v>8</v>
      </c>
      <c r="C51" s="46" t="s">
        <v>72</v>
      </c>
      <c r="D51" s="47" t="s">
        <v>73</v>
      </c>
      <c r="E51" s="48" t="s">
        <v>87</v>
      </c>
      <c r="F51" s="47" t="s">
        <v>71</v>
      </c>
      <c r="G51" s="47" t="s">
        <v>87</v>
      </c>
      <c r="H51" s="47" t="s">
        <v>72</v>
      </c>
      <c r="I51" s="46"/>
      <c r="J51" s="47"/>
      <c r="K51" s="48"/>
      <c r="L51" s="46"/>
      <c r="M51" s="47"/>
      <c r="N51" s="48"/>
    </row>
    <row r="52" spans="2:14" x14ac:dyDescent="0.15">
      <c r="B52" s="40">
        <v>9</v>
      </c>
      <c r="C52" s="46"/>
      <c r="D52" s="47"/>
      <c r="E52" s="48"/>
      <c r="F52" s="46"/>
      <c r="G52" s="47"/>
      <c r="H52" s="48"/>
      <c r="I52" s="46"/>
      <c r="J52" s="47"/>
      <c r="K52" s="48"/>
      <c r="L52" s="46"/>
      <c r="M52" s="47"/>
      <c r="N52" s="48"/>
    </row>
    <row r="53" spans="2:14" x14ac:dyDescent="0.15">
      <c r="B53" s="40">
        <v>10</v>
      </c>
      <c r="C53" s="46" t="s">
        <v>88</v>
      </c>
      <c r="D53" s="47" t="s">
        <v>73</v>
      </c>
      <c r="E53" s="48" t="s">
        <v>78</v>
      </c>
      <c r="F53" s="46" t="s">
        <v>73</v>
      </c>
      <c r="G53" s="47" t="s">
        <v>70</v>
      </c>
      <c r="H53" s="47" t="s">
        <v>78</v>
      </c>
      <c r="I53" s="46"/>
      <c r="J53" s="47"/>
      <c r="K53" s="48"/>
      <c r="L53" s="46"/>
      <c r="M53" s="47"/>
      <c r="N53" s="48"/>
    </row>
    <row r="54" spans="2:14" x14ac:dyDescent="0.15">
      <c r="B54" s="40">
        <v>11</v>
      </c>
      <c r="C54" s="46" t="s">
        <v>76</v>
      </c>
      <c r="D54" s="47" t="s">
        <v>78</v>
      </c>
      <c r="E54" s="48" t="s">
        <v>72</v>
      </c>
      <c r="F54" s="46" t="s">
        <v>15</v>
      </c>
      <c r="G54" s="47" t="s">
        <v>78</v>
      </c>
      <c r="H54" s="48" t="s">
        <v>106</v>
      </c>
      <c r="I54" s="46"/>
      <c r="J54" s="47"/>
      <c r="K54" s="48"/>
      <c r="L54" s="46"/>
      <c r="M54" s="47"/>
      <c r="N54" s="48"/>
    </row>
    <row r="55" spans="2:14" x14ac:dyDescent="0.15">
      <c r="B55" s="40">
        <v>12</v>
      </c>
      <c r="C55" s="50" t="s">
        <v>97</v>
      </c>
      <c r="D55" s="51" t="s">
        <v>87</v>
      </c>
      <c r="E55" s="52" t="s">
        <v>15</v>
      </c>
      <c r="F55" s="50" t="s">
        <v>72</v>
      </c>
      <c r="G55" s="51" t="s">
        <v>87</v>
      </c>
      <c r="H55" s="52" t="s">
        <v>15</v>
      </c>
      <c r="I55" s="50"/>
      <c r="J55" s="53"/>
      <c r="K55" s="52"/>
      <c r="L55" s="50"/>
      <c r="M55" s="51"/>
      <c r="N55" s="52"/>
    </row>
    <row r="56" spans="2:14" x14ac:dyDescent="0.15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15">
      <c r="B57" s="40" t="s">
        <v>32</v>
      </c>
      <c r="C57" s="41">
        <v>3</v>
      </c>
      <c r="D57" s="42" t="s">
        <v>72</v>
      </c>
      <c r="E57" s="43"/>
      <c r="F57" s="41"/>
      <c r="G57" s="42"/>
      <c r="H57" s="43"/>
      <c r="I57" s="41"/>
      <c r="J57" s="44"/>
      <c r="K57" s="43"/>
      <c r="L57" s="41"/>
      <c r="M57" s="44"/>
      <c r="N57" s="45"/>
    </row>
    <row r="58" spans="2:14" x14ac:dyDescent="0.15">
      <c r="B58" s="40">
        <v>6</v>
      </c>
      <c r="C58" s="41"/>
      <c r="D58" s="42"/>
      <c r="E58" s="43"/>
      <c r="F58" s="41"/>
      <c r="G58" s="42"/>
      <c r="H58" s="43"/>
      <c r="I58" s="41"/>
      <c r="J58" s="44"/>
      <c r="K58" s="43"/>
      <c r="L58" s="41"/>
      <c r="M58" s="44"/>
      <c r="N58" s="43"/>
    </row>
    <row r="59" spans="2:14" x14ac:dyDescent="0.15">
      <c r="B59" s="40">
        <v>7</v>
      </c>
      <c r="C59" s="46"/>
      <c r="D59" s="47"/>
      <c r="E59" s="48"/>
      <c r="F59" s="46"/>
      <c r="G59" s="47"/>
      <c r="H59" s="48"/>
      <c r="I59" s="46"/>
      <c r="J59" s="47"/>
      <c r="K59" s="48"/>
      <c r="L59" s="46"/>
      <c r="M59" s="47"/>
      <c r="N59" s="48"/>
    </row>
    <row r="60" spans="2:14" x14ac:dyDescent="0.15">
      <c r="B60" s="40">
        <v>8</v>
      </c>
      <c r="C60" s="46" t="s">
        <v>92</v>
      </c>
      <c r="D60" s="47" t="s">
        <v>79</v>
      </c>
      <c r="E60" s="48" t="s">
        <v>97</v>
      </c>
      <c r="F60" s="47" t="s">
        <v>75</v>
      </c>
      <c r="G60" s="47" t="s">
        <v>74</v>
      </c>
      <c r="H60" s="47" t="s">
        <v>107</v>
      </c>
      <c r="I60" s="46"/>
      <c r="J60" s="47"/>
      <c r="K60" s="48"/>
      <c r="L60" s="46"/>
      <c r="M60" s="47"/>
      <c r="N60" s="48"/>
    </row>
    <row r="61" spans="2:14" x14ac:dyDescent="0.15">
      <c r="B61" s="40">
        <v>9</v>
      </c>
      <c r="C61" s="46" t="s">
        <v>70</v>
      </c>
      <c r="D61" s="47" t="s">
        <v>73</v>
      </c>
      <c r="E61" s="48" t="s">
        <v>79</v>
      </c>
      <c r="F61" s="46" t="s">
        <v>15</v>
      </c>
      <c r="G61" s="47" t="s">
        <v>70</v>
      </c>
      <c r="H61" s="48" t="s">
        <v>108</v>
      </c>
      <c r="I61" s="46"/>
      <c r="J61" s="47"/>
      <c r="K61" s="48"/>
      <c r="L61" s="46"/>
      <c r="M61" s="47"/>
      <c r="N61" s="48"/>
    </row>
    <row r="62" spans="2:14" x14ac:dyDescent="0.15">
      <c r="B62" s="40">
        <v>10</v>
      </c>
      <c r="C62" s="46" t="s">
        <v>72</v>
      </c>
      <c r="D62" s="47" t="s">
        <v>74</v>
      </c>
      <c r="E62" s="48" t="s">
        <v>88</v>
      </c>
      <c r="F62" s="46" t="s">
        <v>20</v>
      </c>
      <c r="G62" s="47"/>
      <c r="H62" s="47" t="s">
        <v>109</v>
      </c>
      <c r="I62" s="46"/>
      <c r="J62" s="47"/>
      <c r="K62" s="48"/>
      <c r="L62" s="46"/>
      <c r="M62" s="47"/>
      <c r="N62" s="48"/>
    </row>
    <row r="63" spans="2:14" x14ac:dyDescent="0.15">
      <c r="B63" s="40">
        <v>11</v>
      </c>
      <c r="C63" s="46" t="s">
        <v>92</v>
      </c>
      <c r="D63" s="47" t="s">
        <v>74</v>
      </c>
      <c r="E63" s="48" t="s">
        <v>15</v>
      </c>
      <c r="F63" s="46" t="s">
        <v>92</v>
      </c>
      <c r="G63" s="47" t="s">
        <v>3</v>
      </c>
      <c r="H63" s="48" t="s">
        <v>45</v>
      </c>
      <c r="I63" s="46"/>
      <c r="J63" s="47"/>
      <c r="K63" s="48"/>
      <c r="L63" s="46"/>
      <c r="M63" s="47"/>
      <c r="N63" s="48"/>
    </row>
    <row r="64" spans="2:14" x14ac:dyDescent="0.15">
      <c r="B64" s="40">
        <v>12</v>
      </c>
      <c r="C64" s="50" t="s">
        <v>88</v>
      </c>
      <c r="D64" s="51" t="s">
        <v>79</v>
      </c>
      <c r="E64" s="52" t="s">
        <v>72</v>
      </c>
      <c r="F64" s="50" t="s">
        <v>46</v>
      </c>
      <c r="G64" s="51"/>
      <c r="H64" s="52" t="s">
        <v>110</v>
      </c>
      <c r="I64" s="50"/>
      <c r="J64" s="53"/>
      <c r="K64" s="52"/>
      <c r="L64" s="50"/>
      <c r="M64" s="51"/>
      <c r="N64" s="52"/>
    </row>
    <row r="65" spans="2:14" x14ac:dyDescent="0.15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15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15">
      <c r="B67" s="40" t="s">
        <v>32</v>
      </c>
      <c r="C67" s="41">
        <v>3</v>
      </c>
      <c r="D67" s="42" t="s">
        <v>88</v>
      </c>
      <c r="E67" s="43"/>
      <c r="F67" s="41"/>
      <c r="G67" s="42"/>
      <c r="H67" s="43"/>
      <c r="I67" s="41"/>
      <c r="J67" s="44"/>
      <c r="K67" s="43"/>
      <c r="L67" s="41"/>
      <c r="M67" s="44"/>
      <c r="N67" s="45"/>
    </row>
    <row r="68" spans="2:14" x14ac:dyDescent="0.15">
      <c r="B68" s="40">
        <v>6</v>
      </c>
      <c r="C68" s="41"/>
      <c r="D68" s="42"/>
      <c r="E68" s="43"/>
      <c r="F68" s="41"/>
      <c r="G68" s="42"/>
      <c r="H68" s="43"/>
      <c r="I68" s="41"/>
      <c r="J68" s="44"/>
      <c r="K68" s="43"/>
      <c r="L68" s="41"/>
      <c r="M68" s="44"/>
      <c r="N68" s="43"/>
    </row>
    <row r="69" spans="2:14" x14ac:dyDescent="0.15">
      <c r="B69" s="40">
        <v>7</v>
      </c>
      <c r="C69" s="46" t="s">
        <v>97</v>
      </c>
      <c r="D69" s="47" t="s">
        <v>15</v>
      </c>
      <c r="E69" s="48" t="s">
        <v>78</v>
      </c>
      <c r="F69" s="46" t="s">
        <v>81</v>
      </c>
      <c r="G69" s="47" t="s">
        <v>111</v>
      </c>
      <c r="H69" s="48"/>
      <c r="I69" s="46"/>
      <c r="J69" s="47"/>
      <c r="K69" s="48"/>
      <c r="L69" s="46"/>
      <c r="M69" s="47"/>
      <c r="N69" s="48"/>
    </row>
    <row r="70" spans="2:14" x14ac:dyDescent="0.15">
      <c r="B70" s="40">
        <v>8</v>
      </c>
      <c r="C70" s="46" t="s">
        <v>75</v>
      </c>
      <c r="D70" s="47" t="s">
        <v>88</v>
      </c>
      <c r="E70" s="48" t="s">
        <v>97</v>
      </c>
      <c r="F70" s="47" t="s">
        <v>75</v>
      </c>
      <c r="G70" s="47"/>
      <c r="H70" s="47" t="s">
        <v>112</v>
      </c>
      <c r="I70" s="46"/>
      <c r="J70" s="47"/>
      <c r="K70" s="48"/>
      <c r="L70" s="46"/>
      <c r="M70" s="47"/>
      <c r="N70" s="48"/>
    </row>
    <row r="71" spans="2:14" x14ac:dyDescent="0.15">
      <c r="B71" s="40">
        <v>9</v>
      </c>
      <c r="C71" s="46" t="s">
        <v>88</v>
      </c>
      <c r="D71" s="47" t="s">
        <v>15</v>
      </c>
      <c r="E71" s="48" t="s">
        <v>75</v>
      </c>
      <c r="F71" s="47" t="s">
        <v>88</v>
      </c>
      <c r="G71" s="47" t="s">
        <v>75</v>
      </c>
      <c r="H71" s="47" t="s">
        <v>72</v>
      </c>
      <c r="I71" s="46"/>
      <c r="J71" s="47"/>
      <c r="K71" s="48"/>
      <c r="L71" s="46"/>
      <c r="M71" s="47"/>
      <c r="N71" s="48"/>
    </row>
    <row r="72" spans="2:14" x14ac:dyDescent="0.15">
      <c r="B72" s="40">
        <v>10</v>
      </c>
      <c r="C72" s="46"/>
      <c r="D72" s="47"/>
      <c r="E72" s="48"/>
      <c r="F72" s="46"/>
      <c r="G72" s="47"/>
      <c r="H72" s="47"/>
      <c r="I72" s="46"/>
      <c r="J72" s="47"/>
      <c r="K72" s="48"/>
      <c r="L72" s="46"/>
      <c r="M72" s="47"/>
      <c r="N72" s="48"/>
    </row>
    <row r="73" spans="2:14" x14ac:dyDescent="0.15">
      <c r="B73" s="40">
        <v>11</v>
      </c>
      <c r="C73" s="46" t="s">
        <v>76</v>
      </c>
      <c r="D73" s="47" t="s">
        <v>70</v>
      </c>
      <c r="E73" s="48" t="s">
        <v>74</v>
      </c>
      <c r="F73" s="46" t="s">
        <v>76</v>
      </c>
      <c r="G73" s="47" t="s">
        <v>79</v>
      </c>
      <c r="H73" s="48" t="s">
        <v>88</v>
      </c>
      <c r="I73" s="46"/>
      <c r="J73" s="47"/>
      <c r="K73" s="48"/>
      <c r="L73" s="46"/>
      <c r="M73" s="47"/>
      <c r="N73" s="48"/>
    </row>
    <row r="74" spans="2:14" x14ac:dyDescent="0.15">
      <c r="B74" s="40">
        <v>12</v>
      </c>
      <c r="C74" s="50" t="s">
        <v>74</v>
      </c>
      <c r="D74" s="51" t="s">
        <v>92</v>
      </c>
      <c r="E74" s="52" t="s">
        <v>75</v>
      </c>
      <c r="F74" s="50" t="s">
        <v>79</v>
      </c>
      <c r="G74" s="51" t="s">
        <v>92</v>
      </c>
      <c r="H74" s="52" t="s">
        <v>74</v>
      </c>
      <c r="I74" s="50"/>
      <c r="J74" s="53"/>
      <c r="K74" s="52"/>
      <c r="L74" s="50"/>
      <c r="M74" s="51"/>
      <c r="N74" s="52"/>
    </row>
    <row r="75" spans="2:14" x14ac:dyDescent="0.15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15">
      <c r="B76" s="40" t="s">
        <v>32</v>
      </c>
      <c r="C76" s="41">
        <v>3</v>
      </c>
      <c r="D76" s="42" t="s">
        <v>79</v>
      </c>
      <c r="E76" s="43"/>
      <c r="F76" s="41"/>
      <c r="G76" s="42"/>
      <c r="H76" s="43"/>
      <c r="I76" s="41"/>
      <c r="J76" s="44"/>
      <c r="K76" s="43"/>
      <c r="L76" s="41"/>
      <c r="M76" s="44"/>
      <c r="N76" s="45"/>
    </row>
    <row r="77" spans="2:14" x14ac:dyDescent="0.15">
      <c r="B77" s="40">
        <v>6</v>
      </c>
      <c r="C77" s="41"/>
      <c r="D77" s="42"/>
      <c r="E77" s="43"/>
      <c r="F77" s="41"/>
      <c r="G77" s="42"/>
      <c r="H77" s="43"/>
      <c r="I77" s="41"/>
      <c r="J77" s="44"/>
      <c r="K77" s="43"/>
      <c r="L77" s="41"/>
      <c r="M77" s="44"/>
      <c r="N77" s="43"/>
    </row>
    <row r="78" spans="2:14" x14ac:dyDescent="0.15">
      <c r="B78" s="40">
        <v>7</v>
      </c>
      <c r="C78" s="46" t="s">
        <v>71</v>
      </c>
      <c r="D78" s="47" t="s">
        <v>3</v>
      </c>
      <c r="E78" s="48" t="s">
        <v>73</v>
      </c>
      <c r="F78" s="46" t="s">
        <v>113</v>
      </c>
      <c r="G78" s="47"/>
      <c r="H78" s="48" t="s">
        <v>69</v>
      </c>
      <c r="I78" s="46"/>
      <c r="J78" s="47"/>
      <c r="K78" s="48"/>
      <c r="L78" s="46"/>
      <c r="M78" s="47"/>
      <c r="N78" s="48"/>
    </row>
    <row r="79" spans="2:14" x14ac:dyDescent="0.15">
      <c r="B79" s="40">
        <v>8</v>
      </c>
      <c r="C79" s="46" t="s">
        <v>3</v>
      </c>
      <c r="D79" s="47" t="s">
        <v>72</v>
      </c>
      <c r="E79" s="48" t="s">
        <v>92</v>
      </c>
      <c r="F79" s="47" t="s">
        <v>73</v>
      </c>
      <c r="G79" s="47" t="s">
        <v>72</v>
      </c>
      <c r="H79" s="47" t="s">
        <v>79</v>
      </c>
      <c r="I79" s="46"/>
      <c r="J79" s="47"/>
      <c r="K79" s="48"/>
      <c r="L79" s="46"/>
      <c r="M79" s="47"/>
      <c r="N79" s="48"/>
    </row>
    <row r="80" spans="2:14" x14ac:dyDescent="0.15">
      <c r="B80" s="40">
        <v>9</v>
      </c>
      <c r="C80" s="46"/>
      <c r="D80" s="47"/>
      <c r="E80" s="48"/>
      <c r="F80" s="46"/>
      <c r="G80" s="47"/>
      <c r="H80" s="48"/>
      <c r="I80" s="46"/>
      <c r="J80" s="47"/>
      <c r="K80" s="48"/>
      <c r="L80" s="46"/>
      <c r="M80" s="47"/>
      <c r="N80" s="48"/>
    </row>
    <row r="81" spans="2:14" x14ac:dyDescent="0.15">
      <c r="B81" s="40">
        <v>10</v>
      </c>
      <c r="C81" s="46" t="s">
        <v>70</v>
      </c>
      <c r="D81" s="47" t="s">
        <v>71</v>
      </c>
      <c r="E81" s="48" t="s">
        <v>76</v>
      </c>
      <c r="F81" s="46" t="s">
        <v>114</v>
      </c>
      <c r="G81" s="47"/>
      <c r="H81" s="47"/>
      <c r="I81" s="46"/>
      <c r="J81" s="47"/>
      <c r="K81" s="48"/>
      <c r="L81" s="46"/>
      <c r="M81" s="47"/>
      <c r="N81" s="48"/>
    </row>
    <row r="82" spans="2:14" x14ac:dyDescent="0.15">
      <c r="B82" s="40">
        <v>11</v>
      </c>
      <c r="C82" s="46" t="s">
        <v>92</v>
      </c>
      <c r="D82" s="47" t="s">
        <v>73</v>
      </c>
      <c r="E82" s="48" t="s">
        <v>3</v>
      </c>
      <c r="F82" s="46" t="s">
        <v>72</v>
      </c>
      <c r="G82" s="47" t="s">
        <v>79</v>
      </c>
      <c r="H82" s="48" t="s">
        <v>115</v>
      </c>
      <c r="I82" s="46"/>
      <c r="J82" s="47"/>
      <c r="K82" s="48"/>
      <c r="L82" s="46"/>
      <c r="M82" s="47"/>
      <c r="N82" s="48"/>
    </row>
    <row r="83" spans="2:14" x14ac:dyDescent="0.15">
      <c r="B83" s="40">
        <v>12</v>
      </c>
      <c r="C83" s="50" t="s">
        <v>72</v>
      </c>
      <c r="D83" s="51" t="s">
        <v>75</v>
      </c>
      <c r="E83" s="52" t="s">
        <v>74</v>
      </c>
      <c r="F83" s="50" t="s">
        <v>116</v>
      </c>
      <c r="G83" s="51"/>
      <c r="H83" s="52"/>
      <c r="I83" s="50"/>
      <c r="J83" s="53"/>
      <c r="K83" s="52"/>
      <c r="L83" s="50"/>
      <c r="M83" s="51"/>
      <c r="N83" s="52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opLeftCell="A60" zoomScale="75" zoomScaleNormal="75" workbookViewId="0">
      <selection activeCell="K72" sqref="K72"/>
    </sheetView>
  </sheetViews>
  <sheetFormatPr defaultRowHeight="13.5" x14ac:dyDescent="0.15"/>
  <cols>
    <col min="1" max="1025" width="10.28515625" style="1"/>
  </cols>
  <sheetData>
    <row r="1" spans="2:14" x14ac:dyDescent="0.15">
      <c r="B1"/>
      <c r="C1"/>
      <c r="D1"/>
      <c r="E1"/>
      <c r="F1"/>
      <c r="G1"/>
      <c r="H1"/>
      <c r="I1"/>
      <c r="J1"/>
      <c r="K1"/>
      <c r="L1"/>
      <c r="M1"/>
      <c r="N1"/>
    </row>
    <row r="2" spans="2:14" x14ac:dyDescent="0.15">
      <c r="B2" s="40" t="s">
        <v>32</v>
      </c>
      <c r="C2" s="41">
        <v>3</v>
      </c>
      <c r="D2" s="42" t="s">
        <v>3</v>
      </c>
      <c r="E2" s="43"/>
      <c r="F2" s="41"/>
      <c r="G2" s="42"/>
      <c r="H2" s="43"/>
      <c r="I2" s="41"/>
      <c r="J2" s="44"/>
      <c r="K2" s="43"/>
      <c r="L2" s="41"/>
      <c r="M2" s="44"/>
      <c r="N2" s="45"/>
    </row>
    <row r="3" spans="2:14" x14ac:dyDescent="0.15">
      <c r="B3" s="40">
        <v>6</v>
      </c>
      <c r="C3" s="41"/>
      <c r="D3" s="42"/>
      <c r="E3" s="43"/>
      <c r="F3" s="41"/>
      <c r="G3" s="42"/>
      <c r="H3" s="43"/>
      <c r="I3" s="41"/>
      <c r="J3" s="44"/>
      <c r="K3" s="43"/>
      <c r="L3" s="41"/>
      <c r="M3" s="44"/>
      <c r="N3" s="43"/>
    </row>
    <row r="4" spans="2:14" x14ac:dyDescent="0.15">
      <c r="B4" s="40">
        <v>7</v>
      </c>
      <c r="C4" s="46"/>
      <c r="D4" s="47"/>
      <c r="E4" s="48"/>
      <c r="F4" s="46"/>
      <c r="G4" s="47"/>
      <c r="H4" s="48"/>
      <c r="I4" s="46"/>
      <c r="J4" s="47"/>
      <c r="K4" s="48"/>
      <c r="L4" s="46"/>
      <c r="M4" s="47"/>
      <c r="N4" s="48"/>
    </row>
    <row r="5" spans="2:14" x14ac:dyDescent="0.15">
      <c r="B5" s="40">
        <v>8</v>
      </c>
      <c r="C5" s="46">
        <v>7</v>
      </c>
      <c r="D5" s="49">
        <v>6</v>
      </c>
      <c r="E5" s="48" t="s">
        <v>70</v>
      </c>
      <c r="F5" s="47" t="s">
        <v>71</v>
      </c>
      <c r="G5" s="47" t="s">
        <v>72</v>
      </c>
      <c r="H5" s="47" t="s">
        <v>54</v>
      </c>
      <c r="I5" s="46" t="s">
        <v>75</v>
      </c>
      <c r="J5" s="47" t="s">
        <v>3</v>
      </c>
      <c r="K5" s="48" t="s">
        <v>72</v>
      </c>
      <c r="L5" s="46" t="s">
        <v>15</v>
      </c>
      <c r="M5" s="47" t="s">
        <v>92</v>
      </c>
      <c r="N5" s="48" t="s">
        <v>3</v>
      </c>
    </row>
    <row r="6" spans="2:14" x14ac:dyDescent="0.15">
      <c r="B6" s="40">
        <v>9</v>
      </c>
      <c r="C6" s="46">
        <v>9</v>
      </c>
      <c r="D6" s="40">
        <v>8</v>
      </c>
      <c r="E6" s="48">
        <v>7</v>
      </c>
      <c r="F6" s="46">
        <v>9</v>
      </c>
      <c r="G6" s="47">
        <v>7</v>
      </c>
      <c r="H6" s="48">
        <v>10</v>
      </c>
      <c r="I6" s="46" t="s">
        <v>79</v>
      </c>
      <c r="J6" s="47" t="s">
        <v>88</v>
      </c>
      <c r="K6" s="48" t="s">
        <v>74</v>
      </c>
      <c r="L6" s="46" t="s">
        <v>3</v>
      </c>
      <c r="M6" s="47" t="s">
        <v>72</v>
      </c>
      <c r="N6" s="48" t="s">
        <v>78</v>
      </c>
    </row>
    <row r="7" spans="2:14" x14ac:dyDescent="0.15">
      <c r="B7" s="40">
        <v>10</v>
      </c>
      <c r="C7" s="46"/>
      <c r="D7" s="47"/>
      <c r="E7" s="48"/>
      <c r="F7" s="46"/>
      <c r="G7" s="47"/>
      <c r="H7" s="47"/>
      <c r="I7" s="46"/>
      <c r="J7" s="47"/>
      <c r="K7" s="48"/>
      <c r="L7" s="46"/>
      <c r="M7" s="47"/>
      <c r="N7" s="48"/>
    </row>
    <row r="8" spans="2:14" x14ac:dyDescent="0.15">
      <c r="B8" s="40">
        <v>11</v>
      </c>
      <c r="C8" s="46" t="s">
        <v>73</v>
      </c>
      <c r="D8" s="47" t="s">
        <v>74</v>
      </c>
      <c r="E8" s="48" t="s">
        <v>70</v>
      </c>
      <c r="F8" s="46" t="s">
        <v>34</v>
      </c>
      <c r="G8" s="47"/>
      <c r="H8" s="48" t="s">
        <v>73</v>
      </c>
      <c r="I8" s="46" t="s">
        <v>3</v>
      </c>
      <c r="J8" s="47" t="s">
        <v>75</v>
      </c>
      <c r="K8" s="48" t="s">
        <v>73</v>
      </c>
      <c r="L8" s="46" t="s">
        <v>15</v>
      </c>
      <c r="M8" s="47" t="s">
        <v>78</v>
      </c>
      <c r="N8" s="48" t="s">
        <v>3</v>
      </c>
    </row>
    <row r="9" spans="2:14" x14ac:dyDescent="0.15">
      <c r="B9" s="40">
        <v>12</v>
      </c>
      <c r="C9" s="50" t="s">
        <v>75</v>
      </c>
      <c r="D9" s="51" t="s">
        <v>3</v>
      </c>
      <c r="E9" s="52" t="s">
        <v>76</v>
      </c>
      <c r="F9" s="50" t="s">
        <v>3</v>
      </c>
      <c r="G9" s="51" t="s">
        <v>76</v>
      </c>
      <c r="H9" s="52" t="s">
        <v>75</v>
      </c>
      <c r="I9" s="50" t="s">
        <v>72</v>
      </c>
      <c r="J9" s="53" t="s">
        <v>15</v>
      </c>
      <c r="K9" s="52" t="s">
        <v>88</v>
      </c>
      <c r="L9" s="50" t="s">
        <v>73</v>
      </c>
      <c r="M9" s="51" t="s">
        <v>74</v>
      </c>
      <c r="N9" s="52" t="s">
        <v>78</v>
      </c>
    </row>
    <row r="10" spans="2:14" x14ac:dyDescent="0.15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x14ac:dyDescent="0.15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x14ac:dyDescent="0.15">
      <c r="B12" s="40" t="s">
        <v>32</v>
      </c>
      <c r="C12" s="41">
        <v>3</v>
      </c>
      <c r="D12" s="42" t="s">
        <v>15</v>
      </c>
      <c r="E12" s="43"/>
      <c r="F12" s="41"/>
      <c r="G12" s="42"/>
      <c r="H12" s="43"/>
      <c r="I12" s="41"/>
      <c r="J12" s="44"/>
      <c r="K12" s="43"/>
      <c r="L12" s="41"/>
      <c r="M12" s="44"/>
      <c r="N12" s="45"/>
    </row>
    <row r="13" spans="2:14" x14ac:dyDescent="0.15">
      <c r="B13" s="40">
        <v>6</v>
      </c>
      <c r="C13" s="41"/>
      <c r="D13" s="42"/>
      <c r="E13" s="43"/>
      <c r="F13" s="41"/>
      <c r="G13" s="42"/>
      <c r="H13" s="43"/>
      <c r="I13" s="41"/>
      <c r="J13" s="44"/>
      <c r="K13" s="43"/>
      <c r="L13" s="41"/>
      <c r="M13" s="44"/>
      <c r="N13" s="43"/>
    </row>
    <row r="14" spans="2:14" x14ac:dyDescent="0.15">
      <c r="B14" s="40">
        <v>7</v>
      </c>
      <c r="C14" s="46" t="s">
        <v>3</v>
      </c>
      <c r="D14" s="47" t="s">
        <v>70</v>
      </c>
      <c r="E14" s="48" t="s">
        <v>15</v>
      </c>
      <c r="F14" s="46" t="s">
        <v>77</v>
      </c>
      <c r="G14" s="47"/>
      <c r="H14" s="48"/>
      <c r="I14" s="46" t="s">
        <v>70</v>
      </c>
      <c r="J14" s="47" t="s">
        <v>15</v>
      </c>
      <c r="K14" s="48" t="s">
        <v>73</v>
      </c>
      <c r="L14" s="46" t="s">
        <v>15</v>
      </c>
      <c r="M14" s="47" t="s">
        <v>74</v>
      </c>
      <c r="N14" s="48" t="s">
        <v>78</v>
      </c>
    </row>
    <row r="15" spans="2:14" x14ac:dyDescent="0.15">
      <c r="B15" s="40">
        <v>8</v>
      </c>
      <c r="C15" s="46" t="s">
        <v>78</v>
      </c>
      <c r="D15" s="47" t="s">
        <v>79</v>
      </c>
      <c r="E15" s="48" t="s">
        <v>72</v>
      </c>
      <c r="F15" s="47" t="s">
        <v>78</v>
      </c>
      <c r="G15" s="47" t="s">
        <v>72</v>
      </c>
      <c r="H15" s="47" t="s">
        <v>54</v>
      </c>
      <c r="I15" s="46" t="s">
        <v>78</v>
      </c>
      <c r="J15" s="47" t="s">
        <v>71</v>
      </c>
      <c r="K15" s="48" t="s">
        <v>70</v>
      </c>
      <c r="L15" s="46" t="s">
        <v>3</v>
      </c>
      <c r="M15" s="47" t="s">
        <v>78</v>
      </c>
      <c r="N15" s="48" t="s">
        <v>74</v>
      </c>
    </row>
    <row r="16" spans="2:14" x14ac:dyDescent="0.15">
      <c r="B16" s="40">
        <v>9</v>
      </c>
      <c r="C16" s="46"/>
      <c r="D16" s="47"/>
      <c r="E16" s="48"/>
      <c r="F16" s="46"/>
      <c r="G16" s="47"/>
      <c r="H16" s="48"/>
      <c r="I16" s="46"/>
      <c r="J16" s="47"/>
      <c r="K16" s="48"/>
      <c r="L16" s="46"/>
      <c r="M16" s="47"/>
      <c r="N16" s="48"/>
    </row>
    <row r="17" spans="2:14" x14ac:dyDescent="0.15">
      <c r="B17" s="40">
        <v>10</v>
      </c>
      <c r="C17" s="46" t="s">
        <v>80</v>
      </c>
      <c r="D17" s="47" t="s">
        <v>78</v>
      </c>
      <c r="E17" s="48" t="s">
        <v>81</v>
      </c>
      <c r="F17" s="46" t="s">
        <v>81</v>
      </c>
      <c r="G17" s="47" t="s">
        <v>82</v>
      </c>
      <c r="H17" s="47"/>
      <c r="I17" s="46" t="s">
        <v>76</v>
      </c>
      <c r="J17" s="47" t="s">
        <v>3</v>
      </c>
      <c r="K17" s="48" t="s">
        <v>15</v>
      </c>
      <c r="L17" s="46" t="s">
        <v>73</v>
      </c>
      <c r="M17" s="47" t="s">
        <v>3</v>
      </c>
      <c r="N17" s="48" t="s">
        <v>79</v>
      </c>
    </row>
    <row r="18" spans="2:14" x14ac:dyDescent="0.15">
      <c r="B18" s="40">
        <v>11</v>
      </c>
      <c r="C18" s="46" t="s">
        <v>75</v>
      </c>
      <c r="D18" s="47" t="s">
        <v>72</v>
      </c>
      <c r="E18" s="48" t="s">
        <v>83</v>
      </c>
      <c r="F18" s="46" t="s">
        <v>84</v>
      </c>
      <c r="G18" s="47"/>
      <c r="H18" s="48"/>
      <c r="I18" s="46" t="s">
        <v>87</v>
      </c>
      <c r="J18" s="47" t="s">
        <v>78</v>
      </c>
      <c r="K18" s="48" t="s">
        <v>72</v>
      </c>
      <c r="L18" s="46" t="s">
        <v>88</v>
      </c>
      <c r="M18" s="47" t="s">
        <v>74</v>
      </c>
      <c r="N18" s="48" t="s">
        <v>3</v>
      </c>
    </row>
    <row r="19" spans="2:14" x14ac:dyDescent="0.15">
      <c r="B19" s="40">
        <v>12</v>
      </c>
      <c r="C19" s="50" t="s">
        <v>76</v>
      </c>
      <c r="D19" s="51" t="s">
        <v>3</v>
      </c>
      <c r="E19" s="52" t="s">
        <v>72</v>
      </c>
      <c r="F19" s="50" t="s">
        <v>85</v>
      </c>
      <c r="G19" s="51"/>
      <c r="H19" s="52"/>
      <c r="I19" s="50" t="s">
        <v>3</v>
      </c>
      <c r="J19" s="53" t="s">
        <v>72</v>
      </c>
      <c r="K19" s="52" t="s">
        <v>75</v>
      </c>
      <c r="L19" s="50" t="s">
        <v>15</v>
      </c>
      <c r="M19" s="51" t="s">
        <v>73</v>
      </c>
      <c r="N19" s="52" t="s">
        <v>3</v>
      </c>
    </row>
    <row r="20" spans="2:14" x14ac:dyDescent="0.1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15">
      <c r="B21" s="40" t="s">
        <v>32</v>
      </c>
      <c r="C21" s="41">
        <v>3</v>
      </c>
      <c r="D21" s="42" t="s">
        <v>73</v>
      </c>
      <c r="E21" s="43"/>
      <c r="F21" s="41"/>
      <c r="G21" s="42"/>
      <c r="H21" s="43"/>
      <c r="I21" s="41"/>
      <c r="J21" s="44"/>
      <c r="K21" s="43"/>
      <c r="L21" s="41"/>
      <c r="M21" s="44"/>
      <c r="N21" s="45"/>
    </row>
    <row r="22" spans="2:14" x14ac:dyDescent="0.15">
      <c r="B22" s="40">
        <v>6</v>
      </c>
      <c r="C22" s="41"/>
      <c r="D22" s="42"/>
      <c r="E22" s="43"/>
      <c r="F22" s="41"/>
      <c r="G22" s="42"/>
      <c r="H22" s="43"/>
      <c r="I22" s="41"/>
      <c r="J22" s="44"/>
      <c r="K22" s="43"/>
      <c r="L22" s="41"/>
      <c r="M22" s="44"/>
      <c r="N22" s="43"/>
    </row>
    <row r="23" spans="2:14" x14ac:dyDescent="0.15">
      <c r="B23" s="40">
        <v>7</v>
      </c>
      <c r="C23" s="46" t="s">
        <v>71</v>
      </c>
      <c r="D23" s="47" t="s">
        <v>74</v>
      </c>
      <c r="E23" s="48" t="s">
        <v>70</v>
      </c>
      <c r="F23" s="46" t="s">
        <v>79</v>
      </c>
      <c r="G23" s="47" t="s">
        <v>15</v>
      </c>
      <c r="H23" s="48" t="s">
        <v>86</v>
      </c>
      <c r="I23" s="46" t="s">
        <v>3</v>
      </c>
      <c r="J23" s="47" t="s">
        <v>117</v>
      </c>
      <c r="K23" s="48" t="s">
        <v>74</v>
      </c>
      <c r="L23" s="46" t="s">
        <v>74</v>
      </c>
      <c r="M23" s="47" t="s">
        <v>76</v>
      </c>
      <c r="N23" s="48" t="s">
        <v>3</v>
      </c>
    </row>
    <row r="24" spans="2:14" x14ac:dyDescent="0.15">
      <c r="B24" s="40">
        <v>8</v>
      </c>
      <c r="C24" s="46" t="s">
        <v>75</v>
      </c>
      <c r="D24" s="47" t="s">
        <v>87</v>
      </c>
      <c r="E24" s="48" t="s">
        <v>88</v>
      </c>
      <c r="F24" s="47" t="s">
        <v>71</v>
      </c>
      <c r="G24" s="47" t="s">
        <v>89</v>
      </c>
      <c r="H24" s="47"/>
      <c r="I24" s="46" t="s">
        <v>76</v>
      </c>
      <c r="J24" s="47" t="s">
        <v>87</v>
      </c>
      <c r="K24" s="48" t="s">
        <v>88</v>
      </c>
      <c r="L24" s="46" t="s">
        <v>74</v>
      </c>
      <c r="M24" s="47" t="s">
        <v>3</v>
      </c>
      <c r="N24" s="48" t="s">
        <v>73</v>
      </c>
    </row>
    <row r="25" spans="2:14" x14ac:dyDescent="0.15">
      <c r="B25" s="40">
        <v>9</v>
      </c>
      <c r="C25" s="46" t="s">
        <v>70</v>
      </c>
      <c r="D25" s="47" t="s">
        <v>79</v>
      </c>
      <c r="E25" s="48" t="s">
        <v>76</v>
      </c>
      <c r="F25" s="46" t="s">
        <v>78</v>
      </c>
      <c r="G25" s="47" t="s">
        <v>70</v>
      </c>
      <c r="H25" s="48" t="s">
        <v>90</v>
      </c>
      <c r="I25" s="46" t="s">
        <v>73</v>
      </c>
      <c r="J25" s="47" t="s">
        <v>15</v>
      </c>
      <c r="K25" s="48" t="s">
        <v>3</v>
      </c>
      <c r="L25" s="46" t="s">
        <v>3</v>
      </c>
      <c r="M25" s="47" t="s">
        <v>15</v>
      </c>
      <c r="N25" s="48" t="s">
        <v>78</v>
      </c>
    </row>
    <row r="26" spans="2:14" x14ac:dyDescent="0.15">
      <c r="B26" s="40">
        <v>10</v>
      </c>
      <c r="C26" s="46" t="s">
        <v>88</v>
      </c>
      <c r="D26" s="47" t="s">
        <v>3</v>
      </c>
      <c r="E26" s="48" t="s">
        <v>78</v>
      </c>
      <c r="F26" s="46" t="s">
        <v>73</v>
      </c>
      <c r="G26" s="47" t="s">
        <v>75</v>
      </c>
      <c r="H26" s="47" t="s">
        <v>91</v>
      </c>
      <c r="I26" s="46" t="s">
        <v>72</v>
      </c>
      <c r="J26" s="47" t="s">
        <v>15</v>
      </c>
      <c r="K26" s="48" t="s">
        <v>78</v>
      </c>
      <c r="L26" s="46" t="s">
        <v>15</v>
      </c>
      <c r="M26" s="47" t="s">
        <v>3</v>
      </c>
      <c r="N26" s="48" t="s">
        <v>74</v>
      </c>
    </row>
    <row r="27" spans="2:14" x14ac:dyDescent="0.15">
      <c r="B27" s="40">
        <v>11</v>
      </c>
      <c r="C27" s="46" t="s">
        <v>87</v>
      </c>
      <c r="D27" s="47" t="s">
        <v>71</v>
      </c>
      <c r="E27" s="48" t="s">
        <v>73</v>
      </c>
      <c r="F27" s="46" t="s">
        <v>92</v>
      </c>
      <c r="G27" s="47" t="s">
        <v>93</v>
      </c>
      <c r="H27" s="48"/>
      <c r="I27" s="46" t="s">
        <v>92</v>
      </c>
      <c r="J27" s="47" t="s">
        <v>73</v>
      </c>
      <c r="K27" s="48" t="s">
        <v>15</v>
      </c>
      <c r="L27" s="46" t="s">
        <v>73</v>
      </c>
      <c r="M27" s="47" t="s">
        <v>78</v>
      </c>
      <c r="N27" s="48" t="s">
        <v>88</v>
      </c>
    </row>
    <row r="28" spans="2:14" x14ac:dyDescent="0.15">
      <c r="B28" s="40">
        <v>12</v>
      </c>
      <c r="C28" s="50" t="s">
        <v>78</v>
      </c>
      <c r="D28" s="51" t="s">
        <v>92</v>
      </c>
      <c r="E28" s="52" t="s">
        <v>88</v>
      </c>
      <c r="F28" s="50" t="s">
        <v>70</v>
      </c>
      <c r="G28" s="51" t="s">
        <v>71</v>
      </c>
      <c r="H28" s="52" t="s">
        <v>94</v>
      </c>
      <c r="I28" s="50" t="s">
        <v>92</v>
      </c>
      <c r="J28" s="53" t="s">
        <v>74</v>
      </c>
      <c r="K28" s="52" t="s">
        <v>88</v>
      </c>
      <c r="L28" s="50" t="s">
        <v>3</v>
      </c>
      <c r="M28" s="51" t="s">
        <v>75</v>
      </c>
      <c r="N28" s="52" t="s">
        <v>78</v>
      </c>
    </row>
    <row r="29" spans="2:14" x14ac:dyDescent="0.1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15">
      <c r="B30" s="40" t="s">
        <v>32</v>
      </c>
      <c r="C30" s="41">
        <v>3</v>
      </c>
      <c r="D30" s="42" t="s">
        <v>78</v>
      </c>
      <c r="E30" s="43"/>
      <c r="F30" s="41"/>
      <c r="G30" s="42"/>
      <c r="H30" s="43"/>
      <c r="I30" s="41"/>
      <c r="J30" s="44"/>
      <c r="K30" s="43"/>
      <c r="L30" s="41"/>
      <c r="M30" s="44"/>
      <c r="N30" s="45"/>
    </row>
    <row r="31" spans="2:14" x14ac:dyDescent="0.15">
      <c r="B31" s="40">
        <v>6</v>
      </c>
      <c r="C31" s="41"/>
      <c r="D31" s="42"/>
      <c r="E31" s="43"/>
      <c r="F31" s="41"/>
      <c r="G31" s="42"/>
      <c r="H31" s="43"/>
      <c r="I31" s="41"/>
      <c r="J31" s="44"/>
      <c r="K31" s="43"/>
      <c r="L31" s="41"/>
      <c r="M31" s="44"/>
      <c r="N31" s="43"/>
    </row>
    <row r="32" spans="2:14" x14ac:dyDescent="0.15">
      <c r="B32" s="40">
        <v>7</v>
      </c>
      <c r="C32" s="46" t="s">
        <v>3</v>
      </c>
      <c r="D32" s="47" t="s">
        <v>92</v>
      </c>
      <c r="E32" s="48" t="s">
        <v>73</v>
      </c>
      <c r="F32" s="46" t="s">
        <v>73</v>
      </c>
      <c r="G32" s="47" t="s">
        <v>92</v>
      </c>
      <c r="H32" s="48" t="s">
        <v>95</v>
      </c>
      <c r="I32" s="46" t="s">
        <v>72</v>
      </c>
      <c r="J32" s="47" t="s">
        <v>70</v>
      </c>
      <c r="K32" s="48" t="s">
        <v>74</v>
      </c>
      <c r="L32" s="46" t="s">
        <v>72</v>
      </c>
      <c r="M32" s="47" t="s">
        <v>75</v>
      </c>
      <c r="N32" s="48" t="s">
        <v>15</v>
      </c>
    </row>
    <row r="33" spans="2:14" x14ac:dyDescent="0.15">
      <c r="B33" s="40">
        <v>8</v>
      </c>
      <c r="C33" s="46" t="s">
        <v>92</v>
      </c>
      <c r="D33" s="47" t="s">
        <v>74</v>
      </c>
      <c r="E33" s="48" t="s">
        <v>88</v>
      </c>
      <c r="F33" s="47" t="s">
        <v>96</v>
      </c>
      <c r="G33" s="47"/>
      <c r="H33" s="47"/>
      <c r="I33" s="46" t="s">
        <v>3</v>
      </c>
      <c r="J33" s="47" t="s">
        <v>97</v>
      </c>
      <c r="K33" s="48" t="s">
        <v>73</v>
      </c>
      <c r="L33" s="46" t="s">
        <v>78</v>
      </c>
      <c r="M33" s="47" t="s">
        <v>3</v>
      </c>
      <c r="N33" s="48" t="s">
        <v>70</v>
      </c>
    </row>
    <row r="34" spans="2:14" x14ac:dyDescent="0.15">
      <c r="B34" s="40">
        <v>9</v>
      </c>
      <c r="C34" s="46" t="s">
        <v>78</v>
      </c>
      <c r="D34" s="47" t="s">
        <v>70</v>
      </c>
      <c r="E34" s="48" t="s">
        <v>97</v>
      </c>
      <c r="F34" s="46" t="s">
        <v>78</v>
      </c>
      <c r="G34" s="47" t="s">
        <v>98</v>
      </c>
      <c r="H34" s="48"/>
      <c r="I34" s="46" t="s">
        <v>97</v>
      </c>
      <c r="J34" s="47" t="s">
        <v>88</v>
      </c>
      <c r="K34" s="48" t="s">
        <v>15</v>
      </c>
      <c r="L34" s="46" t="s">
        <v>15</v>
      </c>
      <c r="M34" s="47" t="s">
        <v>74</v>
      </c>
      <c r="N34" s="48" t="s">
        <v>78</v>
      </c>
    </row>
    <row r="35" spans="2:14" x14ac:dyDescent="0.15">
      <c r="B35" s="40">
        <v>10</v>
      </c>
      <c r="C35" s="46"/>
      <c r="D35" s="47"/>
      <c r="E35" s="48"/>
      <c r="F35" s="46"/>
      <c r="G35" s="47"/>
      <c r="H35" s="47"/>
      <c r="I35" s="46"/>
      <c r="J35" s="47"/>
      <c r="K35" s="48"/>
      <c r="L35" s="46"/>
      <c r="M35" s="47"/>
      <c r="N35" s="48"/>
    </row>
    <row r="36" spans="2:14" x14ac:dyDescent="0.15">
      <c r="B36" s="40">
        <v>11</v>
      </c>
      <c r="C36" s="46" t="s">
        <v>76</v>
      </c>
      <c r="D36" s="47" t="s">
        <v>3</v>
      </c>
      <c r="E36" s="48" t="s">
        <v>97</v>
      </c>
      <c r="F36" s="46" t="s">
        <v>3</v>
      </c>
      <c r="G36" s="47" t="s">
        <v>15</v>
      </c>
      <c r="H36" s="48" t="s">
        <v>99</v>
      </c>
      <c r="I36" s="46" t="s">
        <v>3</v>
      </c>
      <c r="J36" s="47" t="s">
        <v>76</v>
      </c>
      <c r="K36" s="48" t="s">
        <v>15</v>
      </c>
      <c r="L36" s="46" t="s">
        <v>15</v>
      </c>
      <c r="M36" s="47" t="s">
        <v>72</v>
      </c>
      <c r="N36" s="48" t="s">
        <v>70</v>
      </c>
    </row>
    <row r="37" spans="2:14" x14ac:dyDescent="0.15">
      <c r="B37" s="40">
        <v>12</v>
      </c>
      <c r="C37" s="50" t="s">
        <v>70</v>
      </c>
      <c r="D37" s="51" t="s">
        <v>76</v>
      </c>
      <c r="E37" s="52" t="s">
        <v>97</v>
      </c>
      <c r="F37" s="50" t="s">
        <v>81</v>
      </c>
      <c r="G37" s="51" t="s">
        <v>100</v>
      </c>
      <c r="H37" s="52"/>
      <c r="I37" s="50" t="s">
        <v>97</v>
      </c>
      <c r="J37" s="53" t="s">
        <v>70</v>
      </c>
      <c r="K37" s="52" t="s">
        <v>76</v>
      </c>
      <c r="L37" s="50" t="s">
        <v>74</v>
      </c>
      <c r="M37" s="51" t="s">
        <v>3</v>
      </c>
      <c r="N37" s="52" t="s">
        <v>97</v>
      </c>
    </row>
    <row r="38" spans="2:14" x14ac:dyDescent="0.1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15">
      <c r="B39" s="40" t="s">
        <v>32</v>
      </c>
      <c r="C39" s="41">
        <v>3</v>
      </c>
      <c r="D39" s="42" t="s">
        <v>74</v>
      </c>
      <c r="E39" s="43"/>
      <c r="F39" s="41"/>
      <c r="G39" s="42"/>
      <c r="H39" s="43"/>
      <c r="I39" s="41"/>
      <c r="J39" s="44"/>
      <c r="K39" s="43"/>
      <c r="L39" s="41"/>
      <c r="M39" s="44"/>
      <c r="N39" s="45"/>
    </row>
    <row r="40" spans="2:14" x14ac:dyDescent="0.15">
      <c r="B40" s="40">
        <v>6</v>
      </c>
      <c r="C40" s="41"/>
      <c r="D40" s="42"/>
      <c r="E40" s="43"/>
      <c r="F40" s="41"/>
      <c r="G40" s="42"/>
      <c r="H40" s="43"/>
      <c r="I40" s="41"/>
      <c r="J40" s="44"/>
      <c r="K40" s="43"/>
      <c r="L40" s="41"/>
      <c r="M40" s="44"/>
      <c r="N40" s="43"/>
    </row>
    <row r="41" spans="2:14" x14ac:dyDescent="0.15">
      <c r="B41" s="40">
        <v>7</v>
      </c>
      <c r="C41" s="46" t="s">
        <v>70</v>
      </c>
      <c r="D41" s="47" t="s">
        <v>72</v>
      </c>
      <c r="E41" s="48" t="s">
        <v>73</v>
      </c>
      <c r="F41" s="46" t="s">
        <v>70</v>
      </c>
      <c r="G41" s="47" t="s">
        <v>3</v>
      </c>
      <c r="H41" s="48" t="s">
        <v>73</v>
      </c>
      <c r="I41" s="46" t="s">
        <v>3</v>
      </c>
      <c r="J41" s="47" t="s">
        <v>70</v>
      </c>
      <c r="K41" s="48" t="s">
        <v>73</v>
      </c>
      <c r="L41" s="46" t="s">
        <v>78</v>
      </c>
      <c r="M41" s="47" t="s">
        <v>74</v>
      </c>
      <c r="N41" s="48" t="s">
        <v>3</v>
      </c>
    </row>
    <row r="42" spans="2:14" x14ac:dyDescent="0.15">
      <c r="B42" s="40">
        <v>8</v>
      </c>
      <c r="C42" s="46" t="s">
        <v>79</v>
      </c>
      <c r="D42" s="47" t="s">
        <v>97</v>
      </c>
      <c r="E42" s="48" t="s">
        <v>71</v>
      </c>
      <c r="F42" s="46" t="s">
        <v>75</v>
      </c>
      <c r="G42" s="47" t="s">
        <v>101</v>
      </c>
      <c r="H42" s="47"/>
      <c r="I42" s="46" t="s">
        <v>72</v>
      </c>
      <c r="J42" s="47" t="s">
        <v>71</v>
      </c>
      <c r="K42" s="48" t="s">
        <v>3</v>
      </c>
      <c r="L42" s="46" t="s">
        <v>88</v>
      </c>
      <c r="M42" s="47" t="s">
        <v>3</v>
      </c>
      <c r="N42" s="48" t="s">
        <v>73</v>
      </c>
    </row>
    <row r="43" spans="2:14" x14ac:dyDescent="0.15">
      <c r="B43" s="40">
        <v>9</v>
      </c>
      <c r="C43" s="46" t="s">
        <v>76</v>
      </c>
      <c r="D43" s="47" t="s">
        <v>72</v>
      </c>
      <c r="E43" s="48" t="s">
        <v>75</v>
      </c>
      <c r="F43" s="46" t="s">
        <v>71</v>
      </c>
      <c r="G43" s="47" t="s">
        <v>76</v>
      </c>
      <c r="H43" s="48" t="s">
        <v>102</v>
      </c>
      <c r="I43" s="46" t="s">
        <v>71</v>
      </c>
      <c r="J43" s="47" t="s">
        <v>75</v>
      </c>
      <c r="K43" s="48" t="s">
        <v>97</v>
      </c>
      <c r="L43" s="46" t="s">
        <v>79</v>
      </c>
      <c r="M43" s="47" t="s">
        <v>3</v>
      </c>
      <c r="N43" s="48" t="s">
        <v>15</v>
      </c>
    </row>
    <row r="44" spans="2:14" x14ac:dyDescent="0.15">
      <c r="B44" s="40">
        <v>10</v>
      </c>
      <c r="C44" s="46" t="s">
        <v>75</v>
      </c>
      <c r="D44" s="47" t="s">
        <v>70</v>
      </c>
      <c r="E44" s="48" t="s">
        <v>3</v>
      </c>
      <c r="F44" s="46" t="s">
        <v>75</v>
      </c>
      <c r="G44" s="47" t="s">
        <v>103</v>
      </c>
      <c r="H44" s="47"/>
      <c r="I44" s="46" t="s">
        <v>70</v>
      </c>
      <c r="J44" s="47" t="s">
        <v>73</v>
      </c>
      <c r="K44" s="48" t="s">
        <v>15</v>
      </c>
      <c r="L44" s="46" t="s">
        <v>74</v>
      </c>
      <c r="M44" s="47" t="s">
        <v>78</v>
      </c>
      <c r="N44" s="48" t="s">
        <v>15</v>
      </c>
    </row>
    <row r="45" spans="2:14" x14ac:dyDescent="0.15">
      <c r="B45" s="40">
        <v>11</v>
      </c>
      <c r="C45" s="46" t="s">
        <v>3</v>
      </c>
      <c r="D45" s="47" t="s">
        <v>73</v>
      </c>
      <c r="E45" s="48" t="s">
        <v>87</v>
      </c>
      <c r="F45" s="46" t="s">
        <v>3</v>
      </c>
      <c r="G45" s="47" t="s">
        <v>104</v>
      </c>
      <c r="H45" s="48"/>
      <c r="I45" s="46" t="s">
        <v>78</v>
      </c>
      <c r="J45" s="47" t="s">
        <v>15</v>
      </c>
      <c r="K45" s="48" t="s">
        <v>87</v>
      </c>
      <c r="L45" s="46" t="s">
        <v>15</v>
      </c>
      <c r="M45" s="47" t="s">
        <v>3</v>
      </c>
      <c r="N45" s="48" t="s">
        <v>75</v>
      </c>
    </row>
    <row r="46" spans="2:14" x14ac:dyDescent="0.15">
      <c r="B46" s="40">
        <v>12</v>
      </c>
      <c r="C46" s="50" t="s">
        <v>78</v>
      </c>
      <c r="D46" s="51" t="s">
        <v>88</v>
      </c>
      <c r="E46" s="52" t="s">
        <v>92</v>
      </c>
      <c r="F46" s="50" t="s">
        <v>92</v>
      </c>
      <c r="G46" s="51" t="s">
        <v>105</v>
      </c>
      <c r="H46" s="52"/>
      <c r="I46" s="50" t="s">
        <v>92</v>
      </c>
      <c r="J46" s="53" t="s">
        <v>3</v>
      </c>
      <c r="K46" s="52" t="s">
        <v>88</v>
      </c>
      <c r="L46" s="50" t="s">
        <v>92</v>
      </c>
      <c r="M46" s="51" t="s">
        <v>15</v>
      </c>
      <c r="N46" s="52" t="s">
        <v>3</v>
      </c>
    </row>
    <row r="47" spans="2:14" x14ac:dyDescent="0.1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15">
      <c r="B48" s="40" t="s">
        <v>32</v>
      </c>
      <c r="C48" s="41">
        <v>3</v>
      </c>
      <c r="D48" s="42" t="s">
        <v>75</v>
      </c>
      <c r="E48" s="43"/>
      <c r="F48" s="41"/>
      <c r="G48" s="42"/>
      <c r="H48" s="43"/>
      <c r="I48" s="41"/>
      <c r="J48" s="44"/>
      <c r="K48" s="43"/>
      <c r="L48" s="41"/>
      <c r="M48" s="44"/>
      <c r="N48" s="45"/>
    </row>
    <row r="49" spans="2:14" x14ac:dyDescent="0.15">
      <c r="B49" s="40">
        <v>6</v>
      </c>
      <c r="C49" s="41"/>
      <c r="D49" s="42"/>
      <c r="E49" s="43"/>
      <c r="F49" s="41"/>
      <c r="G49" s="42"/>
      <c r="H49" s="43"/>
      <c r="I49" s="41"/>
      <c r="J49" s="44"/>
      <c r="K49" s="43"/>
      <c r="L49" s="41"/>
      <c r="M49" s="44"/>
      <c r="N49" s="43"/>
    </row>
    <row r="50" spans="2:14" x14ac:dyDescent="0.15">
      <c r="B50" s="40">
        <v>7</v>
      </c>
      <c r="C50" s="46" t="s">
        <v>72</v>
      </c>
      <c r="D50" s="47" t="s">
        <v>74</v>
      </c>
      <c r="E50" s="48" t="s">
        <v>70</v>
      </c>
      <c r="F50" s="46" t="s">
        <v>27</v>
      </c>
      <c r="G50" s="47"/>
      <c r="H50" s="48" t="s">
        <v>74</v>
      </c>
      <c r="I50" s="46" t="s">
        <v>72</v>
      </c>
      <c r="J50" s="47" t="s">
        <v>74</v>
      </c>
      <c r="K50" s="48" t="s">
        <v>75</v>
      </c>
      <c r="L50" s="46" t="s">
        <v>73</v>
      </c>
      <c r="M50" s="47" t="s">
        <v>78</v>
      </c>
      <c r="N50" s="48" t="s">
        <v>72</v>
      </c>
    </row>
    <row r="51" spans="2:14" x14ac:dyDescent="0.15">
      <c r="B51" s="40">
        <v>8</v>
      </c>
      <c r="C51" s="46" t="s">
        <v>72</v>
      </c>
      <c r="D51" s="47" t="s">
        <v>73</v>
      </c>
      <c r="E51" s="48" t="s">
        <v>87</v>
      </c>
      <c r="F51" s="47" t="s">
        <v>71</v>
      </c>
      <c r="G51" s="47" t="s">
        <v>87</v>
      </c>
      <c r="H51" s="47" t="s">
        <v>72</v>
      </c>
      <c r="I51" s="46" t="s">
        <v>74</v>
      </c>
      <c r="J51" s="47" t="s">
        <v>15</v>
      </c>
      <c r="K51" s="48" t="s">
        <v>3</v>
      </c>
      <c r="L51" s="46" t="s">
        <v>74</v>
      </c>
      <c r="M51" s="47" t="s">
        <v>3</v>
      </c>
      <c r="N51" s="48" t="s">
        <v>78</v>
      </c>
    </row>
    <row r="52" spans="2:14" x14ac:dyDescent="0.15">
      <c r="B52" s="40">
        <v>9</v>
      </c>
      <c r="C52" s="46"/>
      <c r="D52" s="47"/>
      <c r="E52" s="48"/>
      <c r="F52" s="46"/>
      <c r="G52" s="47"/>
      <c r="H52" s="48"/>
      <c r="I52" s="46"/>
      <c r="J52" s="47"/>
      <c r="K52" s="48"/>
      <c r="L52" s="46"/>
      <c r="M52" s="47"/>
      <c r="N52" s="48"/>
    </row>
    <row r="53" spans="2:14" x14ac:dyDescent="0.15">
      <c r="B53" s="40">
        <v>10</v>
      </c>
      <c r="C53" s="46" t="s">
        <v>88</v>
      </c>
      <c r="D53" s="47" t="s">
        <v>73</v>
      </c>
      <c r="E53" s="48" t="s">
        <v>78</v>
      </c>
      <c r="F53" s="46" t="s">
        <v>73</v>
      </c>
      <c r="G53" s="47" t="s">
        <v>70</v>
      </c>
      <c r="H53" s="47" t="s">
        <v>78</v>
      </c>
      <c r="I53" s="46" t="s">
        <v>75</v>
      </c>
      <c r="J53" s="47" t="s">
        <v>15</v>
      </c>
      <c r="K53" s="48" t="s">
        <v>70</v>
      </c>
      <c r="L53" s="46" t="s">
        <v>72</v>
      </c>
      <c r="M53" s="47" t="s">
        <v>74</v>
      </c>
      <c r="N53" s="48" t="s">
        <v>3</v>
      </c>
    </row>
    <row r="54" spans="2:14" x14ac:dyDescent="0.15">
      <c r="B54" s="40">
        <v>11</v>
      </c>
      <c r="C54" s="46" t="s">
        <v>76</v>
      </c>
      <c r="D54" s="47" t="s">
        <v>78</v>
      </c>
      <c r="E54" s="48" t="s">
        <v>72</v>
      </c>
      <c r="F54" s="46" t="s">
        <v>15</v>
      </c>
      <c r="G54" s="47" t="s">
        <v>78</v>
      </c>
      <c r="H54" s="48" t="s">
        <v>106</v>
      </c>
      <c r="I54" s="46" t="s">
        <v>88</v>
      </c>
      <c r="J54" s="47" t="s">
        <v>3</v>
      </c>
      <c r="K54" s="48" t="s">
        <v>79</v>
      </c>
      <c r="L54" s="46" t="s">
        <v>70</v>
      </c>
      <c r="M54" s="47" t="s">
        <v>74</v>
      </c>
      <c r="N54" s="48" t="s">
        <v>75</v>
      </c>
    </row>
    <row r="55" spans="2:14" x14ac:dyDescent="0.15">
      <c r="B55" s="40">
        <v>12</v>
      </c>
      <c r="C55" s="50" t="s">
        <v>97</v>
      </c>
      <c r="D55" s="51" t="s">
        <v>87</v>
      </c>
      <c r="E55" s="52" t="s">
        <v>15</v>
      </c>
      <c r="F55" s="50" t="s">
        <v>72</v>
      </c>
      <c r="G55" s="51" t="s">
        <v>87</v>
      </c>
      <c r="H55" s="52" t="s">
        <v>15</v>
      </c>
      <c r="I55" s="50" t="s">
        <v>88</v>
      </c>
      <c r="J55" s="53" t="s">
        <v>92</v>
      </c>
      <c r="K55" s="52" t="s">
        <v>75</v>
      </c>
      <c r="L55" s="50" t="s">
        <v>75</v>
      </c>
      <c r="M55" s="51" t="s">
        <v>76</v>
      </c>
      <c r="N55" s="52" t="s">
        <v>97</v>
      </c>
    </row>
    <row r="56" spans="2:14" x14ac:dyDescent="0.15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15">
      <c r="B57" s="40" t="s">
        <v>32</v>
      </c>
      <c r="C57" s="41">
        <v>3</v>
      </c>
      <c r="D57" s="42" t="s">
        <v>72</v>
      </c>
      <c r="E57" s="43"/>
      <c r="F57" s="41"/>
      <c r="G57" s="42"/>
      <c r="H57" s="43"/>
      <c r="I57" s="41"/>
      <c r="J57" s="44"/>
      <c r="K57" s="43"/>
      <c r="L57" s="41"/>
      <c r="M57" s="44"/>
      <c r="N57" s="45"/>
    </row>
    <row r="58" spans="2:14" x14ac:dyDescent="0.15">
      <c r="B58" s="40">
        <v>6</v>
      </c>
      <c r="C58" s="41"/>
      <c r="D58" s="42"/>
      <c r="E58" s="43"/>
      <c r="F58" s="41"/>
      <c r="G58" s="42"/>
      <c r="H58" s="43"/>
      <c r="I58" s="41"/>
      <c r="J58" s="44"/>
      <c r="K58" s="43"/>
      <c r="L58" s="41"/>
      <c r="M58" s="44"/>
      <c r="N58" s="43"/>
    </row>
    <row r="59" spans="2:14" x14ac:dyDescent="0.15">
      <c r="B59" s="40">
        <v>7</v>
      </c>
      <c r="C59" s="46"/>
      <c r="D59" s="47"/>
      <c r="E59" s="48"/>
      <c r="F59" s="46"/>
      <c r="G59" s="47"/>
      <c r="H59" s="48"/>
      <c r="I59" s="46"/>
      <c r="J59" s="47"/>
      <c r="K59" s="48"/>
      <c r="L59" s="46"/>
      <c r="M59" s="47"/>
      <c r="N59" s="48"/>
    </row>
    <row r="60" spans="2:14" x14ac:dyDescent="0.15">
      <c r="B60" s="40">
        <v>8</v>
      </c>
      <c r="C60" s="46" t="s">
        <v>92</v>
      </c>
      <c r="D60" s="47" t="s">
        <v>79</v>
      </c>
      <c r="E60" s="48" t="s">
        <v>97</v>
      </c>
      <c r="F60" s="47" t="s">
        <v>75</v>
      </c>
      <c r="G60" s="47" t="s">
        <v>74</v>
      </c>
      <c r="H60" s="47" t="s">
        <v>107</v>
      </c>
      <c r="I60" s="46" t="s">
        <v>92</v>
      </c>
      <c r="J60" s="47" t="s">
        <v>78</v>
      </c>
      <c r="K60" s="48" t="s">
        <v>15</v>
      </c>
      <c r="L60" s="46" t="s">
        <v>15</v>
      </c>
      <c r="M60" s="47" t="s">
        <v>74</v>
      </c>
      <c r="N60" s="48" t="s">
        <v>79</v>
      </c>
    </row>
    <row r="61" spans="2:14" x14ac:dyDescent="0.15">
      <c r="B61" s="40">
        <v>9</v>
      </c>
      <c r="C61" s="46" t="s">
        <v>70</v>
      </c>
      <c r="D61" s="47" t="s">
        <v>73</v>
      </c>
      <c r="E61" s="48" t="s">
        <v>79</v>
      </c>
      <c r="F61" s="46" t="s">
        <v>15</v>
      </c>
      <c r="G61" s="47" t="s">
        <v>70</v>
      </c>
      <c r="H61" s="48" t="s">
        <v>108</v>
      </c>
      <c r="I61" s="46" t="s">
        <v>70</v>
      </c>
      <c r="J61" s="47" t="s">
        <v>15</v>
      </c>
      <c r="K61" s="48" t="s">
        <v>74</v>
      </c>
      <c r="L61" s="46" t="s">
        <v>74</v>
      </c>
      <c r="M61" s="47" t="s">
        <v>88</v>
      </c>
      <c r="N61" s="48" t="s">
        <v>15</v>
      </c>
    </row>
    <row r="62" spans="2:14" x14ac:dyDescent="0.15">
      <c r="B62" s="40">
        <v>10</v>
      </c>
      <c r="C62" s="46" t="s">
        <v>72</v>
      </c>
      <c r="D62" s="47" t="s">
        <v>74</v>
      </c>
      <c r="E62" s="48" t="s">
        <v>88</v>
      </c>
      <c r="F62" s="46" t="s">
        <v>20</v>
      </c>
      <c r="G62" s="47"/>
      <c r="H62" s="47" t="s">
        <v>109</v>
      </c>
      <c r="I62" s="46" t="s">
        <v>70</v>
      </c>
      <c r="J62" s="47" t="s">
        <v>72</v>
      </c>
      <c r="K62" s="48" t="s">
        <v>3</v>
      </c>
      <c r="L62" s="46" t="s">
        <v>3</v>
      </c>
      <c r="M62" s="47" t="s">
        <v>75</v>
      </c>
      <c r="N62" s="48" t="s">
        <v>78</v>
      </c>
    </row>
    <row r="63" spans="2:14" x14ac:dyDescent="0.15">
      <c r="B63" s="40">
        <v>11</v>
      </c>
      <c r="C63" s="46" t="s">
        <v>92</v>
      </c>
      <c r="D63" s="47" t="s">
        <v>74</v>
      </c>
      <c r="E63" s="48" t="s">
        <v>15</v>
      </c>
      <c r="F63" s="46" t="s">
        <v>92</v>
      </c>
      <c r="G63" s="47" t="s">
        <v>3</v>
      </c>
      <c r="H63" s="48" t="s">
        <v>45</v>
      </c>
      <c r="I63" s="46" t="s">
        <v>15</v>
      </c>
      <c r="J63" s="47" t="s">
        <v>92</v>
      </c>
      <c r="K63" s="48" t="s">
        <v>70</v>
      </c>
      <c r="L63" s="46" t="s">
        <v>3</v>
      </c>
      <c r="M63" s="47" t="s">
        <v>15</v>
      </c>
      <c r="N63" s="48" t="s">
        <v>74</v>
      </c>
    </row>
    <row r="64" spans="2:14" x14ac:dyDescent="0.15">
      <c r="B64" s="40">
        <v>12</v>
      </c>
      <c r="C64" s="50" t="s">
        <v>88</v>
      </c>
      <c r="D64" s="51" t="s">
        <v>79</v>
      </c>
      <c r="E64" s="52" t="s">
        <v>72</v>
      </c>
      <c r="F64" s="50" t="s">
        <v>46</v>
      </c>
      <c r="G64" s="51"/>
      <c r="H64" s="52" t="s">
        <v>110</v>
      </c>
      <c r="I64" s="50" t="s">
        <v>70</v>
      </c>
      <c r="J64" s="53" t="s">
        <v>72</v>
      </c>
      <c r="K64" s="52" t="s">
        <v>73</v>
      </c>
      <c r="L64" s="50" t="s">
        <v>78</v>
      </c>
      <c r="M64" s="51" t="s">
        <v>3</v>
      </c>
      <c r="N64" s="52" t="s">
        <v>88</v>
      </c>
    </row>
    <row r="65" spans="2:14" x14ac:dyDescent="0.15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15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15">
      <c r="B67" s="40" t="s">
        <v>32</v>
      </c>
      <c r="C67" s="41">
        <v>3</v>
      </c>
      <c r="D67" s="42" t="s">
        <v>88</v>
      </c>
      <c r="E67" s="43"/>
      <c r="F67" s="41"/>
      <c r="G67" s="42"/>
      <c r="H67" s="43"/>
      <c r="I67" s="41"/>
      <c r="J67" s="44"/>
      <c r="K67" s="43"/>
      <c r="L67" s="41"/>
      <c r="M67" s="44"/>
      <c r="N67" s="45"/>
    </row>
    <row r="68" spans="2:14" x14ac:dyDescent="0.15">
      <c r="B68" s="40">
        <v>6</v>
      </c>
      <c r="C68" s="41"/>
      <c r="D68" s="42"/>
      <c r="E68" s="43"/>
      <c r="F68" s="41"/>
      <c r="G68" s="42"/>
      <c r="H68" s="43"/>
      <c r="I68" s="41"/>
      <c r="J68" s="44"/>
      <c r="K68" s="43"/>
      <c r="L68" s="41"/>
      <c r="M68" s="44"/>
      <c r="N68" s="43"/>
    </row>
    <row r="69" spans="2:14" x14ac:dyDescent="0.15">
      <c r="B69" s="40">
        <v>7</v>
      </c>
      <c r="C69" s="46" t="s">
        <v>97</v>
      </c>
      <c r="D69" s="47" t="s">
        <v>15</v>
      </c>
      <c r="E69" s="48" t="s">
        <v>78</v>
      </c>
      <c r="F69" s="46" t="s">
        <v>81</v>
      </c>
      <c r="G69" s="47" t="s">
        <v>111</v>
      </c>
      <c r="H69" s="48"/>
      <c r="I69" s="46" t="s">
        <v>3</v>
      </c>
      <c r="J69" s="47" t="s">
        <v>74</v>
      </c>
      <c r="K69" s="48" t="s">
        <v>79</v>
      </c>
      <c r="L69" s="46" t="s">
        <v>72</v>
      </c>
      <c r="M69" s="47" t="s">
        <v>3</v>
      </c>
      <c r="N69" s="48" t="s">
        <v>78</v>
      </c>
    </row>
    <row r="70" spans="2:14" x14ac:dyDescent="0.15">
      <c r="B70" s="40">
        <v>8</v>
      </c>
      <c r="C70" s="46" t="s">
        <v>75</v>
      </c>
      <c r="D70" s="47" t="s">
        <v>88</v>
      </c>
      <c r="E70" s="48" t="s">
        <v>97</v>
      </c>
      <c r="F70" s="47" t="s">
        <v>75</v>
      </c>
      <c r="G70" s="47"/>
      <c r="H70" s="47" t="s">
        <v>112</v>
      </c>
      <c r="I70" s="46" t="s">
        <v>73</v>
      </c>
      <c r="J70" s="47" t="s">
        <v>70</v>
      </c>
      <c r="K70" s="48" t="s">
        <v>75</v>
      </c>
      <c r="L70" s="46" t="s">
        <v>71</v>
      </c>
      <c r="M70" s="47" t="s">
        <v>97</v>
      </c>
      <c r="N70" s="48" t="s">
        <v>75</v>
      </c>
    </row>
    <row r="71" spans="2:14" x14ac:dyDescent="0.15">
      <c r="B71" s="40">
        <v>9</v>
      </c>
      <c r="C71" s="46" t="s">
        <v>88</v>
      </c>
      <c r="D71" s="47" t="s">
        <v>15</v>
      </c>
      <c r="E71" s="48" t="s">
        <v>75</v>
      </c>
      <c r="F71" s="47" t="s">
        <v>88</v>
      </c>
      <c r="G71" s="47" t="s">
        <v>75</v>
      </c>
      <c r="H71" s="47" t="s">
        <v>72</v>
      </c>
      <c r="I71" s="46" t="s">
        <v>75</v>
      </c>
      <c r="J71" s="47" t="s">
        <v>70</v>
      </c>
      <c r="K71" s="48" t="s">
        <v>15</v>
      </c>
      <c r="L71" s="46" t="s">
        <v>3</v>
      </c>
      <c r="M71" s="47" t="s">
        <v>72</v>
      </c>
      <c r="N71" s="48" t="s">
        <v>73</v>
      </c>
    </row>
    <row r="72" spans="2:14" x14ac:dyDescent="0.15">
      <c r="B72" s="40">
        <v>10</v>
      </c>
      <c r="C72" s="46"/>
      <c r="D72" s="47"/>
      <c r="E72" s="48"/>
      <c r="F72" s="46"/>
      <c r="G72" s="47"/>
      <c r="H72" s="47"/>
      <c r="I72" s="46"/>
      <c r="J72" s="47"/>
      <c r="K72" s="48"/>
      <c r="L72" s="46"/>
      <c r="M72" s="47"/>
      <c r="N72" s="48"/>
    </row>
    <row r="73" spans="2:14" x14ac:dyDescent="0.15">
      <c r="B73" s="40">
        <v>11</v>
      </c>
      <c r="C73" s="46" t="s">
        <v>76</v>
      </c>
      <c r="D73" s="47" t="s">
        <v>70</v>
      </c>
      <c r="E73" s="48" t="s">
        <v>74</v>
      </c>
      <c r="F73" s="46" t="s">
        <v>76</v>
      </c>
      <c r="G73" s="47" t="s">
        <v>79</v>
      </c>
      <c r="H73" s="48" t="s">
        <v>88</v>
      </c>
      <c r="I73" s="46" t="s">
        <v>78</v>
      </c>
      <c r="J73" s="47" t="s">
        <v>79</v>
      </c>
      <c r="K73" s="48" t="s">
        <v>72</v>
      </c>
      <c r="L73" s="46" t="s">
        <v>73</v>
      </c>
      <c r="M73" s="47" t="s">
        <v>75</v>
      </c>
      <c r="N73" s="48" t="s">
        <v>74</v>
      </c>
    </row>
    <row r="74" spans="2:14" x14ac:dyDescent="0.15">
      <c r="B74" s="40">
        <v>12</v>
      </c>
      <c r="C74" s="50" t="s">
        <v>74</v>
      </c>
      <c r="D74" s="51" t="s">
        <v>92</v>
      </c>
      <c r="E74" s="52" t="s">
        <v>75</v>
      </c>
      <c r="F74" s="50" t="s">
        <v>79</v>
      </c>
      <c r="G74" s="51" t="s">
        <v>92</v>
      </c>
      <c r="H74" s="52" t="s">
        <v>74</v>
      </c>
      <c r="I74" s="50" t="s">
        <v>74</v>
      </c>
      <c r="J74" s="53" t="s">
        <v>72</v>
      </c>
      <c r="K74" s="52" t="s">
        <v>78</v>
      </c>
      <c r="L74" s="50" t="s">
        <v>3</v>
      </c>
      <c r="M74" s="51" t="s">
        <v>73</v>
      </c>
      <c r="N74" s="52" t="s">
        <v>76</v>
      </c>
    </row>
    <row r="75" spans="2:14" x14ac:dyDescent="0.15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15">
      <c r="B76" s="40" t="s">
        <v>32</v>
      </c>
      <c r="C76" s="41">
        <v>3</v>
      </c>
      <c r="D76" s="42" t="s">
        <v>79</v>
      </c>
      <c r="E76" s="43"/>
      <c r="F76" s="41"/>
      <c r="G76" s="42"/>
      <c r="H76" s="43"/>
      <c r="I76" s="41"/>
      <c r="J76" s="44"/>
      <c r="K76" s="43"/>
      <c r="L76" s="41"/>
      <c r="M76" s="44"/>
      <c r="N76" s="45"/>
    </row>
    <row r="77" spans="2:14" x14ac:dyDescent="0.15">
      <c r="B77" s="40">
        <v>6</v>
      </c>
      <c r="C77" s="41"/>
      <c r="D77" s="42"/>
      <c r="E77" s="43"/>
      <c r="F77" s="41"/>
      <c r="G77" s="42"/>
      <c r="H77" s="43"/>
      <c r="I77" s="41"/>
      <c r="J77" s="44"/>
      <c r="K77" s="43"/>
      <c r="L77" s="41"/>
      <c r="M77" s="44"/>
      <c r="N77" s="43"/>
    </row>
    <row r="78" spans="2:14" x14ac:dyDescent="0.15">
      <c r="B78" s="40">
        <v>7</v>
      </c>
      <c r="C78" s="46" t="s">
        <v>71</v>
      </c>
      <c r="D78" s="47" t="s">
        <v>3</v>
      </c>
      <c r="E78" s="48" t="s">
        <v>73</v>
      </c>
      <c r="F78" s="46" t="s">
        <v>113</v>
      </c>
      <c r="G78" s="47"/>
      <c r="H78" s="48" t="s">
        <v>69</v>
      </c>
      <c r="I78" s="46"/>
      <c r="J78" s="47"/>
      <c r="K78" s="48"/>
      <c r="L78" s="46"/>
      <c r="M78" s="47"/>
      <c r="N78" s="48"/>
    </row>
    <row r="79" spans="2:14" x14ac:dyDescent="0.15">
      <c r="B79" s="40">
        <v>8</v>
      </c>
      <c r="C79" s="46" t="s">
        <v>3</v>
      </c>
      <c r="D79" s="47" t="s">
        <v>72</v>
      </c>
      <c r="E79" s="48" t="s">
        <v>92</v>
      </c>
      <c r="F79" s="47" t="s">
        <v>73</v>
      </c>
      <c r="G79" s="47" t="s">
        <v>72</v>
      </c>
      <c r="H79" s="47" t="s">
        <v>79</v>
      </c>
      <c r="I79" s="46"/>
      <c r="J79" s="47"/>
      <c r="K79" s="48"/>
      <c r="L79" s="46"/>
      <c r="M79" s="47"/>
      <c r="N79" s="48"/>
    </row>
    <row r="80" spans="2:14" x14ac:dyDescent="0.15">
      <c r="B80" s="40">
        <v>9</v>
      </c>
      <c r="C80" s="46"/>
      <c r="D80" s="47"/>
      <c r="E80" s="48"/>
      <c r="F80" s="46"/>
      <c r="G80" s="47"/>
      <c r="H80" s="48"/>
      <c r="I80" s="46"/>
      <c r="J80" s="47"/>
      <c r="K80" s="48"/>
      <c r="L80" s="46"/>
      <c r="M80" s="47"/>
      <c r="N80" s="48"/>
    </row>
    <row r="81" spans="2:14" x14ac:dyDescent="0.15">
      <c r="B81" s="40">
        <v>10</v>
      </c>
      <c r="C81" s="46" t="s">
        <v>70</v>
      </c>
      <c r="D81" s="47" t="s">
        <v>71</v>
      </c>
      <c r="E81" s="48" t="s">
        <v>76</v>
      </c>
      <c r="F81" s="46" t="s">
        <v>114</v>
      </c>
      <c r="G81" s="47"/>
      <c r="H81" s="47"/>
      <c r="I81" s="46"/>
      <c r="J81" s="47"/>
      <c r="K81" s="48"/>
      <c r="L81" s="46"/>
      <c r="M81" s="47"/>
      <c r="N81" s="48"/>
    </row>
    <row r="82" spans="2:14" x14ac:dyDescent="0.15">
      <c r="B82" s="40">
        <v>11</v>
      </c>
      <c r="C82" s="46" t="s">
        <v>92</v>
      </c>
      <c r="D82" s="47" t="s">
        <v>73</v>
      </c>
      <c r="E82" s="48" t="s">
        <v>3</v>
      </c>
      <c r="F82" s="46" t="s">
        <v>72</v>
      </c>
      <c r="G82" s="47" t="s">
        <v>79</v>
      </c>
      <c r="H82" s="48" t="s">
        <v>115</v>
      </c>
      <c r="I82" s="46"/>
      <c r="J82" s="47"/>
      <c r="K82" s="48"/>
      <c r="L82" s="46"/>
      <c r="M82" s="47"/>
      <c r="N82" s="48"/>
    </row>
    <row r="83" spans="2:14" x14ac:dyDescent="0.15">
      <c r="B83" s="40">
        <v>12</v>
      </c>
      <c r="C83" s="50" t="s">
        <v>72</v>
      </c>
      <c r="D83" s="51" t="s">
        <v>75</v>
      </c>
      <c r="E83" s="52" t="s">
        <v>74</v>
      </c>
      <c r="F83" s="50" t="s">
        <v>116</v>
      </c>
      <c r="G83" s="51"/>
      <c r="H83" s="52"/>
      <c r="I83" s="50"/>
      <c r="J83" s="53"/>
      <c r="K83" s="52"/>
      <c r="L83" s="50"/>
      <c r="M83" s="51"/>
      <c r="N83" s="52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0"/>
  <sheetViews>
    <sheetView zoomScale="75" zoomScaleNormal="75" workbookViewId="0">
      <selection activeCell="S6" sqref="S6"/>
    </sheetView>
  </sheetViews>
  <sheetFormatPr defaultRowHeight="13.5" x14ac:dyDescent="0.15"/>
  <cols>
    <col min="1" max="16" width="10.28515625" style="1"/>
    <col min="17" max="17" width="13.85546875" style="1"/>
    <col min="18" max="1025" width="10.28515625" style="1"/>
  </cols>
  <sheetData>
    <row r="1" spans="2:24" x14ac:dyDescent="0.1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  <c r="S1"/>
      <c r="T1"/>
      <c r="U1"/>
      <c r="V1"/>
      <c r="W1"/>
      <c r="X1"/>
    </row>
    <row r="2" spans="2:24" x14ac:dyDescent="0.15">
      <c r="B2" s="40" t="s">
        <v>32</v>
      </c>
      <c r="C2" s="41">
        <v>3</v>
      </c>
      <c r="D2" s="42" t="s">
        <v>3</v>
      </c>
      <c r="E2" s="43"/>
      <c r="F2" s="41"/>
      <c r="G2" s="42"/>
      <c r="H2" s="43"/>
      <c r="I2" s="41"/>
      <c r="J2" s="44"/>
      <c r="K2" s="43"/>
      <c r="L2" s="41"/>
      <c r="M2" s="44"/>
      <c r="N2" s="45"/>
      <c r="O2"/>
      <c r="P2"/>
      <c r="R2"/>
      <c r="S2"/>
      <c r="T2" s="40" t="s">
        <v>118</v>
      </c>
      <c r="U2" s="40" t="s">
        <v>119</v>
      </c>
      <c r="V2"/>
      <c r="W2"/>
      <c r="X2"/>
    </row>
    <row r="3" spans="2:24" x14ac:dyDescent="0.15">
      <c r="B3" s="40">
        <v>6</v>
      </c>
      <c r="C3" s="41"/>
      <c r="D3" s="42"/>
      <c r="E3" s="43"/>
      <c r="F3" s="41"/>
      <c r="G3" s="42"/>
      <c r="H3" s="43"/>
      <c r="I3" s="41"/>
      <c r="J3" s="44"/>
      <c r="K3" s="43"/>
      <c r="L3" s="41"/>
      <c r="M3" s="44"/>
      <c r="N3" s="43"/>
      <c r="O3"/>
      <c r="P3" s="1">
        <f t="shared" ref="P3:P34" si="0">IF(T3=1,U3*2*100,((U3+T3-1)*T3+U3*T3)*100)</f>
        <v>0</v>
      </c>
      <c r="R3"/>
      <c r="S3"/>
      <c r="T3"/>
      <c r="U3"/>
      <c r="V3"/>
      <c r="W3"/>
      <c r="X3"/>
    </row>
    <row r="4" spans="2:24" x14ac:dyDescent="0.15">
      <c r="B4" s="40">
        <v>7</v>
      </c>
      <c r="C4" s="46"/>
      <c r="D4" s="47"/>
      <c r="E4" s="48"/>
      <c r="F4" s="46"/>
      <c r="G4" s="47"/>
      <c r="H4" s="48"/>
      <c r="I4" s="46"/>
      <c r="J4" s="47"/>
      <c r="K4" s="48"/>
      <c r="L4" s="46"/>
      <c r="M4" s="47"/>
      <c r="N4" s="48"/>
      <c r="O4"/>
      <c r="P4" s="1">
        <f t="shared" si="0"/>
        <v>0</v>
      </c>
      <c r="R4"/>
      <c r="S4"/>
      <c r="T4"/>
      <c r="U4"/>
      <c r="V4"/>
      <c r="W4"/>
      <c r="X4"/>
    </row>
    <row r="5" spans="2:24" x14ac:dyDescent="0.15">
      <c r="B5" s="40">
        <v>8</v>
      </c>
      <c r="C5" s="46">
        <v>7</v>
      </c>
      <c r="D5" s="49">
        <v>6</v>
      </c>
      <c r="E5" s="48" t="s">
        <v>70</v>
      </c>
      <c r="F5" s="47" t="s">
        <v>71</v>
      </c>
      <c r="G5" s="47" t="s">
        <v>72</v>
      </c>
      <c r="H5" s="47" t="s">
        <v>54</v>
      </c>
      <c r="I5" s="46" t="s">
        <v>75</v>
      </c>
      <c r="J5" s="47" t="s">
        <v>3</v>
      </c>
      <c r="K5" s="48" t="s">
        <v>72</v>
      </c>
      <c r="L5" s="46" t="s">
        <v>15</v>
      </c>
      <c r="M5" s="47" t="s">
        <v>92</v>
      </c>
      <c r="N5" s="48" t="s">
        <v>3</v>
      </c>
      <c r="O5"/>
      <c r="P5" s="1">
        <f t="shared" si="0"/>
        <v>1000</v>
      </c>
      <c r="R5"/>
      <c r="S5"/>
      <c r="T5" s="40" t="s">
        <v>3</v>
      </c>
      <c r="U5" s="40" t="s">
        <v>74</v>
      </c>
      <c r="V5"/>
      <c r="W5"/>
      <c r="X5"/>
    </row>
    <row r="6" spans="2:24" x14ac:dyDescent="0.15">
      <c r="B6" s="40">
        <v>9</v>
      </c>
      <c r="C6" s="46">
        <v>9</v>
      </c>
      <c r="D6" s="40">
        <v>8</v>
      </c>
      <c r="E6" s="48">
        <v>7</v>
      </c>
      <c r="F6" s="46">
        <v>9</v>
      </c>
      <c r="G6" s="47">
        <v>7</v>
      </c>
      <c r="H6" s="48">
        <v>10</v>
      </c>
      <c r="I6" s="46" t="s">
        <v>79</v>
      </c>
      <c r="J6" s="47" t="s">
        <v>88</v>
      </c>
      <c r="K6" s="48" t="s">
        <v>74</v>
      </c>
      <c r="L6" s="46" t="s">
        <v>3</v>
      </c>
      <c r="M6" s="47" t="s">
        <v>72</v>
      </c>
      <c r="N6" s="48" t="s">
        <v>78</v>
      </c>
      <c r="O6"/>
      <c r="P6" s="1">
        <f t="shared" si="0"/>
        <v>1000</v>
      </c>
      <c r="Q6" s="1">
        <v>4580</v>
      </c>
      <c r="R6"/>
      <c r="S6"/>
      <c r="T6" s="40" t="s">
        <v>15</v>
      </c>
      <c r="U6" s="40" t="s">
        <v>15</v>
      </c>
      <c r="V6"/>
      <c r="W6"/>
      <c r="X6"/>
    </row>
    <row r="7" spans="2:24" x14ac:dyDescent="0.15">
      <c r="B7" s="40">
        <v>10</v>
      </c>
      <c r="C7" s="46"/>
      <c r="D7" s="47"/>
      <c r="E7" s="48"/>
      <c r="F7" s="46"/>
      <c r="G7" s="47"/>
      <c r="H7" s="47"/>
      <c r="I7" s="46"/>
      <c r="J7" s="47"/>
      <c r="K7" s="48"/>
      <c r="L7" s="46"/>
      <c r="M7" s="47"/>
      <c r="N7" s="48"/>
      <c r="O7"/>
      <c r="P7" s="1">
        <f t="shared" si="0"/>
        <v>0</v>
      </c>
      <c r="R7"/>
      <c r="S7"/>
      <c r="T7"/>
      <c r="U7"/>
      <c r="V7"/>
      <c r="W7"/>
      <c r="X7"/>
    </row>
    <row r="8" spans="2:24" x14ac:dyDescent="0.15">
      <c r="B8" s="40">
        <v>11</v>
      </c>
      <c r="C8" s="54" t="s">
        <v>73</v>
      </c>
      <c r="D8" s="55" t="s">
        <v>74</v>
      </c>
      <c r="E8" s="48" t="s">
        <v>70</v>
      </c>
      <c r="F8" s="56" t="s">
        <v>34</v>
      </c>
      <c r="G8" s="47"/>
      <c r="H8" s="57" t="s">
        <v>73</v>
      </c>
      <c r="I8" s="46" t="s">
        <v>3</v>
      </c>
      <c r="J8" s="47" t="s">
        <v>75</v>
      </c>
      <c r="K8" s="48" t="s">
        <v>73</v>
      </c>
      <c r="L8" s="46" t="s">
        <v>15</v>
      </c>
      <c r="M8" s="47" t="s">
        <v>78</v>
      </c>
      <c r="N8" s="48" t="s">
        <v>3</v>
      </c>
      <c r="O8"/>
      <c r="P8" s="1">
        <f t="shared" si="0"/>
        <v>1000</v>
      </c>
      <c r="R8"/>
      <c r="S8"/>
      <c r="T8" s="40" t="s">
        <v>15</v>
      </c>
      <c r="U8" s="40" t="s">
        <v>15</v>
      </c>
      <c r="V8"/>
      <c r="W8"/>
      <c r="X8"/>
    </row>
    <row r="9" spans="2:24" x14ac:dyDescent="0.15">
      <c r="B9" s="40">
        <v>12</v>
      </c>
      <c r="C9" s="50" t="s">
        <v>75</v>
      </c>
      <c r="D9" s="51" t="s">
        <v>3</v>
      </c>
      <c r="E9" s="52" t="s">
        <v>76</v>
      </c>
      <c r="F9" s="50" t="s">
        <v>3</v>
      </c>
      <c r="G9" s="51" t="s">
        <v>76</v>
      </c>
      <c r="H9" s="52" t="s">
        <v>75</v>
      </c>
      <c r="I9" s="50" t="s">
        <v>72</v>
      </c>
      <c r="J9" s="53" t="s">
        <v>15</v>
      </c>
      <c r="K9" s="52" t="s">
        <v>88</v>
      </c>
      <c r="L9" s="50" t="s">
        <v>73</v>
      </c>
      <c r="M9" s="51" t="s">
        <v>74</v>
      </c>
      <c r="N9" s="52" t="s">
        <v>78</v>
      </c>
      <c r="O9"/>
      <c r="P9" s="1">
        <f t="shared" si="0"/>
        <v>600</v>
      </c>
      <c r="R9"/>
      <c r="S9"/>
      <c r="T9" s="40" t="s">
        <v>73</v>
      </c>
      <c r="U9" s="40" t="s">
        <v>120</v>
      </c>
      <c r="V9"/>
      <c r="W9"/>
      <c r="X9"/>
    </row>
    <row r="10" spans="2:24" x14ac:dyDescent="0.1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 s="1">
        <f t="shared" si="0"/>
        <v>0</v>
      </c>
      <c r="R10"/>
      <c r="S10"/>
      <c r="U10"/>
      <c r="V10"/>
      <c r="W10"/>
      <c r="X10"/>
    </row>
    <row r="11" spans="2:24" x14ac:dyDescent="0.1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 s="1">
        <f t="shared" si="0"/>
        <v>0</v>
      </c>
      <c r="R11"/>
      <c r="S11"/>
      <c r="T11"/>
      <c r="U11"/>
      <c r="V11"/>
      <c r="W11"/>
      <c r="X11"/>
    </row>
    <row r="12" spans="2:24" x14ac:dyDescent="0.15">
      <c r="B12" s="40" t="s">
        <v>32</v>
      </c>
      <c r="C12" s="41">
        <v>3</v>
      </c>
      <c r="D12" s="42" t="s">
        <v>15</v>
      </c>
      <c r="E12" s="43"/>
      <c r="F12" s="41"/>
      <c r="G12" s="42"/>
      <c r="H12" s="43"/>
      <c r="I12" s="41"/>
      <c r="J12" s="44"/>
      <c r="K12" s="43"/>
      <c r="L12" s="41"/>
      <c r="M12" s="44"/>
      <c r="N12" s="45"/>
      <c r="O12"/>
      <c r="P12" s="1">
        <f t="shared" si="0"/>
        <v>0</v>
      </c>
      <c r="R12"/>
      <c r="S12"/>
      <c r="T12"/>
      <c r="U12"/>
      <c r="V12"/>
      <c r="W12"/>
      <c r="X12"/>
    </row>
    <row r="13" spans="2:24" x14ac:dyDescent="0.15">
      <c r="B13" s="40">
        <v>6</v>
      </c>
      <c r="C13" s="41"/>
      <c r="D13" s="42"/>
      <c r="E13" s="43"/>
      <c r="F13" s="41"/>
      <c r="G13" s="42"/>
      <c r="H13" s="43"/>
      <c r="I13" s="41"/>
      <c r="J13" s="44"/>
      <c r="K13" s="43"/>
      <c r="L13" s="41"/>
      <c r="M13" s="44"/>
      <c r="N13" s="43"/>
      <c r="O13"/>
      <c r="P13" s="1">
        <f t="shared" si="0"/>
        <v>0</v>
      </c>
      <c r="R13"/>
      <c r="S13"/>
      <c r="T13"/>
      <c r="U13"/>
      <c r="V13"/>
      <c r="W13"/>
      <c r="X13"/>
    </row>
    <row r="14" spans="2:24" x14ac:dyDescent="0.15">
      <c r="B14" s="40">
        <v>7</v>
      </c>
      <c r="C14" s="46" t="s">
        <v>3</v>
      </c>
      <c r="D14" s="47" t="s">
        <v>70</v>
      </c>
      <c r="E14" s="48" t="s">
        <v>15</v>
      </c>
      <c r="F14" s="46" t="s">
        <v>77</v>
      </c>
      <c r="G14" s="47"/>
      <c r="H14" s="48"/>
      <c r="I14" s="46" t="s">
        <v>70</v>
      </c>
      <c r="J14" s="47" t="s">
        <v>15</v>
      </c>
      <c r="K14" s="48" t="s">
        <v>73</v>
      </c>
      <c r="L14" s="46" t="s">
        <v>15</v>
      </c>
      <c r="M14" s="47" t="s">
        <v>74</v>
      </c>
      <c r="N14" s="48" t="s">
        <v>78</v>
      </c>
      <c r="O14"/>
      <c r="P14" s="1">
        <f t="shared" si="0"/>
        <v>1000</v>
      </c>
      <c r="Q14" s="1">
        <v>2630</v>
      </c>
      <c r="R14"/>
      <c r="S14"/>
      <c r="T14" s="40" t="s">
        <v>15</v>
      </c>
      <c r="U14" s="40" t="s">
        <v>15</v>
      </c>
      <c r="V14"/>
      <c r="W14"/>
      <c r="X14"/>
    </row>
    <row r="15" spans="2:24" x14ac:dyDescent="0.15">
      <c r="B15" s="40">
        <v>8</v>
      </c>
      <c r="C15" s="46" t="s">
        <v>78</v>
      </c>
      <c r="D15" s="47" t="s">
        <v>79</v>
      </c>
      <c r="E15" s="48" t="s">
        <v>72</v>
      </c>
      <c r="F15" s="47" t="s">
        <v>78</v>
      </c>
      <c r="G15" s="47" t="s">
        <v>72</v>
      </c>
      <c r="H15" s="47" t="s">
        <v>54</v>
      </c>
      <c r="I15" s="46" t="s">
        <v>78</v>
      </c>
      <c r="J15" s="47" t="s">
        <v>71</v>
      </c>
      <c r="K15" s="48" t="s">
        <v>70</v>
      </c>
      <c r="L15" s="46" t="s">
        <v>3</v>
      </c>
      <c r="M15" s="47" t="s">
        <v>78</v>
      </c>
      <c r="N15" s="48" t="s">
        <v>74</v>
      </c>
      <c r="O15"/>
      <c r="P15" s="1">
        <f t="shared" si="0"/>
        <v>1200</v>
      </c>
      <c r="R15"/>
      <c r="S15"/>
      <c r="T15" s="40" t="s">
        <v>73</v>
      </c>
      <c r="U15" s="40" t="s">
        <v>3</v>
      </c>
      <c r="V15"/>
      <c r="W15"/>
      <c r="X15"/>
    </row>
    <row r="16" spans="2:24" x14ac:dyDescent="0.15">
      <c r="B16" s="40">
        <v>9</v>
      </c>
      <c r="C16" s="46"/>
      <c r="D16" s="47"/>
      <c r="E16" s="48"/>
      <c r="F16" s="46"/>
      <c r="G16" s="47"/>
      <c r="H16" s="48"/>
      <c r="I16" s="46"/>
      <c r="J16" s="47"/>
      <c r="K16" s="48"/>
      <c r="L16" s="46"/>
      <c r="M16" s="47"/>
      <c r="N16" s="48"/>
      <c r="O16"/>
      <c r="P16" s="1">
        <f t="shared" si="0"/>
        <v>0</v>
      </c>
      <c r="R16"/>
      <c r="S16"/>
      <c r="T16"/>
      <c r="U16"/>
      <c r="V16"/>
      <c r="W16"/>
      <c r="X16"/>
    </row>
    <row r="17" spans="2:24" x14ac:dyDescent="0.15">
      <c r="B17" s="40">
        <v>10</v>
      </c>
      <c r="C17" s="46" t="s">
        <v>75</v>
      </c>
      <c r="D17" s="47" t="s">
        <v>78</v>
      </c>
      <c r="E17" s="48" t="s">
        <v>81</v>
      </c>
      <c r="F17" s="46" t="s">
        <v>81</v>
      </c>
      <c r="G17" s="47" t="s">
        <v>82</v>
      </c>
      <c r="H17" s="47"/>
      <c r="I17" s="46" t="s">
        <v>76</v>
      </c>
      <c r="J17" s="47" t="s">
        <v>3</v>
      </c>
      <c r="K17" s="48" t="s">
        <v>15</v>
      </c>
      <c r="L17" s="46" t="s">
        <v>73</v>
      </c>
      <c r="M17" s="47" t="s">
        <v>3</v>
      </c>
      <c r="N17" s="48" t="s">
        <v>79</v>
      </c>
      <c r="O17"/>
      <c r="P17" s="1">
        <f t="shared" si="0"/>
        <v>1000</v>
      </c>
      <c r="R17"/>
      <c r="S17"/>
      <c r="T17" s="40" t="s">
        <v>15</v>
      </c>
      <c r="U17" s="40" t="s">
        <v>15</v>
      </c>
      <c r="V17"/>
      <c r="W17"/>
      <c r="X17"/>
    </row>
    <row r="18" spans="2:24" x14ac:dyDescent="0.15">
      <c r="B18" s="40">
        <v>11</v>
      </c>
      <c r="C18" s="46" t="s">
        <v>75</v>
      </c>
      <c r="D18" s="47" t="s">
        <v>72</v>
      </c>
      <c r="E18" s="48" t="s">
        <v>83</v>
      </c>
      <c r="F18" s="46" t="s">
        <v>84</v>
      </c>
      <c r="G18" s="47"/>
      <c r="H18" s="48"/>
      <c r="I18" s="46" t="s">
        <v>87</v>
      </c>
      <c r="J18" s="47" t="s">
        <v>78</v>
      </c>
      <c r="K18" s="48" t="s">
        <v>72</v>
      </c>
      <c r="L18" s="46" t="s">
        <v>88</v>
      </c>
      <c r="M18" s="47" t="s">
        <v>74</v>
      </c>
      <c r="N18" s="48" t="s">
        <v>3</v>
      </c>
      <c r="O18"/>
      <c r="P18" s="1">
        <f t="shared" si="0"/>
        <v>1000</v>
      </c>
      <c r="R18"/>
      <c r="S18"/>
      <c r="T18" s="40" t="s">
        <v>15</v>
      </c>
      <c r="U18" s="40" t="s">
        <v>15</v>
      </c>
      <c r="V18"/>
      <c r="W18"/>
      <c r="X18"/>
    </row>
    <row r="19" spans="2:24" x14ac:dyDescent="0.15">
      <c r="B19" s="40">
        <v>12</v>
      </c>
      <c r="C19" s="50" t="s">
        <v>76</v>
      </c>
      <c r="D19" s="51" t="s">
        <v>3</v>
      </c>
      <c r="E19" s="52" t="s">
        <v>72</v>
      </c>
      <c r="F19" s="50" t="s">
        <v>85</v>
      </c>
      <c r="G19" s="51"/>
      <c r="H19" s="52"/>
      <c r="I19" s="50" t="s">
        <v>3</v>
      </c>
      <c r="J19" s="53" t="s">
        <v>72</v>
      </c>
      <c r="K19" s="52" t="s">
        <v>75</v>
      </c>
      <c r="L19" s="50" t="s">
        <v>15</v>
      </c>
      <c r="M19" s="51" t="s">
        <v>73</v>
      </c>
      <c r="N19" s="52" t="s">
        <v>3</v>
      </c>
      <c r="O19"/>
      <c r="P19" s="1">
        <f t="shared" si="0"/>
        <v>1000</v>
      </c>
      <c r="Q19" s="1">
        <v>2500</v>
      </c>
      <c r="R19"/>
      <c r="S19"/>
      <c r="T19" s="40" t="s">
        <v>15</v>
      </c>
      <c r="U19" s="40" t="s">
        <v>15</v>
      </c>
      <c r="V19"/>
      <c r="W19"/>
      <c r="X19"/>
    </row>
    <row r="20" spans="2:24" x14ac:dyDescent="0.1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1">
        <f t="shared" si="0"/>
        <v>0</v>
      </c>
      <c r="R20"/>
      <c r="S20"/>
      <c r="T20"/>
      <c r="U20"/>
      <c r="V20"/>
      <c r="W20"/>
      <c r="X20"/>
    </row>
    <row r="21" spans="2:24" x14ac:dyDescent="0.15">
      <c r="B21" s="40" t="s">
        <v>32</v>
      </c>
      <c r="C21" s="41">
        <v>3</v>
      </c>
      <c r="D21" s="42" t="s">
        <v>73</v>
      </c>
      <c r="E21" s="43"/>
      <c r="F21" s="41"/>
      <c r="G21" s="42"/>
      <c r="H21" s="43"/>
      <c r="I21" s="41"/>
      <c r="J21" s="44"/>
      <c r="K21" s="43"/>
      <c r="L21" s="41"/>
      <c r="M21" s="44"/>
      <c r="N21" s="45"/>
      <c r="O21"/>
      <c r="P21" s="1">
        <f t="shared" si="0"/>
        <v>0</v>
      </c>
      <c r="R21"/>
      <c r="S21"/>
      <c r="T21"/>
      <c r="U21"/>
      <c r="V21"/>
      <c r="W21"/>
      <c r="X21"/>
    </row>
    <row r="22" spans="2:24" x14ac:dyDescent="0.15">
      <c r="B22" s="40">
        <v>6</v>
      </c>
      <c r="C22" s="41"/>
      <c r="D22" s="42"/>
      <c r="E22" s="43"/>
      <c r="F22" s="41"/>
      <c r="G22" s="42"/>
      <c r="H22" s="43"/>
      <c r="I22" s="41"/>
      <c r="J22" s="44"/>
      <c r="K22" s="43"/>
      <c r="L22" s="41"/>
      <c r="M22" s="44"/>
      <c r="N22" s="43"/>
      <c r="O22"/>
      <c r="P22" s="1">
        <f t="shared" si="0"/>
        <v>0</v>
      </c>
      <c r="R22"/>
      <c r="S22"/>
      <c r="T22"/>
      <c r="U22"/>
      <c r="V22"/>
      <c r="W22"/>
      <c r="X22"/>
    </row>
    <row r="23" spans="2:24" x14ac:dyDescent="0.15">
      <c r="B23" s="40">
        <v>7</v>
      </c>
      <c r="C23" s="46" t="s">
        <v>71</v>
      </c>
      <c r="D23" s="47" t="s">
        <v>74</v>
      </c>
      <c r="E23" s="48" t="s">
        <v>70</v>
      </c>
      <c r="F23" s="46" t="s">
        <v>79</v>
      </c>
      <c r="G23" s="47" t="s">
        <v>15</v>
      </c>
      <c r="H23" s="48" t="s">
        <v>86</v>
      </c>
      <c r="I23" s="46" t="s">
        <v>3</v>
      </c>
      <c r="J23" s="47" t="s">
        <v>117</v>
      </c>
      <c r="K23" s="48" t="s">
        <v>74</v>
      </c>
      <c r="L23" s="46" t="s">
        <v>74</v>
      </c>
      <c r="M23" s="47" t="s">
        <v>76</v>
      </c>
      <c r="N23" s="48" t="s">
        <v>3</v>
      </c>
      <c r="O23"/>
      <c r="P23" s="1">
        <f t="shared" si="0"/>
        <v>0</v>
      </c>
      <c r="R23"/>
      <c r="S23"/>
      <c r="T23" s="40" t="s">
        <v>120</v>
      </c>
      <c r="U23" s="40" t="s">
        <v>120</v>
      </c>
      <c r="V23"/>
      <c r="W23"/>
      <c r="X23"/>
    </row>
    <row r="24" spans="2:24" x14ac:dyDescent="0.15">
      <c r="B24" s="40">
        <v>8</v>
      </c>
      <c r="C24" s="46" t="s">
        <v>75</v>
      </c>
      <c r="D24" s="47" t="s">
        <v>87</v>
      </c>
      <c r="E24" s="48" t="s">
        <v>88</v>
      </c>
      <c r="F24" s="47" t="s">
        <v>71</v>
      </c>
      <c r="G24" s="47" t="s">
        <v>89</v>
      </c>
      <c r="H24" s="47"/>
      <c r="I24" s="46" t="s">
        <v>76</v>
      </c>
      <c r="J24" s="47" t="s">
        <v>87</v>
      </c>
      <c r="K24" s="48" t="s">
        <v>88</v>
      </c>
      <c r="L24" s="46" t="s">
        <v>74</v>
      </c>
      <c r="M24" s="47" t="s">
        <v>3</v>
      </c>
      <c r="N24" s="48" t="s">
        <v>73</v>
      </c>
      <c r="O24"/>
      <c r="P24" s="1">
        <f t="shared" si="0"/>
        <v>1000</v>
      </c>
      <c r="R24"/>
      <c r="S24"/>
      <c r="T24" s="40" t="s">
        <v>3</v>
      </c>
      <c r="U24" s="40" t="s">
        <v>74</v>
      </c>
      <c r="V24"/>
      <c r="W24"/>
      <c r="X24"/>
    </row>
    <row r="25" spans="2:24" x14ac:dyDescent="0.15">
      <c r="B25" s="40">
        <v>9</v>
      </c>
      <c r="C25" s="46" t="s">
        <v>70</v>
      </c>
      <c r="D25" s="47" t="s">
        <v>79</v>
      </c>
      <c r="E25" s="48" t="s">
        <v>76</v>
      </c>
      <c r="F25" s="46" t="s">
        <v>78</v>
      </c>
      <c r="G25" s="47" t="s">
        <v>70</v>
      </c>
      <c r="H25" s="48" t="s">
        <v>90</v>
      </c>
      <c r="I25" s="46" t="s">
        <v>73</v>
      </c>
      <c r="J25" s="47" t="s">
        <v>15</v>
      </c>
      <c r="K25" s="48" t="s">
        <v>3</v>
      </c>
      <c r="L25" s="46" t="s">
        <v>3</v>
      </c>
      <c r="M25" s="47" t="s">
        <v>15</v>
      </c>
      <c r="N25" s="48" t="s">
        <v>78</v>
      </c>
      <c r="O25"/>
      <c r="P25" s="1">
        <f t="shared" si="0"/>
        <v>2400</v>
      </c>
      <c r="R25"/>
      <c r="S25"/>
      <c r="T25" s="40" t="s">
        <v>73</v>
      </c>
      <c r="U25" s="40" t="s">
        <v>73</v>
      </c>
      <c r="V25"/>
      <c r="W25"/>
      <c r="X25"/>
    </row>
    <row r="26" spans="2:24" x14ac:dyDescent="0.15">
      <c r="B26" s="40">
        <v>10</v>
      </c>
      <c r="C26" s="46" t="s">
        <v>88</v>
      </c>
      <c r="D26" s="47" t="s">
        <v>3</v>
      </c>
      <c r="E26" s="48" t="s">
        <v>78</v>
      </c>
      <c r="F26" s="46" t="s">
        <v>73</v>
      </c>
      <c r="G26" s="47" t="s">
        <v>75</v>
      </c>
      <c r="H26" s="47" t="s">
        <v>91</v>
      </c>
      <c r="I26" s="46" t="s">
        <v>72</v>
      </c>
      <c r="J26" s="47" t="s">
        <v>15</v>
      </c>
      <c r="K26" s="48" t="s">
        <v>78</v>
      </c>
      <c r="L26" s="46" t="s">
        <v>15</v>
      </c>
      <c r="M26" s="47" t="s">
        <v>3</v>
      </c>
      <c r="N26" s="48" t="s">
        <v>74</v>
      </c>
      <c r="O26"/>
      <c r="P26" s="1">
        <f t="shared" si="0"/>
        <v>1200</v>
      </c>
      <c r="R26"/>
      <c r="S26"/>
      <c r="T26" s="40" t="s">
        <v>3</v>
      </c>
      <c r="U26" s="40" t="s">
        <v>75</v>
      </c>
      <c r="V26"/>
      <c r="W26"/>
      <c r="X26"/>
    </row>
    <row r="27" spans="2:24" x14ac:dyDescent="0.15">
      <c r="B27" s="40">
        <v>11</v>
      </c>
      <c r="C27" s="46" t="s">
        <v>87</v>
      </c>
      <c r="D27" s="47" t="s">
        <v>71</v>
      </c>
      <c r="E27" s="48" t="s">
        <v>73</v>
      </c>
      <c r="F27" s="46" t="s">
        <v>92</v>
      </c>
      <c r="G27" s="47" t="s">
        <v>93</v>
      </c>
      <c r="H27" s="48"/>
      <c r="I27" s="46" t="s">
        <v>92</v>
      </c>
      <c r="J27" s="47" t="s">
        <v>73</v>
      </c>
      <c r="K27" s="48" t="s">
        <v>15</v>
      </c>
      <c r="L27" s="46" t="s">
        <v>73</v>
      </c>
      <c r="M27" s="47" t="s">
        <v>78</v>
      </c>
      <c r="N27" s="48" t="s">
        <v>88</v>
      </c>
      <c r="O27"/>
      <c r="P27" s="1">
        <f t="shared" si="0"/>
        <v>0</v>
      </c>
      <c r="R27"/>
      <c r="S27"/>
      <c r="T27" s="40" t="s">
        <v>120</v>
      </c>
      <c r="U27" s="40" t="s">
        <v>120</v>
      </c>
      <c r="V27"/>
      <c r="W27"/>
      <c r="X27"/>
    </row>
    <row r="28" spans="2:24" x14ac:dyDescent="0.15">
      <c r="B28" s="40">
        <v>12</v>
      </c>
      <c r="C28" s="50" t="s">
        <v>78</v>
      </c>
      <c r="D28" s="51" t="s">
        <v>92</v>
      </c>
      <c r="E28" s="52" t="s">
        <v>88</v>
      </c>
      <c r="F28" s="50" t="s">
        <v>70</v>
      </c>
      <c r="G28" s="51" t="s">
        <v>71</v>
      </c>
      <c r="H28" s="52" t="s">
        <v>94</v>
      </c>
      <c r="I28" s="50" t="s">
        <v>92</v>
      </c>
      <c r="J28" s="53" t="s">
        <v>74</v>
      </c>
      <c r="K28" s="52" t="s">
        <v>88</v>
      </c>
      <c r="L28" s="50" t="s">
        <v>3</v>
      </c>
      <c r="M28" s="51" t="s">
        <v>75</v>
      </c>
      <c r="N28" s="52" t="s">
        <v>78</v>
      </c>
      <c r="O28"/>
      <c r="P28" s="1">
        <f t="shared" si="0"/>
        <v>1400</v>
      </c>
      <c r="R28"/>
      <c r="S28"/>
      <c r="T28" s="40" t="s">
        <v>15</v>
      </c>
      <c r="U28" s="40" t="s">
        <v>73</v>
      </c>
      <c r="V28"/>
      <c r="W28"/>
      <c r="X28"/>
    </row>
    <row r="29" spans="2:24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1">
        <f t="shared" si="0"/>
        <v>0</v>
      </c>
      <c r="R29"/>
      <c r="S29"/>
      <c r="T29"/>
      <c r="U29"/>
      <c r="V29"/>
      <c r="W29"/>
      <c r="X29"/>
    </row>
    <row r="30" spans="2:24" x14ac:dyDescent="0.15">
      <c r="B30" s="40" t="s">
        <v>32</v>
      </c>
      <c r="C30" s="41">
        <v>3</v>
      </c>
      <c r="D30" s="42" t="s">
        <v>78</v>
      </c>
      <c r="E30" s="43"/>
      <c r="F30" s="41"/>
      <c r="G30" s="42"/>
      <c r="H30" s="43"/>
      <c r="I30" s="41"/>
      <c r="J30" s="44"/>
      <c r="K30" s="43"/>
      <c r="L30" s="41"/>
      <c r="M30" s="44"/>
      <c r="N30" s="45"/>
      <c r="O30"/>
      <c r="P30" s="1">
        <f t="shared" si="0"/>
        <v>0</v>
      </c>
      <c r="R30"/>
      <c r="S30"/>
      <c r="T30"/>
      <c r="U30"/>
      <c r="V30"/>
      <c r="W30"/>
      <c r="X30"/>
    </row>
    <row r="31" spans="2:24" x14ac:dyDescent="0.15">
      <c r="B31" s="40">
        <v>6</v>
      </c>
      <c r="C31" s="41"/>
      <c r="D31" s="42"/>
      <c r="E31" s="43"/>
      <c r="F31" s="41"/>
      <c r="G31" s="42"/>
      <c r="H31" s="43"/>
      <c r="I31" s="41"/>
      <c r="J31" s="44"/>
      <c r="K31" s="43"/>
      <c r="L31" s="41"/>
      <c r="M31" s="44"/>
      <c r="N31" s="43"/>
      <c r="O31"/>
      <c r="P31" s="1">
        <f t="shared" si="0"/>
        <v>0</v>
      </c>
      <c r="R31"/>
      <c r="S31"/>
      <c r="T31"/>
      <c r="U31"/>
      <c r="V31"/>
      <c r="W31"/>
      <c r="X31"/>
    </row>
    <row r="32" spans="2:24" x14ac:dyDescent="0.15">
      <c r="B32" s="40">
        <v>7</v>
      </c>
      <c r="C32" s="46" t="s">
        <v>3</v>
      </c>
      <c r="D32" s="47" t="s">
        <v>92</v>
      </c>
      <c r="E32" s="48" t="s">
        <v>73</v>
      </c>
      <c r="F32" s="46" t="s">
        <v>73</v>
      </c>
      <c r="G32" s="47" t="s">
        <v>92</v>
      </c>
      <c r="H32" s="48" t="s">
        <v>95</v>
      </c>
      <c r="I32" s="46" t="s">
        <v>72</v>
      </c>
      <c r="J32" s="47" t="s">
        <v>70</v>
      </c>
      <c r="K32" s="48" t="s">
        <v>74</v>
      </c>
      <c r="L32" s="46" t="s">
        <v>72</v>
      </c>
      <c r="M32" s="47" t="s">
        <v>75</v>
      </c>
      <c r="N32" s="48" t="s">
        <v>15</v>
      </c>
      <c r="O32"/>
      <c r="P32" s="1">
        <f t="shared" si="0"/>
        <v>1400</v>
      </c>
      <c r="R32"/>
      <c r="S32"/>
      <c r="T32" s="40" t="s">
        <v>15</v>
      </c>
      <c r="U32" s="40" t="s">
        <v>73</v>
      </c>
      <c r="V32"/>
      <c r="W32"/>
      <c r="X32"/>
    </row>
    <row r="33" spans="2:24" x14ac:dyDescent="0.15">
      <c r="B33" s="40">
        <v>8</v>
      </c>
      <c r="C33" s="46" t="s">
        <v>92</v>
      </c>
      <c r="D33" s="47" t="s">
        <v>74</v>
      </c>
      <c r="E33" s="48" t="s">
        <v>88</v>
      </c>
      <c r="F33" s="47" t="s">
        <v>96</v>
      </c>
      <c r="G33" s="47"/>
      <c r="H33" s="47"/>
      <c r="I33" s="46" t="s">
        <v>3</v>
      </c>
      <c r="J33" s="47" t="s">
        <v>97</v>
      </c>
      <c r="K33" s="48" t="s">
        <v>73</v>
      </c>
      <c r="L33" s="46" t="s">
        <v>78</v>
      </c>
      <c r="M33" s="47" t="s">
        <v>3</v>
      </c>
      <c r="N33" s="48" t="s">
        <v>70</v>
      </c>
      <c r="O33"/>
      <c r="P33" s="1">
        <f t="shared" si="0"/>
        <v>1000</v>
      </c>
      <c r="R33"/>
      <c r="S33"/>
      <c r="T33" s="40" t="s">
        <v>15</v>
      </c>
      <c r="U33" s="40" t="s">
        <v>15</v>
      </c>
      <c r="V33"/>
      <c r="W33"/>
      <c r="X33"/>
    </row>
    <row r="34" spans="2:24" x14ac:dyDescent="0.15">
      <c r="B34" s="40">
        <v>9</v>
      </c>
      <c r="C34" s="46" t="s">
        <v>78</v>
      </c>
      <c r="D34" s="47" t="s">
        <v>70</v>
      </c>
      <c r="E34" s="48" t="s">
        <v>97</v>
      </c>
      <c r="F34" s="46" t="s">
        <v>78</v>
      </c>
      <c r="G34" s="47" t="s">
        <v>98</v>
      </c>
      <c r="H34" s="48"/>
      <c r="I34" s="46" t="s">
        <v>97</v>
      </c>
      <c r="J34" s="47" t="s">
        <v>88</v>
      </c>
      <c r="K34" s="48" t="s">
        <v>15</v>
      </c>
      <c r="L34" s="46" t="s">
        <v>15</v>
      </c>
      <c r="M34" s="47" t="s">
        <v>74</v>
      </c>
      <c r="N34" s="48" t="s">
        <v>78</v>
      </c>
      <c r="O34"/>
      <c r="P34" s="1">
        <f t="shared" si="0"/>
        <v>0</v>
      </c>
      <c r="R34"/>
      <c r="S34"/>
      <c r="T34"/>
      <c r="U34"/>
      <c r="V34"/>
      <c r="W34"/>
      <c r="X34"/>
    </row>
    <row r="35" spans="2:24" x14ac:dyDescent="0.15">
      <c r="B35" s="40">
        <v>10</v>
      </c>
      <c r="C35" s="46"/>
      <c r="D35" s="47"/>
      <c r="E35" s="48"/>
      <c r="F35" s="46"/>
      <c r="G35" s="47"/>
      <c r="H35" s="47"/>
      <c r="I35" s="46"/>
      <c r="J35" s="47"/>
      <c r="K35" s="48"/>
      <c r="L35" s="46"/>
      <c r="M35" s="47"/>
      <c r="N35" s="48"/>
      <c r="O35"/>
      <c r="P35" s="1">
        <f t="shared" ref="P35:P66" si="1">IF(T35=1,U35*2*100,((U35+T35-1)*T35+U35*T35)*100)</f>
        <v>0</v>
      </c>
      <c r="R35"/>
      <c r="S35"/>
      <c r="T35"/>
      <c r="U35"/>
      <c r="V35"/>
      <c r="W35"/>
      <c r="X35"/>
    </row>
    <row r="36" spans="2:24" x14ac:dyDescent="0.15">
      <c r="B36" s="40">
        <v>11</v>
      </c>
      <c r="C36" s="46" t="s">
        <v>76</v>
      </c>
      <c r="D36" s="47" t="s">
        <v>3</v>
      </c>
      <c r="E36" s="48" t="s">
        <v>97</v>
      </c>
      <c r="F36" s="46" t="s">
        <v>3</v>
      </c>
      <c r="G36" s="47" t="s">
        <v>15</v>
      </c>
      <c r="H36" s="48" t="s">
        <v>99</v>
      </c>
      <c r="I36" s="46" t="s">
        <v>3</v>
      </c>
      <c r="J36" s="47" t="s">
        <v>76</v>
      </c>
      <c r="K36" s="48" t="s">
        <v>15</v>
      </c>
      <c r="L36" s="46" t="s">
        <v>15</v>
      </c>
      <c r="M36" s="47" t="s">
        <v>72</v>
      </c>
      <c r="N36" s="48" t="s">
        <v>70</v>
      </c>
      <c r="O36"/>
      <c r="P36" s="1">
        <f t="shared" si="1"/>
        <v>1400</v>
      </c>
      <c r="Q36" s="1">
        <v>8480</v>
      </c>
      <c r="R36"/>
      <c r="S36"/>
      <c r="T36" s="40" t="s">
        <v>15</v>
      </c>
      <c r="U36" s="40" t="s">
        <v>73</v>
      </c>
      <c r="V36"/>
      <c r="W36"/>
      <c r="X36"/>
    </row>
    <row r="37" spans="2:24" x14ac:dyDescent="0.15">
      <c r="B37" s="40">
        <v>12</v>
      </c>
      <c r="C37" s="50" t="s">
        <v>70</v>
      </c>
      <c r="D37" s="51" t="s">
        <v>76</v>
      </c>
      <c r="E37" s="52" t="s">
        <v>97</v>
      </c>
      <c r="F37" s="50" t="s">
        <v>81</v>
      </c>
      <c r="G37" s="51" t="s">
        <v>100</v>
      </c>
      <c r="H37" s="52"/>
      <c r="I37" s="50" t="s">
        <v>97</v>
      </c>
      <c r="J37" s="53" t="s">
        <v>70</v>
      </c>
      <c r="K37" s="52" t="s">
        <v>76</v>
      </c>
      <c r="L37" s="50" t="s">
        <v>74</v>
      </c>
      <c r="M37" s="51" t="s">
        <v>3</v>
      </c>
      <c r="N37" s="52" t="s">
        <v>97</v>
      </c>
      <c r="O37"/>
      <c r="P37" s="1">
        <f t="shared" si="1"/>
        <v>1000</v>
      </c>
      <c r="Q37" s="1">
        <v>4370</v>
      </c>
      <c r="R37"/>
      <c r="S37"/>
      <c r="T37" s="40" t="s">
        <v>3</v>
      </c>
      <c r="U37" s="40" t="s">
        <v>74</v>
      </c>
      <c r="V37"/>
      <c r="W37"/>
      <c r="X37"/>
    </row>
    <row r="38" spans="2:24" x14ac:dyDescent="0.1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1">
        <f t="shared" si="1"/>
        <v>0</v>
      </c>
      <c r="R38"/>
      <c r="S38"/>
      <c r="T38"/>
      <c r="U38"/>
      <c r="V38"/>
      <c r="W38"/>
      <c r="X38"/>
    </row>
    <row r="39" spans="2:24" x14ac:dyDescent="0.15">
      <c r="B39" s="40" t="s">
        <v>32</v>
      </c>
      <c r="C39" s="41">
        <v>3</v>
      </c>
      <c r="D39" s="42" t="s">
        <v>74</v>
      </c>
      <c r="E39" s="43"/>
      <c r="F39" s="41"/>
      <c r="G39" s="42"/>
      <c r="H39" s="43"/>
      <c r="I39" s="41"/>
      <c r="J39" s="44"/>
      <c r="K39" s="43"/>
      <c r="L39" s="41"/>
      <c r="M39" s="44"/>
      <c r="N39" s="45"/>
      <c r="O39"/>
      <c r="P39" s="1">
        <f t="shared" si="1"/>
        <v>0</v>
      </c>
      <c r="R39"/>
      <c r="S39"/>
      <c r="T39"/>
      <c r="U39"/>
      <c r="V39"/>
      <c r="W39"/>
      <c r="X39"/>
    </row>
    <row r="40" spans="2:24" x14ac:dyDescent="0.15">
      <c r="B40" s="40">
        <v>6</v>
      </c>
      <c r="C40" s="41"/>
      <c r="D40" s="42"/>
      <c r="E40" s="43"/>
      <c r="F40" s="41"/>
      <c r="G40" s="42"/>
      <c r="H40" s="43"/>
      <c r="I40" s="41"/>
      <c r="J40" s="44"/>
      <c r="K40" s="43"/>
      <c r="L40" s="41"/>
      <c r="M40" s="44"/>
      <c r="N40" s="43"/>
      <c r="O40"/>
      <c r="P40" s="1">
        <f t="shared" si="1"/>
        <v>0</v>
      </c>
      <c r="R40"/>
      <c r="S40"/>
      <c r="T40"/>
      <c r="U40"/>
      <c r="V40"/>
      <c r="W40"/>
      <c r="X40"/>
    </row>
    <row r="41" spans="2:24" x14ac:dyDescent="0.15">
      <c r="B41" s="40">
        <v>7</v>
      </c>
      <c r="C41" s="46" t="s">
        <v>70</v>
      </c>
      <c r="D41" s="47" t="s">
        <v>72</v>
      </c>
      <c r="E41" s="48" t="s">
        <v>73</v>
      </c>
      <c r="F41" s="46" t="s">
        <v>70</v>
      </c>
      <c r="G41" s="47" t="s">
        <v>3</v>
      </c>
      <c r="H41" s="48" t="s">
        <v>73</v>
      </c>
      <c r="I41" s="46" t="s">
        <v>3</v>
      </c>
      <c r="J41" s="47" t="s">
        <v>70</v>
      </c>
      <c r="K41" s="48" t="s">
        <v>73</v>
      </c>
      <c r="L41" s="46" t="s">
        <v>78</v>
      </c>
      <c r="M41" s="47" t="s">
        <v>74</v>
      </c>
      <c r="N41" s="48" t="s">
        <v>3</v>
      </c>
      <c r="O41"/>
      <c r="P41" s="1">
        <f t="shared" si="1"/>
        <v>1000</v>
      </c>
      <c r="Q41" s="1">
        <v>13960</v>
      </c>
      <c r="R41"/>
      <c r="S41"/>
      <c r="T41" s="40" t="s">
        <v>15</v>
      </c>
      <c r="U41" s="40" t="s">
        <v>15</v>
      </c>
      <c r="V41"/>
      <c r="W41"/>
      <c r="X41"/>
    </row>
    <row r="42" spans="2:24" x14ac:dyDescent="0.15">
      <c r="B42" s="40">
        <v>8</v>
      </c>
      <c r="C42" s="46" t="s">
        <v>79</v>
      </c>
      <c r="D42" s="47" t="s">
        <v>97</v>
      </c>
      <c r="E42" s="48" t="s">
        <v>71</v>
      </c>
      <c r="F42" s="46" t="s">
        <v>75</v>
      </c>
      <c r="G42" s="47" t="s">
        <v>101</v>
      </c>
      <c r="H42" s="47"/>
      <c r="I42" s="46" t="s">
        <v>72</v>
      </c>
      <c r="J42" s="47" t="s">
        <v>71</v>
      </c>
      <c r="K42" s="48" t="s">
        <v>3</v>
      </c>
      <c r="L42" s="46" t="s">
        <v>88</v>
      </c>
      <c r="M42" s="47" t="s">
        <v>3</v>
      </c>
      <c r="N42" s="48" t="s">
        <v>73</v>
      </c>
      <c r="O42"/>
      <c r="P42" s="1">
        <f t="shared" si="1"/>
        <v>0</v>
      </c>
      <c r="R42"/>
      <c r="S42"/>
      <c r="T42" s="40" t="s">
        <v>120</v>
      </c>
      <c r="U42" s="40" t="s">
        <v>120</v>
      </c>
      <c r="V42"/>
      <c r="W42"/>
      <c r="X42"/>
    </row>
    <row r="43" spans="2:24" x14ac:dyDescent="0.15">
      <c r="B43" s="40">
        <v>9</v>
      </c>
      <c r="C43" s="46" t="s">
        <v>76</v>
      </c>
      <c r="D43" s="47" t="s">
        <v>72</v>
      </c>
      <c r="E43" s="48" t="s">
        <v>75</v>
      </c>
      <c r="F43" s="46" t="s">
        <v>71</v>
      </c>
      <c r="G43" s="47" t="s">
        <v>76</v>
      </c>
      <c r="H43" s="48" t="s">
        <v>102</v>
      </c>
      <c r="I43" s="46" t="s">
        <v>71</v>
      </c>
      <c r="J43" s="47" t="s">
        <v>75</v>
      </c>
      <c r="K43" s="48" t="s">
        <v>97</v>
      </c>
      <c r="L43" s="46" t="s">
        <v>79</v>
      </c>
      <c r="M43" s="47" t="s">
        <v>3</v>
      </c>
      <c r="N43" s="48" t="s">
        <v>15</v>
      </c>
      <c r="O43"/>
      <c r="P43" s="1">
        <f t="shared" si="1"/>
        <v>1200</v>
      </c>
      <c r="R43"/>
      <c r="S43"/>
      <c r="T43" s="40" t="s">
        <v>3</v>
      </c>
      <c r="U43" s="40" t="s">
        <v>75</v>
      </c>
      <c r="V43"/>
      <c r="W43"/>
      <c r="X43"/>
    </row>
    <row r="44" spans="2:24" x14ac:dyDescent="0.15">
      <c r="B44" s="40">
        <v>10</v>
      </c>
      <c r="C44" s="46" t="s">
        <v>75</v>
      </c>
      <c r="D44" s="47" t="s">
        <v>70</v>
      </c>
      <c r="E44" s="48" t="s">
        <v>3</v>
      </c>
      <c r="F44" s="46" t="s">
        <v>75</v>
      </c>
      <c r="G44" s="47" t="s">
        <v>103</v>
      </c>
      <c r="H44" s="47"/>
      <c r="I44" s="46" t="s">
        <v>70</v>
      </c>
      <c r="J44" s="47" t="s">
        <v>73</v>
      </c>
      <c r="K44" s="48" t="s">
        <v>15</v>
      </c>
      <c r="L44" s="46" t="s">
        <v>74</v>
      </c>
      <c r="M44" s="47" t="s">
        <v>78</v>
      </c>
      <c r="N44" s="48" t="s">
        <v>15</v>
      </c>
      <c r="O44"/>
      <c r="P44" s="1">
        <f t="shared" si="1"/>
        <v>1000</v>
      </c>
      <c r="R44"/>
      <c r="S44"/>
      <c r="T44" s="40" t="s">
        <v>15</v>
      </c>
      <c r="U44" s="40" t="s">
        <v>15</v>
      </c>
      <c r="V44"/>
      <c r="W44"/>
      <c r="X44"/>
    </row>
    <row r="45" spans="2:24" x14ac:dyDescent="0.15">
      <c r="B45" s="40">
        <v>11</v>
      </c>
      <c r="C45" s="46" t="s">
        <v>3</v>
      </c>
      <c r="D45" s="47" t="s">
        <v>73</v>
      </c>
      <c r="E45" s="48" t="s">
        <v>87</v>
      </c>
      <c r="F45" s="46" t="s">
        <v>3</v>
      </c>
      <c r="G45" s="47" t="s">
        <v>104</v>
      </c>
      <c r="H45" s="48"/>
      <c r="I45" s="46" t="s">
        <v>78</v>
      </c>
      <c r="J45" s="47" t="s">
        <v>15</v>
      </c>
      <c r="K45" s="48" t="s">
        <v>87</v>
      </c>
      <c r="L45" s="46" t="s">
        <v>15</v>
      </c>
      <c r="M45" s="47" t="s">
        <v>3</v>
      </c>
      <c r="N45" s="48" t="s">
        <v>75</v>
      </c>
      <c r="O45"/>
      <c r="P45" s="1">
        <f t="shared" si="1"/>
        <v>1000</v>
      </c>
      <c r="R45"/>
      <c r="S45"/>
      <c r="T45" s="40" t="s">
        <v>15</v>
      </c>
      <c r="U45" s="40" t="s">
        <v>15</v>
      </c>
      <c r="V45"/>
      <c r="W45"/>
      <c r="X45"/>
    </row>
    <row r="46" spans="2:24" x14ac:dyDescent="0.15">
      <c r="B46" s="40">
        <v>12</v>
      </c>
      <c r="C46" s="50" t="s">
        <v>78</v>
      </c>
      <c r="D46" s="51" t="s">
        <v>88</v>
      </c>
      <c r="E46" s="52" t="s">
        <v>92</v>
      </c>
      <c r="F46" s="50" t="s">
        <v>92</v>
      </c>
      <c r="G46" s="51" t="s">
        <v>105</v>
      </c>
      <c r="H46" s="52"/>
      <c r="I46" s="50" t="s">
        <v>92</v>
      </c>
      <c r="J46" s="53" t="s">
        <v>3</v>
      </c>
      <c r="K46" s="52" t="s">
        <v>88</v>
      </c>
      <c r="L46" s="50" t="s">
        <v>92</v>
      </c>
      <c r="M46" s="51" t="s">
        <v>15</v>
      </c>
      <c r="N46" s="52" t="s">
        <v>3</v>
      </c>
      <c r="O46"/>
      <c r="P46" s="1">
        <f t="shared" si="1"/>
        <v>1000</v>
      </c>
      <c r="R46"/>
      <c r="S46"/>
      <c r="T46" s="40" t="s">
        <v>15</v>
      </c>
      <c r="U46" s="40" t="s">
        <v>15</v>
      </c>
      <c r="V46"/>
      <c r="W46"/>
      <c r="X46"/>
    </row>
    <row r="47" spans="2:24" x14ac:dyDescent="0.1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1">
        <f t="shared" si="1"/>
        <v>0</v>
      </c>
      <c r="R47"/>
      <c r="S47"/>
      <c r="T47"/>
      <c r="U47"/>
      <c r="V47"/>
      <c r="W47"/>
      <c r="X47"/>
    </row>
    <row r="48" spans="2:24" x14ac:dyDescent="0.15">
      <c r="B48" s="40" t="s">
        <v>32</v>
      </c>
      <c r="C48" s="41">
        <v>3</v>
      </c>
      <c r="D48" s="42" t="s">
        <v>75</v>
      </c>
      <c r="E48" s="43"/>
      <c r="F48" s="41"/>
      <c r="G48" s="42"/>
      <c r="H48" s="43"/>
      <c r="I48" s="41"/>
      <c r="J48" s="44"/>
      <c r="K48" s="43"/>
      <c r="L48" s="41"/>
      <c r="M48" s="44"/>
      <c r="N48" s="45"/>
      <c r="O48"/>
      <c r="P48" s="1">
        <f t="shared" si="1"/>
        <v>0</v>
      </c>
      <c r="R48"/>
      <c r="S48"/>
      <c r="T48"/>
      <c r="U48"/>
      <c r="V48"/>
      <c r="W48"/>
      <c r="X48"/>
    </row>
    <row r="49" spans="2:24" x14ac:dyDescent="0.15">
      <c r="B49" s="40">
        <v>6</v>
      </c>
      <c r="C49" s="41"/>
      <c r="D49" s="42"/>
      <c r="E49" s="43"/>
      <c r="F49" s="41"/>
      <c r="G49" s="42"/>
      <c r="H49" s="43"/>
      <c r="I49" s="41"/>
      <c r="J49" s="44"/>
      <c r="K49" s="43"/>
      <c r="L49" s="41"/>
      <c r="M49" s="44"/>
      <c r="N49" s="43"/>
      <c r="O49"/>
      <c r="P49" s="1">
        <f t="shared" si="1"/>
        <v>0</v>
      </c>
      <c r="R49"/>
      <c r="S49"/>
      <c r="T49"/>
      <c r="U49"/>
      <c r="V49"/>
      <c r="W49"/>
      <c r="X49"/>
    </row>
    <row r="50" spans="2:24" x14ac:dyDescent="0.15">
      <c r="B50" s="40">
        <v>7</v>
      </c>
      <c r="C50" s="46" t="s">
        <v>72</v>
      </c>
      <c r="D50" s="47" t="s">
        <v>74</v>
      </c>
      <c r="E50" s="48" t="s">
        <v>70</v>
      </c>
      <c r="F50" s="46" t="s">
        <v>27</v>
      </c>
      <c r="G50" s="47"/>
      <c r="H50" s="48" t="s">
        <v>74</v>
      </c>
      <c r="I50" s="46" t="s">
        <v>72</v>
      </c>
      <c r="J50" s="47" t="s">
        <v>74</v>
      </c>
      <c r="K50" s="48" t="s">
        <v>75</v>
      </c>
      <c r="L50" s="46" t="s">
        <v>73</v>
      </c>
      <c r="M50" s="47" t="s">
        <v>78</v>
      </c>
      <c r="N50" s="48" t="s">
        <v>72</v>
      </c>
      <c r="O50"/>
      <c r="P50" s="1">
        <f t="shared" si="1"/>
        <v>600</v>
      </c>
      <c r="Q50" s="1">
        <v>2380</v>
      </c>
      <c r="R50"/>
      <c r="S50"/>
      <c r="T50" s="40" t="s">
        <v>73</v>
      </c>
      <c r="U50" s="40" t="s">
        <v>120</v>
      </c>
      <c r="V50"/>
      <c r="W50"/>
      <c r="X50"/>
    </row>
    <row r="51" spans="2:24" x14ac:dyDescent="0.15">
      <c r="B51" s="40">
        <v>8</v>
      </c>
      <c r="C51" s="46" t="s">
        <v>72</v>
      </c>
      <c r="D51" s="47" t="s">
        <v>73</v>
      </c>
      <c r="E51" s="48" t="s">
        <v>87</v>
      </c>
      <c r="F51" s="47" t="s">
        <v>71</v>
      </c>
      <c r="G51" s="47" t="s">
        <v>87</v>
      </c>
      <c r="H51" s="47" t="s">
        <v>72</v>
      </c>
      <c r="I51" s="46" t="s">
        <v>74</v>
      </c>
      <c r="J51" s="47" t="s">
        <v>15</v>
      </c>
      <c r="K51" s="48" t="s">
        <v>3</v>
      </c>
      <c r="L51" s="46" t="s">
        <v>74</v>
      </c>
      <c r="M51" s="47" t="s">
        <v>3</v>
      </c>
      <c r="N51" s="48" t="s">
        <v>78</v>
      </c>
      <c r="O51"/>
      <c r="P51" s="1">
        <f t="shared" si="1"/>
        <v>1000</v>
      </c>
      <c r="R51"/>
      <c r="S51"/>
      <c r="T51" s="40" t="s">
        <v>15</v>
      </c>
      <c r="U51" s="40" t="s">
        <v>15</v>
      </c>
      <c r="V51"/>
      <c r="W51"/>
      <c r="X51"/>
    </row>
    <row r="52" spans="2:24" x14ac:dyDescent="0.15">
      <c r="B52" s="40">
        <v>9</v>
      </c>
      <c r="C52" s="46"/>
      <c r="D52" s="47"/>
      <c r="E52" s="48"/>
      <c r="F52" s="46"/>
      <c r="G52" s="47"/>
      <c r="H52" s="48"/>
      <c r="I52" s="46"/>
      <c r="J52" s="47"/>
      <c r="K52" s="48"/>
      <c r="L52" s="46"/>
      <c r="M52" s="47"/>
      <c r="N52" s="48"/>
      <c r="O52"/>
      <c r="P52" s="1">
        <f t="shared" si="1"/>
        <v>0</v>
      </c>
      <c r="R52"/>
      <c r="S52"/>
      <c r="T52"/>
      <c r="U52"/>
      <c r="V52"/>
      <c r="W52"/>
      <c r="X52"/>
    </row>
    <row r="53" spans="2:24" x14ac:dyDescent="0.15">
      <c r="B53" s="40">
        <v>10</v>
      </c>
      <c r="C53" s="46" t="s">
        <v>88</v>
      </c>
      <c r="D53" s="47" t="s">
        <v>73</v>
      </c>
      <c r="E53" s="48" t="s">
        <v>78</v>
      </c>
      <c r="F53" s="46" t="s">
        <v>73</v>
      </c>
      <c r="G53" s="47" t="s">
        <v>70</v>
      </c>
      <c r="H53" s="47" t="s">
        <v>78</v>
      </c>
      <c r="I53" s="46" t="s">
        <v>75</v>
      </c>
      <c r="J53" s="47" t="s">
        <v>15</v>
      </c>
      <c r="K53" s="48" t="s">
        <v>70</v>
      </c>
      <c r="L53" s="46" t="s">
        <v>72</v>
      </c>
      <c r="M53" s="47" t="s">
        <v>74</v>
      </c>
      <c r="N53" s="48" t="s">
        <v>3</v>
      </c>
      <c r="O53"/>
      <c r="P53" s="1">
        <f t="shared" si="1"/>
        <v>1000</v>
      </c>
      <c r="R53"/>
      <c r="S53"/>
      <c r="T53" s="40" t="s">
        <v>15</v>
      </c>
      <c r="U53" s="40" t="s">
        <v>15</v>
      </c>
      <c r="V53"/>
      <c r="W53"/>
      <c r="X53"/>
    </row>
    <row r="54" spans="2:24" x14ac:dyDescent="0.15">
      <c r="B54" s="40">
        <v>11</v>
      </c>
      <c r="C54" s="46" t="s">
        <v>76</v>
      </c>
      <c r="D54" s="47" t="s">
        <v>78</v>
      </c>
      <c r="E54" s="48" t="s">
        <v>72</v>
      </c>
      <c r="F54" s="46" t="s">
        <v>15</v>
      </c>
      <c r="G54" s="47" t="s">
        <v>78</v>
      </c>
      <c r="H54" s="48" t="s">
        <v>106</v>
      </c>
      <c r="I54" s="46" t="s">
        <v>88</v>
      </c>
      <c r="J54" s="47" t="s">
        <v>3</v>
      </c>
      <c r="K54" s="48" t="s">
        <v>79</v>
      </c>
      <c r="L54" s="46" t="s">
        <v>70</v>
      </c>
      <c r="M54" s="47" t="s">
        <v>74</v>
      </c>
      <c r="N54" s="48" t="s">
        <v>75</v>
      </c>
      <c r="O54"/>
      <c r="P54" s="1">
        <f t="shared" si="1"/>
        <v>1800</v>
      </c>
      <c r="R54"/>
      <c r="S54"/>
      <c r="T54" s="40" t="s">
        <v>15</v>
      </c>
      <c r="U54" s="40" t="s">
        <v>78</v>
      </c>
      <c r="V54"/>
      <c r="W54"/>
      <c r="X54"/>
    </row>
    <row r="55" spans="2:24" x14ac:dyDescent="0.15">
      <c r="B55" s="40">
        <v>12</v>
      </c>
      <c r="C55" s="50" t="s">
        <v>97</v>
      </c>
      <c r="D55" s="51" t="s">
        <v>87</v>
      </c>
      <c r="E55" s="52" t="s">
        <v>15</v>
      </c>
      <c r="F55" s="50" t="s">
        <v>72</v>
      </c>
      <c r="G55" s="51" t="s">
        <v>87</v>
      </c>
      <c r="H55" s="52" t="s">
        <v>15</v>
      </c>
      <c r="I55" s="50" t="s">
        <v>88</v>
      </c>
      <c r="J55" s="53" t="s">
        <v>92</v>
      </c>
      <c r="K55" s="52" t="s">
        <v>75</v>
      </c>
      <c r="L55" s="50" t="s">
        <v>75</v>
      </c>
      <c r="M55" s="51" t="s">
        <v>76</v>
      </c>
      <c r="N55" s="52" t="s">
        <v>97</v>
      </c>
      <c r="O55"/>
      <c r="P55" s="1">
        <f t="shared" si="1"/>
        <v>1000</v>
      </c>
      <c r="R55"/>
      <c r="S55"/>
      <c r="T55" s="40" t="s">
        <v>15</v>
      </c>
      <c r="U55" s="40" t="s">
        <v>15</v>
      </c>
      <c r="V55"/>
      <c r="W55"/>
      <c r="X55"/>
    </row>
    <row r="56" spans="2:24" x14ac:dyDescent="0.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1">
        <f t="shared" si="1"/>
        <v>0</v>
      </c>
      <c r="R56"/>
      <c r="S56"/>
      <c r="T56"/>
      <c r="U56"/>
      <c r="V56"/>
      <c r="W56"/>
      <c r="X56"/>
    </row>
    <row r="57" spans="2:24" x14ac:dyDescent="0.15">
      <c r="B57" s="40" t="s">
        <v>32</v>
      </c>
      <c r="C57" s="41">
        <v>3</v>
      </c>
      <c r="D57" s="42" t="s">
        <v>72</v>
      </c>
      <c r="E57" s="43"/>
      <c r="F57" s="41"/>
      <c r="G57" s="42"/>
      <c r="H57" s="43"/>
      <c r="I57" s="41"/>
      <c r="J57" s="44"/>
      <c r="K57" s="43"/>
      <c r="L57" s="41"/>
      <c r="M57" s="44"/>
      <c r="N57" s="45"/>
      <c r="O57"/>
      <c r="P57" s="1">
        <f t="shared" si="1"/>
        <v>0</v>
      </c>
      <c r="R57"/>
      <c r="S57"/>
      <c r="T57"/>
      <c r="U57"/>
      <c r="V57"/>
      <c r="W57"/>
      <c r="X57"/>
    </row>
    <row r="58" spans="2:24" x14ac:dyDescent="0.15">
      <c r="B58" s="40">
        <v>6</v>
      </c>
      <c r="C58" s="41"/>
      <c r="D58" s="42"/>
      <c r="E58" s="43"/>
      <c r="F58" s="41"/>
      <c r="G58" s="42"/>
      <c r="H58" s="43"/>
      <c r="I58" s="41"/>
      <c r="J58" s="44"/>
      <c r="K58" s="43"/>
      <c r="L58" s="41"/>
      <c r="M58" s="44"/>
      <c r="N58" s="43"/>
      <c r="O58"/>
      <c r="P58" s="1">
        <f t="shared" si="1"/>
        <v>0</v>
      </c>
      <c r="R58"/>
      <c r="S58"/>
      <c r="T58"/>
      <c r="U58"/>
      <c r="V58"/>
      <c r="W58"/>
      <c r="X58"/>
    </row>
    <row r="59" spans="2:24" x14ac:dyDescent="0.15">
      <c r="B59" s="40">
        <v>7</v>
      </c>
      <c r="C59" s="46"/>
      <c r="D59" s="47"/>
      <c r="E59" s="48"/>
      <c r="F59" s="46"/>
      <c r="G59" s="47"/>
      <c r="H59" s="48"/>
      <c r="I59" s="46"/>
      <c r="J59" s="47"/>
      <c r="K59" s="48"/>
      <c r="L59" s="46"/>
      <c r="M59" s="47"/>
      <c r="N59" s="48"/>
      <c r="O59"/>
      <c r="P59" s="1">
        <f t="shared" si="1"/>
        <v>0</v>
      </c>
      <c r="R59"/>
      <c r="S59"/>
      <c r="T59"/>
      <c r="U59"/>
      <c r="V59"/>
      <c r="W59"/>
      <c r="X59"/>
    </row>
    <row r="60" spans="2:24" x14ac:dyDescent="0.15">
      <c r="B60" s="40">
        <v>8</v>
      </c>
      <c r="C60" s="46" t="s">
        <v>92</v>
      </c>
      <c r="D60" s="47" t="s">
        <v>79</v>
      </c>
      <c r="E60" s="48" t="s">
        <v>97</v>
      </c>
      <c r="F60" s="47" t="s">
        <v>75</v>
      </c>
      <c r="G60" s="47" t="s">
        <v>74</v>
      </c>
      <c r="H60" s="47" t="s">
        <v>107</v>
      </c>
      <c r="I60" s="46" t="s">
        <v>92</v>
      </c>
      <c r="J60" s="47" t="s">
        <v>78</v>
      </c>
      <c r="K60" s="48" t="s">
        <v>15</v>
      </c>
      <c r="L60" s="46" t="s">
        <v>15</v>
      </c>
      <c r="M60" s="47" t="s">
        <v>74</v>
      </c>
      <c r="N60" s="48" t="s">
        <v>79</v>
      </c>
      <c r="O60"/>
      <c r="P60" s="1">
        <f t="shared" si="1"/>
        <v>1000</v>
      </c>
      <c r="R60"/>
      <c r="S60"/>
      <c r="T60" s="40" t="s">
        <v>3</v>
      </c>
      <c r="U60" s="40" t="s">
        <v>74</v>
      </c>
      <c r="V60"/>
      <c r="W60"/>
      <c r="X60"/>
    </row>
    <row r="61" spans="2:24" x14ac:dyDescent="0.15">
      <c r="B61" s="40">
        <v>9</v>
      </c>
      <c r="C61" s="46" t="s">
        <v>70</v>
      </c>
      <c r="D61" s="47" t="s">
        <v>73</v>
      </c>
      <c r="E61" s="48" t="s">
        <v>79</v>
      </c>
      <c r="F61" s="46" t="s">
        <v>15</v>
      </c>
      <c r="G61" s="47" t="s">
        <v>70</v>
      </c>
      <c r="H61" s="48" t="s">
        <v>108</v>
      </c>
      <c r="I61" s="46" t="s">
        <v>70</v>
      </c>
      <c r="J61" s="47" t="s">
        <v>15</v>
      </c>
      <c r="K61" s="48" t="s">
        <v>74</v>
      </c>
      <c r="L61" s="46" t="s">
        <v>74</v>
      </c>
      <c r="M61" s="47" t="s">
        <v>88</v>
      </c>
      <c r="N61" s="48" t="s">
        <v>15</v>
      </c>
      <c r="O61"/>
      <c r="P61" s="1">
        <f t="shared" si="1"/>
        <v>1400</v>
      </c>
      <c r="Q61" s="1">
        <v>11630</v>
      </c>
      <c r="R61"/>
      <c r="S61"/>
      <c r="T61" s="40" t="s">
        <v>15</v>
      </c>
      <c r="U61" s="40" t="s">
        <v>73</v>
      </c>
      <c r="V61"/>
      <c r="W61"/>
      <c r="X61"/>
    </row>
    <row r="62" spans="2:24" x14ac:dyDescent="0.15">
      <c r="B62" s="40">
        <v>10</v>
      </c>
      <c r="C62" s="46" t="s">
        <v>72</v>
      </c>
      <c r="D62" s="47" t="s">
        <v>74</v>
      </c>
      <c r="E62" s="48" t="s">
        <v>88</v>
      </c>
      <c r="F62" s="46" t="s">
        <v>20</v>
      </c>
      <c r="G62" s="47"/>
      <c r="H62" s="47" t="s">
        <v>109</v>
      </c>
      <c r="I62" s="46" t="s">
        <v>70</v>
      </c>
      <c r="J62" s="47" t="s">
        <v>72</v>
      </c>
      <c r="K62" s="48" t="s">
        <v>3</v>
      </c>
      <c r="L62" s="46" t="s">
        <v>3</v>
      </c>
      <c r="M62" s="47" t="s">
        <v>75</v>
      </c>
      <c r="N62" s="48" t="s">
        <v>78</v>
      </c>
      <c r="O62"/>
      <c r="P62" s="1">
        <f t="shared" si="1"/>
        <v>1800</v>
      </c>
      <c r="Q62" s="1">
        <v>1950</v>
      </c>
      <c r="R62"/>
      <c r="S62"/>
      <c r="T62" s="40" t="s">
        <v>15</v>
      </c>
      <c r="U62" s="40" t="s">
        <v>78</v>
      </c>
      <c r="V62"/>
      <c r="W62"/>
      <c r="X62"/>
    </row>
    <row r="63" spans="2:24" x14ac:dyDescent="0.15">
      <c r="B63" s="40">
        <v>11</v>
      </c>
      <c r="C63" s="46" t="s">
        <v>92</v>
      </c>
      <c r="D63" s="47" t="s">
        <v>74</v>
      </c>
      <c r="E63" s="48" t="s">
        <v>15</v>
      </c>
      <c r="F63" s="46" t="s">
        <v>92</v>
      </c>
      <c r="G63" s="47" t="s">
        <v>3</v>
      </c>
      <c r="H63" s="48" t="s">
        <v>45</v>
      </c>
      <c r="I63" s="46" t="s">
        <v>15</v>
      </c>
      <c r="J63" s="47" t="s">
        <v>92</v>
      </c>
      <c r="K63" s="48" t="s">
        <v>70</v>
      </c>
      <c r="L63" s="46" t="s">
        <v>3</v>
      </c>
      <c r="M63" s="47" t="s">
        <v>15</v>
      </c>
      <c r="N63" s="48" t="s">
        <v>74</v>
      </c>
      <c r="O63"/>
      <c r="P63" s="1">
        <f t="shared" si="1"/>
        <v>1800</v>
      </c>
      <c r="Q63" s="1">
        <v>550</v>
      </c>
      <c r="R63"/>
      <c r="S63"/>
      <c r="T63" s="40" t="s">
        <v>15</v>
      </c>
      <c r="U63" s="40" t="s">
        <v>78</v>
      </c>
      <c r="V63"/>
      <c r="W63"/>
      <c r="X63"/>
    </row>
    <row r="64" spans="2:24" x14ac:dyDescent="0.15">
      <c r="B64" s="40">
        <v>12</v>
      </c>
      <c r="C64" s="50" t="s">
        <v>88</v>
      </c>
      <c r="D64" s="51" t="s">
        <v>79</v>
      </c>
      <c r="E64" s="52" t="s">
        <v>72</v>
      </c>
      <c r="F64" s="50" t="s">
        <v>46</v>
      </c>
      <c r="G64" s="51"/>
      <c r="H64" s="52" t="s">
        <v>110</v>
      </c>
      <c r="I64" s="50" t="s">
        <v>70</v>
      </c>
      <c r="J64" s="53" t="s">
        <v>72</v>
      </c>
      <c r="K64" s="52" t="s">
        <v>73</v>
      </c>
      <c r="L64" s="50" t="s">
        <v>78</v>
      </c>
      <c r="M64" s="51" t="s">
        <v>3</v>
      </c>
      <c r="N64" s="52" t="s">
        <v>88</v>
      </c>
      <c r="O64"/>
      <c r="P64" s="1">
        <f t="shared" si="1"/>
        <v>3000</v>
      </c>
      <c r="Q64" s="1">
        <v>2390</v>
      </c>
      <c r="R64"/>
      <c r="S64"/>
      <c r="T64" s="40" t="s">
        <v>73</v>
      </c>
      <c r="U64" s="40" t="s">
        <v>78</v>
      </c>
      <c r="V64"/>
      <c r="W64"/>
      <c r="X64"/>
    </row>
    <row r="65" spans="2:24" x14ac:dyDescent="0.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1">
        <f t="shared" si="1"/>
        <v>0</v>
      </c>
      <c r="R65"/>
      <c r="S65"/>
      <c r="T65"/>
      <c r="U65"/>
      <c r="V65"/>
      <c r="W65"/>
      <c r="X65"/>
    </row>
    <row r="66" spans="2:24" x14ac:dyDescent="0.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1">
        <f t="shared" si="1"/>
        <v>0</v>
      </c>
      <c r="R66"/>
      <c r="S66"/>
      <c r="T66"/>
      <c r="U66"/>
      <c r="V66"/>
      <c r="W66"/>
      <c r="X66"/>
    </row>
    <row r="67" spans="2:24" x14ac:dyDescent="0.15">
      <c r="B67" s="40" t="s">
        <v>32</v>
      </c>
      <c r="C67" s="41">
        <v>3</v>
      </c>
      <c r="D67" s="42" t="s">
        <v>88</v>
      </c>
      <c r="E67" s="43"/>
      <c r="F67" s="41"/>
      <c r="G67" s="42"/>
      <c r="H67" s="43"/>
      <c r="I67" s="41"/>
      <c r="J67" s="44"/>
      <c r="K67" s="43"/>
      <c r="L67" s="41"/>
      <c r="M67" s="44"/>
      <c r="N67" s="45"/>
      <c r="O67"/>
      <c r="P67" s="1">
        <f t="shared" ref="P67:P83" si="2">IF(T67=1,U67*2*100,((U67+T67-1)*T67+U67*T67)*100)</f>
        <v>0</v>
      </c>
      <c r="R67"/>
      <c r="S67"/>
      <c r="T67"/>
      <c r="U67"/>
      <c r="V67"/>
      <c r="W67"/>
      <c r="X67"/>
    </row>
    <row r="68" spans="2:24" x14ac:dyDescent="0.15">
      <c r="B68" s="40">
        <v>6</v>
      </c>
      <c r="C68" s="41"/>
      <c r="D68" s="42"/>
      <c r="E68" s="43"/>
      <c r="F68" s="41"/>
      <c r="G68" s="42"/>
      <c r="H68" s="43"/>
      <c r="I68" s="41"/>
      <c r="J68" s="44"/>
      <c r="K68" s="43"/>
      <c r="L68" s="41"/>
      <c r="M68" s="44"/>
      <c r="N68" s="43"/>
      <c r="O68"/>
      <c r="P68" s="1">
        <f t="shared" si="2"/>
        <v>0</v>
      </c>
      <c r="R68"/>
      <c r="S68"/>
      <c r="T68"/>
      <c r="U68"/>
      <c r="V68"/>
      <c r="W68"/>
      <c r="X68"/>
    </row>
    <row r="69" spans="2:24" x14ac:dyDescent="0.15">
      <c r="B69" s="40">
        <v>7</v>
      </c>
      <c r="C69" s="46" t="s">
        <v>97</v>
      </c>
      <c r="D69" s="47" t="s">
        <v>15</v>
      </c>
      <c r="E69" s="48" t="s">
        <v>78</v>
      </c>
      <c r="F69" s="46" t="s">
        <v>81</v>
      </c>
      <c r="G69" s="47" t="s">
        <v>111</v>
      </c>
      <c r="H69" s="48"/>
      <c r="I69" s="46" t="s">
        <v>3</v>
      </c>
      <c r="J69" s="47" t="s">
        <v>74</v>
      </c>
      <c r="K69" s="48" t="s">
        <v>79</v>
      </c>
      <c r="L69" s="46" t="s">
        <v>72</v>
      </c>
      <c r="M69" s="47" t="s">
        <v>3</v>
      </c>
      <c r="N69" s="48" t="s">
        <v>78</v>
      </c>
      <c r="O69"/>
      <c r="P69" s="1">
        <f t="shared" si="2"/>
        <v>800</v>
      </c>
      <c r="R69"/>
      <c r="S69"/>
      <c r="T69" s="40" t="s">
        <v>3</v>
      </c>
      <c r="U69" s="40" t="s">
        <v>78</v>
      </c>
      <c r="V69"/>
      <c r="W69"/>
      <c r="X69"/>
    </row>
    <row r="70" spans="2:24" x14ac:dyDescent="0.15">
      <c r="B70" s="40">
        <v>8</v>
      </c>
      <c r="C70" s="46" t="s">
        <v>75</v>
      </c>
      <c r="D70" s="47" t="s">
        <v>88</v>
      </c>
      <c r="E70" s="48" t="s">
        <v>97</v>
      </c>
      <c r="F70" s="47" t="s">
        <v>75</v>
      </c>
      <c r="G70" s="47"/>
      <c r="H70" s="47" t="s">
        <v>112</v>
      </c>
      <c r="I70" s="46" t="s">
        <v>73</v>
      </c>
      <c r="J70" s="47" t="s">
        <v>70</v>
      </c>
      <c r="K70" s="48" t="s">
        <v>75</v>
      </c>
      <c r="L70" s="46" t="s">
        <v>71</v>
      </c>
      <c r="M70" s="47" t="s">
        <v>97</v>
      </c>
      <c r="N70" s="48" t="s">
        <v>75</v>
      </c>
      <c r="O70"/>
      <c r="P70" s="1">
        <f t="shared" si="2"/>
        <v>1000</v>
      </c>
      <c r="R70"/>
      <c r="S70"/>
      <c r="T70" s="40" t="s">
        <v>15</v>
      </c>
      <c r="U70" s="40" t="s">
        <v>15</v>
      </c>
      <c r="V70"/>
      <c r="W70"/>
      <c r="X70"/>
    </row>
    <row r="71" spans="2:24" x14ac:dyDescent="0.15">
      <c r="B71" s="40">
        <v>9</v>
      </c>
      <c r="C71" s="46" t="s">
        <v>88</v>
      </c>
      <c r="D71" s="47" t="s">
        <v>15</v>
      </c>
      <c r="E71" s="48" t="s">
        <v>75</v>
      </c>
      <c r="F71" s="47" t="s">
        <v>88</v>
      </c>
      <c r="G71" s="47" t="s">
        <v>75</v>
      </c>
      <c r="H71" s="47" t="s">
        <v>72</v>
      </c>
      <c r="I71" s="46" t="s">
        <v>75</v>
      </c>
      <c r="J71" s="47" t="s">
        <v>70</v>
      </c>
      <c r="K71" s="48" t="s">
        <v>15</v>
      </c>
      <c r="L71" s="46" t="s">
        <v>3</v>
      </c>
      <c r="M71" s="47" t="s">
        <v>72</v>
      </c>
      <c r="N71" s="48" t="s">
        <v>73</v>
      </c>
      <c r="O71"/>
      <c r="P71" s="1">
        <f t="shared" si="2"/>
        <v>1000</v>
      </c>
      <c r="R71"/>
      <c r="S71"/>
      <c r="T71" s="40" t="s">
        <v>15</v>
      </c>
      <c r="U71" s="40" t="s">
        <v>15</v>
      </c>
      <c r="V71"/>
      <c r="W71"/>
      <c r="X71"/>
    </row>
    <row r="72" spans="2:24" x14ac:dyDescent="0.15">
      <c r="B72" s="40">
        <v>10</v>
      </c>
      <c r="C72" s="46"/>
      <c r="D72" s="47"/>
      <c r="E72" s="48"/>
      <c r="F72" s="46"/>
      <c r="G72" s="47"/>
      <c r="H72" s="47"/>
      <c r="I72" s="46"/>
      <c r="J72" s="47"/>
      <c r="K72" s="48"/>
      <c r="L72" s="46"/>
      <c r="M72" s="47"/>
      <c r="N72" s="48"/>
      <c r="O72"/>
      <c r="P72" s="1">
        <f t="shared" si="2"/>
        <v>0</v>
      </c>
      <c r="R72"/>
      <c r="S72"/>
      <c r="T72"/>
      <c r="U72"/>
      <c r="V72"/>
      <c r="W72"/>
      <c r="X72"/>
    </row>
    <row r="73" spans="2:24" x14ac:dyDescent="0.15">
      <c r="B73" s="40">
        <v>11</v>
      </c>
      <c r="C73" s="46" t="s">
        <v>76</v>
      </c>
      <c r="D73" s="47" t="s">
        <v>70</v>
      </c>
      <c r="E73" s="48" t="s">
        <v>74</v>
      </c>
      <c r="F73" s="46" t="s">
        <v>76</v>
      </c>
      <c r="G73" s="47" t="s">
        <v>79</v>
      </c>
      <c r="H73" s="48" t="s">
        <v>88</v>
      </c>
      <c r="I73" s="46" t="s">
        <v>78</v>
      </c>
      <c r="J73" s="47" t="s">
        <v>79</v>
      </c>
      <c r="K73" s="48" t="s">
        <v>72</v>
      </c>
      <c r="L73" s="46" t="s">
        <v>73</v>
      </c>
      <c r="M73" s="47" t="s">
        <v>75</v>
      </c>
      <c r="N73" s="48" t="s">
        <v>74</v>
      </c>
      <c r="O73"/>
      <c r="P73" s="1">
        <f t="shared" si="2"/>
        <v>800</v>
      </c>
      <c r="R73"/>
      <c r="S73"/>
      <c r="T73" s="40" t="s">
        <v>3</v>
      </c>
      <c r="U73" s="40" t="s">
        <v>78</v>
      </c>
      <c r="V73"/>
      <c r="W73"/>
      <c r="X73"/>
    </row>
    <row r="74" spans="2:24" x14ac:dyDescent="0.15">
      <c r="B74" s="40">
        <v>12</v>
      </c>
      <c r="C74" s="50" t="s">
        <v>74</v>
      </c>
      <c r="D74" s="51" t="s">
        <v>92</v>
      </c>
      <c r="E74" s="52" t="s">
        <v>75</v>
      </c>
      <c r="F74" s="50" t="s">
        <v>79</v>
      </c>
      <c r="G74" s="51" t="s">
        <v>92</v>
      </c>
      <c r="H74" s="52" t="s">
        <v>74</v>
      </c>
      <c r="I74" s="50" t="s">
        <v>74</v>
      </c>
      <c r="J74" s="53" t="s">
        <v>72</v>
      </c>
      <c r="K74" s="52" t="s">
        <v>78</v>
      </c>
      <c r="L74" s="50" t="s">
        <v>3</v>
      </c>
      <c r="M74" s="51" t="s">
        <v>73</v>
      </c>
      <c r="N74" s="52" t="s">
        <v>76</v>
      </c>
      <c r="O74"/>
      <c r="P74" s="1">
        <f t="shared" si="2"/>
        <v>1000</v>
      </c>
      <c r="R74"/>
      <c r="S74"/>
      <c r="T74" s="40" t="s">
        <v>15</v>
      </c>
      <c r="U74" s="40" t="s">
        <v>15</v>
      </c>
      <c r="V74"/>
      <c r="W74"/>
      <c r="X74"/>
    </row>
    <row r="75" spans="2:24" x14ac:dyDescent="0.15">
      <c r="B75"/>
      <c r="C75"/>
      <c r="D75"/>
      <c r="E75"/>
      <c r="F75"/>
      <c r="G75"/>
      <c r="H75"/>
      <c r="I75"/>
      <c r="J75"/>
      <c r="K75"/>
      <c r="L75"/>
      <c r="M75"/>
      <c r="N75"/>
      <c r="O75" s="40" t="s">
        <v>121</v>
      </c>
      <c r="P75" s="1">
        <f t="shared" si="2"/>
        <v>0</v>
      </c>
      <c r="R75"/>
      <c r="S75"/>
      <c r="T75"/>
      <c r="U75"/>
      <c r="V75"/>
      <c r="W75"/>
      <c r="X75"/>
    </row>
    <row r="76" spans="2:24" x14ac:dyDescent="0.15">
      <c r="B76" s="40" t="s">
        <v>32</v>
      </c>
      <c r="C76" s="41">
        <v>3</v>
      </c>
      <c r="D76" s="42" t="s">
        <v>79</v>
      </c>
      <c r="E76" s="43"/>
      <c r="F76" s="41"/>
      <c r="G76" s="42"/>
      <c r="H76" s="43"/>
      <c r="I76" s="41"/>
      <c r="J76" s="44"/>
      <c r="K76" s="43"/>
      <c r="L76" s="41"/>
      <c r="M76" s="44"/>
      <c r="N76" s="45"/>
      <c r="O76"/>
      <c r="P76" s="1">
        <f t="shared" si="2"/>
        <v>0</v>
      </c>
      <c r="R76"/>
      <c r="S76"/>
      <c r="T76"/>
      <c r="U76"/>
      <c r="V76"/>
      <c r="W76"/>
      <c r="X76"/>
    </row>
    <row r="77" spans="2:24" x14ac:dyDescent="0.15">
      <c r="B77" s="40">
        <v>6</v>
      </c>
      <c r="C77" s="41"/>
      <c r="D77" s="42"/>
      <c r="E77" s="43"/>
      <c r="F77" s="41"/>
      <c r="G77" s="42"/>
      <c r="H77" s="43"/>
      <c r="I77" s="41"/>
      <c r="J77" s="44"/>
      <c r="K77" s="43"/>
      <c r="L77" s="41"/>
      <c r="M77" s="44"/>
      <c r="N77" s="43"/>
      <c r="O77"/>
      <c r="P77" s="1">
        <f t="shared" si="2"/>
        <v>0</v>
      </c>
      <c r="R77"/>
      <c r="S77"/>
      <c r="T77"/>
      <c r="U77"/>
      <c r="V77"/>
      <c r="W77"/>
      <c r="X77"/>
    </row>
    <row r="78" spans="2:24" x14ac:dyDescent="0.15">
      <c r="B78" s="40">
        <v>7</v>
      </c>
      <c r="C78" s="46" t="s">
        <v>71</v>
      </c>
      <c r="D78" s="47" t="s">
        <v>3</v>
      </c>
      <c r="E78" s="48" t="s">
        <v>73</v>
      </c>
      <c r="F78" s="46" t="s">
        <v>113</v>
      </c>
      <c r="G78" s="47"/>
      <c r="H78" s="48" t="s">
        <v>69</v>
      </c>
      <c r="I78" s="46" t="s">
        <v>15</v>
      </c>
      <c r="J78" s="47" t="s">
        <v>3</v>
      </c>
      <c r="K78" s="48" t="s">
        <v>97</v>
      </c>
      <c r="L78" s="46" t="s">
        <v>74</v>
      </c>
      <c r="M78" s="47" t="s">
        <v>88</v>
      </c>
      <c r="N78" s="48" t="s">
        <v>78</v>
      </c>
      <c r="O78" s="40" t="s">
        <v>71</v>
      </c>
      <c r="P78" s="1">
        <f t="shared" si="2"/>
        <v>1000</v>
      </c>
      <c r="R78"/>
      <c r="S78"/>
      <c r="T78" s="40" t="s">
        <v>3</v>
      </c>
      <c r="U78" s="40" t="s">
        <v>74</v>
      </c>
      <c r="V78"/>
      <c r="W78"/>
      <c r="X78"/>
    </row>
    <row r="79" spans="2:24" x14ac:dyDescent="0.15">
      <c r="B79" s="40">
        <v>8</v>
      </c>
      <c r="C79" s="46" t="s">
        <v>3</v>
      </c>
      <c r="D79" s="47" t="s">
        <v>72</v>
      </c>
      <c r="E79" s="48" t="s">
        <v>92</v>
      </c>
      <c r="F79" s="47" t="s">
        <v>73</v>
      </c>
      <c r="G79" s="47" t="s">
        <v>72</v>
      </c>
      <c r="H79" s="47" t="s">
        <v>79</v>
      </c>
      <c r="I79" s="46" t="s">
        <v>72</v>
      </c>
      <c r="J79" s="47" t="s">
        <v>97</v>
      </c>
      <c r="K79" s="48" t="s">
        <v>79</v>
      </c>
      <c r="L79" s="46" t="s">
        <v>78</v>
      </c>
      <c r="M79" s="47" t="s">
        <v>3</v>
      </c>
      <c r="N79" s="48" t="s">
        <v>74</v>
      </c>
      <c r="O79" s="40" t="s">
        <v>72</v>
      </c>
      <c r="P79" s="1">
        <f t="shared" si="2"/>
        <v>800</v>
      </c>
      <c r="R79" s="40" t="s">
        <v>122</v>
      </c>
      <c r="S79"/>
      <c r="T79" s="40" t="s">
        <v>3</v>
      </c>
      <c r="U79" s="40" t="s">
        <v>78</v>
      </c>
      <c r="V79"/>
      <c r="W79"/>
      <c r="X79"/>
    </row>
    <row r="80" spans="2:24" x14ac:dyDescent="0.15">
      <c r="B80" s="40">
        <v>9</v>
      </c>
      <c r="C80" s="46"/>
      <c r="D80" s="47"/>
      <c r="E80" s="48"/>
      <c r="F80" s="46"/>
      <c r="G80" s="47"/>
      <c r="H80" s="48"/>
      <c r="I80" s="46"/>
      <c r="J80" s="47"/>
      <c r="K80" s="48"/>
      <c r="L80" s="46"/>
      <c r="M80" s="47"/>
      <c r="N80" s="48"/>
      <c r="O80"/>
      <c r="P80" s="1">
        <f t="shared" si="2"/>
        <v>0</v>
      </c>
      <c r="R80"/>
      <c r="S80"/>
      <c r="T80"/>
      <c r="U80"/>
      <c r="V80"/>
      <c r="W80"/>
      <c r="X80"/>
    </row>
    <row r="81" spans="2:24" x14ac:dyDescent="0.15">
      <c r="B81" s="40">
        <v>10</v>
      </c>
      <c r="C81" s="46" t="s">
        <v>70</v>
      </c>
      <c r="D81" s="47" t="s">
        <v>71</v>
      </c>
      <c r="E81" s="48" t="s">
        <v>76</v>
      </c>
      <c r="F81" s="46" t="s">
        <v>114</v>
      </c>
      <c r="G81" s="47"/>
      <c r="H81" s="47"/>
      <c r="I81" s="46" t="s">
        <v>79</v>
      </c>
      <c r="J81" s="47" t="s">
        <v>97</v>
      </c>
      <c r="K81" s="48" t="s">
        <v>72</v>
      </c>
      <c r="L81" s="46" t="s">
        <v>73</v>
      </c>
      <c r="M81" s="47" t="s">
        <v>71</v>
      </c>
      <c r="N81" s="48" t="s">
        <v>74</v>
      </c>
      <c r="O81"/>
      <c r="P81" s="1">
        <f t="shared" si="2"/>
        <v>0</v>
      </c>
      <c r="R81"/>
      <c r="S81"/>
      <c r="T81"/>
      <c r="U81"/>
      <c r="V81"/>
      <c r="W81"/>
      <c r="X81"/>
    </row>
    <row r="82" spans="2:24" x14ac:dyDescent="0.15">
      <c r="B82" s="40">
        <v>11</v>
      </c>
      <c r="C82" s="46" t="s">
        <v>92</v>
      </c>
      <c r="D82" s="47" t="s">
        <v>73</v>
      </c>
      <c r="E82" s="48" t="s">
        <v>3</v>
      </c>
      <c r="F82" s="46" t="s">
        <v>72</v>
      </c>
      <c r="G82" s="47" t="s">
        <v>79</v>
      </c>
      <c r="H82" s="48" t="s">
        <v>115</v>
      </c>
      <c r="I82" s="46" t="s">
        <v>3</v>
      </c>
      <c r="J82" s="47" t="s">
        <v>92</v>
      </c>
      <c r="K82" s="48" t="s">
        <v>97</v>
      </c>
      <c r="L82" s="46" t="s">
        <v>78</v>
      </c>
      <c r="M82" s="47" t="s">
        <v>73</v>
      </c>
      <c r="N82" s="48" t="s">
        <v>74</v>
      </c>
      <c r="O82" s="40" t="s">
        <v>73</v>
      </c>
      <c r="P82" s="1">
        <f t="shared" si="2"/>
        <v>1200</v>
      </c>
      <c r="R82"/>
      <c r="S82"/>
      <c r="T82" s="40" t="s">
        <v>3</v>
      </c>
      <c r="U82" s="40" t="s">
        <v>75</v>
      </c>
      <c r="V82"/>
      <c r="W82"/>
      <c r="X82"/>
    </row>
    <row r="83" spans="2:24" x14ac:dyDescent="0.15">
      <c r="B83" s="40">
        <v>12</v>
      </c>
      <c r="C83" s="50" t="s">
        <v>72</v>
      </c>
      <c r="D83" s="51" t="s">
        <v>75</v>
      </c>
      <c r="E83" s="52" t="s">
        <v>74</v>
      </c>
      <c r="F83" s="50" t="s">
        <v>116</v>
      </c>
      <c r="G83" s="51"/>
      <c r="H83" s="52"/>
      <c r="I83" s="50" t="s">
        <v>72</v>
      </c>
      <c r="J83" s="53" t="s">
        <v>15</v>
      </c>
      <c r="K83" s="52" t="s">
        <v>79</v>
      </c>
      <c r="L83" s="50" t="s">
        <v>3</v>
      </c>
      <c r="M83" s="51" t="s">
        <v>78</v>
      </c>
      <c r="N83" s="52" t="s">
        <v>15</v>
      </c>
      <c r="O83" s="40" t="s">
        <v>123</v>
      </c>
      <c r="P83" s="1">
        <f t="shared" si="2"/>
        <v>1000</v>
      </c>
      <c r="R83"/>
      <c r="S83"/>
      <c r="T83" s="40" t="s">
        <v>15</v>
      </c>
      <c r="U83" s="40" t="s">
        <v>15</v>
      </c>
      <c r="V83"/>
      <c r="W83"/>
      <c r="X83"/>
    </row>
    <row r="84" spans="2:24" x14ac:dyDescent="0.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1">
        <f>SUM(T1:T83)</f>
        <v>0</v>
      </c>
      <c r="U84"/>
      <c r="V84"/>
      <c r="W84"/>
      <c r="X84"/>
    </row>
    <row r="85" spans="2:24" x14ac:dyDescent="0.15">
      <c r="B85" s="40" t="s">
        <v>35</v>
      </c>
      <c r="C85" s="41" t="s">
        <v>15</v>
      </c>
      <c r="D85" s="42" t="s">
        <v>79</v>
      </c>
      <c r="E85" s="43"/>
      <c r="F85" s="41"/>
      <c r="G85" s="42"/>
      <c r="H85" s="43"/>
      <c r="I85" s="41"/>
      <c r="J85" s="44"/>
      <c r="K85" s="43"/>
      <c r="L85" s="41"/>
      <c r="M85" s="44"/>
      <c r="N85" s="45"/>
      <c r="O85"/>
      <c r="P85"/>
      <c r="Q85"/>
      <c r="R85"/>
      <c r="S85"/>
      <c r="T85"/>
      <c r="U85"/>
      <c r="V85"/>
      <c r="W85"/>
      <c r="X85"/>
    </row>
    <row r="86" spans="2:24" x14ac:dyDescent="0.15">
      <c r="B86" s="40">
        <v>6</v>
      </c>
      <c r="C86" s="41"/>
      <c r="D86" s="42"/>
      <c r="E86" s="43"/>
      <c r="F86" s="41"/>
      <c r="G86" s="42"/>
      <c r="H86" s="43"/>
      <c r="I86" s="41"/>
      <c r="J86" s="44"/>
      <c r="K86" s="43"/>
      <c r="L86" s="41"/>
      <c r="M86" s="44"/>
      <c r="N86" s="43"/>
      <c r="O86"/>
      <c r="P86"/>
      <c r="R86"/>
      <c r="S86"/>
      <c r="T86"/>
      <c r="U86"/>
      <c r="V86"/>
      <c r="W86"/>
      <c r="X86"/>
    </row>
    <row r="87" spans="2:24" x14ac:dyDescent="0.15">
      <c r="B87" s="40">
        <v>7</v>
      </c>
      <c r="C87" s="46" t="s">
        <v>88</v>
      </c>
      <c r="D87" s="47" t="s">
        <v>76</v>
      </c>
      <c r="E87" s="48" t="s">
        <v>15</v>
      </c>
      <c r="F87" s="46" t="s">
        <v>88</v>
      </c>
      <c r="G87" s="47" t="s">
        <v>124</v>
      </c>
      <c r="H87" s="48"/>
      <c r="I87" s="46" t="s">
        <v>78</v>
      </c>
      <c r="J87" s="47" t="s">
        <v>76</v>
      </c>
      <c r="K87" s="48" t="s">
        <v>73</v>
      </c>
      <c r="L87" s="46" t="s">
        <v>15</v>
      </c>
      <c r="M87" s="47" t="s">
        <v>3</v>
      </c>
      <c r="N87" s="48" t="s">
        <v>74</v>
      </c>
      <c r="O87"/>
      <c r="P87" s="1">
        <f t="shared" ref="P87:P128" si="3">IF(T87=1,U87*2*100,((U87+T87-1)*T87+U87*T87)*100)</f>
        <v>800</v>
      </c>
      <c r="R87"/>
      <c r="S87"/>
      <c r="T87" s="40" t="s">
        <v>3</v>
      </c>
      <c r="U87" s="40" t="s">
        <v>78</v>
      </c>
      <c r="V87"/>
      <c r="W87"/>
      <c r="X87"/>
    </row>
    <row r="88" spans="2:24" x14ac:dyDescent="0.15">
      <c r="B88" s="40">
        <v>8</v>
      </c>
      <c r="C88" s="46" t="s">
        <v>88</v>
      </c>
      <c r="D88" s="47" t="s">
        <v>15</v>
      </c>
      <c r="E88" s="48" t="s">
        <v>3</v>
      </c>
      <c r="F88" s="47" t="s">
        <v>88</v>
      </c>
      <c r="G88" s="47" t="s">
        <v>125</v>
      </c>
      <c r="H88" s="47"/>
      <c r="I88" s="46" t="s">
        <v>3</v>
      </c>
      <c r="J88" s="47" t="s">
        <v>88</v>
      </c>
      <c r="K88" s="48" t="s">
        <v>97</v>
      </c>
      <c r="L88" s="46" t="s">
        <v>70</v>
      </c>
      <c r="M88" s="47" t="s">
        <v>3</v>
      </c>
      <c r="N88" s="48" t="s">
        <v>88</v>
      </c>
      <c r="O88" s="40" t="s">
        <v>126</v>
      </c>
      <c r="P88" s="1">
        <f t="shared" si="3"/>
        <v>1400</v>
      </c>
      <c r="Q88" s="1">
        <v>15210</v>
      </c>
      <c r="R88" s="40" t="s">
        <v>127</v>
      </c>
      <c r="S88"/>
      <c r="T88" s="40" t="s">
        <v>15</v>
      </c>
      <c r="U88" s="40" t="s">
        <v>73</v>
      </c>
      <c r="V88"/>
      <c r="W88"/>
      <c r="X88"/>
    </row>
    <row r="89" spans="2:24" x14ac:dyDescent="0.15">
      <c r="B89" s="40">
        <v>9</v>
      </c>
      <c r="C89" s="46"/>
      <c r="D89" s="47"/>
      <c r="E89" s="48"/>
      <c r="F89" s="46"/>
      <c r="G89" s="47"/>
      <c r="H89" s="48"/>
      <c r="I89" s="46"/>
      <c r="J89" s="47"/>
      <c r="K89" s="48"/>
      <c r="L89" s="46"/>
      <c r="M89" s="47"/>
      <c r="N89" s="48"/>
      <c r="O89"/>
      <c r="P89" s="1">
        <f t="shared" si="3"/>
        <v>0</v>
      </c>
      <c r="R89"/>
      <c r="S89"/>
      <c r="T89"/>
      <c r="U89"/>
      <c r="V89"/>
      <c r="W89"/>
      <c r="X89"/>
    </row>
    <row r="90" spans="2:24" x14ac:dyDescent="0.15">
      <c r="B90" s="40">
        <v>10</v>
      </c>
      <c r="C90" s="46" t="s">
        <v>74</v>
      </c>
      <c r="D90" s="47" t="s">
        <v>72</v>
      </c>
      <c r="E90" s="48" t="s">
        <v>15</v>
      </c>
      <c r="F90" s="46" t="s">
        <v>128</v>
      </c>
      <c r="G90" s="47"/>
      <c r="H90" s="47"/>
      <c r="I90" s="46" t="s">
        <v>78</v>
      </c>
      <c r="J90" s="47" t="s">
        <v>75</v>
      </c>
      <c r="K90" s="48" t="s">
        <v>74</v>
      </c>
      <c r="L90" s="46" t="s">
        <v>73</v>
      </c>
      <c r="M90" s="47" t="s">
        <v>75</v>
      </c>
      <c r="N90" s="48" t="s">
        <v>15</v>
      </c>
      <c r="O90" s="40" t="s">
        <v>3</v>
      </c>
      <c r="P90" s="1">
        <f t="shared" si="3"/>
        <v>800</v>
      </c>
      <c r="R90"/>
      <c r="S90"/>
      <c r="T90" s="40" t="s">
        <v>3</v>
      </c>
      <c r="U90" s="40" t="s">
        <v>78</v>
      </c>
      <c r="V90"/>
      <c r="W90"/>
      <c r="X90"/>
    </row>
    <row r="91" spans="2:24" x14ac:dyDescent="0.15">
      <c r="B91" s="40">
        <v>11</v>
      </c>
      <c r="C91" s="46" t="s">
        <v>81</v>
      </c>
      <c r="D91" s="47" t="s">
        <v>74</v>
      </c>
      <c r="E91" s="48" t="s">
        <v>88</v>
      </c>
      <c r="F91" s="46" t="s">
        <v>79</v>
      </c>
      <c r="G91" s="47" t="s">
        <v>92</v>
      </c>
      <c r="H91" s="48" t="s">
        <v>129</v>
      </c>
      <c r="I91" s="46" t="s">
        <v>83</v>
      </c>
      <c r="J91" s="47" t="s">
        <v>97</v>
      </c>
      <c r="K91" s="48" t="s">
        <v>72</v>
      </c>
      <c r="L91" s="46" t="s">
        <v>3</v>
      </c>
      <c r="M91" s="47" t="s">
        <v>71</v>
      </c>
      <c r="N91" s="48" t="s">
        <v>92</v>
      </c>
      <c r="O91" s="40" t="s">
        <v>74</v>
      </c>
      <c r="P91" s="1">
        <f t="shared" si="3"/>
        <v>1000</v>
      </c>
      <c r="R91"/>
      <c r="S91"/>
      <c r="T91" s="40" t="s">
        <v>3</v>
      </c>
      <c r="U91" s="40" t="s">
        <v>74</v>
      </c>
      <c r="V91"/>
      <c r="W91"/>
      <c r="X91"/>
    </row>
    <row r="92" spans="2:24" x14ac:dyDescent="0.15">
      <c r="B92" s="40">
        <v>12</v>
      </c>
      <c r="C92" s="50" t="s">
        <v>3</v>
      </c>
      <c r="D92" s="51" t="s">
        <v>76</v>
      </c>
      <c r="E92" s="52" t="s">
        <v>75</v>
      </c>
      <c r="F92" s="50" t="s">
        <v>83</v>
      </c>
      <c r="G92" s="51" t="s">
        <v>75</v>
      </c>
      <c r="H92" s="52" t="s">
        <v>130</v>
      </c>
      <c r="I92" s="50" t="s">
        <v>3</v>
      </c>
      <c r="J92" s="53" t="s">
        <v>70</v>
      </c>
      <c r="K92" s="52" t="s">
        <v>75</v>
      </c>
      <c r="L92" s="50" t="s">
        <v>3</v>
      </c>
      <c r="M92" s="51" t="s">
        <v>15</v>
      </c>
      <c r="N92" s="52" t="s">
        <v>78</v>
      </c>
      <c r="O92" s="40" t="s">
        <v>75</v>
      </c>
      <c r="P92" s="1">
        <f t="shared" si="3"/>
        <v>1400</v>
      </c>
      <c r="R92"/>
      <c r="S92"/>
      <c r="T92" s="40" t="s">
        <v>3</v>
      </c>
      <c r="U92" s="40" t="s">
        <v>72</v>
      </c>
      <c r="V92"/>
      <c r="W92"/>
      <c r="X92"/>
    </row>
    <row r="93" spans="2:24" x14ac:dyDescent="0.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1">
        <f t="shared" si="3"/>
        <v>0</v>
      </c>
      <c r="R93"/>
      <c r="S93"/>
      <c r="T93"/>
      <c r="U93"/>
      <c r="V93"/>
      <c r="W93"/>
      <c r="X93"/>
    </row>
    <row r="94" spans="2:24" x14ac:dyDescent="0.15">
      <c r="B94" s="40" t="s">
        <v>37</v>
      </c>
      <c r="C94" s="41"/>
      <c r="D94" s="42"/>
      <c r="E94" s="43"/>
      <c r="F94" s="41"/>
      <c r="G94" s="42"/>
      <c r="H94" s="43"/>
      <c r="I94" s="41"/>
      <c r="J94" s="44"/>
      <c r="K94" s="43"/>
      <c r="L94" s="41"/>
      <c r="M94" s="44"/>
      <c r="N94" s="45"/>
      <c r="O94"/>
      <c r="P94" s="1">
        <f t="shared" si="3"/>
        <v>0</v>
      </c>
      <c r="R94"/>
      <c r="S94"/>
      <c r="T94"/>
      <c r="U94"/>
      <c r="V94"/>
      <c r="W94"/>
      <c r="X94"/>
    </row>
    <row r="95" spans="2:24" x14ac:dyDescent="0.15">
      <c r="B95" s="40">
        <v>6</v>
      </c>
      <c r="C95" s="41"/>
      <c r="D95" s="42"/>
      <c r="E95" s="43"/>
      <c r="F95" s="41"/>
      <c r="G95" s="42"/>
      <c r="H95" s="43"/>
      <c r="I95" s="41"/>
      <c r="J95" s="44"/>
      <c r="K95" s="43"/>
      <c r="L95" s="41"/>
      <c r="M95" s="44"/>
      <c r="N95" s="43"/>
      <c r="O95"/>
      <c r="P95" s="1">
        <f t="shared" si="3"/>
        <v>0</v>
      </c>
      <c r="R95"/>
      <c r="S95"/>
      <c r="T95"/>
      <c r="U95"/>
      <c r="V95"/>
      <c r="W95"/>
      <c r="X95"/>
    </row>
    <row r="96" spans="2:24" x14ac:dyDescent="0.15">
      <c r="B96" s="40">
        <v>7</v>
      </c>
      <c r="C96" s="46" t="s">
        <v>97</v>
      </c>
      <c r="D96" s="47" t="s">
        <v>70</v>
      </c>
      <c r="E96" s="48" t="s">
        <v>92</v>
      </c>
      <c r="F96" s="46" t="s">
        <v>71</v>
      </c>
      <c r="G96" s="47" t="s">
        <v>92</v>
      </c>
      <c r="H96" s="48" t="s">
        <v>72</v>
      </c>
      <c r="I96" s="46" t="s">
        <v>92</v>
      </c>
      <c r="J96" s="47" t="s">
        <v>71</v>
      </c>
      <c r="K96" s="48" t="s">
        <v>87</v>
      </c>
      <c r="L96" s="46" t="s">
        <v>3</v>
      </c>
      <c r="M96" s="47" t="s">
        <v>72</v>
      </c>
      <c r="N96" s="48" t="s">
        <v>78</v>
      </c>
      <c r="O96" s="40" t="s">
        <v>92</v>
      </c>
      <c r="P96" s="1">
        <f t="shared" si="3"/>
        <v>800</v>
      </c>
      <c r="Q96" s="1">
        <v>4650</v>
      </c>
      <c r="R96"/>
      <c r="S96"/>
      <c r="T96" s="40" t="s">
        <v>3</v>
      </c>
      <c r="U96" s="40" t="s">
        <v>78</v>
      </c>
      <c r="V96"/>
      <c r="W96"/>
      <c r="X96"/>
    </row>
    <row r="97" spans="2:24" x14ac:dyDescent="0.15">
      <c r="B97" s="40">
        <v>8</v>
      </c>
      <c r="C97" s="46" t="s">
        <v>81</v>
      </c>
      <c r="D97" s="47" t="s">
        <v>97</v>
      </c>
      <c r="E97" s="48" t="s">
        <v>71</v>
      </c>
      <c r="F97" s="47" t="s">
        <v>92</v>
      </c>
      <c r="G97" s="47" t="s">
        <v>81</v>
      </c>
      <c r="H97" s="47" t="s">
        <v>97</v>
      </c>
      <c r="I97" s="46" t="s">
        <v>81</v>
      </c>
      <c r="J97" s="47" t="s">
        <v>97</v>
      </c>
      <c r="K97" s="48" t="s">
        <v>76</v>
      </c>
      <c r="L97" s="46" t="s">
        <v>3</v>
      </c>
      <c r="M97" s="47" t="s">
        <v>15</v>
      </c>
      <c r="N97" s="48" t="s">
        <v>78</v>
      </c>
      <c r="O97" s="40" t="s">
        <v>131</v>
      </c>
      <c r="P97" s="1">
        <f t="shared" si="3"/>
        <v>1000</v>
      </c>
      <c r="Q97" s="1">
        <v>570</v>
      </c>
      <c r="T97" s="40" t="s">
        <v>15</v>
      </c>
      <c r="U97" s="40" t="s">
        <v>15</v>
      </c>
      <c r="V97"/>
      <c r="W97"/>
      <c r="X97"/>
    </row>
    <row r="98" spans="2:24" x14ac:dyDescent="0.15">
      <c r="B98" s="40">
        <v>9</v>
      </c>
      <c r="C98" s="46" t="s">
        <v>88</v>
      </c>
      <c r="D98" s="47" t="s">
        <v>87</v>
      </c>
      <c r="E98" s="48" t="s">
        <v>74</v>
      </c>
      <c r="F98" s="46" t="s">
        <v>88</v>
      </c>
      <c r="G98" s="47" t="s">
        <v>78</v>
      </c>
      <c r="H98" s="48" t="s">
        <v>66</v>
      </c>
      <c r="I98" s="46" t="s">
        <v>3</v>
      </c>
      <c r="J98" s="47" t="s">
        <v>73</v>
      </c>
      <c r="K98" s="48" t="s">
        <v>70</v>
      </c>
      <c r="L98" s="46" t="s">
        <v>78</v>
      </c>
      <c r="M98" s="47" t="s">
        <v>72</v>
      </c>
      <c r="N98" s="48" t="s">
        <v>75</v>
      </c>
      <c r="O98" s="40" t="s">
        <v>132</v>
      </c>
      <c r="P98" s="1">
        <f t="shared" si="3"/>
        <v>1400</v>
      </c>
      <c r="T98" s="40" t="s">
        <v>15</v>
      </c>
      <c r="U98" s="40" t="s">
        <v>73</v>
      </c>
      <c r="V98" s="1">
        <f>4*2</f>
        <v>8</v>
      </c>
      <c r="W98" s="40" t="s">
        <v>75</v>
      </c>
    </row>
    <row r="99" spans="2:24" x14ac:dyDescent="0.15">
      <c r="B99" s="40">
        <v>10</v>
      </c>
      <c r="C99" s="46"/>
      <c r="D99" s="47"/>
      <c r="E99" s="48"/>
      <c r="F99" s="46"/>
      <c r="G99" s="47"/>
      <c r="H99" s="47"/>
      <c r="I99" s="46"/>
      <c r="J99" s="47"/>
      <c r="K99" s="48"/>
      <c r="L99" s="46"/>
      <c r="M99" s="47"/>
      <c r="N99" s="48"/>
      <c r="O99"/>
      <c r="P99" s="1">
        <f t="shared" si="3"/>
        <v>0</v>
      </c>
      <c r="T99"/>
      <c r="U99"/>
      <c r="X99" s="40"/>
    </row>
    <row r="100" spans="2:24" x14ac:dyDescent="0.15">
      <c r="B100" s="40">
        <v>11</v>
      </c>
      <c r="C100" s="46" t="s">
        <v>71</v>
      </c>
      <c r="D100" s="47" t="s">
        <v>75</v>
      </c>
      <c r="E100" s="48" t="s">
        <v>92</v>
      </c>
      <c r="F100" s="46" t="s">
        <v>133</v>
      </c>
      <c r="G100" s="47"/>
      <c r="H100" s="48" t="s">
        <v>134</v>
      </c>
      <c r="I100" s="46" t="s">
        <v>88</v>
      </c>
      <c r="J100" s="47" t="s">
        <v>70</v>
      </c>
      <c r="K100" s="48" t="s">
        <v>78</v>
      </c>
      <c r="L100" s="46" t="s">
        <v>75</v>
      </c>
      <c r="M100" s="47" t="s">
        <v>74</v>
      </c>
      <c r="N100" s="48" t="s">
        <v>88</v>
      </c>
      <c r="O100" s="40" t="s">
        <v>135</v>
      </c>
      <c r="P100" s="1">
        <f t="shared" si="3"/>
        <v>2400</v>
      </c>
      <c r="T100" s="40" t="s">
        <v>73</v>
      </c>
      <c r="U100" s="40" t="s">
        <v>73</v>
      </c>
    </row>
    <row r="101" spans="2:24" x14ac:dyDescent="0.15">
      <c r="B101" s="40">
        <v>12</v>
      </c>
      <c r="C101" s="50" t="s">
        <v>97</v>
      </c>
      <c r="D101" s="51" t="s">
        <v>72</v>
      </c>
      <c r="E101" s="52" t="s">
        <v>76</v>
      </c>
      <c r="F101" s="50" t="s">
        <v>97</v>
      </c>
      <c r="G101" s="51" t="s">
        <v>78</v>
      </c>
      <c r="H101" s="52" t="s">
        <v>15</v>
      </c>
      <c r="I101" s="50" t="s">
        <v>15</v>
      </c>
      <c r="J101" s="53" t="s">
        <v>81</v>
      </c>
      <c r="K101" s="52" t="s">
        <v>76</v>
      </c>
      <c r="L101" s="50" t="s">
        <v>74</v>
      </c>
      <c r="M101" s="51" t="s">
        <v>92</v>
      </c>
      <c r="N101" s="52" t="s">
        <v>73</v>
      </c>
      <c r="O101" s="40" t="s">
        <v>97</v>
      </c>
      <c r="P101" s="1">
        <f t="shared" si="3"/>
        <v>800</v>
      </c>
      <c r="T101" s="40" t="s">
        <v>3</v>
      </c>
      <c r="U101" s="40" t="s">
        <v>78</v>
      </c>
    </row>
    <row r="102" spans="2:24" x14ac:dyDescent="0.15"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1">
        <f t="shared" si="3"/>
        <v>0</v>
      </c>
      <c r="Q102"/>
      <c r="T102"/>
      <c r="U102"/>
    </row>
    <row r="103" spans="2:24" x14ac:dyDescent="0.15">
      <c r="B103" s="40" t="s">
        <v>32</v>
      </c>
      <c r="C103" s="41" t="s">
        <v>73</v>
      </c>
      <c r="D103" s="42" t="s">
        <v>70</v>
      </c>
      <c r="E103" s="43"/>
      <c r="F103" s="41"/>
      <c r="G103" s="42"/>
      <c r="H103" s="43"/>
      <c r="I103" s="41"/>
      <c r="J103" s="44"/>
      <c r="K103" s="43"/>
      <c r="L103" s="41"/>
      <c r="M103" s="44"/>
      <c r="N103" s="45"/>
      <c r="P103" s="1">
        <f t="shared" si="3"/>
        <v>0</v>
      </c>
      <c r="Q103"/>
      <c r="T103"/>
      <c r="U103"/>
    </row>
    <row r="104" spans="2:24" x14ac:dyDescent="0.15">
      <c r="B104" s="40">
        <v>6</v>
      </c>
      <c r="C104" s="41"/>
      <c r="D104" s="42"/>
      <c r="E104" s="43"/>
      <c r="F104" s="41"/>
      <c r="G104" s="42"/>
      <c r="H104" s="43"/>
      <c r="I104" s="41"/>
      <c r="J104" s="44"/>
      <c r="K104" s="43"/>
      <c r="L104" s="41"/>
      <c r="M104" s="44"/>
      <c r="N104" s="43"/>
      <c r="P104" s="1">
        <f t="shared" si="3"/>
        <v>0</v>
      </c>
      <c r="Q104"/>
      <c r="T104"/>
      <c r="U104"/>
    </row>
    <row r="105" spans="2:24" x14ac:dyDescent="0.15">
      <c r="B105" s="40">
        <v>7</v>
      </c>
      <c r="C105" s="46" t="s">
        <v>75</v>
      </c>
      <c r="D105" s="47" t="s">
        <v>81</v>
      </c>
      <c r="E105" s="48" t="s">
        <v>92</v>
      </c>
      <c r="F105" s="46" t="s">
        <v>136</v>
      </c>
      <c r="G105" s="47"/>
      <c r="H105" s="48" t="s">
        <v>137</v>
      </c>
      <c r="I105" s="46"/>
      <c r="J105" s="47"/>
      <c r="K105" s="48"/>
      <c r="L105" s="46"/>
      <c r="M105" s="47"/>
      <c r="N105" s="48"/>
      <c r="P105" s="1">
        <f t="shared" si="3"/>
        <v>1400</v>
      </c>
      <c r="Q105"/>
      <c r="T105" s="40" t="s">
        <v>15</v>
      </c>
      <c r="U105" s="40" t="s">
        <v>73</v>
      </c>
    </row>
    <row r="106" spans="2:24" x14ac:dyDescent="0.15">
      <c r="B106" s="40">
        <v>8</v>
      </c>
      <c r="C106" s="46" t="s">
        <v>79</v>
      </c>
      <c r="D106" s="47" t="s">
        <v>3</v>
      </c>
      <c r="E106" s="48" t="s">
        <v>73</v>
      </c>
      <c r="F106" s="47" t="s">
        <v>79</v>
      </c>
      <c r="G106" s="47" t="s">
        <v>138</v>
      </c>
      <c r="H106" s="47"/>
      <c r="I106" s="46"/>
      <c r="J106" s="47"/>
      <c r="K106" s="48"/>
      <c r="L106" s="46"/>
      <c r="M106" s="47"/>
      <c r="N106" s="48"/>
      <c r="P106" s="1">
        <f t="shared" si="3"/>
        <v>1200</v>
      </c>
      <c r="Q106"/>
      <c r="T106" s="40" t="s">
        <v>73</v>
      </c>
      <c r="U106" s="40" t="s">
        <v>3</v>
      </c>
    </row>
    <row r="107" spans="2:24" x14ac:dyDescent="0.15">
      <c r="B107" s="40">
        <v>9</v>
      </c>
      <c r="C107" s="46" t="s">
        <v>78</v>
      </c>
      <c r="D107" s="47" t="s">
        <v>75</v>
      </c>
      <c r="E107" s="48" t="s">
        <v>3</v>
      </c>
      <c r="F107" s="46" t="s">
        <v>79</v>
      </c>
      <c r="G107" s="47" t="s">
        <v>73</v>
      </c>
      <c r="H107" s="48" t="s">
        <v>78</v>
      </c>
      <c r="I107" s="46"/>
      <c r="J107" s="47"/>
      <c r="K107" s="48"/>
      <c r="L107" s="46"/>
      <c r="M107" s="47"/>
      <c r="N107" s="48"/>
      <c r="P107" s="1">
        <f t="shared" si="3"/>
        <v>800</v>
      </c>
      <c r="Q107"/>
      <c r="T107" s="40" t="s">
        <v>3</v>
      </c>
      <c r="U107" s="40" t="s">
        <v>78</v>
      </c>
    </row>
    <row r="108" spans="2:24" x14ac:dyDescent="0.15">
      <c r="B108" s="40">
        <v>10</v>
      </c>
      <c r="C108" s="46"/>
      <c r="D108" s="47"/>
      <c r="E108" s="48"/>
      <c r="F108" s="46"/>
      <c r="G108" s="47"/>
      <c r="H108" s="47"/>
      <c r="I108" s="46"/>
      <c r="J108" s="47"/>
      <c r="K108" s="48"/>
      <c r="L108" s="46"/>
      <c r="M108" s="47"/>
      <c r="N108" s="48"/>
      <c r="P108" s="1">
        <f t="shared" si="3"/>
        <v>0</v>
      </c>
      <c r="Q108"/>
      <c r="T108"/>
      <c r="U108"/>
    </row>
    <row r="109" spans="2:24" x14ac:dyDescent="0.15">
      <c r="B109" s="40">
        <v>11</v>
      </c>
      <c r="C109" s="46" t="s">
        <v>74</v>
      </c>
      <c r="D109" s="47" t="s">
        <v>78</v>
      </c>
      <c r="E109" s="48" t="s">
        <v>97</v>
      </c>
      <c r="F109" s="46" t="s">
        <v>74</v>
      </c>
      <c r="G109" s="47" t="s">
        <v>15</v>
      </c>
      <c r="H109" s="48" t="s">
        <v>48</v>
      </c>
      <c r="I109" s="46"/>
      <c r="J109" s="47"/>
      <c r="K109" s="48"/>
      <c r="L109" s="46"/>
      <c r="M109" s="47"/>
      <c r="N109" s="48"/>
      <c r="P109" s="1">
        <f t="shared" si="3"/>
        <v>1000</v>
      </c>
      <c r="Q109"/>
      <c r="T109" s="40" t="s">
        <v>3</v>
      </c>
      <c r="U109" s="40" t="s">
        <v>74</v>
      </c>
    </row>
    <row r="110" spans="2:24" x14ac:dyDescent="0.15">
      <c r="B110" s="40">
        <v>12</v>
      </c>
      <c r="C110" s="50" t="s">
        <v>78</v>
      </c>
      <c r="D110" s="51" t="s">
        <v>88</v>
      </c>
      <c r="E110" s="52" t="s">
        <v>72</v>
      </c>
      <c r="F110" s="50" t="s">
        <v>139</v>
      </c>
      <c r="G110" s="51"/>
      <c r="H110" s="52" t="s">
        <v>15</v>
      </c>
      <c r="I110" s="50"/>
      <c r="J110" s="53"/>
      <c r="K110" s="52"/>
      <c r="L110" s="50"/>
      <c r="M110" s="51"/>
      <c r="N110" s="52"/>
      <c r="P110" s="1">
        <f t="shared" si="3"/>
        <v>800</v>
      </c>
      <c r="Q110"/>
      <c r="T110" s="40" t="s">
        <v>3</v>
      </c>
      <c r="U110" s="40" t="s">
        <v>78</v>
      </c>
    </row>
    <row r="111" spans="2:24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P111" s="1">
        <f t="shared" si="3"/>
        <v>0</v>
      </c>
      <c r="Q111"/>
      <c r="T111"/>
      <c r="U111"/>
    </row>
    <row r="112" spans="2:24" x14ac:dyDescent="0.15">
      <c r="B112" s="40" t="s">
        <v>37</v>
      </c>
      <c r="C112" s="41" t="s">
        <v>3</v>
      </c>
      <c r="D112" s="42" t="s">
        <v>88</v>
      </c>
      <c r="E112" s="43"/>
      <c r="F112" s="41"/>
      <c r="G112" s="42"/>
      <c r="H112" s="43"/>
      <c r="I112" s="41"/>
      <c r="J112" s="44"/>
      <c r="K112" s="43"/>
      <c r="L112" s="41"/>
      <c r="M112" s="44"/>
      <c r="N112" s="45"/>
      <c r="P112" s="1">
        <f t="shared" si="3"/>
        <v>0</v>
      </c>
      <c r="Q112"/>
      <c r="T112"/>
      <c r="U112"/>
    </row>
    <row r="113" spans="2:21" x14ac:dyDescent="0.15">
      <c r="B113" s="40">
        <v>6</v>
      </c>
      <c r="C113" s="41" t="s">
        <v>15</v>
      </c>
      <c r="D113" s="42" t="s">
        <v>97</v>
      </c>
      <c r="E113" s="43" t="s">
        <v>79</v>
      </c>
      <c r="F113" s="41" t="s">
        <v>74</v>
      </c>
      <c r="G113" s="42" t="s">
        <v>88</v>
      </c>
      <c r="H113" s="43" t="s">
        <v>15</v>
      </c>
      <c r="I113" s="41"/>
      <c r="J113" s="44"/>
      <c r="K113" s="43"/>
      <c r="L113" s="41"/>
      <c r="M113" s="44"/>
      <c r="N113" s="43"/>
      <c r="P113" s="1">
        <f t="shared" si="3"/>
        <v>800</v>
      </c>
      <c r="Q113"/>
      <c r="T113" s="40" t="s">
        <v>3</v>
      </c>
      <c r="U113" s="40" t="s">
        <v>78</v>
      </c>
    </row>
    <row r="114" spans="2:21" x14ac:dyDescent="0.15">
      <c r="B114" s="40">
        <v>7</v>
      </c>
      <c r="C114" s="46" t="s">
        <v>76</v>
      </c>
      <c r="D114" s="47" t="s">
        <v>72</v>
      </c>
      <c r="E114" s="48" t="s">
        <v>81</v>
      </c>
      <c r="F114" s="46" t="s">
        <v>140</v>
      </c>
      <c r="G114" s="47"/>
      <c r="H114" s="48" t="s">
        <v>81</v>
      </c>
      <c r="I114" s="46"/>
      <c r="J114" s="47"/>
      <c r="K114" s="48"/>
      <c r="L114" s="46"/>
      <c r="M114" s="47"/>
      <c r="N114" s="48"/>
      <c r="P114" s="1">
        <f t="shared" si="3"/>
        <v>1000</v>
      </c>
      <c r="Q114"/>
      <c r="T114" s="40" t="s">
        <v>15</v>
      </c>
      <c r="U114" s="40" t="s">
        <v>15</v>
      </c>
    </row>
    <row r="115" spans="2:21" x14ac:dyDescent="0.15">
      <c r="B115" s="40">
        <v>8</v>
      </c>
      <c r="C115" s="46" t="s">
        <v>75</v>
      </c>
      <c r="D115" s="47" t="s">
        <v>76</v>
      </c>
      <c r="E115" s="48" t="s">
        <v>92</v>
      </c>
      <c r="F115" s="47" t="s">
        <v>72</v>
      </c>
      <c r="G115" s="47" t="s">
        <v>74</v>
      </c>
      <c r="H115" s="47" t="s">
        <v>18</v>
      </c>
      <c r="I115" s="46"/>
      <c r="J115" s="47"/>
      <c r="K115" s="48"/>
      <c r="L115" s="46"/>
      <c r="M115" s="47"/>
      <c r="N115" s="48"/>
      <c r="P115" s="1">
        <f t="shared" si="3"/>
        <v>1000</v>
      </c>
      <c r="Q115"/>
      <c r="T115" s="40" t="s">
        <v>3</v>
      </c>
      <c r="U115" s="40" t="s">
        <v>74</v>
      </c>
    </row>
    <row r="116" spans="2:21" x14ac:dyDescent="0.15">
      <c r="B116" s="40">
        <v>9</v>
      </c>
      <c r="C116" s="46" t="s">
        <v>92</v>
      </c>
      <c r="D116" s="47" t="s">
        <v>97</v>
      </c>
      <c r="E116" s="48" t="s">
        <v>71</v>
      </c>
      <c r="F116" s="46" t="s">
        <v>74</v>
      </c>
      <c r="G116" s="47" t="s">
        <v>15</v>
      </c>
      <c r="H116" s="48" t="s">
        <v>141</v>
      </c>
      <c r="I116" s="46"/>
      <c r="J116" s="47"/>
      <c r="K116" s="48"/>
      <c r="L116" s="46"/>
      <c r="M116" s="47"/>
      <c r="N116" s="48"/>
      <c r="P116" s="1">
        <f t="shared" si="3"/>
        <v>1800</v>
      </c>
      <c r="Q116"/>
      <c r="T116" s="40" t="s">
        <v>15</v>
      </c>
      <c r="U116" s="40" t="s">
        <v>78</v>
      </c>
    </row>
    <row r="117" spans="2:21" x14ac:dyDescent="0.15">
      <c r="B117" s="40">
        <v>10</v>
      </c>
      <c r="C117" s="46" t="s">
        <v>92</v>
      </c>
      <c r="D117" s="47" t="s">
        <v>70</v>
      </c>
      <c r="E117" s="48" t="s">
        <v>87</v>
      </c>
      <c r="F117" s="46" t="s">
        <v>71</v>
      </c>
      <c r="G117" s="47" t="s">
        <v>92</v>
      </c>
      <c r="H117" s="47" t="s">
        <v>142</v>
      </c>
      <c r="I117" s="46"/>
      <c r="J117" s="47"/>
      <c r="K117" s="48"/>
      <c r="L117" s="46"/>
      <c r="M117" s="47"/>
      <c r="N117" s="48"/>
      <c r="P117" s="1">
        <f t="shared" si="3"/>
        <v>1200</v>
      </c>
      <c r="Q117"/>
      <c r="T117" s="40" t="s">
        <v>3</v>
      </c>
      <c r="U117" s="40" t="s">
        <v>75</v>
      </c>
    </row>
    <row r="118" spans="2:21" x14ac:dyDescent="0.15">
      <c r="B118" s="40">
        <v>11</v>
      </c>
      <c r="C118" s="46" t="s">
        <v>72</v>
      </c>
      <c r="D118" s="47" t="s">
        <v>71</v>
      </c>
      <c r="E118" s="48" t="s">
        <v>15</v>
      </c>
      <c r="F118" s="46" t="s">
        <v>143</v>
      </c>
      <c r="G118" s="47"/>
      <c r="H118" s="48"/>
      <c r="I118" s="46"/>
      <c r="J118" s="47"/>
      <c r="K118" s="48"/>
      <c r="L118" s="46"/>
      <c r="M118" s="47"/>
      <c r="N118" s="48"/>
      <c r="P118" s="1">
        <f t="shared" si="3"/>
        <v>1000</v>
      </c>
      <c r="Q118"/>
      <c r="T118" s="40" t="s">
        <v>15</v>
      </c>
      <c r="U118" s="40" t="s">
        <v>15</v>
      </c>
    </row>
    <row r="119" spans="2:21" x14ac:dyDescent="0.15">
      <c r="B119" s="40">
        <v>12</v>
      </c>
      <c r="C119" s="50" t="s">
        <v>79</v>
      </c>
      <c r="D119" s="51" t="s">
        <v>92</v>
      </c>
      <c r="E119" s="52" t="s">
        <v>3</v>
      </c>
      <c r="F119" s="50" t="s">
        <v>76</v>
      </c>
      <c r="G119" s="51" t="s">
        <v>144</v>
      </c>
      <c r="H119" s="52"/>
      <c r="I119" s="50"/>
      <c r="J119" s="53"/>
      <c r="K119" s="52"/>
      <c r="L119" s="50"/>
      <c r="M119" s="51"/>
      <c r="N119" s="52"/>
      <c r="P119" s="1">
        <f t="shared" si="3"/>
        <v>1800</v>
      </c>
      <c r="Q119"/>
      <c r="T119" s="40" t="s">
        <v>73</v>
      </c>
      <c r="U119" s="40" t="s">
        <v>15</v>
      </c>
    </row>
    <row r="120" spans="2:21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P120" s="1">
        <f t="shared" si="3"/>
        <v>0</v>
      </c>
      <c r="Q120"/>
      <c r="T120"/>
      <c r="U120"/>
    </row>
    <row r="121" spans="2:21" x14ac:dyDescent="0.15">
      <c r="B121" s="40" t="s">
        <v>35</v>
      </c>
      <c r="C121" s="41" t="s">
        <v>15</v>
      </c>
      <c r="D121" s="42" t="s">
        <v>70</v>
      </c>
      <c r="E121" s="43"/>
      <c r="F121" s="41"/>
      <c r="G121" s="42"/>
      <c r="H121" s="43"/>
      <c r="I121" s="41"/>
      <c r="J121" s="44"/>
      <c r="K121" s="43"/>
      <c r="L121" s="41"/>
      <c r="M121" s="44"/>
      <c r="N121" s="45"/>
      <c r="P121" s="1">
        <f t="shared" si="3"/>
        <v>0</v>
      </c>
      <c r="Q121"/>
      <c r="T121"/>
      <c r="U121"/>
    </row>
    <row r="122" spans="2:21" x14ac:dyDescent="0.15">
      <c r="B122" s="40">
        <v>6</v>
      </c>
      <c r="C122" s="41"/>
      <c r="D122" s="42"/>
      <c r="E122" s="43"/>
      <c r="F122" s="41"/>
      <c r="G122" s="42"/>
      <c r="H122" s="43"/>
      <c r="I122" s="41"/>
      <c r="J122" s="44"/>
      <c r="K122" s="43"/>
      <c r="L122" s="41"/>
      <c r="M122" s="44"/>
      <c r="N122" s="43"/>
      <c r="P122" s="1">
        <f t="shared" si="3"/>
        <v>0</v>
      </c>
      <c r="Q122"/>
      <c r="T122"/>
      <c r="U122"/>
    </row>
    <row r="123" spans="2:21" x14ac:dyDescent="0.15">
      <c r="B123" s="40">
        <v>7</v>
      </c>
      <c r="C123" s="46" t="s">
        <v>72</v>
      </c>
      <c r="D123" s="47" t="s">
        <v>81</v>
      </c>
      <c r="E123" s="48" t="s">
        <v>73</v>
      </c>
      <c r="F123" s="46" t="s">
        <v>3</v>
      </c>
      <c r="G123" s="47" t="s">
        <v>145</v>
      </c>
      <c r="H123" s="48"/>
      <c r="I123" s="46"/>
      <c r="J123" s="47"/>
      <c r="K123" s="48"/>
      <c r="L123" s="46"/>
      <c r="M123" s="47"/>
      <c r="N123" s="48"/>
      <c r="P123" s="1">
        <f t="shared" si="3"/>
        <v>0</v>
      </c>
      <c r="Q123"/>
      <c r="T123"/>
      <c r="U123"/>
    </row>
    <row r="124" spans="2:21" x14ac:dyDescent="0.15">
      <c r="B124" s="40">
        <v>8</v>
      </c>
      <c r="C124" s="46" t="s">
        <v>79</v>
      </c>
      <c r="D124" s="47" t="s">
        <v>75</v>
      </c>
      <c r="E124" s="48" t="s">
        <v>88</v>
      </c>
      <c r="F124" s="47" t="s">
        <v>3</v>
      </c>
      <c r="G124" s="47" t="s">
        <v>88</v>
      </c>
      <c r="H124" s="47" t="s">
        <v>146</v>
      </c>
      <c r="I124" s="46"/>
      <c r="J124" s="47"/>
      <c r="K124" s="48"/>
      <c r="L124" s="46"/>
      <c r="M124" s="47"/>
      <c r="N124" s="48"/>
      <c r="P124" s="1">
        <f t="shared" si="3"/>
        <v>1200</v>
      </c>
      <c r="Q124"/>
      <c r="T124" s="40" t="s">
        <v>3</v>
      </c>
      <c r="U124" s="40" t="s">
        <v>75</v>
      </c>
    </row>
    <row r="125" spans="2:21" x14ac:dyDescent="0.15">
      <c r="B125" s="40">
        <v>9</v>
      </c>
      <c r="C125" s="46" t="s">
        <v>70</v>
      </c>
      <c r="D125" s="47" t="s">
        <v>75</v>
      </c>
      <c r="E125" s="48" t="s">
        <v>72</v>
      </c>
      <c r="F125" s="46" t="s">
        <v>75</v>
      </c>
      <c r="G125" s="47" t="s">
        <v>72</v>
      </c>
      <c r="H125" s="48" t="s">
        <v>88</v>
      </c>
      <c r="I125" s="46"/>
      <c r="J125" s="47"/>
      <c r="K125" s="48"/>
      <c r="L125" s="46"/>
      <c r="M125" s="47"/>
      <c r="N125" s="48"/>
      <c r="P125" s="1">
        <f t="shared" si="3"/>
        <v>1000</v>
      </c>
      <c r="Q125"/>
      <c r="T125" s="40" t="s">
        <v>15</v>
      </c>
      <c r="U125" s="40" t="s">
        <v>15</v>
      </c>
    </row>
    <row r="126" spans="2:21" x14ac:dyDescent="0.15">
      <c r="B126" s="40">
        <v>10</v>
      </c>
      <c r="C126" s="46" t="s">
        <v>97</v>
      </c>
      <c r="D126" s="47" t="s">
        <v>75</v>
      </c>
      <c r="E126" s="48" t="s">
        <v>92</v>
      </c>
      <c r="F126" s="46" t="s">
        <v>92</v>
      </c>
      <c r="G126" s="47" t="s">
        <v>78</v>
      </c>
      <c r="H126" s="47" t="s">
        <v>97</v>
      </c>
      <c r="I126" s="46"/>
      <c r="J126" s="47"/>
      <c r="K126" s="48"/>
      <c r="L126" s="46"/>
      <c r="M126" s="47"/>
      <c r="N126" s="48"/>
      <c r="P126" s="1">
        <f t="shared" si="3"/>
        <v>1000</v>
      </c>
      <c r="Q126"/>
      <c r="T126" s="40" t="s">
        <v>15</v>
      </c>
      <c r="U126" s="40" t="s">
        <v>15</v>
      </c>
    </row>
    <row r="127" spans="2:21" x14ac:dyDescent="0.15">
      <c r="B127" s="40">
        <v>11</v>
      </c>
      <c r="C127" s="46"/>
      <c r="D127" s="47"/>
      <c r="E127" s="48"/>
      <c r="F127" s="46"/>
      <c r="G127" s="47"/>
      <c r="H127" s="48"/>
      <c r="I127" s="46"/>
      <c r="J127" s="47"/>
      <c r="K127" s="48"/>
      <c r="L127" s="46"/>
      <c r="M127" s="47"/>
      <c r="N127" s="48"/>
      <c r="P127" s="1">
        <f t="shared" si="3"/>
        <v>0</v>
      </c>
      <c r="Q127"/>
    </row>
    <row r="128" spans="2:21" x14ac:dyDescent="0.15">
      <c r="B128" s="40">
        <v>12</v>
      </c>
      <c r="C128" s="50" t="s">
        <v>75</v>
      </c>
      <c r="D128" s="51" t="s">
        <v>97</v>
      </c>
      <c r="E128" s="52" t="s">
        <v>92</v>
      </c>
      <c r="F128" s="50" t="s">
        <v>76</v>
      </c>
      <c r="G128" s="51" t="s">
        <v>26</v>
      </c>
      <c r="H128" s="52"/>
      <c r="I128" s="50"/>
      <c r="J128" s="53"/>
      <c r="K128" s="52"/>
      <c r="L128" s="50"/>
      <c r="M128" s="51"/>
      <c r="N128" s="52"/>
      <c r="P128" s="1">
        <f t="shared" si="3"/>
        <v>0</v>
      </c>
      <c r="Q128"/>
    </row>
    <row r="129" spans="16:17" x14ac:dyDescent="0.15">
      <c r="P129" s="1">
        <f>SUM(P1:P100)</f>
        <v>58800</v>
      </c>
      <c r="Q129" s="1">
        <f>SUM(Q1:Q100)</f>
        <v>75850</v>
      </c>
    </row>
    <row r="130" spans="16:17" x14ac:dyDescent="0.15">
      <c r="P130" s="1">
        <f>Q129/P129*100</f>
        <v>128.99659863945578</v>
      </c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4"/>
  <sheetViews>
    <sheetView topLeftCell="A121" zoomScale="75" zoomScaleNormal="75" workbookViewId="0">
      <selection activeCell="Q88" sqref="Q88"/>
    </sheetView>
  </sheetViews>
  <sheetFormatPr defaultRowHeight="13.5" x14ac:dyDescent="0.15"/>
  <cols>
    <col min="1" max="16" width="10.28515625" style="1"/>
    <col min="17" max="17" width="13.85546875" style="1"/>
    <col min="18" max="1025" width="10.28515625" style="1"/>
  </cols>
  <sheetData>
    <row r="1" spans="1:2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  <c r="S1"/>
      <c r="T1"/>
      <c r="U1"/>
      <c r="V1"/>
      <c r="W1"/>
      <c r="X1"/>
    </row>
    <row r="2" spans="1:24" x14ac:dyDescent="0.15">
      <c r="A2"/>
      <c r="B2" s="40" t="s">
        <v>32</v>
      </c>
      <c r="C2" s="41">
        <v>3</v>
      </c>
      <c r="D2" s="42" t="s">
        <v>3</v>
      </c>
      <c r="E2" s="43"/>
      <c r="F2" s="41"/>
      <c r="G2" s="42"/>
      <c r="H2" s="43"/>
      <c r="I2" s="41"/>
      <c r="J2" s="44"/>
      <c r="K2" s="43"/>
      <c r="L2" s="41"/>
      <c r="M2" s="44"/>
      <c r="N2" s="45"/>
      <c r="O2"/>
      <c r="P2"/>
      <c r="R2"/>
      <c r="S2"/>
      <c r="T2" s="40" t="s">
        <v>118</v>
      </c>
      <c r="U2" s="40" t="s">
        <v>119</v>
      </c>
      <c r="V2"/>
      <c r="W2"/>
      <c r="X2"/>
    </row>
    <row r="3" spans="1:24" x14ac:dyDescent="0.15">
      <c r="A3"/>
      <c r="B3" s="40">
        <v>6</v>
      </c>
      <c r="C3" s="41"/>
      <c r="D3" s="42"/>
      <c r="E3" s="43"/>
      <c r="F3" s="41"/>
      <c r="G3" s="42"/>
      <c r="H3" s="43"/>
      <c r="I3" s="41"/>
      <c r="J3" s="44"/>
      <c r="K3" s="43"/>
      <c r="L3" s="41"/>
      <c r="M3" s="44"/>
      <c r="N3" s="43"/>
      <c r="O3"/>
      <c r="P3" s="1">
        <f t="shared" ref="P3:P34" si="0">IF(T3=1,U3*2*100,((U3+T3-1)*T3+U3*T3)*100)</f>
        <v>0</v>
      </c>
      <c r="R3" s="1">
        <f t="shared" ref="R3:R34" si="1">T3*100</f>
        <v>0</v>
      </c>
      <c r="T3"/>
      <c r="U3"/>
      <c r="V3"/>
      <c r="W3"/>
      <c r="X3"/>
    </row>
    <row r="4" spans="1:24" x14ac:dyDescent="0.15">
      <c r="A4"/>
      <c r="B4" s="40">
        <v>7</v>
      </c>
      <c r="C4" s="46"/>
      <c r="D4" s="47"/>
      <c r="E4" s="48"/>
      <c r="F4" s="46"/>
      <c r="G4" s="47"/>
      <c r="H4" s="48"/>
      <c r="I4" s="46"/>
      <c r="J4" s="47"/>
      <c r="K4" s="48"/>
      <c r="L4" s="46"/>
      <c r="M4" s="47"/>
      <c r="N4" s="48"/>
      <c r="O4"/>
      <c r="P4" s="1">
        <f t="shared" si="0"/>
        <v>0</v>
      </c>
      <c r="R4" s="1">
        <f t="shared" si="1"/>
        <v>0</v>
      </c>
      <c r="T4"/>
      <c r="U4"/>
      <c r="V4"/>
      <c r="W4"/>
      <c r="X4"/>
    </row>
    <row r="5" spans="1:24" x14ac:dyDescent="0.15">
      <c r="A5"/>
      <c r="B5" s="40">
        <v>8</v>
      </c>
      <c r="C5" s="46">
        <v>7</v>
      </c>
      <c r="D5" s="49">
        <v>6</v>
      </c>
      <c r="E5" s="48" t="s">
        <v>70</v>
      </c>
      <c r="F5" s="47" t="s">
        <v>71</v>
      </c>
      <c r="G5" s="47" t="s">
        <v>72</v>
      </c>
      <c r="H5" s="47" t="s">
        <v>54</v>
      </c>
      <c r="I5" s="46" t="s">
        <v>75</v>
      </c>
      <c r="J5" s="47" t="s">
        <v>3</v>
      </c>
      <c r="K5" s="48" t="s">
        <v>72</v>
      </c>
      <c r="L5" s="46" t="s">
        <v>15</v>
      </c>
      <c r="M5" s="47" t="s">
        <v>92</v>
      </c>
      <c r="N5" s="48" t="s">
        <v>3</v>
      </c>
      <c r="O5"/>
      <c r="P5" s="1">
        <f t="shared" si="0"/>
        <v>1000</v>
      </c>
      <c r="R5" s="1">
        <f t="shared" si="1"/>
        <v>100</v>
      </c>
      <c r="T5" s="40" t="s">
        <v>3</v>
      </c>
      <c r="U5" s="40" t="s">
        <v>74</v>
      </c>
      <c r="V5"/>
      <c r="W5"/>
      <c r="X5"/>
    </row>
    <row r="6" spans="1:24" x14ac:dyDescent="0.15">
      <c r="A6"/>
      <c r="B6" s="40">
        <v>9</v>
      </c>
      <c r="C6" s="46">
        <v>9</v>
      </c>
      <c r="D6" s="40">
        <v>8</v>
      </c>
      <c r="E6" s="48">
        <v>7</v>
      </c>
      <c r="F6" s="46">
        <v>9</v>
      </c>
      <c r="G6" s="47">
        <v>7</v>
      </c>
      <c r="H6" s="48">
        <v>10</v>
      </c>
      <c r="I6" s="46" t="s">
        <v>79</v>
      </c>
      <c r="J6" s="47" t="s">
        <v>88</v>
      </c>
      <c r="K6" s="48" t="s">
        <v>74</v>
      </c>
      <c r="L6" s="46" t="s">
        <v>3</v>
      </c>
      <c r="M6" s="47" t="s">
        <v>72</v>
      </c>
      <c r="N6" s="48" t="s">
        <v>78</v>
      </c>
      <c r="O6"/>
      <c r="P6" s="1">
        <f t="shared" si="0"/>
        <v>1000</v>
      </c>
      <c r="Q6" s="1">
        <v>4580</v>
      </c>
      <c r="R6" s="1">
        <f t="shared" si="1"/>
        <v>200</v>
      </c>
      <c r="S6" s="1">
        <v>430</v>
      </c>
      <c r="T6" s="40" t="s">
        <v>15</v>
      </c>
      <c r="U6" s="40" t="s">
        <v>15</v>
      </c>
      <c r="V6"/>
      <c r="W6"/>
      <c r="X6"/>
    </row>
    <row r="7" spans="1:24" x14ac:dyDescent="0.15">
      <c r="A7"/>
      <c r="B7" s="40">
        <v>10</v>
      </c>
      <c r="C7" s="46"/>
      <c r="D7" s="47"/>
      <c r="E7" s="48"/>
      <c r="F7" s="46"/>
      <c r="G7" s="47"/>
      <c r="H7" s="47"/>
      <c r="I7" s="46"/>
      <c r="J7" s="47"/>
      <c r="K7" s="48"/>
      <c r="L7" s="46"/>
      <c r="M7" s="47"/>
      <c r="N7" s="48"/>
      <c r="O7"/>
      <c r="P7" s="1">
        <f t="shared" si="0"/>
        <v>0</v>
      </c>
      <c r="R7" s="1">
        <f t="shared" si="1"/>
        <v>0</v>
      </c>
      <c r="T7"/>
      <c r="U7"/>
      <c r="V7"/>
      <c r="W7"/>
      <c r="X7"/>
    </row>
    <row r="8" spans="1:24" x14ac:dyDescent="0.15">
      <c r="A8"/>
      <c r="B8" s="40">
        <v>11</v>
      </c>
      <c r="C8" s="54" t="s">
        <v>73</v>
      </c>
      <c r="D8" s="55" t="s">
        <v>74</v>
      </c>
      <c r="E8" s="48" t="s">
        <v>70</v>
      </c>
      <c r="F8" s="56" t="s">
        <v>34</v>
      </c>
      <c r="G8" s="47"/>
      <c r="H8" s="57" t="s">
        <v>73</v>
      </c>
      <c r="I8" s="46" t="s">
        <v>3</v>
      </c>
      <c r="J8" s="47" t="s">
        <v>75</v>
      </c>
      <c r="K8" s="48" t="s">
        <v>73</v>
      </c>
      <c r="L8" s="46" t="s">
        <v>15</v>
      </c>
      <c r="M8" s="47" t="s">
        <v>78</v>
      </c>
      <c r="N8" s="48" t="s">
        <v>3</v>
      </c>
      <c r="O8"/>
      <c r="P8" s="1">
        <f t="shared" si="0"/>
        <v>1000</v>
      </c>
      <c r="R8" s="1">
        <f t="shared" si="1"/>
        <v>200</v>
      </c>
      <c r="T8" s="40" t="s">
        <v>15</v>
      </c>
      <c r="U8" s="40" t="s">
        <v>15</v>
      </c>
      <c r="V8"/>
      <c r="W8"/>
      <c r="X8"/>
    </row>
    <row r="9" spans="1:24" x14ac:dyDescent="0.15">
      <c r="A9"/>
      <c r="B9" s="40">
        <v>12</v>
      </c>
      <c r="C9" s="50" t="s">
        <v>75</v>
      </c>
      <c r="D9" s="51" t="s">
        <v>3</v>
      </c>
      <c r="E9" s="52" t="s">
        <v>76</v>
      </c>
      <c r="F9" s="50" t="s">
        <v>3</v>
      </c>
      <c r="G9" s="51" t="s">
        <v>76</v>
      </c>
      <c r="H9" s="52" t="s">
        <v>75</v>
      </c>
      <c r="I9" s="50" t="s">
        <v>72</v>
      </c>
      <c r="J9" s="53" t="s">
        <v>15</v>
      </c>
      <c r="K9" s="52" t="s">
        <v>88</v>
      </c>
      <c r="L9" s="50" t="s">
        <v>73</v>
      </c>
      <c r="M9" s="51" t="s">
        <v>74</v>
      </c>
      <c r="N9" s="52" t="s">
        <v>78</v>
      </c>
      <c r="O9"/>
      <c r="P9" s="1">
        <f t="shared" si="0"/>
        <v>600</v>
      </c>
      <c r="R9" s="1">
        <f t="shared" si="1"/>
        <v>300</v>
      </c>
      <c r="T9" s="40" t="s">
        <v>73</v>
      </c>
      <c r="U9" s="40" t="s">
        <v>120</v>
      </c>
      <c r="V9"/>
      <c r="W9"/>
      <c r="X9"/>
    </row>
    <row r="10" spans="1:24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 s="1">
        <f t="shared" si="0"/>
        <v>0</v>
      </c>
      <c r="R10" s="1">
        <f t="shared" si="1"/>
        <v>0</v>
      </c>
      <c r="U10"/>
      <c r="V10"/>
      <c r="W10"/>
      <c r="X10"/>
    </row>
    <row r="11" spans="1:24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 s="1">
        <f t="shared" si="0"/>
        <v>0</v>
      </c>
      <c r="R11" s="1">
        <f t="shared" si="1"/>
        <v>0</v>
      </c>
      <c r="T11"/>
      <c r="U11"/>
      <c r="V11"/>
      <c r="W11"/>
      <c r="X11"/>
    </row>
    <row r="12" spans="1:24" x14ac:dyDescent="0.15">
      <c r="A12"/>
      <c r="B12" s="40" t="s">
        <v>32</v>
      </c>
      <c r="C12" s="41">
        <v>3</v>
      </c>
      <c r="D12" s="42" t="s">
        <v>15</v>
      </c>
      <c r="E12" s="43"/>
      <c r="F12" s="41"/>
      <c r="G12" s="42"/>
      <c r="H12" s="43"/>
      <c r="I12" s="41"/>
      <c r="J12" s="44"/>
      <c r="K12" s="43"/>
      <c r="L12" s="41"/>
      <c r="M12" s="44"/>
      <c r="N12" s="45"/>
      <c r="O12"/>
      <c r="P12" s="1">
        <f t="shared" si="0"/>
        <v>0</v>
      </c>
      <c r="R12" s="1">
        <f t="shared" si="1"/>
        <v>0</v>
      </c>
      <c r="T12"/>
      <c r="U12"/>
      <c r="V12"/>
      <c r="W12"/>
      <c r="X12"/>
    </row>
    <row r="13" spans="1:24" x14ac:dyDescent="0.15">
      <c r="A13"/>
      <c r="B13" s="40">
        <v>6</v>
      </c>
      <c r="C13" s="41"/>
      <c r="D13" s="42"/>
      <c r="E13" s="43"/>
      <c r="F13" s="41"/>
      <c r="G13" s="42"/>
      <c r="H13" s="43"/>
      <c r="I13" s="41"/>
      <c r="J13" s="44"/>
      <c r="K13" s="43"/>
      <c r="L13" s="41"/>
      <c r="M13" s="44"/>
      <c r="N13" s="43"/>
      <c r="O13"/>
      <c r="P13" s="1">
        <f t="shared" si="0"/>
        <v>0</v>
      </c>
      <c r="R13" s="1">
        <f t="shared" si="1"/>
        <v>0</v>
      </c>
      <c r="T13"/>
      <c r="U13"/>
      <c r="V13"/>
      <c r="W13"/>
      <c r="X13"/>
    </row>
    <row r="14" spans="1:24" x14ac:dyDescent="0.15">
      <c r="A14"/>
      <c r="B14" s="40">
        <v>7</v>
      </c>
      <c r="C14" s="46" t="s">
        <v>3</v>
      </c>
      <c r="D14" s="47" t="s">
        <v>70</v>
      </c>
      <c r="E14" s="48" t="s">
        <v>15</v>
      </c>
      <c r="F14" s="46" t="s">
        <v>77</v>
      </c>
      <c r="G14" s="47"/>
      <c r="H14" s="48"/>
      <c r="I14" s="46" t="s">
        <v>70</v>
      </c>
      <c r="J14" s="47" t="s">
        <v>15</v>
      </c>
      <c r="K14" s="48" t="s">
        <v>73</v>
      </c>
      <c r="L14" s="46" t="s">
        <v>15</v>
      </c>
      <c r="M14" s="47" t="s">
        <v>74</v>
      </c>
      <c r="N14" s="48" t="s">
        <v>78</v>
      </c>
      <c r="O14"/>
      <c r="P14" s="1">
        <f t="shared" si="0"/>
        <v>1000</v>
      </c>
      <c r="Q14" s="1">
        <v>2630</v>
      </c>
      <c r="R14" s="1">
        <f t="shared" si="1"/>
        <v>200</v>
      </c>
      <c r="S14" s="1">
        <v>420</v>
      </c>
      <c r="T14" s="40" t="s">
        <v>15</v>
      </c>
      <c r="U14" s="40" t="s">
        <v>15</v>
      </c>
      <c r="V14"/>
      <c r="W14"/>
      <c r="X14"/>
    </row>
    <row r="15" spans="1:24" x14ac:dyDescent="0.15">
      <c r="A15"/>
      <c r="B15" s="40">
        <v>8</v>
      </c>
      <c r="C15" s="46" t="s">
        <v>78</v>
      </c>
      <c r="D15" s="47" t="s">
        <v>79</v>
      </c>
      <c r="E15" s="48" t="s">
        <v>72</v>
      </c>
      <c r="F15" s="47" t="s">
        <v>78</v>
      </c>
      <c r="G15" s="47" t="s">
        <v>72</v>
      </c>
      <c r="H15" s="47" t="s">
        <v>54</v>
      </c>
      <c r="I15" s="46" t="s">
        <v>78</v>
      </c>
      <c r="J15" s="47" t="s">
        <v>71</v>
      </c>
      <c r="K15" s="48" t="s">
        <v>70</v>
      </c>
      <c r="L15" s="46" t="s">
        <v>3</v>
      </c>
      <c r="M15" s="47" t="s">
        <v>78</v>
      </c>
      <c r="N15" s="48" t="s">
        <v>74</v>
      </c>
      <c r="O15"/>
      <c r="P15" s="1">
        <f t="shared" si="0"/>
        <v>1200</v>
      </c>
      <c r="R15" s="1">
        <f t="shared" si="1"/>
        <v>300</v>
      </c>
      <c r="S15" s="1">
        <v>140</v>
      </c>
      <c r="T15" s="40" t="s">
        <v>73</v>
      </c>
      <c r="U15" s="40" t="s">
        <v>3</v>
      </c>
      <c r="V15"/>
      <c r="W15"/>
      <c r="X15"/>
    </row>
    <row r="16" spans="1:24" x14ac:dyDescent="0.15">
      <c r="A16"/>
      <c r="B16" s="40">
        <v>9</v>
      </c>
      <c r="C16" s="46"/>
      <c r="D16" s="47"/>
      <c r="E16" s="48"/>
      <c r="F16" s="46"/>
      <c r="G16" s="47"/>
      <c r="H16" s="48"/>
      <c r="I16" s="46"/>
      <c r="J16" s="47"/>
      <c r="K16" s="48"/>
      <c r="L16" s="46"/>
      <c r="M16" s="47"/>
      <c r="N16" s="48"/>
      <c r="O16"/>
      <c r="P16" s="1">
        <f t="shared" si="0"/>
        <v>0</v>
      </c>
      <c r="R16" s="1">
        <f t="shared" si="1"/>
        <v>0</v>
      </c>
      <c r="T16"/>
      <c r="U16"/>
      <c r="V16"/>
      <c r="W16"/>
      <c r="X16"/>
    </row>
    <row r="17" spans="1:24" x14ac:dyDescent="0.15">
      <c r="A17"/>
      <c r="B17" s="40">
        <v>10</v>
      </c>
      <c r="C17" s="46" t="s">
        <v>75</v>
      </c>
      <c r="D17" s="47" t="s">
        <v>78</v>
      </c>
      <c r="E17" s="48" t="s">
        <v>81</v>
      </c>
      <c r="F17" s="46" t="s">
        <v>81</v>
      </c>
      <c r="G17" s="47" t="s">
        <v>82</v>
      </c>
      <c r="H17" s="47"/>
      <c r="I17" s="46" t="s">
        <v>76</v>
      </c>
      <c r="J17" s="47" t="s">
        <v>3</v>
      </c>
      <c r="K17" s="48" t="s">
        <v>15</v>
      </c>
      <c r="L17" s="46" t="s">
        <v>73</v>
      </c>
      <c r="M17" s="47" t="s">
        <v>3</v>
      </c>
      <c r="N17" s="48" t="s">
        <v>79</v>
      </c>
      <c r="O17"/>
      <c r="P17" s="1">
        <f t="shared" si="0"/>
        <v>1000</v>
      </c>
      <c r="R17" s="1">
        <f t="shared" si="1"/>
        <v>200</v>
      </c>
      <c r="T17" s="40" t="s">
        <v>15</v>
      </c>
      <c r="U17" s="40" t="s">
        <v>15</v>
      </c>
      <c r="V17"/>
      <c r="W17"/>
      <c r="X17"/>
    </row>
    <row r="18" spans="1:24" x14ac:dyDescent="0.15">
      <c r="A18"/>
      <c r="B18" s="40">
        <v>11</v>
      </c>
      <c r="C18" s="46" t="s">
        <v>75</v>
      </c>
      <c r="D18" s="47" t="s">
        <v>72</v>
      </c>
      <c r="E18" s="48" t="s">
        <v>83</v>
      </c>
      <c r="F18" s="46" t="s">
        <v>84</v>
      </c>
      <c r="G18" s="47"/>
      <c r="H18" s="48"/>
      <c r="I18" s="46" t="s">
        <v>87</v>
      </c>
      <c r="J18" s="47" t="s">
        <v>78</v>
      </c>
      <c r="K18" s="48" t="s">
        <v>72</v>
      </c>
      <c r="L18" s="46" t="s">
        <v>88</v>
      </c>
      <c r="M18" s="47" t="s">
        <v>74</v>
      </c>
      <c r="N18" s="48" t="s">
        <v>3</v>
      </c>
      <c r="O18"/>
      <c r="P18" s="1">
        <f t="shared" si="0"/>
        <v>1000</v>
      </c>
      <c r="R18" s="1">
        <f t="shared" si="1"/>
        <v>200</v>
      </c>
      <c r="T18" s="40" t="s">
        <v>15</v>
      </c>
      <c r="U18" s="40" t="s">
        <v>15</v>
      </c>
      <c r="V18"/>
      <c r="W18"/>
      <c r="X18"/>
    </row>
    <row r="19" spans="1:24" x14ac:dyDescent="0.15">
      <c r="A19"/>
      <c r="B19" s="40">
        <v>12</v>
      </c>
      <c r="C19" s="50" t="s">
        <v>76</v>
      </c>
      <c r="D19" s="51" t="s">
        <v>3</v>
      </c>
      <c r="E19" s="52" t="s">
        <v>72</v>
      </c>
      <c r="F19" s="50" t="s">
        <v>85</v>
      </c>
      <c r="G19" s="51"/>
      <c r="H19" s="52"/>
      <c r="I19" s="50" t="s">
        <v>3</v>
      </c>
      <c r="J19" s="53" t="s">
        <v>72</v>
      </c>
      <c r="K19" s="52" t="s">
        <v>75</v>
      </c>
      <c r="L19" s="50" t="s">
        <v>15</v>
      </c>
      <c r="M19" s="51" t="s">
        <v>73</v>
      </c>
      <c r="N19" s="52" t="s">
        <v>3</v>
      </c>
      <c r="O19"/>
      <c r="P19" s="1">
        <f t="shared" si="0"/>
        <v>1000</v>
      </c>
      <c r="Q19" s="1">
        <v>2500</v>
      </c>
      <c r="R19" s="1">
        <f t="shared" si="1"/>
        <v>200</v>
      </c>
      <c r="S19" s="1">
        <v>480</v>
      </c>
      <c r="T19" s="40" t="s">
        <v>15</v>
      </c>
      <c r="U19" s="40" t="s">
        <v>15</v>
      </c>
      <c r="V19"/>
      <c r="W19"/>
      <c r="X19"/>
    </row>
    <row r="20" spans="1:24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1">
        <f t="shared" si="0"/>
        <v>0</v>
      </c>
      <c r="R20" s="1">
        <f t="shared" si="1"/>
        <v>0</v>
      </c>
      <c r="T20"/>
      <c r="U20"/>
      <c r="V20"/>
      <c r="W20"/>
      <c r="X20"/>
    </row>
    <row r="21" spans="1:24" x14ac:dyDescent="0.15">
      <c r="A21"/>
      <c r="B21" s="40" t="s">
        <v>32</v>
      </c>
      <c r="C21" s="41">
        <v>3</v>
      </c>
      <c r="D21" s="42" t="s">
        <v>73</v>
      </c>
      <c r="E21" s="43"/>
      <c r="F21" s="41"/>
      <c r="G21" s="42"/>
      <c r="H21" s="43"/>
      <c r="I21" s="41"/>
      <c r="J21" s="44"/>
      <c r="K21" s="43"/>
      <c r="L21" s="41"/>
      <c r="M21" s="44"/>
      <c r="N21" s="45"/>
      <c r="O21"/>
      <c r="P21" s="1">
        <f t="shared" si="0"/>
        <v>0</v>
      </c>
      <c r="R21" s="1">
        <f t="shared" si="1"/>
        <v>0</v>
      </c>
      <c r="T21"/>
      <c r="U21"/>
      <c r="V21"/>
      <c r="W21"/>
      <c r="X21"/>
    </row>
    <row r="22" spans="1:24" x14ac:dyDescent="0.15">
      <c r="A22"/>
      <c r="B22" s="40">
        <v>6</v>
      </c>
      <c r="C22" s="41"/>
      <c r="D22" s="42"/>
      <c r="E22" s="43"/>
      <c r="F22" s="41"/>
      <c r="G22" s="42"/>
      <c r="H22" s="43"/>
      <c r="I22" s="41"/>
      <c r="J22" s="44"/>
      <c r="K22" s="43"/>
      <c r="L22" s="41"/>
      <c r="M22" s="44"/>
      <c r="N22" s="43"/>
      <c r="O22"/>
      <c r="P22" s="1">
        <f t="shared" si="0"/>
        <v>0</v>
      </c>
      <c r="R22" s="1">
        <f t="shared" si="1"/>
        <v>0</v>
      </c>
      <c r="T22"/>
      <c r="U22"/>
      <c r="V22"/>
      <c r="W22"/>
      <c r="X22"/>
    </row>
    <row r="23" spans="1:24" x14ac:dyDescent="0.15">
      <c r="A23"/>
      <c r="B23" s="40">
        <v>7</v>
      </c>
      <c r="C23" s="46" t="s">
        <v>71</v>
      </c>
      <c r="D23" s="47" t="s">
        <v>74</v>
      </c>
      <c r="E23" s="48" t="s">
        <v>70</v>
      </c>
      <c r="F23" s="46" t="s">
        <v>79</v>
      </c>
      <c r="G23" s="47" t="s">
        <v>15</v>
      </c>
      <c r="H23" s="48" t="s">
        <v>86</v>
      </c>
      <c r="I23" s="46" t="s">
        <v>3</v>
      </c>
      <c r="J23" s="47" t="s">
        <v>117</v>
      </c>
      <c r="K23" s="48" t="s">
        <v>74</v>
      </c>
      <c r="L23" s="46" t="s">
        <v>74</v>
      </c>
      <c r="M23" s="47" t="s">
        <v>76</v>
      </c>
      <c r="N23" s="48" t="s">
        <v>3</v>
      </c>
      <c r="O23"/>
      <c r="P23" s="1">
        <f t="shared" si="0"/>
        <v>0</v>
      </c>
      <c r="R23" s="1">
        <f t="shared" si="1"/>
        <v>0</v>
      </c>
      <c r="T23" s="40" t="s">
        <v>120</v>
      </c>
      <c r="U23" s="40" t="s">
        <v>120</v>
      </c>
      <c r="V23"/>
      <c r="W23"/>
      <c r="X23"/>
    </row>
    <row r="24" spans="1:24" x14ac:dyDescent="0.15">
      <c r="A24"/>
      <c r="B24" s="40">
        <v>8</v>
      </c>
      <c r="C24" s="46" t="s">
        <v>75</v>
      </c>
      <c r="D24" s="47" t="s">
        <v>87</v>
      </c>
      <c r="E24" s="48" t="s">
        <v>88</v>
      </c>
      <c r="F24" s="47" t="s">
        <v>71</v>
      </c>
      <c r="G24" s="47" t="s">
        <v>89</v>
      </c>
      <c r="H24" s="47"/>
      <c r="I24" s="46" t="s">
        <v>76</v>
      </c>
      <c r="J24" s="47" t="s">
        <v>87</v>
      </c>
      <c r="K24" s="48" t="s">
        <v>88</v>
      </c>
      <c r="L24" s="46" t="s">
        <v>74</v>
      </c>
      <c r="M24" s="47" t="s">
        <v>3</v>
      </c>
      <c r="N24" s="48" t="s">
        <v>73</v>
      </c>
      <c r="O24"/>
      <c r="P24" s="1">
        <f t="shared" si="0"/>
        <v>1000</v>
      </c>
      <c r="R24" s="1">
        <f t="shared" si="1"/>
        <v>100</v>
      </c>
      <c r="T24" s="40" t="s">
        <v>3</v>
      </c>
      <c r="U24" s="40" t="s">
        <v>74</v>
      </c>
      <c r="V24"/>
      <c r="W24"/>
      <c r="X24"/>
    </row>
    <row r="25" spans="1:24" x14ac:dyDescent="0.15">
      <c r="A25"/>
      <c r="B25" s="40">
        <v>9</v>
      </c>
      <c r="C25" s="46" t="s">
        <v>70</v>
      </c>
      <c r="D25" s="47" t="s">
        <v>79</v>
      </c>
      <c r="E25" s="48" t="s">
        <v>76</v>
      </c>
      <c r="F25" s="46" t="s">
        <v>78</v>
      </c>
      <c r="G25" s="47" t="s">
        <v>70</v>
      </c>
      <c r="H25" s="48" t="s">
        <v>90</v>
      </c>
      <c r="I25" s="46" t="s">
        <v>73</v>
      </c>
      <c r="J25" s="47" t="s">
        <v>15</v>
      </c>
      <c r="K25" s="48" t="s">
        <v>3</v>
      </c>
      <c r="L25" s="46" t="s">
        <v>3</v>
      </c>
      <c r="M25" s="47" t="s">
        <v>15</v>
      </c>
      <c r="N25" s="48" t="s">
        <v>78</v>
      </c>
      <c r="O25"/>
      <c r="P25" s="1">
        <f t="shared" si="0"/>
        <v>2400</v>
      </c>
      <c r="R25" s="1">
        <f t="shared" si="1"/>
        <v>300</v>
      </c>
      <c r="T25" s="40" t="s">
        <v>73</v>
      </c>
      <c r="U25" s="40" t="s">
        <v>73</v>
      </c>
      <c r="V25"/>
      <c r="W25"/>
      <c r="X25"/>
    </row>
    <row r="26" spans="1:24" x14ac:dyDescent="0.15">
      <c r="A26"/>
      <c r="B26" s="40">
        <v>10</v>
      </c>
      <c r="C26" s="46" t="s">
        <v>88</v>
      </c>
      <c r="D26" s="47" t="s">
        <v>3</v>
      </c>
      <c r="E26" s="48" t="s">
        <v>78</v>
      </c>
      <c r="F26" s="46" t="s">
        <v>73</v>
      </c>
      <c r="G26" s="47" t="s">
        <v>75</v>
      </c>
      <c r="H26" s="47" t="s">
        <v>91</v>
      </c>
      <c r="I26" s="46" t="s">
        <v>72</v>
      </c>
      <c r="J26" s="47" t="s">
        <v>15</v>
      </c>
      <c r="K26" s="48" t="s">
        <v>78</v>
      </c>
      <c r="L26" s="46" t="s">
        <v>15</v>
      </c>
      <c r="M26" s="47" t="s">
        <v>3</v>
      </c>
      <c r="N26" s="48" t="s">
        <v>74</v>
      </c>
      <c r="O26"/>
      <c r="P26" s="1">
        <f t="shared" si="0"/>
        <v>1200</v>
      </c>
      <c r="R26" s="1">
        <f t="shared" si="1"/>
        <v>100</v>
      </c>
      <c r="T26" s="40" t="s">
        <v>3</v>
      </c>
      <c r="U26" s="40" t="s">
        <v>75</v>
      </c>
      <c r="V26"/>
      <c r="W26"/>
      <c r="X26"/>
    </row>
    <row r="27" spans="1:24" x14ac:dyDescent="0.15">
      <c r="A27"/>
      <c r="B27" s="40">
        <v>11</v>
      </c>
      <c r="C27" s="46" t="s">
        <v>87</v>
      </c>
      <c r="D27" s="47" t="s">
        <v>71</v>
      </c>
      <c r="E27" s="48" t="s">
        <v>73</v>
      </c>
      <c r="F27" s="46" t="s">
        <v>92</v>
      </c>
      <c r="G27" s="47" t="s">
        <v>93</v>
      </c>
      <c r="H27" s="48"/>
      <c r="I27" s="46" t="s">
        <v>92</v>
      </c>
      <c r="J27" s="47" t="s">
        <v>73</v>
      </c>
      <c r="K27" s="48" t="s">
        <v>15</v>
      </c>
      <c r="L27" s="46" t="s">
        <v>73</v>
      </c>
      <c r="M27" s="47" t="s">
        <v>78</v>
      </c>
      <c r="N27" s="48" t="s">
        <v>88</v>
      </c>
      <c r="O27"/>
      <c r="P27" s="1">
        <f t="shared" si="0"/>
        <v>0</v>
      </c>
      <c r="R27" s="1">
        <f t="shared" si="1"/>
        <v>0</v>
      </c>
      <c r="T27" s="40" t="s">
        <v>120</v>
      </c>
      <c r="U27" s="40" t="s">
        <v>120</v>
      </c>
      <c r="V27"/>
      <c r="W27"/>
      <c r="X27"/>
    </row>
    <row r="28" spans="1:24" x14ac:dyDescent="0.15">
      <c r="A28"/>
      <c r="B28" s="40">
        <v>12</v>
      </c>
      <c r="C28" s="50" t="s">
        <v>78</v>
      </c>
      <c r="D28" s="51" t="s">
        <v>92</v>
      </c>
      <c r="E28" s="52" t="s">
        <v>88</v>
      </c>
      <c r="F28" s="50" t="s">
        <v>70</v>
      </c>
      <c r="G28" s="51" t="s">
        <v>71</v>
      </c>
      <c r="H28" s="52" t="s">
        <v>94</v>
      </c>
      <c r="I28" s="50" t="s">
        <v>92</v>
      </c>
      <c r="J28" s="53" t="s">
        <v>74</v>
      </c>
      <c r="K28" s="52" t="s">
        <v>88</v>
      </c>
      <c r="L28" s="50" t="s">
        <v>3</v>
      </c>
      <c r="M28" s="51" t="s">
        <v>75</v>
      </c>
      <c r="N28" s="52" t="s">
        <v>78</v>
      </c>
      <c r="O28"/>
      <c r="P28" s="1">
        <f t="shared" si="0"/>
        <v>1400</v>
      </c>
      <c r="R28" s="1">
        <f t="shared" si="1"/>
        <v>200</v>
      </c>
      <c r="T28" s="40" t="s">
        <v>15</v>
      </c>
      <c r="U28" s="40" t="s">
        <v>73</v>
      </c>
      <c r="V28"/>
      <c r="W28"/>
      <c r="X28"/>
    </row>
    <row r="29" spans="1:24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1">
        <f t="shared" si="0"/>
        <v>0</v>
      </c>
      <c r="R29" s="1">
        <f t="shared" si="1"/>
        <v>0</v>
      </c>
      <c r="T29"/>
      <c r="U29"/>
      <c r="V29"/>
      <c r="W29"/>
      <c r="X29"/>
    </row>
    <row r="30" spans="1:24" x14ac:dyDescent="0.15">
      <c r="A30"/>
      <c r="B30" s="40" t="s">
        <v>32</v>
      </c>
      <c r="C30" s="41">
        <v>3</v>
      </c>
      <c r="D30" s="42" t="s">
        <v>78</v>
      </c>
      <c r="E30" s="43"/>
      <c r="F30" s="41"/>
      <c r="G30" s="42"/>
      <c r="H30" s="43"/>
      <c r="I30" s="41"/>
      <c r="J30" s="44"/>
      <c r="K30" s="43"/>
      <c r="L30" s="41"/>
      <c r="M30" s="44"/>
      <c r="N30" s="45"/>
      <c r="O30"/>
      <c r="P30" s="1">
        <f t="shared" si="0"/>
        <v>0</v>
      </c>
      <c r="R30" s="1">
        <f t="shared" si="1"/>
        <v>0</v>
      </c>
      <c r="T30"/>
      <c r="U30"/>
      <c r="V30"/>
      <c r="W30"/>
      <c r="X30"/>
    </row>
    <row r="31" spans="1:24" x14ac:dyDescent="0.15">
      <c r="A31"/>
      <c r="B31" s="40">
        <v>6</v>
      </c>
      <c r="C31" s="41"/>
      <c r="D31" s="42"/>
      <c r="E31" s="43"/>
      <c r="F31" s="41"/>
      <c r="G31" s="42"/>
      <c r="H31" s="43"/>
      <c r="I31" s="41"/>
      <c r="J31" s="44"/>
      <c r="K31" s="43"/>
      <c r="L31" s="41"/>
      <c r="M31" s="44"/>
      <c r="N31" s="43"/>
      <c r="O31"/>
      <c r="P31" s="1">
        <f t="shared" si="0"/>
        <v>0</v>
      </c>
      <c r="R31" s="1">
        <f t="shared" si="1"/>
        <v>0</v>
      </c>
      <c r="T31"/>
      <c r="U31"/>
      <c r="V31"/>
      <c r="W31"/>
      <c r="X31"/>
    </row>
    <row r="32" spans="1:24" x14ac:dyDescent="0.15">
      <c r="A32"/>
      <c r="B32" s="40">
        <v>7</v>
      </c>
      <c r="C32" s="46" t="s">
        <v>3</v>
      </c>
      <c r="D32" s="47" t="s">
        <v>92</v>
      </c>
      <c r="E32" s="48" t="s">
        <v>73</v>
      </c>
      <c r="F32" s="46" t="s">
        <v>73</v>
      </c>
      <c r="G32" s="47" t="s">
        <v>92</v>
      </c>
      <c r="H32" s="48" t="s">
        <v>95</v>
      </c>
      <c r="I32" s="46" t="s">
        <v>72</v>
      </c>
      <c r="J32" s="47" t="s">
        <v>70</v>
      </c>
      <c r="K32" s="48" t="s">
        <v>74</v>
      </c>
      <c r="L32" s="46" t="s">
        <v>72</v>
      </c>
      <c r="M32" s="47" t="s">
        <v>75</v>
      </c>
      <c r="N32" s="48" t="s">
        <v>15</v>
      </c>
      <c r="O32"/>
      <c r="P32" s="1">
        <f t="shared" si="0"/>
        <v>1400</v>
      </c>
      <c r="R32" s="1">
        <f t="shared" si="1"/>
        <v>200</v>
      </c>
      <c r="T32" s="40" t="s">
        <v>15</v>
      </c>
      <c r="U32" s="40" t="s">
        <v>73</v>
      </c>
      <c r="V32"/>
      <c r="W32"/>
      <c r="X32"/>
    </row>
    <row r="33" spans="1:24" x14ac:dyDescent="0.15">
      <c r="A33"/>
      <c r="B33" s="40">
        <v>8</v>
      </c>
      <c r="C33" s="46" t="s">
        <v>92</v>
      </c>
      <c r="D33" s="47" t="s">
        <v>74</v>
      </c>
      <c r="E33" s="48" t="s">
        <v>88</v>
      </c>
      <c r="F33" s="47" t="s">
        <v>96</v>
      </c>
      <c r="G33" s="47"/>
      <c r="H33" s="47"/>
      <c r="I33" s="46" t="s">
        <v>3</v>
      </c>
      <c r="J33" s="47" t="s">
        <v>97</v>
      </c>
      <c r="K33" s="48" t="s">
        <v>73</v>
      </c>
      <c r="L33" s="46" t="s">
        <v>78</v>
      </c>
      <c r="M33" s="47" t="s">
        <v>3</v>
      </c>
      <c r="N33" s="48" t="s">
        <v>70</v>
      </c>
      <c r="O33"/>
      <c r="P33" s="1">
        <f t="shared" si="0"/>
        <v>1000</v>
      </c>
      <c r="R33" s="1">
        <f t="shared" si="1"/>
        <v>200</v>
      </c>
      <c r="T33" s="40" t="s">
        <v>15</v>
      </c>
      <c r="U33" s="40" t="s">
        <v>15</v>
      </c>
      <c r="V33"/>
      <c r="W33"/>
      <c r="X33"/>
    </row>
    <row r="34" spans="1:24" x14ac:dyDescent="0.15">
      <c r="A34"/>
      <c r="B34" s="40">
        <v>9</v>
      </c>
      <c r="C34" s="46" t="s">
        <v>78</v>
      </c>
      <c r="D34" s="47" t="s">
        <v>70</v>
      </c>
      <c r="E34" s="48" t="s">
        <v>97</v>
      </c>
      <c r="F34" s="46" t="s">
        <v>78</v>
      </c>
      <c r="G34" s="47" t="s">
        <v>98</v>
      </c>
      <c r="H34" s="48"/>
      <c r="I34" s="46" t="s">
        <v>97</v>
      </c>
      <c r="J34" s="47" t="s">
        <v>88</v>
      </c>
      <c r="K34" s="48" t="s">
        <v>15</v>
      </c>
      <c r="L34" s="46" t="s">
        <v>15</v>
      </c>
      <c r="M34" s="47" t="s">
        <v>74</v>
      </c>
      <c r="N34" s="48" t="s">
        <v>78</v>
      </c>
      <c r="O34"/>
      <c r="P34" s="1">
        <f t="shared" si="0"/>
        <v>0</v>
      </c>
      <c r="R34" s="1">
        <f t="shared" si="1"/>
        <v>0</v>
      </c>
      <c r="T34"/>
      <c r="U34"/>
      <c r="V34"/>
      <c r="W34"/>
      <c r="X34"/>
    </row>
    <row r="35" spans="1:24" x14ac:dyDescent="0.15">
      <c r="A35"/>
      <c r="B35" s="40">
        <v>10</v>
      </c>
      <c r="C35" s="46"/>
      <c r="D35" s="47"/>
      <c r="E35" s="48"/>
      <c r="F35" s="46"/>
      <c r="G35" s="47"/>
      <c r="H35" s="47"/>
      <c r="I35" s="46"/>
      <c r="J35" s="47"/>
      <c r="K35" s="48"/>
      <c r="L35" s="46"/>
      <c r="M35" s="47"/>
      <c r="N35" s="48"/>
      <c r="O35"/>
      <c r="P35" s="1">
        <f t="shared" ref="P35:P66" si="2">IF(T35=1,U35*2*100,((U35+T35-1)*T35+U35*T35)*100)</f>
        <v>0</v>
      </c>
      <c r="R35" s="1">
        <f t="shared" ref="R35:R66" si="3">T35*100</f>
        <v>0</v>
      </c>
      <c r="T35"/>
      <c r="U35"/>
      <c r="V35"/>
      <c r="W35"/>
      <c r="X35"/>
    </row>
    <row r="36" spans="1:24" x14ac:dyDescent="0.15">
      <c r="A36"/>
      <c r="B36" s="40">
        <v>11</v>
      </c>
      <c r="C36" s="46" t="s">
        <v>76</v>
      </c>
      <c r="D36" s="47" t="s">
        <v>3</v>
      </c>
      <c r="E36" s="48" t="s">
        <v>97</v>
      </c>
      <c r="F36" s="46" t="s">
        <v>3</v>
      </c>
      <c r="G36" s="47" t="s">
        <v>15</v>
      </c>
      <c r="H36" s="48" t="s">
        <v>99</v>
      </c>
      <c r="I36" s="46" t="s">
        <v>3</v>
      </c>
      <c r="J36" s="47" t="s">
        <v>76</v>
      </c>
      <c r="K36" s="48" t="s">
        <v>15</v>
      </c>
      <c r="L36" s="46" t="s">
        <v>15</v>
      </c>
      <c r="M36" s="47" t="s">
        <v>72</v>
      </c>
      <c r="N36" s="48" t="s">
        <v>70</v>
      </c>
      <c r="O36"/>
      <c r="P36" s="1">
        <f t="shared" si="2"/>
        <v>1400</v>
      </c>
      <c r="Q36" s="1">
        <v>8480</v>
      </c>
      <c r="R36" s="1">
        <f t="shared" si="3"/>
        <v>200</v>
      </c>
      <c r="S36" s="1">
        <v>460</v>
      </c>
      <c r="T36" s="40" t="s">
        <v>15</v>
      </c>
      <c r="U36" s="40" t="s">
        <v>73</v>
      </c>
      <c r="V36"/>
      <c r="W36"/>
      <c r="X36"/>
    </row>
    <row r="37" spans="1:24" x14ac:dyDescent="0.15">
      <c r="A37"/>
      <c r="B37" s="40">
        <v>12</v>
      </c>
      <c r="C37" s="50" t="s">
        <v>70</v>
      </c>
      <c r="D37" s="51" t="s">
        <v>76</v>
      </c>
      <c r="E37" s="52" t="s">
        <v>97</v>
      </c>
      <c r="F37" s="50" t="s">
        <v>81</v>
      </c>
      <c r="G37" s="51" t="s">
        <v>100</v>
      </c>
      <c r="H37" s="52"/>
      <c r="I37" s="50" t="s">
        <v>97</v>
      </c>
      <c r="J37" s="53" t="s">
        <v>70</v>
      </c>
      <c r="K37" s="52" t="s">
        <v>76</v>
      </c>
      <c r="L37" s="50" t="s">
        <v>74</v>
      </c>
      <c r="M37" s="51" t="s">
        <v>3</v>
      </c>
      <c r="N37" s="52" t="s">
        <v>97</v>
      </c>
      <c r="O37"/>
      <c r="P37" s="1">
        <f t="shared" si="2"/>
        <v>1000</v>
      </c>
      <c r="Q37" s="1">
        <v>4370</v>
      </c>
      <c r="R37" s="1">
        <f t="shared" si="3"/>
        <v>100</v>
      </c>
      <c r="T37" s="40" t="s">
        <v>3</v>
      </c>
      <c r="U37" s="40" t="s">
        <v>74</v>
      </c>
      <c r="V37"/>
      <c r="W37"/>
      <c r="X37"/>
    </row>
    <row r="38" spans="1:24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1">
        <f t="shared" si="2"/>
        <v>0</v>
      </c>
      <c r="R38" s="1">
        <f t="shared" si="3"/>
        <v>0</v>
      </c>
      <c r="T38"/>
      <c r="U38"/>
      <c r="V38"/>
      <c r="W38"/>
      <c r="X38"/>
    </row>
    <row r="39" spans="1:24" x14ac:dyDescent="0.15">
      <c r="A39"/>
      <c r="B39" s="40" t="s">
        <v>32</v>
      </c>
      <c r="C39" s="41">
        <v>3</v>
      </c>
      <c r="D39" s="42" t="s">
        <v>74</v>
      </c>
      <c r="E39" s="43"/>
      <c r="F39" s="41"/>
      <c r="G39" s="42"/>
      <c r="H39" s="43"/>
      <c r="I39" s="41"/>
      <c r="J39" s="44"/>
      <c r="K39" s="43"/>
      <c r="L39" s="41"/>
      <c r="M39" s="44"/>
      <c r="N39" s="45"/>
      <c r="O39"/>
      <c r="P39" s="1">
        <f t="shared" si="2"/>
        <v>0</v>
      </c>
      <c r="R39" s="1">
        <f t="shared" si="3"/>
        <v>0</v>
      </c>
      <c r="T39"/>
      <c r="U39"/>
      <c r="V39"/>
      <c r="W39"/>
      <c r="X39"/>
    </row>
    <row r="40" spans="1:24" x14ac:dyDescent="0.15">
      <c r="A40"/>
      <c r="B40" s="40">
        <v>6</v>
      </c>
      <c r="C40" s="41"/>
      <c r="D40" s="42"/>
      <c r="E40" s="43"/>
      <c r="F40" s="41"/>
      <c r="G40" s="42"/>
      <c r="H40" s="43"/>
      <c r="I40" s="41"/>
      <c r="J40" s="44"/>
      <c r="K40" s="43"/>
      <c r="L40" s="41"/>
      <c r="M40" s="44"/>
      <c r="N40" s="43"/>
      <c r="O40"/>
      <c r="P40" s="1">
        <f t="shared" si="2"/>
        <v>0</v>
      </c>
      <c r="R40" s="1">
        <f t="shared" si="3"/>
        <v>0</v>
      </c>
      <c r="T40"/>
      <c r="U40"/>
      <c r="V40"/>
      <c r="W40"/>
      <c r="X40"/>
    </row>
    <row r="41" spans="1:24" x14ac:dyDescent="0.15">
      <c r="A41"/>
      <c r="B41" s="40">
        <v>7</v>
      </c>
      <c r="C41" s="46" t="s">
        <v>70</v>
      </c>
      <c r="D41" s="47" t="s">
        <v>72</v>
      </c>
      <c r="E41" s="48" t="s">
        <v>73</v>
      </c>
      <c r="F41" s="46" t="s">
        <v>70</v>
      </c>
      <c r="G41" s="47" t="s">
        <v>3</v>
      </c>
      <c r="H41" s="48" t="s">
        <v>73</v>
      </c>
      <c r="I41" s="46" t="s">
        <v>3</v>
      </c>
      <c r="J41" s="47" t="s">
        <v>70</v>
      </c>
      <c r="K41" s="48" t="s">
        <v>73</v>
      </c>
      <c r="L41" s="46" t="s">
        <v>78</v>
      </c>
      <c r="M41" s="47" t="s">
        <v>74</v>
      </c>
      <c r="N41" s="48" t="s">
        <v>3</v>
      </c>
      <c r="O41"/>
      <c r="P41" s="1">
        <f t="shared" si="2"/>
        <v>1000</v>
      </c>
      <c r="Q41" s="1">
        <v>13960</v>
      </c>
      <c r="R41" s="1">
        <f t="shared" si="3"/>
        <v>200</v>
      </c>
      <c r="T41" s="40" t="s">
        <v>15</v>
      </c>
      <c r="U41" s="40" t="s">
        <v>15</v>
      </c>
      <c r="V41"/>
      <c r="W41"/>
      <c r="X41"/>
    </row>
    <row r="42" spans="1:24" x14ac:dyDescent="0.15">
      <c r="A42"/>
      <c r="B42" s="40">
        <v>8</v>
      </c>
      <c r="C42" s="46" t="s">
        <v>79</v>
      </c>
      <c r="D42" s="47" t="s">
        <v>97</v>
      </c>
      <c r="E42" s="48" t="s">
        <v>71</v>
      </c>
      <c r="F42" s="46" t="s">
        <v>75</v>
      </c>
      <c r="G42" s="47" t="s">
        <v>101</v>
      </c>
      <c r="H42" s="47"/>
      <c r="I42" s="46" t="s">
        <v>72</v>
      </c>
      <c r="J42" s="47" t="s">
        <v>71</v>
      </c>
      <c r="K42" s="48" t="s">
        <v>3</v>
      </c>
      <c r="L42" s="46" t="s">
        <v>88</v>
      </c>
      <c r="M42" s="47" t="s">
        <v>3</v>
      </c>
      <c r="N42" s="48" t="s">
        <v>73</v>
      </c>
      <c r="O42"/>
      <c r="P42" s="1">
        <f t="shared" si="2"/>
        <v>0</v>
      </c>
      <c r="R42" s="1">
        <f t="shared" si="3"/>
        <v>0</v>
      </c>
      <c r="T42" s="40" t="s">
        <v>120</v>
      </c>
      <c r="U42" s="40" t="s">
        <v>120</v>
      </c>
      <c r="V42"/>
      <c r="W42"/>
      <c r="X42"/>
    </row>
    <row r="43" spans="1:24" x14ac:dyDescent="0.15">
      <c r="A43"/>
      <c r="B43" s="40">
        <v>9</v>
      </c>
      <c r="C43" s="46" t="s">
        <v>76</v>
      </c>
      <c r="D43" s="47" t="s">
        <v>72</v>
      </c>
      <c r="E43" s="48" t="s">
        <v>75</v>
      </c>
      <c r="F43" s="46" t="s">
        <v>71</v>
      </c>
      <c r="G43" s="47" t="s">
        <v>76</v>
      </c>
      <c r="H43" s="48" t="s">
        <v>102</v>
      </c>
      <c r="I43" s="46" t="s">
        <v>71</v>
      </c>
      <c r="J43" s="47" t="s">
        <v>75</v>
      </c>
      <c r="K43" s="48" t="s">
        <v>97</v>
      </c>
      <c r="L43" s="46" t="s">
        <v>79</v>
      </c>
      <c r="M43" s="47" t="s">
        <v>3</v>
      </c>
      <c r="N43" s="48" t="s">
        <v>15</v>
      </c>
      <c r="O43" s="40" t="s">
        <v>147</v>
      </c>
      <c r="P43" s="1">
        <f t="shared" si="2"/>
        <v>1200</v>
      </c>
      <c r="R43" s="1">
        <f t="shared" si="3"/>
        <v>100</v>
      </c>
      <c r="T43" s="40" t="s">
        <v>3</v>
      </c>
      <c r="U43" s="40" t="s">
        <v>75</v>
      </c>
      <c r="V43"/>
      <c r="W43"/>
      <c r="X43"/>
    </row>
    <row r="44" spans="1:24" x14ac:dyDescent="0.15">
      <c r="A44"/>
      <c r="B44" s="40">
        <v>10</v>
      </c>
      <c r="C44" s="46" t="s">
        <v>75</v>
      </c>
      <c r="D44" s="47" t="s">
        <v>70</v>
      </c>
      <c r="E44" s="48" t="s">
        <v>3</v>
      </c>
      <c r="F44" s="46" t="s">
        <v>75</v>
      </c>
      <c r="G44" s="47" t="s">
        <v>103</v>
      </c>
      <c r="H44" s="47"/>
      <c r="I44" s="46" t="s">
        <v>70</v>
      </c>
      <c r="J44" s="47" t="s">
        <v>73</v>
      </c>
      <c r="K44" s="48" t="s">
        <v>15</v>
      </c>
      <c r="L44" s="46" t="s">
        <v>74</v>
      </c>
      <c r="M44" s="47" t="s">
        <v>78</v>
      </c>
      <c r="N44" s="48" t="s">
        <v>15</v>
      </c>
      <c r="O44"/>
      <c r="P44" s="1">
        <f t="shared" si="2"/>
        <v>1000</v>
      </c>
      <c r="R44" s="1">
        <f t="shared" si="3"/>
        <v>200</v>
      </c>
      <c r="T44" s="40" t="s">
        <v>15</v>
      </c>
      <c r="U44" s="40" t="s">
        <v>15</v>
      </c>
      <c r="V44"/>
      <c r="W44"/>
      <c r="X44"/>
    </row>
    <row r="45" spans="1:24" x14ac:dyDescent="0.15">
      <c r="A45"/>
      <c r="B45" s="40">
        <v>11</v>
      </c>
      <c r="C45" s="46" t="s">
        <v>3</v>
      </c>
      <c r="D45" s="47" t="s">
        <v>73</v>
      </c>
      <c r="E45" s="48" t="s">
        <v>87</v>
      </c>
      <c r="F45" s="46" t="s">
        <v>3</v>
      </c>
      <c r="G45" s="47" t="s">
        <v>104</v>
      </c>
      <c r="H45" s="48"/>
      <c r="I45" s="46" t="s">
        <v>78</v>
      </c>
      <c r="J45" s="47" t="s">
        <v>15</v>
      </c>
      <c r="K45" s="48" t="s">
        <v>87</v>
      </c>
      <c r="L45" s="46" t="s">
        <v>15</v>
      </c>
      <c r="M45" s="47" t="s">
        <v>3</v>
      </c>
      <c r="N45" s="48" t="s">
        <v>75</v>
      </c>
      <c r="O45"/>
      <c r="P45" s="1">
        <f t="shared" si="2"/>
        <v>1000</v>
      </c>
      <c r="R45" s="1">
        <f t="shared" si="3"/>
        <v>200</v>
      </c>
      <c r="T45" s="40" t="s">
        <v>15</v>
      </c>
      <c r="U45" s="40" t="s">
        <v>15</v>
      </c>
      <c r="V45"/>
      <c r="W45"/>
      <c r="X45"/>
    </row>
    <row r="46" spans="1:24" x14ac:dyDescent="0.15">
      <c r="A46"/>
      <c r="B46" s="58">
        <v>12</v>
      </c>
      <c r="C46" s="59" t="s">
        <v>78</v>
      </c>
      <c r="D46" s="60" t="s">
        <v>88</v>
      </c>
      <c r="E46" s="61" t="s">
        <v>92</v>
      </c>
      <c r="F46" s="59" t="s">
        <v>92</v>
      </c>
      <c r="G46" s="60" t="s">
        <v>105</v>
      </c>
      <c r="H46" s="61"/>
      <c r="I46" s="59" t="s">
        <v>92</v>
      </c>
      <c r="J46" s="62" t="s">
        <v>3</v>
      </c>
      <c r="K46" s="61" t="s">
        <v>88</v>
      </c>
      <c r="L46" s="59" t="s">
        <v>92</v>
      </c>
      <c r="M46" s="60" t="s">
        <v>15</v>
      </c>
      <c r="N46" s="61" t="s">
        <v>3</v>
      </c>
      <c r="O46" s="40" t="s">
        <v>147</v>
      </c>
      <c r="P46" s="1">
        <f t="shared" si="2"/>
        <v>1000</v>
      </c>
      <c r="R46" s="1">
        <f t="shared" si="3"/>
        <v>200</v>
      </c>
      <c r="S46" s="1">
        <v>10510</v>
      </c>
      <c r="T46" s="40" t="s">
        <v>15</v>
      </c>
      <c r="U46" s="40" t="s">
        <v>15</v>
      </c>
      <c r="V46"/>
      <c r="W46"/>
      <c r="X46"/>
    </row>
    <row r="47" spans="1:24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1">
        <f t="shared" si="2"/>
        <v>0</v>
      </c>
      <c r="R47" s="1">
        <f t="shared" si="3"/>
        <v>0</v>
      </c>
      <c r="T47"/>
      <c r="U47"/>
      <c r="V47"/>
      <c r="W47"/>
      <c r="X47"/>
    </row>
    <row r="48" spans="1:24" x14ac:dyDescent="0.15">
      <c r="A48"/>
      <c r="B48" s="40" t="s">
        <v>32</v>
      </c>
      <c r="C48" s="41">
        <v>3</v>
      </c>
      <c r="D48" s="42" t="s">
        <v>75</v>
      </c>
      <c r="E48" s="43"/>
      <c r="F48" s="41"/>
      <c r="G48" s="42"/>
      <c r="H48" s="43"/>
      <c r="I48" s="41"/>
      <c r="J48" s="44"/>
      <c r="K48" s="43"/>
      <c r="L48" s="41"/>
      <c r="M48" s="44"/>
      <c r="N48" s="45"/>
      <c r="O48"/>
      <c r="P48" s="1">
        <f t="shared" si="2"/>
        <v>0</v>
      </c>
      <c r="R48" s="1">
        <f t="shared" si="3"/>
        <v>0</v>
      </c>
      <c r="T48"/>
      <c r="U48"/>
      <c r="V48"/>
      <c r="W48"/>
      <c r="X48"/>
    </row>
    <row r="49" spans="1:24" x14ac:dyDescent="0.15">
      <c r="A49"/>
      <c r="B49" s="40">
        <v>6</v>
      </c>
      <c r="C49" s="41"/>
      <c r="D49" s="42"/>
      <c r="E49" s="43"/>
      <c r="F49" s="41"/>
      <c r="G49" s="42"/>
      <c r="H49" s="43"/>
      <c r="I49" s="41"/>
      <c r="J49" s="44"/>
      <c r="K49" s="43"/>
      <c r="L49" s="41"/>
      <c r="M49" s="44"/>
      <c r="N49" s="43"/>
      <c r="O49"/>
      <c r="P49" s="1">
        <f t="shared" si="2"/>
        <v>0</v>
      </c>
      <c r="R49" s="1">
        <f t="shared" si="3"/>
        <v>0</v>
      </c>
      <c r="T49"/>
      <c r="U49"/>
      <c r="V49"/>
      <c r="W49"/>
      <c r="X49"/>
    </row>
    <row r="50" spans="1:24" x14ac:dyDescent="0.15">
      <c r="A50"/>
      <c r="B50" s="40">
        <v>7</v>
      </c>
      <c r="C50" s="46" t="s">
        <v>72</v>
      </c>
      <c r="D50" s="47" t="s">
        <v>74</v>
      </c>
      <c r="E50" s="48" t="s">
        <v>70</v>
      </c>
      <c r="F50" s="46" t="s">
        <v>27</v>
      </c>
      <c r="G50" s="47"/>
      <c r="H50" s="48" t="s">
        <v>74</v>
      </c>
      <c r="I50" s="46" t="s">
        <v>72</v>
      </c>
      <c r="J50" s="47" t="s">
        <v>74</v>
      </c>
      <c r="K50" s="48" t="s">
        <v>75</v>
      </c>
      <c r="L50" s="46" t="s">
        <v>73</v>
      </c>
      <c r="M50" s="47" t="s">
        <v>78</v>
      </c>
      <c r="N50" s="48" t="s">
        <v>72</v>
      </c>
      <c r="O50"/>
      <c r="P50" s="1">
        <f t="shared" si="2"/>
        <v>600</v>
      </c>
      <c r="Q50" s="1">
        <v>2380</v>
      </c>
      <c r="R50" s="1">
        <f t="shared" si="3"/>
        <v>300</v>
      </c>
      <c r="S50" s="1">
        <v>490</v>
      </c>
      <c r="T50" s="40" t="s">
        <v>73</v>
      </c>
      <c r="U50" s="40" t="s">
        <v>120</v>
      </c>
      <c r="V50"/>
      <c r="W50"/>
      <c r="X50"/>
    </row>
    <row r="51" spans="1:24" x14ac:dyDescent="0.15">
      <c r="A51"/>
      <c r="B51" s="40">
        <v>8</v>
      </c>
      <c r="C51" s="46" t="s">
        <v>72</v>
      </c>
      <c r="D51" s="47" t="s">
        <v>73</v>
      </c>
      <c r="E51" s="48" t="s">
        <v>87</v>
      </c>
      <c r="F51" s="47" t="s">
        <v>71</v>
      </c>
      <c r="G51" s="47" t="s">
        <v>87</v>
      </c>
      <c r="H51" s="47" t="s">
        <v>72</v>
      </c>
      <c r="I51" s="46" t="s">
        <v>74</v>
      </c>
      <c r="J51" s="47" t="s">
        <v>15</v>
      </c>
      <c r="K51" s="48" t="s">
        <v>3</v>
      </c>
      <c r="L51" s="46" t="s">
        <v>74</v>
      </c>
      <c r="M51" s="47" t="s">
        <v>3</v>
      </c>
      <c r="N51" s="48" t="s">
        <v>78</v>
      </c>
      <c r="O51"/>
      <c r="P51" s="1">
        <f t="shared" si="2"/>
        <v>1000</v>
      </c>
      <c r="R51" s="1">
        <f t="shared" si="3"/>
        <v>200</v>
      </c>
      <c r="T51" s="40" t="s">
        <v>15</v>
      </c>
      <c r="U51" s="40" t="s">
        <v>15</v>
      </c>
      <c r="V51"/>
      <c r="W51"/>
      <c r="X51"/>
    </row>
    <row r="52" spans="1:24" x14ac:dyDescent="0.15">
      <c r="A52"/>
      <c r="B52" s="40">
        <v>9</v>
      </c>
      <c r="C52" s="46"/>
      <c r="D52" s="47"/>
      <c r="E52" s="48"/>
      <c r="F52" s="46"/>
      <c r="G52" s="47"/>
      <c r="H52" s="48"/>
      <c r="I52" s="46"/>
      <c r="J52" s="47"/>
      <c r="K52" s="48"/>
      <c r="L52" s="46"/>
      <c r="M52" s="47"/>
      <c r="N52" s="48"/>
      <c r="O52"/>
      <c r="P52" s="1">
        <f t="shared" si="2"/>
        <v>0</v>
      </c>
      <c r="R52" s="1">
        <f t="shared" si="3"/>
        <v>0</v>
      </c>
      <c r="T52"/>
      <c r="U52"/>
      <c r="V52"/>
      <c r="W52"/>
      <c r="X52"/>
    </row>
    <row r="53" spans="1:24" x14ac:dyDescent="0.15">
      <c r="A53"/>
      <c r="B53" s="40">
        <v>10</v>
      </c>
      <c r="C53" s="46" t="s">
        <v>88</v>
      </c>
      <c r="D53" s="47" t="s">
        <v>73</v>
      </c>
      <c r="E53" s="48" t="s">
        <v>78</v>
      </c>
      <c r="F53" s="46" t="s">
        <v>73</v>
      </c>
      <c r="G53" s="47" t="s">
        <v>70</v>
      </c>
      <c r="H53" s="47" t="s">
        <v>78</v>
      </c>
      <c r="I53" s="46" t="s">
        <v>75</v>
      </c>
      <c r="J53" s="47" t="s">
        <v>15</v>
      </c>
      <c r="K53" s="48" t="s">
        <v>70</v>
      </c>
      <c r="L53" s="46" t="s">
        <v>72</v>
      </c>
      <c r="M53" s="47" t="s">
        <v>74</v>
      </c>
      <c r="N53" s="48" t="s">
        <v>3</v>
      </c>
      <c r="O53"/>
      <c r="P53" s="1">
        <f t="shared" si="2"/>
        <v>1000</v>
      </c>
      <c r="R53" s="1">
        <f t="shared" si="3"/>
        <v>200</v>
      </c>
      <c r="T53" s="40" t="s">
        <v>15</v>
      </c>
      <c r="U53" s="40" t="s">
        <v>15</v>
      </c>
      <c r="V53"/>
      <c r="W53"/>
      <c r="X53"/>
    </row>
    <row r="54" spans="1:24" x14ac:dyDescent="0.15">
      <c r="A54"/>
      <c r="B54" s="40">
        <v>11</v>
      </c>
      <c r="C54" s="46" t="s">
        <v>76</v>
      </c>
      <c r="D54" s="47" t="s">
        <v>78</v>
      </c>
      <c r="E54" s="48" t="s">
        <v>72</v>
      </c>
      <c r="F54" s="46" t="s">
        <v>15</v>
      </c>
      <c r="G54" s="47" t="s">
        <v>78</v>
      </c>
      <c r="H54" s="48" t="s">
        <v>106</v>
      </c>
      <c r="I54" s="46" t="s">
        <v>88</v>
      </c>
      <c r="J54" s="47" t="s">
        <v>3</v>
      </c>
      <c r="K54" s="48" t="s">
        <v>79</v>
      </c>
      <c r="L54" s="46" t="s">
        <v>70</v>
      </c>
      <c r="M54" s="47" t="s">
        <v>74</v>
      </c>
      <c r="N54" s="48" t="s">
        <v>75</v>
      </c>
      <c r="O54"/>
      <c r="P54" s="1">
        <f t="shared" si="2"/>
        <v>1800</v>
      </c>
      <c r="R54" s="1">
        <f t="shared" si="3"/>
        <v>200</v>
      </c>
      <c r="T54" s="40" t="s">
        <v>15</v>
      </c>
      <c r="U54" s="40" t="s">
        <v>78</v>
      </c>
      <c r="V54"/>
      <c r="W54"/>
      <c r="X54"/>
    </row>
    <row r="55" spans="1:24" x14ac:dyDescent="0.15">
      <c r="A55"/>
      <c r="B55" s="40">
        <v>12</v>
      </c>
      <c r="C55" s="50" t="s">
        <v>97</v>
      </c>
      <c r="D55" s="51" t="s">
        <v>87</v>
      </c>
      <c r="E55" s="52" t="s">
        <v>15</v>
      </c>
      <c r="F55" s="50" t="s">
        <v>72</v>
      </c>
      <c r="G55" s="51" t="s">
        <v>87</v>
      </c>
      <c r="H55" s="52" t="s">
        <v>15</v>
      </c>
      <c r="I55" s="50" t="s">
        <v>88</v>
      </c>
      <c r="J55" s="53" t="s">
        <v>92</v>
      </c>
      <c r="K55" s="52" t="s">
        <v>75</v>
      </c>
      <c r="L55" s="50" t="s">
        <v>75</v>
      </c>
      <c r="M55" s="51" t="s">
        <v>76</v>
      </c>
      <c r="N55" s="52" t="s">
        <v>97</v>
      </c>
      <c r="O55"/>
      <c r="P55" s="1">
        <f t="shared" si="2"/>
        <v>1000</v>
      </c>
      <c r="R55" s="1">
        <f t="shared" si="3"/>
        <v>200</v>
      </c>
      <c r="T55" s="40" t="s">
        <v>15</v>
      </c>
      <c r="U55" s="40" t="s">
        <v>15</v>
      </c>
      <c r="V55"/>
      <c r="W55"/>
      <c r="X55"/>
    </row>
    <row r="56" spans="1:24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1">
        <f t="shared" si="2"/>
        <v>0</v>
      </c>
      <c r="R56" s="1">
        <f t="shared" si="3"/>
        <v>0</v>
      </c>
      <c r="T56"/>
      <c r="U56"/>
      <c r="V56"/>
      <c r="W56"/>
      <c r="X56"/>
    </row>
    <row r="57" spans="1:24" x14ac:dyDescent="0.15">
      <c r="A57"/>
      <c r="B57" s="40" t="s">
        <v>32</v>
      </c>
      <c r="C57" s="41">
        <v>3</v>
      </c>
      <c r="D57" s="42" t="s">
        <v>72</v>
      </c>
      <c r="E57" s="43"/>
      <c r="F57" s="41"/>
      <c r="G57" s="42"/>
      <c r="H57" s="43"/>
      <c r="I57" s="41"/>
      <c r="J57" s="44"/>
      <c r="K57" s="43"/>
      <c r="L57" s="41"/>
      <c r="M57" s="44"/>
      <c r="N57" s="45"/>
      <c r="O57"/>
      <c r="P57" s="1">
        <f t="shared" si="2"/>
        <v>0</v>
      </c>
      <c r="R57" s="1">
        <f t="shared" si="3"/>
        <v>0</v>
      </c>
      <c r="T57"/>
      <c r="U57"/>
      <c r="V57"/>
      <c r="W57"/>
      <c r="X57"/>
    </row>
    <row r="58" spans="1:24" x14ac:dyDescent="0.15">
      <c r="A58"/>
      <c r="B58" s="40">
        <v>6</v>
      </c>
      <c r="C58" s="41"/>
      <c r="D58" s="42"/>
      <c r="E58" s="43"/>
      <c r="F58" s="41"/>
      <c r="G58" s="42"/>
      <c r="H58" s="43"/>
      <c r="I58" s="41"/>
      <c r="J58" s="44"/>
      <c r="K58" s="43"/>
      <c r="L58" s="41"/>
      <c r="M58" s="44"/>
      <c r="N58" s="43"/>
      <c r="O58"/>
      <c r="P58" s="1">
        <f t="shared" si="2"/>
        <v>0</v>
      </c>
      <c r="R58" s="1">
        <f t="shared" si="3"/>
        <v>0</v>
      </c>
      <c r="T58"/>
      <c r="U58"/>
      <c r="V58"/>
      <c r="W58"/>
      <c r="X58"/>
    </row>
    <row r="59" spans="1:24" x14ac:dyDescent="0.15">
      <c r="A59"/>
      <c r="B59" s="40">
        <v>7</v>
      </c>
      <c r="C59" s="46"/>
      <c r="D59" s="47"/>
      <c r="E59" s="48"/>
      <c r="F59" s="46"/>
      <c r="G59" s="47"/>
      <c r="H59" s="48"/>
      <c r="I59" s="46"/>
      <c r="J59" s="47"/>
      <c r="K59" s="48"/>
      <c r="L59" s="46"/>
      <c r="M59" s="47"/>
      <c r="N59" s="48"/>
      <c r="O59"/>
      <c r="P59" s="1">
        <f t="shared" si="2"/>
        <v>0</v>
      </c>
      <c r="R59" s="1">
        <f t="shared" si="3"/>
        <v>0</v>
      </c>
      <c r="T59"/>
      <c r="U59"/>
      <c r="V59"/>
      <c r="W59"/>
      <c r="X59"/>
    </row>
    <row r="60" spans="1:24" x14ac:dyDescent="0.15">
      <c r="A60"/>
      <c r="B60" s="40">
        <v>8</v>
      </c>
      <c r="C60" s="46" t="s">
        <v>92</v>
      </c>
      <c r="D60" s="47" t="s">
        <v>79</v>
      </c>
      <c r="E60" s="48" t="s">
        <v>97</v>
      </c>
      <c r="F60" s="47" t="s">
        <v>75</v>
      </c>
      <c r="G60" s="47" t="s">
        <v>74</v>
      </c>
      <c r="H60" s="47" t="s">
        <v>107</v>
      </c>
      <c r="I60" s="46" t="s">
        <v>92</v>
      </c>
      <c r="J60" s="47" t="s">
        <v>78</v>
      </c>
      <c r="K60" s="48" t="s">
        <v>15</v>
      </c>
      <c r="L60" s="46" t="s">
        <v>15</v>
      </c>
      <c r="M60" s="47" t="s">
        <v>74</v>
      </c>
      <c r="N60" s="48" t="s">
        <v>79</v>
      </c>
      <c r="O60"/>
      <c r="P60" s="1">
        <f t="shared" si="2"/>
        <v>1000</v>
      </c>
      <c r="R60" s="1">
        <f t="shared" si="3"/>
        <v>100</v>
      </c>
      <c r="S60" s="1">
        <v>230</v>
      </c>
      <c r="T60" s="40" t="s">
        <v>3</v>
      </c>
      <c r="U60" s="40" t="s">
        <v>74</v>
      </c>
      <c r="V60"/>
      <c r="W60"/>
      <c r="X60"/>
    </row>
    <row r="61" spans="1:24" x14ac:dyDescent="0.15">
      <c r="A61"/>
      <c r="B61" s="40">
        <v>9</v>
      </c>
      <c r="C61" s="46" t="s">
        <v>70</v>
      </c>
      <c r="D61" s="47" t="s">
        <v>73</v>
      </c>
      <c r="E61" s="48" t="s">
        <v>79</v>
      </c>
      <c r="F61" s="46" t="s">
        <v>15</v>
      </c>
      <c r="G61" s="47" t="s">
        <v>70</v>
      </c>
      <c r="H61" s="48" t="s">
        <v>108</v>
      </c>
      <c r="I61" s="46" t="s">
        <v>70</v>
      </c>
      <c r="J61" s="47" t="s">
        <v>15</v>
      </c>
      <c r="K61" s="48" t="s">
        <v>74</v>
      </c>
      <c r="L61" s="46" t="s">
        <v>74</v>
      </c>
      <c r="M61" s="47" t="s">
        <v>88</v>
      </c>
      <c r="N61" s="48" t="s">
        <v>15</v>
      </c>
      <c r="O61"/>
      <c r="P61" s="1">
        <f t="shared" si="2"/>
        <v>1400</v>
      </c>
      <c r="Q61" s="1">
        <v>11630</v>
      </c>
      <c r="R61" s="1">
        <f t="shared" si="3"/>
        <v>200</v>
      </c>
      <c r="S61" s="1">
        <v>860</v>
      </c>
      <c r="T61" s="40" t="s">
        <v>15</v>
      </c>
      <c r="U61" s="40" t="s">
        <v>73</v>
      </c>
      <c r="V61"/>
      <c r="W61"/>
      <c r="X61"/>
    </row>
    <row r="62" spans="1:24" x14ac:dyDescent="0.15">
      <c r="A62"/>
      <c r="B62" s="40">
        <v>10</v>
      </c>
      <c r="C62" s="46" t="s">
        <v>72</v>
      </c>
      <c r="D62" s="47" t="s">
        <v>74</v>
      </c>
      <c r="E62" s="48" t="s">
        <v>88</v>
      </c>
      <c r="F62" s="46" t="s">
        <v>20</v>
      </c>
      <c r="G62" s="47"/>
      <c r="H62" s="47" t="s">
        <v>109</v>
      </c>
      <c r="I62" s="46" t="s">
        <v>70</v>
      </c>
      <c r="J62" s="47" t="s">
        <v>72</v>
      </c>
      <c r="K62" s="48" t="s">
        <v>3</v>
      </c>
      <c r="L62" s="46" t="s">
        <v>3</v>
      </c>
      <c r="M62" s="47" t="s">
        <v>75</v>
      </c>
      <c r="N62" s="48" t="s">
        <v>78</v>
      </c>
      <c r="O62"/>
      <c r="P62" s="1">
        <f t="shared" si="2"/>
        <v>1800</v>
      </c>
      <c r="Q62" s="1">
        <v>1950</v>
      </c>
      <c r="R62" s="1">
        <f t="shared" si="3"/>
        <v>200</v>
      </c>
      <c r="T62" s="40" t="s">
        <v>15</v>
      </c>
      <c r="U62" s="40" t="s">
        <v>78</v>
      </c>
      <c r="V62"/>
      <c r="W62"/>
      <c r="X62"/>
    </row>
    <row r="63" spans="1:24" x14ac:dyDescent="0.15">
      <c r="A63"/>
      <c r="B63" s="40">
        <v>11</v>
      </c>
      <c r="C63" s="46" t="s">
        <v>92</v>
      </c>
      <c r="D63" s="47" t="s">
        <v>74</v>
      </c>
      <c r="E63" s="48" t="s">
        <v>15</v>
      </c>
      <c r="F63" s="46" t="s">
        <v>92</v>
      </c>
      <c r="G63" s="47" t="s">
        <v>3</v>
      </c>
      <c r="H63" s="48" t="s">
        <v>45</v>
      </c>
      <c r="I63" s="46" t="s">
        <v>15</v>
      </c>
      <c r="J63" s="47" t="s">
        <v>92</v>
      </c>
      <c r="K63" s="48" t="s">
        <v>70</v>
      </c>
      <c r="L63" s="46" t="s">
        <v>3</v>
      </c>
      <c r="M63" s="47" t="s">
        <v>15</v>
      </c>
      <c r="N63" s="48" t="s">
        <v>74</v>
      </c>
      <c r="O63"/>
      <c r="P63" s="1">
        <f t="shared" si="2"/>
        <v>1800</v>
      </c>
      <c r="Q63" s="1">
        <v>550</v>
      </c>
      <c r="R63" s="1">
        <f t="shared" si="3"/>
        <v>200</v>
      </c>
      <c r="S63" s="1">
        <v>210</v>
      </c>
      <c r="T63" s="40" t="s">
        <v>15</v>
      </c>
      <c r="U63" s="40" t="s">
        <v>78</v>
      </c>
      <c r="V63"/>
      <c r="W63"/>
      <c r="X63"/>
    </row>
    <row r="64" spans="1:24" x14ac:dyDescent="0.15">
      <c r="A64"/>
      <c r="B64" s="40">
        <v>12</v>
      </c>
      <c r="C64" s="50" t="s">
        <v>88</v>
      </c>
      <c r="D64" s="51" t="s">
        <v>79</v>
      </c>
      <c r="E64" s="52" t="s">
        <v>72</v>
      </c>
      <c r="F64" s="50" t="s">
        <v>46</v>
      </c>
      <c r="G64" s="51"/>
      <c r="H64" s="52" t="s">
        <v>110</v>
      </c>
      <c r="I64" s="50" t="s">
        <v>70</v>
      </c>
      <c r="J64" s="53" t="s">
        <v>72</v>
      </c>
      <c r="K64" s="52" t="s">
        <v>73</v>
      </c>
      <c r="L64" s="50" t="s">
        <v>78</v>
      </c>
      <c r="M64" s="51" t="s">
        <v>3</v>
      </c>
      <c r="N64" s="52" t="s">
        <v>88</v>
      </c>
      <c r="O64"/>
      <c r="P64" s="1">
        <f t="shared" si="2"/>
        <v>3000</v>
      </c>
      <c r="Q64" s="1">
        <v>2390</v>
      </c>
      <c r="R64" s="1">
        <f t="shared" si="3"/>
        <v>300</v>
      </c>
      <c r="T64" s="40" t="s">
        <v>73</v>
      </c>
      <c r="U64" s="40" t="s">
        <v>78</v>
      </c>
      <c r="V64"/>
      <c r="W64"/>
      <c r="X64"/>
    </row>
    <row r="65" spans="1:2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1">
        <f t="shared" si="2"/>
        <v>0</v>
      </c>
      <c r="R65" s="1">
        <f t="shared" si="3"/>
        <v>0</v>
      </c>
      <c r="T65"/>
      <c r="U65"/>
      <c r="V65"/>
      <c r="W65"/>
      <c r="X65"/>
    </row>
    <row r="66" spans="1:24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1">
        <f t="shared" si="2"/>
        <v>0</v>
      </c>
      <c r="R66" s="1">
        <f t="shared" si="3"/>
        <v>0</v>
      </c>
      <c r="T66"/>
      <c r="U66"/>
      <c r="V66"/>
      <c r="W66"/>
      <c r="X66"/>
    </row>
    <row r="67" spans="1:24" x14ac:dyDescent="0.15">
      <c r="A67"/>
      <c r="B67" s="40" t="s">
        <v>32</v>
      </c>
      <c r="C67" s="41">
        <v>3</v>
      </c>
      <c r="D67" s="42" t="s">
        <v>88</v>
      </c>
      <c r="E67" s="43"/>
      <c r="F67" s="41"/>
      <c r="G67" s="42"/>
      <c r="H67" s="43"/>
      <c r="I67" s="41"/>
      <c r="J67" s="44"/>
      <c r="K67" s="43"/>
      <c r="L67" s="41"/>
      <c r="M67" s="44"/>
      <c r="N67" s="45"/>
      <c r="O67"/>
      <c r="P67" s="1">
        <f t="shared" ref="P67:P83" si="4">IF(T67=1,U67*2*100,((U67+T67-1)*T67+U67*T67)*100)</f>
        <v>0</v>
      </c>
      <c r="R67" s="1">
        <f t="shared" ref="R67:R98" si="5">T67*100</f>
        <v>0</v>
      </c>
      <c r="T67"/>
      <c r="U67"/>
      <c r="V67"/>
      <c r="W67"/>
      <c r="X67"/>
    </row>
    <row r="68" spans="1:24" x14ac:dyDescent="0.15">
      <c r="A68"/>
      <c r="B68" s="40">
        <v>6</v>
      </c>
      <c r="C68" s="41"/>
      <c r="D68" s="42"/>
      <c r="E68" s="43"/>
      <c r="F68" s="41"/>
      <c r="G68" s="42"/>
      <c r="H68" s="43"/>
      <c r="I68" s="41"/>
      <c r="J68" s="44"/>
      <c r="K68" s="43"/>
      <c r="L68" s="41"/>
      <c r="M68" s="44"/>
      <c r="N68" s="43"/>
      <c r="O68"/>
      <c r="P68" s="1">
        <f t="shared" si="4"/>
        <v>0</v>
      </c>
      <c r="R68" s="1">
        <f t="shared" si="5"/>
        <v>0</v>
      </c>
      <c r="T68"/>
      <c r="U68"/>
      <c r="V68"/>
      <c r="W68"/>
      <c r="X68"/>
    </row>
    <row r="69" spans="1:24" x14ac:dyDescent="0.15">
      <c r="A69"/>
      <c r="B69" s="40">
        <v>7</v>
      </c>
      <c r="C69" s="46" t="s">
        <v>97</v>
      </c>
      <c r="D69" s="47" t="s">
        <v>15</v>
      </c>
      <c r="E69" s="48" t="s">
        <v>78</v>
      </c>
      <c r="F69" s="46" t="s">
        <v>81</v>
      </c>
      <c r="G69" s="47" t="s">
        <v>111</v>
      </c>
      <c r="H69" s="48"/>
      <c r="I69" s="46" t="s">
        <v>3</v>
      </c>
      <c r="J69" s="47" t="s">
        <v>74</v>
      </c>
      <c r="K69" s="48" t="s">
        <v>79</v>
      </c>
      <c r="L69" s="46" t="s">
        <v>72</v>
      </c>
      <c r="M69" s="47" t="s">
        <v>3</v>
      </c>
      <c r="N69" s="48" t="s">
        <v>78</v>
      </c>
      <c r="O69"/>
      <c r="P69" s="1">
        <f t="shared" si="4"/>
        <v>800</v>
      </c>
      <c r="R69" s="1">
        <f t="shared" si="5"/>
        <v>100</v>
      </c>
      <c r="T69" s="40" t="s">
        <v>3</v>
      </c>
      <c r="U69" s="40" t="s">
        <v>78</v>
      </c>
      <c r="V69"/>
      <c r="W69"/>
      <c r="X69"/>
    </row>
    <row r="70" spans="1:24" x14ac:dyDescent="0.15">
      <c r="A70"/>
      <c r="B70" s="40">
        <v>8</v>
      </c>
      <c r="C70" s="46" t="s">
        <v>75</v>
      </c>
      <c r="D70" s="47" t="s">
        <v>88</v>
      </c>
      <c r="E70" s="48" t="s">
        <v>97</v>
      </c>
      <c r="F70" s="47" t="s">
        <v>75</v>
      </c>
      <c r="G70" s="47"/>
      <c r="H70" s="47" t="s">
        <v>112</v>
      </c>
      <c r="I70" s="46" t="s">
        <v>73</v>
      </c>
      <c r="J70" s="47" t="s">
        <v>70</v>
      </c>
      <c r="K70" s="48" t="s">
        <v>75</v>
      </c>
      <c r="L70" s="46" t="s">
        <v>71</v>
      </c>
      <c r="M70" s="47" t="s">
        <v>97</v>
      </c>
      <c r="N70" s="48" t="s">
        <v>75</v>
      </c>
      <c r="O70"/>
      <c r="P70" s="1">
        <f t="shared" si="4"/>
        <v>1000</v>
      </c>
      <c r="R70" s="1">
        <f t="shared" si="5"/>
        <v>200</v>
      </c>
      <c r="T70" s="40" t="s">
        <v>15</v>
      </c>
      <c r="U70" s="40" t="s">
        <v>15</v>
      </c>
      <c r="V70"/>
      <c r="W70"/>
      <c r="X70"/>
    </row>
    <row r="71" spans="1:24" x14ac:dyDescent="0.15">
      <c r="A71"/>
      <c r="B71" s="40">
        <v>9</v>
      </c>
      <c r="C71" s="46" t="s">
        <v>88</v>
      </c>
      <c r="D71" s="47" t="s">
        <v>15</v>
      </c>
      <c r="E71" s="48" t="s">
        <v>75</v>
      </c>
      <c r="F71" s="47" t="s">
        <v>88</v>
      </c>
      <c r="G71" s="47" t="s">
        <v>75</v>
      </c>
      <c r="H71" s="47" t="s">
        <v>72</v>
      </c>
      <c r="I71" s="46" t="s">
        <v>75</v>
      </c>
      <c r="J71" s="47" t="s">
        <v>70</v>
      </c>
      <c r="K71" s="48" t="s">
        <v>15</v>
      </c>
      <c r="L71" s="46" t="s">
        <v>3</v>
      </c>
      <c r="M71" s="47" t="s">
        <v>72</v>
      </c>
      <c r="N71" s="48" t="s">
        <v>73</v>
      </c>
      <c r="O71"/>
      <c r="P71" s="1">
        <f t="shared" si="4"/>
        <v>1000</v>
      </c>
      <c r="R71" s="1">
        <f t="shared" si="5"/>
        <v>200</v>
      </c>
      <c r="S71" s="1">
        <v>370</v>
      </c>
      <c r="T71" s="40" t="s">
        <v>15</v>
      </c>
      <c r="U71" s="40" t="s">
        <v>15</v>
      </c>
      <c r="V71"/>
      <c r="W71"/>
      <c r="X71"/>
    </row>
    <row r="72" spans="1:24" x14ac:dyDescent="0.15">
      <c r="A72"/>
      <c r="B72" s="40">
        <v>10</v>
      </c>
      <c r="C72" s="46"/>
      <c r="D72" s="47"/>
      <c r="E72" s="48"/>
      <c r="F72" s="46"/>
      <c r="G72" s="47"/>
      <c r="H72" s="47"/>
      <c r="I72" s="46"/>
      <c r="J72" s="47"/>
      <c r="K72" s="48"/>
      <c r="L72" s="46"/>
      <c r="M72" s="47"/>
      <c r="N72" s="48"/>
      <c r="O72"/>
      <c r="P72" s="1">
        <f t="shared" si="4"/>
        <v>0</v>
      </c>
      <c r="R72" s="1">
        <f t="shared" si="5"/>
        <v>0</v>
      </c>
      <c r="T72"/>
      <c r="U72"/>
      <c r="V72"/>
      <c r="W72"/>
      <c r="X72"/>
    </row>
    <row r="73" spans="1:24" x14ac:dyDescent="0.15">
      <c r="A73"/>
      <c r="B73" s="40">
        <v>11</v>
      </c>
      <c r="C73" s="46" t="s">
        <v>76</v>
      </c>
      <c r="D73" s="47" t="s">
        <v>70</v>
      </c>
      <c r="E73" s="48" t="s">
        <v>74</v>
      </c>
      <c r="F73" s="46" t="s">
        <v>76</v>
      </c>
      <c r="G73" s="47" t="s">
        <v>79</v>
      </c>
      <c r="H73" s="48" t="s">
        <v>88</v>
      </c>
      <c r="I73" s="46" t="s">
        <v>78</v>
      </c>
      <c r="J73" s="47" t="s">
        <v>79</v>
      </c>
      <c r="K73" s="48" t="s">
        <v>72</v>
      </c>
      <c r="L73" s="46" t="s">
        <v>73</v>
      </c>
      <c r="M73" s="47" t="s">
        <v>75</v>
      </c>
      <c r="N73" s="48" t="s">
        <v>74</v>
      </c>
      <c r="O73"/>
      <c r="P73" s="1">
        <f t="shared" si="4"/>
        <v>800</v>
      </c>
      <c r="R73" s="1">
        <f t="shared" si="5"/>
        <v>100</v>
      </c>
      <c r="T73" s="40" t="s">
        <v>3</v>
      </c>
      <c r="U73" s="40" t="s">
        <v>78</v>
      </c>
      <c r="V73"/>
      <c r="W73"/>
      <c r="X73"/>
    </row>
    <row r="74" spans="1:24" x14ac:dyDescent="0.15">
      <c r="A74"/>
      <c r="B74" s="40">
        <v>12</v>
      </c>
      <c r="C74" s="50" t="s">
        <v>74</v>
      </c>
      <c r="D74" s="51" t="s">
        <v>92</v>
      </c>
      <c r="E74" s="52" t="s">
        <v>75</v>
      </c>
      <c r="F74" s="50" t="s">
        <v>79</v>
      </c>
      <c r="G74" s="51" t="s">
        <v>92</v>
      </c>
      <c r="H74" s="52" t="s">
        <v>74</v>
      </c>
      <c r="I74" s="50" t="s">
        <v>74</v>
      </c>
      <c r="J74" s="53" t="s">
        <v>72</v>
      </c>
      <c r="K74" s="52" t="s">
        <v>78</v>
      </c>
      <c r="L74" s="50" t="s">
        <v>3</v>
      </c>
      <c r="M74" s="51" t="s">
        <v>73</v>
      </c>
      <c r="N74" s="52" t="s">
        <v>76</v>
      </c>
      <c r="O74"/>
      <c r="P74" s="1">
        <f t="shared" si="4"/>
        <v>1000</v>
      </c>
      <c r="R74" s="1">
        <f t="shared" si="5"/>
        <v>200</v>
      </c>
      <c r="S74" s="1">
        <v>200</v>
      </c>
      <c r="T74" s="40" t="s">
        <v>15</v>
      </c>
      <c r="U74" s="40" t="s">
        <v>15</v>
      </c>
      <c r="V74"/>
      <c r="W74"/>
      <c r="X74"/>
    </row>
    <row r="75" spans="1:24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40" t="s">
        <v>121</v>
      </c>
      <c r="P75" s="1">
        <f t="shared" si="4"/>
        <v>0</v>
      </c>
      <c r="R75" s="1">
        <f t="shared" si="5"/>
        <v>0</v>
      </c>
      <c r="T75"/>
      <c r="U75"/>
      <c r="V75"/>
      <c r="W75"/>
      <c r="X75"/>
    </row>
    <row r="76" spans="1:24" x14ac:dyDescent="0.15">
      <c r="A76"/>
      <c r="B76" s="40" t="s">
        <v>32</v>
      </c>
      <c r="C76" s="41">
        <v>3</v>
      </c>
      <c r="D76" s="42" t="s">
        <v>79</v>
      </c>
      <c r="E76" s="43"/>
      <c r="F76" s="41"/>
      <c r="G76" s="42"/>
      <c r="H76" s="43"/>
      <c r="I76" s="41"/>
      <c r="J76" s="44"/>
      <c r="K76" s="43"/>
      <c r="L76" s="41"/>
      <c r="M76" s="44"/>
      <c r="N76" s="45"/>
      <c r="O76"/>
      <c r="P76" s="1">
        <f t="shared" si="4"/>
        <v>0</v>
      </c>
      <c r="R76" s="1">
        <f t="shared" si="5"/>
        <v>0</v>
      </c>
      <c r="T76"/>
      <c r="U76"/>
      <c r="V76"/>
      <c r="W76"/>
      <c r="X76"/>
    </row>
    <row r="77" spans="1:24" x14ac:dyDescent="0.15">
      <c r="A77"/>
      <c r="B77" s="40">
        <v>6</v>
      </c>
      <c r="C77" s="41"/>
      <c r="D77" s="42"/>
      <c r="E77" s="43"/>
      <c r="F77" s="41"/>
      <c r="G77" s="42"/>
      <c r="H77" s="43"/>
      <c r="I77" s="41"/>
      <c r="J77" s="44"/>
      <c r="K77" s="43"/>
      <c r="L77" s="41"/>
      <c r="M77" s="44"/>
      <c r="N77" s="43"/>
      <c r="O77"/>
      <c r="P77" s="1">
        <f t="shared" si="4"/>
        <v>0</v>
      </c>
      <c r="R77" s="1">
        <f t="shared" si="5"/>
        <v>0</v>
      </c>
      <c r="T77"/>
      <c r="U77"/>
      <c r="V77"/>
      <c r="W77"/>
      <c r="X77"/>
    </row>
    <row r="78" spans="1:24" x14ac:dyDescent="0.15">
      <c r="A78"/>
      <c r="B78" s="40">
        <v>7</v>
      </c>
      <c r="C78" s="46" t="s">
        <v>71</v>
      </c>
      <c r="D78" s="47" t="s">
        <v>3</v>
      </c>
      <c r="E78" s="48" t="s">
        <v>73</v>
      </c>
      <c r="F78" s="46" t="s">
        <v>113</v>
      </c>
      <c r="G78" s="47"/>
      <c r="H78" s="48" t="s">
        <v>69</v>
      </c>
      <c r="I78" s="46" t="s">
        <v>15</v>
      </c>
      <c r="J78" s="47" t="s">
        <v>3</v>
      </c>
      <c r="K78" s="48" t="s">
        <v>97</v>
      </c>
      <c r="L78" s="46" t="s">
        <v>74</v>
      </c>
      <c r="M78" s="47" t="s">
        <v>88</v>
      </c>
      <c r="N78" s="48" t="s">
        <v>78</v>
      </c>
      <c r="O78" s="40" t="s">
        <v>71</v>
      </c>
      <c r="P78" s="1">
        <f t="shared" si="4"/>
        <v>1000</v>
      </c>
      <c r="R78" s="1">
        <f t="shared" si="5"/>
        <v>100</v>
      </c>
      <c r="T78" s="40" t="s">
        <v>3</v>
      </c>
      <c r="U78" s="40" t="s">
        <v>74</v>
      </c>
      <c r="V78"/>
      <c r="W78"/>
      <c r="X78"/>
    </row>
    <row r="79" spans="1:24" x14ac:dyDescent="0.15">
      <c r="A79"/>
      <c r="B79" s="40">
        <v>8</v>
      </c>
      <c r="C79" s="46" t="s">
        <v>3</v>
      </c>
      <c r="D79" s="47" t="s">
        <v>72</v>
      </c>
      <c r="E79" s="48" t="s">
        <v>92</v>
      </c>
      <c r="F79" s="47" t="s">
        <v>73</v>
      </c>
      <c r="G79" s="47" t="s">
        <v>72</v>
      </c>
      <c r="H79" s="47" t="s">
        <v>79</v>
      </c>
      <c r="I79" s="46" t="s">
        <v>72</v>
      </c>
      <c r="J79" s="47" t="s">
        <v>97</v>
      </c>
      <c r="K79" s="48" t="s">
        <v>79</v>
      </c>
      <c r="L79" s="46" t="s">
        <v>78</v>
      </c>
      <c r="M79" s="47" t="s">
        <v>3</v>
      </c>
      <c r="N79" s="48" t="s">
        <v>74</v>
      </c>
      <c r="O79" s="40" t="s">
        <v>72</v>
      </c>
      <c r="P79" s="1">
        <f t="shared" si="4"/>
        <v>800</v>
      </c>
      <c r="R79" s="1">
        <f t="shared" si="5"/>
        <v>100</v>
      </c>
      <c r="S79" s="1">
        <v>960</v>
      </c>
      <c r="T79" s="40" t="s">
        <v>3</v>
      </c>
      <c r="U79" s="40" t="s">
        <v>78</v>
      </c>
      <c r="V79"/>
      <c r="W79"/>
      <c r="X79"/>
    </row>
    <row r="80" spans="1:24" x14ac:dyDescent="0.15">
      <c r="A80"/>
      <c r="B80" s="40">
        <v>9</v>
      </c>
      <c r="C80" s="46"/>
      <c r="D80" s="47"/>
      <c r="E80" s="48"/>
      <c r="F80" s="46"/>
      <c r="G80" s="47"/>
      <c r="H80" s="48"/>
      <c r="I80" s="46"/>
      <c r="J80" s="47"/>
      <c r="K80" s="48"/>
      <c r="L80" s="46"/>
      <c r="M80" s="47"/>
      <c r="N80" s="48"/>
      <c r="O80"/>
      <c r="P80" s="1">
        <f t="shared" si="4"/>
        <v>0</v>
      </c>
      <c r="R80" s="1">
        <f t="shared" si="5"/>
        <v>0</v>
      </c>
      <c r="T80"/>
      <c r="U80"/>
      <c r="V80"/>
      <c r="W80"/>
      <c r="X80"/>
    </row>
    <row r="81" spans="1:24" x14ac:dyDescent="0.15">
      <c r="A81"/>
      <c r="B81" s="40">
        <v>10</v>
      </c>
      <c r="C81" s="46" t="s">
        <v>70</v>
      </c>
      <c r="D81" s="47" t="s">
        <v>71</v>
      </c>
      <c r="E81" s="48" t="s">
        <v>76</v>
      </c>
      <c r="F81" s="46" t="s">
        <v>114</v>
      </c>
      <c r="G81" s="47"/>
      <c r="H81" s="47"/>
      <c r="I81" s="46" t="s">
        <v>79</v>
      </c>
      <c r="J81" s="47" t="s">
        <v>97</v>
      </c>
      <c r="K81" s="48" t="s">
        <v>72</v>
      </c>
      <c r="L81" s="46" t="s">
        <v>73</v>
      </c>
      <c r="M81" s="47" t="s">
        <v>71</v>
      </c>
      <c r="N81" s="48" t="s">
        <v>74</v>
      </c>
      <c r="O81"/>
      <c r="P81" s="1">
        <f t="shared" si="4"/>
        <v>0</v>
      </c>
      <c r="R81" s="1">
        <f t="shared" si="5"/>
        <v>0</v>
      </c>
      <c r="T81"/>
      <c r="U81"/>
      <c r="V81"/>
      <c r="W81"/>
      <c r="X81"/>
    </row>
    <row r="82" spans="1:24" x14ac:dyDescent="0.15">
      <c r="A82"/>
      <c r="B82" s="40">
        <v>11</v>
      </c>
      <c r="C82" s="46" t="s">
        <v>92</v>
      </c>
      <c r="D82" s="47" t="s">
        <v>73</v>
      </c>
      <c r="E82" s="48" t="s">
        <v>3</v>
      </c>
      <c r="F82" s="46" t="s">
        <v>72</v>
      </c>
      <c r="G82" s="47" t="s">
        <v>79</v>
      </c>
      <c r="H82" s="48" t="s">
        <v>115</v>
      </c>
      <c r="I82" s="46" t="s">
        <v>3</v>
      </c>
      <c r="J82" s="47" t="s">
        <v>92</v>
      </c>
      <c r="K82" s="48" t="s">
        <v>97</v>
      </c>
      <c r="L82" s="46" t="s">
        <v>78</v>
      </c>
      <c r="M82" s="47" t="s">
        <v>73</v>
      </c>
      <c r="N82" s="48" t="s">
        <v>74</v>
      </c>
      <c r="O82" s="40" t="s">
        <v>73</v>
      </c>
      <c r="P82" s="1">
        <f t="shared" si="4"/>
        <v>1200</v>
      </c>
      <c r="R82" s="1">
        <f t="shared" si="5"/>
        <v>100</v>
      </c>
      <c r="T82" s="40" t="s">
        <v>3</v>
      </c>
      <c r="U82" s="40" t="s">
        <v>75</v>
      </c>
      <c r="V82"/>
      <c r="W82"/>
      <c r="X82"/>
    </row>
    <row r="83" spans="1:24" x14ac:dyDescent="0.15">
      <c r="A83"/>
      <c r="B83" s="40">
        <v>12</v>
      </c>
      <c r="C83" s="50" t="s">
        <v>72</v>
      </c>
      <c r="D83" s="51" t="s">
        <v>75</v>
      </c>
      <c r="E83" s="52" t="s">
        <v>74</v>
      </c>
      <c r="F83" s="50" t="s">
        <v>116</v>
      </c>
      <c r="G83" s="51"/>
      <c r="H83" s="52"/>
      <c r="I83" s="50" t="s">
        <v>72</v>
      </c>
      <c r="J83" s="53" t="s">
        <v>15</v>
      </c>
      <c r="K83" s="52" t="s">
        <v>79</v>
      </c>
      <c r="L83" s="50" t="s">
        <v>3</v>
      </c>
      <c r="M83" s="51" t="s">
        <v>78</v>
      </c>
      <c r="N83" s="52" t="s">
        <v>15</v>
      </c>
      <c r="O83" s="40" t="s">
        <v>123</v>
      </c>
      <c r="P83" s="1">
        <f t="shared" si="4"/>
        <v>1000</v>
      </c>
      <c r="R83" s="1">
        <f t="shared" si="5"/>
        <v>200</v>
      </c>
      <c r="T83" s="40" t="s">
        <v>15</v>
      </c>
      <c r="U83" s="40" t="s">
        <v>15</v>
      </c>
      <c r="V83"/>
      <c r="W83"/>
      <c r="X83"/>
    </row>
    <row r="84" spans="1:24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 s="1">
        <f t="shared" si="5"/>
        <v>0</v>
      </c>
      <c r="T84" s="1">
        <f>SUM(T1:T83)</f>
        <v>0</v>
      </c>
      <c r="U84"/>
      <c r="V84"/>
      <c r="W84"/>
      <c r="X84"/>
    </row>
    <row r="85" spans="1:24" x14ac:dyDescent="0.15">
      <c r="A85"/>
      <c r="B85" s="40" t="s">
        <v>35</v>
      </c>
      <c r="C85" s="41" t="s">
        <v>73</v>
      </c>
      <c r="D85" s="42" t="s">
        <v>79</v>
      </c>
      <c r="E85" s="43"/>
      <c r="F85" s="41"/>
      <c r="G85" s="42"/>
      <c r="H85" s="43"/>
      <c r="I85" s="41"/>
      <c r="J85" s="44"/>
      <c r="K85" s="43"/>
      <c r="L85" s="41"/>
      <c r="M85" s="44"/>
      <c r="N85" s="45"/>
      <c r="O85"/>
      <c r="P85"/>
      <c r="Q85"/>
      <c r="R85" s="1">
        <f t="shared" si="5"/>
        <v>0</v>
      </c>
      <c r="T85"/>
      <c r="U85"/>
      <c r="V85"/>
      <c r="W85"/>
      <c r="X85"/>
    </row>
    <row r="86" spans="1:24" x14ac:dyDescent="0.15">
      <c r="A86"/>
      <c r="B86" s="40">
        <v>6</v>
      </c>
      <c r="C86" s="41"/>
      <c r="D86" s="42"/>
      <c r="E86" s="43"/>
      <c r="F86" s="41"/>
      <c r="G86" s="42"/>
      <c r="H86" s="43"/>
      <c r="I86" s="41"/>
      <c r="J86" s="44"/>
      <c r="K86" s="43"/>
      <c r="L86" s="41"/>
      <c r="M86" s="44"/>
      <c r="N86" s="43"/>
      <c r="O86"/>
      <c r="P86"/>
      <c r="R86" s="1">
        <f t="shared" si="5"/>
        <v>0</v>
      </c>
      <c r="T86"/>
      <c r="U86"/>
      <c r="V86"/>
      <c r="W86"/>
      <c r="X86"/>
    </row>
    <row r="87" spans="1:24" x14ac:dyDescent="0.15">
      <c r="A87"/>
      <c r="B87" s="40">
        <v>7</v>
      </c>
      <c r="C87" s="46" t="s">
        <v>88</v>
      </c>
      <c r="D87" s="47" t="s">
        <v>76</v>
      </c>
      <c r="E87" s="48" t="s">
        <v>15</v>
      </c>
      <c r="F87" s="46" t="s">
        <v>88</v>
      </c>
      <c r="G87" s="47" t="s">
        <v>124</v>
      </c>
      <c r="H87" s="48"/>
      <c r="I87" s="46" t="s">
        <v>78</v>
      </c>
      <c r="J87" s="47" t="s">
        <v>76</v>
      </c>
      <c r="K87" s="48" t="s">
        <v>73</v>
      </c>
      <c r="L87" s="46" t="s">
        <v>15</v>
      </c>
      <c r="M87" s="47" t="s">
        <v>3</v>
      </c>
      <c r="N87" s="48" t="s">
        <v>74</v>
      </c>
      <c r="O87"/>
      <c r="P87" s="1">
        <f t="shared" ref="P87:P118" si="6">IF(T87=1,U87*2*100,((U87+T87-1)*T87+U87*T87)*100)</f>
        <v>800</v>
      </c>
      <c r="R87" s="1">
        <f t="shared" si="5"/>
        <v>100</v>
      </c>
      <c r="T87" s="40" t="s">
        <v>3</v>
      </c>
      <c r="U87" s="40" t="s">
        <v>78</v>
      </c>
      <c r="V87"/>
      <c r="W87"/>
      <c r="X87"/>
    </row>
    <row r="88" spans="1:24" x14ac:dyDescent="0.15">
      <c r="A88" s="58"/>
      <c r="B88" s="58">
        <v>8</v>
      </c>
      <c r="C88" s="63" t="s">
        <v>88</v>
      </c>
      <c r="D88" s="64" t="s">
        <v>15</v>
      </c>
      <c r="E88" s="65" t="s">
        <v>3</v>
      </c>
      <c r="F88" s="64" t="s">
        <v>88</v>
      </c>
      <c r="G88" s="64" t="s">
        <v>125</v>
      </c>
      <c r="H88" s="64"/>
      <c r="I88" s="63" t="s">
        <v>3</v>
      </c>
      <c r="J88" s="64" t="s">
        <v>88</v>
      </c>
      <c r="K88" s="65" t="s">
        <v>97</v>
      </c>
      <c r="L88" s="63" t="s">
        <v>70</v>
      </c>
      <c r="M88" s="64" t="s">
        <v>3</v>
      </c>
      <c r="N88" s="65" t="s">
        <v>88</v>
      </c>
      <c r="O88" s="40" t="s">
        <v>126</v>
      </c>
      <c r="P88" s="1">
        <f t="shared" si="6"/>
        <v>1400</v>
      </c>
      <c r="Q88" s="1">
        <v>15210</v>
      </c>
      <c r="R88" s="1">
        <f t="shared" si="5"/>
        <v>200</v>
      </c>
      <c r="S88" s="1">
        <v>4290</v>
      </c>
      <c r="T88" s="40" t="s">
        <v>15</v>
      </c>
      <c r="U88" s="40" t="s">
        <v>73</v>
      </c>
      <c r="V88"/>
      <c r="W88"/>
      <c r="X88"/>
    </row>
    <row r="89" spans="1:24" x14ac:dyDescent="0.15">
      <c r="B89" s="40">
        <v>9</v>
      </c>
      <c r="C89" s="46"/>
      <c r="D89" s="47"/>
      <c r="E89" s="48"/>
      <c r="F89" s="46"/>
      <c r="G89" s="47"/>
      <c r="H89" s="48"/>
      <c r="I89" s="46"/>
      <c r="J89" s="47"/>
      <c r="K89" s="48"/>
      <c r="L89" s="46"/>
      <c r="M89" s="47"/>
      <c r="N89" s="48"/>
      <c r="O89"/>
      <c r="P89" s="1">
        <f t="shared" si="6"/>
        <v>0</v>
      </c>
      <c r="R89" s="1">
        <f t="shared" si="5"/>
        <v>0</v>
      </c>
      <c r="T89"/>
      <c r="U89"/>
      <c r="V89"/>
      <c r="W89"/>
      <c r="X89"/>
    </row>
    <row r="90" spans="1:24" x14ac:dyDescent="0.15">
      <c r="B90" s="40">
        <v>10</v>
      </c>
      <c r="C90" s="46" t="s">
        <v>74</v>
      </c>
      <c r="D90" s="47" t="s">
        <v>72</v>
      </c>
      <c r="E90" s="48" t="s">
        <v>15</v>
      </c>
      <c r="F90" s="46" t="s">
        <v>128</v>
      </c>
      <c r="G90" s="47"/>
      <c r="H90" s="47"/>
      <c r="I90" s="46" t="s">
        <v>78</v>
      </c>
      <c r="J90" s="47" t="s">
        <v>75</v>
      </c>
      <c r="K90" s="48" t="s">
        <v>74</v>
      </c>
      <c r="L90" s="46" t="s">
        <v>73</v>
      </c>
      <c r="M90" s="47" t="s">
        <v>75</v>
      </c>
      <c r="N90" s="48" t="s">
        <v>15</v>
      </c>
      <c r="O90" s="40" t="s">
        <v>3</v>
      </c>
      <c r="P90" s="1">
        <f t="shared" si="6"/>
        <v>800</v>
      </c>
      <c r="R90" s="1">
        <f t="shared" si="5"/>
        <v>100</v>
      </c>
      <c r="T90" s="40" t="s">
        <v>3</v>
      </c>
      <c r="U90" s="40" t="s">
        <v>78</v>
      </c>
      <c r="V90"/>
      <c r="W90"/>
      <c r="X90"/>
    </row>
    <row r="91" spans="1:24" x14ac:dyDescent="0.15">
      <c r="B91" s="40">
        <v>11</v>
      </c>
      <c r="C91" s="46" t="s">
        <v>81</v>
      </c>
      <c r="D91" s="47" t="s">
        <v>74</v>
      </c>
      <c r="E91" s="48" t="s">
        <v>88</v>
      </c>
      <c r="F91" s="46" t="s">
        <v>79</v>
      </c>
      <c r="G91" s="47" t="s">
        <v>92</v>
      </c>
      <c r="H91" s="48" t="s">
        <v>129</v>
      </c>
      <c r="I91" s="46" t="s">
        <v>83</v>
      </c>
      <c r="J91" s="47" t="s">
        <v>97</v>
      </c>
      <c r="K91" s="48" t="s">
        <v>72</v>
      </c>
      <c r="L91" s="46" t="s">
        <v>3</v>
      </c>
      <c r="M91" s="47" t="s">
        <v>71</v>
      </c>
      <c r="N91" s="48" t="s">
        <v>92</v>
      </c>
      <c r="O91" s="40" t="s">
        <v>74</v>
      </c>
      <c r="P91" s="1">
        <f t="shared" si="6"/>
        <v>1000</v>
      </c>
      <c r="R91" s="1">
        <f t="shared" si="5"/>
        <v>100</v>
      </c>
      <c r="T91" s="40" t="s">
        <v>3</v>
      </c>
      <c r="U91" s="40" t="s">
        <v>74</v>
      </c>
      <c r="V91"/>
      <c r="W91"/>
      <c r="X91"/>
    </row>
    <row r="92" spans="1:24" x14ac:dyDescent="0.15">
      <c r="B92" s="40">
        <v>12</v>
      </c>
      <c r="C92" s="50" t="s">
        <v>3</v>
      </c>
      <c r="D92" s="51" t="s">
        <v>76</v>
      </c>
      <c r="E92" s="52" t="s">
        <v>75</v>
      </c>
      <c r="F92" s="50" t="s">
        <v>83</v>
      </c>
      <c r="G92" s="51" t="s">
        <v>75</v>
      </c>
      <c r="H92" s="52" t="s">
        <v>130</v>
      </c>
      <c r="I92" s="50" t="s">
        <v>3</v>
      </c>
      <c r="J92" s="53" t="s">
        <v>70</v>
      </c>
      <c r="K92" s="52" t="s">
        <v>75</v>
      </c>
      <c r="L92" s="50" t="s">
        <v>3</v>
      </c>
      <c r="M92" s="51" t="s">
        <v>15</v>
      </c>
      <c r="N92" s="52" t="s">
        <v>78</v>
      </c>
      <c r="O92" s="40" t="s">
        <v>75</v>
      </c>
      <c r="P92" s="1">
        <f t="shared" si="6"/>
        <v>1400</v>
      </c>
      <c r="R92" s="1">
        <f t="shared" si="5"/>
        <v>100</v>
      </c>
      <c r="T92" s="40" t="s">
        <v>3</v>
      </c>
      <c r="U92" s="40" t="s">
        <v>72</v>
      </c>
      <c r="V92"/>
      <c r="W92"/>
      <c r="X92"/>
    </row>
    <row r="93" spans="1:24" x14ac:dyDescent="0.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1">
        <f t="shared" si="6"/>
        <v>0</v>
      </c>
      <c r="R93" s="1">
        <f t="shared" si="5"/>
        <v>0</v>
      </c>
      <c r="T93"/>
      <c r="U93"/>
      <c r="V93"/>
      <c r="W93"/>
      <c r="X93"/>
    </row>
    <row r="94" spans="1:24" x14ac:dyDescent="0.15">
      <c r="B94" s="40" t="s">
        <v>37</v>
      </c>
      <c r="C94" s="41" t="s">
        <v>3</v>
      </c>
      <c r="D94" s="42" t="s">
        <v>72</v>
      </c>
      <c r="E94" s="43"/>
      <c r="F94" s="41"/>
      <c r="G94" s="42"/>
      <c r="H94" s="43"/>
      <c r="I94" s="41"/>
      <c r="J94" s="44"/>
      <c r="K94" s="43"/>
      <c r="L94" s="41"/>
      <c r="M94" s="44"/>
      <c r="N94" s="45"/>
      <c r="O94"/>
      <c r="P94" s="1">
        <f t="shared" si="6"/>
        <v>0</v>
      </c>
      <c r="R94" s="1">
        <f t="shared" si="5"/>
        <v>0</v>
      </c>
      <c r="T94"/>
      <c r="U94"/>
      <c r="V94"/>
      <c r="W94"/>
      <c r="X94"/>
    </row>
    <row r="95" spans="1:24" x14ac:dyDescent="0.15">
      <c r="B95" s="40">
        <v>6</v>
      </c>
      <c r="C95" s="41"/>
      <c r="D95" s="42"/>
      <c r="E95" s="43"/>
      <c r="F95" s="41"/>
      <c r="G95" s="42"/>
      <c r="H95" s="43"/>
      <c r="I95" s="41"/>
      <c r="J95" s="44"/>
      <c r="K95" s="43"/>
      <c r="L95" s="41"/>
      <c r="M95" s="44"/>
      <c r="N95" s="43"/>
      <c r="O95"/>
      <c r="P95" s="1">
        <f t="shared" si="6"/>
        <v>0</v>
      </c>
      <c r="R95" s="1">
        <f t="shared" si="5"/>
        <v>0</v>
      </c>
      <c r="T95"/>
      <c r="U95"/>
      <c r="V95"/>
      <c r="W95"/>
      <c r="X95"/>
    </row>
    <row r="96" spans="1:24" x14ac:dyDescent="0.15">
      <c r="B96" s="40">
        <v>7</v>
      </c>
      <c r="C96" s="46" t="s">
        <v>97</v>
      </c>
      <c r="D96" s="47" t="s">
        <v>70</v>
      </c>
      <c r="E96" s="48" t="s">
        <v>92</v>
      </c>
      <c r="F96" s="46" t="s">
        <v>71</v>
      </c>
      <c r="G96" s="47" t="s">
        <v>92</v>
      </c>
      <c r="H96" s="48" t="s">
        <v>72</v>
      </c>
      <c r="I96" s="46" t="s">
        <v>92</v>
      </c>
      <c r="J96" s="47" t="s">
        <v>71</v>
      </c>
      <c r="K96" s="48" t="s">
        <v>87</v>
      </c>
      <c r="L96" s="46" t="s">
        <v>3</v>
      </c>
      <c r="M96" s="47" t="s">
        <v>72</v>
      </c>
      <c r="N96" s="48" t="s">
        <v>78</v>
      </c>
      <c r="O96" s="40" t="s">
        <v>92</v>
      </c>
      <c r="P96" s="1">
        <f t="shared" si="6"/>
        <v>800</v>
      </c>
      <c r="Q96" s="1">
        <v>4650</v>
      </c>
      <c r="R96" s="1">
        <f t="shared" si="5"/>
        <v>100</v>
      </c>
      <c r="S96" s="1">
        <v>330</v>
      </c>
      <c r="T96" s="40" t="s">
        <v>3</v>
      </c>
      <c r="U96" s="40" t="s">
        <v>78</v>
      </c>
      <c r="V96"/>
      <c r="W96"/>
      <c r="X96"/>
    </row>
    <row r="97" spans="2:24" x14ac:dyDescent="0.15">
      <c r="B97" s="40">
        <v>8</v>
      </c>
      <c r="C97" s="46" t="s">
        <v>81</v>
      </c>
      <c r="D97" s="47" t="s">
        <v>97</v>
      </c>
      <c r="E97" s="48" t="s">
        <v>71</v>
      </c>
      <c r="F97" s="47" t="s">
        <v>92</v>
      </c>
      <c r="G97" s="47" t="s">
        <v>81</v>
      </c>
      <c r="H97" s="47" t="s">
        <v>97</v>
      </c>
      <c r="I97" s="46" t="s">
        <v>81</v>
      </c>
      <c r="J97" s="47" t="s">
        <v>97</v>
      </c>
      <c r="K97" s="48" t="s">
        <v>76</v>
      </c>
      <c r="L97" s="46" t="s">
        <v>3</v>
      </c>
      <c r="M97" s="47" t="s">
        <v>15</v>
      </c>
      <c r="N97" s="48" t="s">
        <v>78</v>
      </c>
      <c r="O97" s="40" t="s">
        <v>131</v>
      </c>
      <c r="P97" s="1">
        <f t="shared" si="6"/>
        <v>1000</v>
      </c>
      <c r="Q97" s="1">
        <v>570</v>
      </c>
      <c r="R97" s="1">
        <f t="shared" si="5"/>
        <v>200</v>
      </c>
      <c r="S97" s="1">
        <v>190</v>
      </c>
      <c r="T97" s="40" t="s">
        <v>15</v>
      </c>
      <c r="U97" s="40" t="s">
        <v>15</v>
      </c>
      <c r="V97"/>
      <c r="W97"/>
      <c r="X97"/>
    </row>
    <row r="98" spans="2:24" x14ac:dyDescent="0.15">
      <c r="B98" s="40">
        <v>9</v>
      </c>
      <c r="C98" s="46" t="s">
        <v>88</v>
      </c>
      <c r="D98" s="47" t="s">
        <v>87</v>
      </c>
      <c r="E98" s="48" t="s">
        <v>74</v>
      </c>
      <c r="F98" s="46" t="s">
        <v>88</v>
      </c>
      <c r="G98" s="47" t="s">
        <v>78</v>
      </c>
      <c r="H98" s="48" t="s">
        <v>66</v>
      </c>
      <c r="I98" s="46" t="s">
        <v>3</v>
      </c>
      <c r="J98" s="47" t="s">
        <v>73</v>
      </c>
      <c r="K98" s="48" t="s">
        <v>70</v>
      </c>
      <c r="L98" s="46" t="s">
        <v>78</v>
      </c>
      <c r="M98" s="47" t="s">
        <v>72</v>
      </c>
      <c r="N98" s="48" t="s">
        <v>75</v>
      </c>
      <c r="O98" s="40" t="s">
        <v>132</v>
      </c>
      <c r="P98" s="1">
        <f t="shared" si="6"/>
        <v>1400</v>
      </c>
      <c r="R98" s="1">
        <f t="shared" si="5"/>
        <v>200</v>
      </c>
      <c r="T98" s="40" t="s">
        <v>15</v>
      </c>
      <c r="U98" s="40" t="s">
        <v>73</v>
      </c>
      <c r="V98" s="1">
        <f>4*2</f>
        <v>8</v>
      </c>
      <c r="W98" s="40" t="s">
        <v>75</v>
      </c>
    </row>
    <row r="99" spans="2:24" x14ac:dyDescent="0.15">
      <c r="B99" s="40">
        <v>10</v>
      </c>
      <c r="C99" s="46"/>
      <c r="D99" s="47"/>
      <c r="E99" s="48"/>
      <c r="F99" s="46"/>
      <c r="G99" s="47"/>
      <c r="H99" s="47"/>
      <c r="I99" s="46"/>
      <c r="J99" s="47"/>
      <c r="K99" s="48"/>
      <c r="L99" s="46"/>
      <c r="M99" s="47"/>
      <c r="N99" s="48"/>
      <c r="O99"/>
      <c r="P99" s="1">
        <f t="shared" si="6"/>
        <v>0</v>
      </c>
      <c r="R99" s="1">
        <f t="shared" ref="R99:R130" si="7">T99*100</f>
        <v>0</v>
      </c>
      <c r="T99"/>
      <c r="U99"/>
      <c r="V99"/>
      <c r="W99"/>
      <c r="X99" s="40"/>
    </row>
    <row r="100" spans="2:24" x14ac:dyDescent="0.15">
      <c r="B100" s="40">
        <v>11</v>
      </c>
      <c r="C100" s="46" t="s">
        <v>71</v>
      </c>
      <c r="D100" s="47" t="s">
        <v>75</v>
      </c>
      <c r="E100" s="48" t="s">
        <v>92</v>
      </c>
      <c r="F100" s="46" t="s">
        <v>133</v>
      </c>
      <c r="G100" s="47"/>
      <c r="H100" s="48" t="s">
        <v>134</v>
      </c>
      <c r="I100" s="46" t="s">
        <v>88</v>
      </c>
      <c r="J100" s="47" t="s">
        <v>70</v>
      </c>
      <c r="K100" s="48" t="s">
        <v>78</v>
      </c>
      <c r="L100" s="46" t="s">
        <v>75</v>
      </c>
      <c r="M100" s="47" t="s">
        <v>74</v>
      </c>
      <c r="N100" s="48" t="s">
        <v>88</v>
      </c>
      <c r="O100" s="40" t="s">
        <v>135</v>
      </c>
      <c r="P100" s="1">
        <f t="shared" si="6"/>
        <v>2400</v>
      </c>
      <c r="R100" s="1">
        <f t="shared" si="7"/>
        <v>300</v>
      </c>
      <c r="T100" s="40" t="s">
        <v>73</v>
      </c>
      <c r="U100" s="40" t="s">
        <v>73</v>
      </c>
      <c r="V100"/>
      <c r="W100"/>
    </row>
    <row r="101" spans="2:24" x14ac:dyDescent="0.15">
      <c r="B101" s="40">
        <v>12</v>
      </c>
      <c r="C101" s="50" t="s">
        <v>97</v>
      </c>
      <c r="D101" s="51" t="s">
        <v>72</v>
      </c>
      <c r="E101" s="52" t="s">
        <v>76</v>
      </c>
      <c r="F101" s="50" t="s">
        <v>97</v>
      </c>
      <c r="G101" s="51" t="s">
        <v>78</v>
      </c>
      <c r="H101" s="52" t="s">
        <v>15</v>
      </c>
      <c r="I101" s="50" t="s">
        <v>15</v>
      </c>
      <c r="J101" s="53" t="s">
        <v>81</v>
      </c>
      <c r="K101" s="52" t="s">
        <v>76</v>
      </c>
      <c r="L101" s="50" t="s">
        <v>74</v>
      </c>
      <c r="M101" s="51" t="s">
        <v>92</v>
      </c>
      <c r="N101" s="52" t="s">
        <v>73</v>
      </c>
      <c r="O101" s="40" t="s">
        <v>97</v>
      </c>
      <c r="P101" s="1">
        <f t="shared" si="6"/>
        <v>800</v>
      </c>
      <c r="R101" s="1">
        <f t="shared" si="7"/>
        <v>100</v>
      </c>
      <c r="T101" s="40" t="s">
        <v>3</v>
      </c>
      <c r="U101" s="40" t="s">
        <v>78</v>
      </c>
      <c r="V101"/>
      <c r="W101"/>
    </row>
    <row r="102" spans="2:24" x14ac:dyDescent="0.15"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1">
        <f t="shared" si="6"/>
        <v>0</v>
      </c>
      <c r="R102" s="1">
        <f t="shared" si="7"/>
        <v>0</v>
      </c>
      <c r="T102"/>
      <c r="U102"/>
      <c r="V102"/>
      <c r="W102"/>
    </row>
    <row r="103" spans="2:24" x14ac:dyDescent="0.15">
      <c r="B103" s="40" t="s">
        <v>32</v>
      </c>
      <c r="C103" s="41" t="s">
        <v>73</v>
      </c>
      <c r="D103" s="42" t="s">
        <v>70</v>
      </c>
      <c r="E103" s="43"/>
      <c r="F103" s="41"/>
      <c r="G103" s="42"/>
      <c r="H103" s="43"/>
      <c r="I103" s="41"/>
      <c r="J103" s="44"/>
      <c r="K103" s="43"/>
      <c r="L103" s="41"/>
      <c r="M103" s="44"/>
      <c r="N103" s="45"/>
      <c r="P103" s="1">
        <f t="shared" si="6"/>
        <v>0</v>
      </c>
      <c r="Q103"/>
      <c r="R103" s="1">
        <f t="shared" si="7"/>
        <v>0</v>
      </c>
      <c r="T103"/>
      <c r="U103"/>
      <c r="V103"/>
      <c r="W103"/>
    </row>
    <row r="104" spans="2:24" x14ac:dyDescent="0.15">
      <c r="B104" s="40">
        <v>6</v>
      </c>
      <c r="C104" s="41"/>
      <c r="D104" s="42"/>
      <c r="E104" s="43"/>
      <c r="F104" s="41"/>
      <c r="G104" s="42"/>
      <c r="H104" s="43"/>
      <c r="I104" s="41"/>
      <c r="J104" s="44"/>
      <c r="K104" s="43"/>
      <c r="L104" s="41"/>
      <c r="M104" s="44"/>
      <c r="N104" s="43"/>
      <c r="P104" s="1">
        <f t="shared" si="6"/>
        <v>0</v>
      </c>
      <c r="Q104"/>
      <c r="R104" s="1">
        <f t="shared" si="7"/>
        <v>0</v>
      </c>
      <c r="T104"/>
      <c r="U104"/>
      <c r="V104"/>
      <c r="W104"/>
    </row>
    <row r="105" spans="2:24" x14ac:dyDescent="0.15">
      <c r="B105" s="40">
        <v>7</v>
      </c>
      <c r="C105" s="46" t="s">
        <v>75</v>
      </c>
      <c r="D105" s="47" t="s">
        <v>81</v>
      </c>
      <c r="E105" s="48" t="s">
        <v>92</v>
      </c>
      <c r="F105" s="46" t="s">
        <v>136</v>
      </c>
      <c r="G105" s="47"/>
      <c r="H105" s="48" t="s">
        <v>137</v>
      </c>
      <c r="I105" s="46" t="s">
        <v>15</v>
      </c>
      <c r="J105" s="47" t="s">
        <v>3</v>
      </c>
      <c r="K105" s="48" t="s">
        <v>81</v>
      </c>
      <c r="L105" s="46"/>
      <c r="M105" s="47"/>
      <c r="N105" s="48"/>
      <c r="P105" s="1">
        <f t="shared" si="6"/>
        <v>1400</v>
      </c>
      <c r="R105" s="1">
        <f t="shared" si="7"/>
        <v>200</v>
      </c>
      <c r="T105" s="40" t="s">
        <v>15</v>
      </c>
      <c r="U105" s="40" t="s">
        <v>73</v>
      </c>
      <c r="V105" s="40" t="s">
        <v>75</v>
      </c>
      <c r="W105" s="40" t="s">
        <v>81</v>
      </c>
    </row>
    <row r="106" spans="2:24" x14ac:dyDescent="0.15">
      <c r="B106" s="40">
        <v>8</v>
      </c>
      <c r="C106" s="46" t="s">
        <v>79</v>
      </c>
      <c r="D106" s="47" t="s">
        <v>3</v>
      </c>
      <c r="E106" s="48" t="s">
        <v>73</v>
      </c>
      <c r="F106" s="47" t="s">
        <v>79</v>
      </c>
      <c r="G106" s="47" t="s">
        <v>138</v>
      </c>
      <c r="H106" s="47"/>
      <c r="I106" s="46"/>
      <c r="J106" s="47"/>
      <c r="K106" s="48"/>
      <c r="L106" s="46"/>
      <c r="M106" s="47"/>
      <c r="N106" s="48"/>
      <c r="P106" s="1">
        <f t="shared" si="6"/>
        <v>1200</v>
      </c>
      <c r="R106" s="1">
        <f t="shared" si="7"/>
        <v>300</v>
      </c>
      <c r="T106" s="40" t="s">
        <v>73</v>
      </c>
      <c r="U106" s="40" t="s">
        <v>3</v>
      </c>
    </row>
    <row r="107" spans="2:24" x14ac:dyDescent="0.15">
      <c r="B107" s="40">
        <v>9</v>
      </c>
      <c r="C107" s="46" t="s">
        <v>78</v>
      </c>
      <c r="D107" s="47" t="s">
        <v>75</v>
      </c>
      <c r="E107" s="48" t="s">
        <v>3</v>
      </c>
      <c r="F107" s="46" t="s">
        <v>79</v>
      </c>
      <c r="G107" s="47" t="s">
        <v>73</v>
      </c>
      <c r="H107" s="48" t="s">
        <v>78</v>
      </c>
      <c r="I107" s="46"/>
      <c r="J107" s="47"/>
      <c r="K107" s="48"/>
      <c r="L107" s="46"/>
      <c r="M107" s="47"/>
      <c r="N107" s="48"/>
      <c r="P107" s="1">
        <f t="shared" si="6"/>
        <v>800</v>
      </c>
      <c r="Q107" s="1">
        <v>880</v>
      </c>
      <c r="R107" s="1">
        <f t="shared" si="7"/>
        <v>100</v>
      </c>
      <c r="T107" s="40" t="s">
        <v>3</v>
      </c>
      <c r="U107" s="40" t="s">
        <v>78</v>
      </c>
    </row>
    <row r="108" spans="2:24" x14ac:dyDescent="0.15">
      <c r="B108" s="40">
        <v>10</v>
      </c>
      <c r="C108" s="46"/>
      <c r="D108" s="47"/>
      <c r="E108" s="48"/>
      <c r="F108" s="46"/>
      <c r="G108" s="47"/>
      <c r="H108" s="47"/>
      <c r="I108" s="46"/>
      <c r="J108" s="47"/>
      <c r="K108" s="48"/>
      <c r="L108" s="46"/>
      <c r="M108" s="47"/>
      <c r="N108" s="48"/>
      <c r="P108" s="1">
        <f t="shared" si="6"/>
        <v>0</v>
      </c>
      <c r="R108" s="1">
        <f t="shared" si="7"/>
        <v>0</v>
      </c>
      <c r="T108"/>
      <c r="U108"/>
    </row>
    <row r="109" spans="2:24" x14ac:dyDescent="0.15">
      <c r="B109" s="40">
        <v>11</v>
      </c>
      <c r="C109" s="46" t="s">
        <v>74</v>
      </c>
      <c r="D109" s="47" t="s">
        <v>78</v>
      </c>
      <c r="E109" s="48" t="s">
        <v>97</v>
      </c>
      <c r="F109" s="46" t="s">
        <v>74</v>
      </c>
      <c r="G109" s="47" t="s">
        <v>15</v>
      </c>
      <c r="H109" s="48" t="s">
        <v>48</v>
      </c>
      <c r="I109" s="46"/>
      <c r="J109" s="47"/>
      <c r="K109" s="48"/>
      <c r="L109" s="46"/>
      <c r="M109" s="47"/>
      <c r="N109" s="48"/>
      <c r="P109" s="1">
        <f t="shared" si="6"/>
        <v>1000</v>
      </c>
      <c r="R109" s="1">
        <f t="shared" si="7"/>
        <v>100</v>
      </c>
      <c r="T109" s="40" t="s">
        <v>3</v>
      </c>
      <c r="U109" s="40" t="s">
        <v>74</v>
      </c>
    </row>
    <row r="110" spans="2:24" x14ac:dyDescent="0.15">
      <c r="B110" s="40">
        <v>12</v>
      </c>
      <c r="C110" s="50" t="s">
        <v>78</v>
      </c>
      <c r="D110" s="51" t="s">
        <v>88</v>
      </c>
      <c r="E110" s="52" t="s">
        <v>72</v>
      </c>
      <c r="F110" s="50" t="s">
        <v>139</v>
      </c>
      <c r="G110" s="51"/>
      <c r="H110" s="52" t="s">
        <v>15</v>
      </c>
      <c r="I110" s="50"/>
      <c r="J110" s="53"/>
      <c r="K110" s="52"/>
      <c r="L110" s="50"/>
      <c r="M110" s="51"/>
      <c r="N110" s="52"/>
      <c r="P110" s="1">
        <f t="shared" si="6"/>
        <v>800</v>
      </c>
      <c r="R110" s="1">
        <f t="shared" si="7"/>
        <v>100</v>
      </c>
      <c r="T110" s="40" t="s">
        <v>3</v>
      </c>
      <c r="U110" s="40" t="s">
        <v>78</v>
      </c>
    </row>
    <row r="111" spans="2:24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P111" s="1">
        <f t="shared" si="6"/>
        <v>0</v>
      </c>
      <c r="R111" s="1">
        <f t="shared" si="7"/>
        <v>0</v>
      </c>
      <c r="T111"/>
      <c r="U111"/>
    </row>
    <row r="112" spans="2:24" x14ac:dyDescent="0.15">
      <c r="B112" s="40" t="s">
        <v>37</v>
      </c>
      <c r="C112" s="41" t="s">
        <v>3</v>
      </c>
      <c r="D112" s="42" t="s">
        <v>88</v>
      </c>
      <c r="E112" s="43"/>
      <c r="F112" s="41"/>
      <c r="G112" s="42"/>
      <c r="H112" s="43"/>
      <c r="I112" s="41"/>
      <c r="J112" s="44"/>
      <c r="K112" s="43"/>
      <c r="L112" s="41"/>
      <c r="M112" s="44"/>
      <c r="N112" s="45"/>
      <c r="P112" s="1">
        <f t="shared" si="6"/>
        <v>0</v>
      </c>
      <c r="Q112" s="66"/>
      <c r="R112" s="1">
        <f t="shared" si="7"/>
        <v>0</v>
      </c>
      <c r="T112"/>
      <c r="U112"/>
    </row>
    <row r="113" spans="2:21" x14ac:dyDescent="0.15">
      <c r="B113" s="40">
        <v>6</v>
      </c>
      <c r="C113" s="41" t="s">
        <v>15</v>
      </c>
      <c r="D113" s="42" t="s">
        <v>97</v>
      </c>
      <c r="E113" s="43" t="s">
        <v>79</v>
      </c>
      <c r="F113" s="41" t="s">
        <v>74</v>
      </c>
      <c r="G113" s="42" t="s">
        <v>88</v>
      </c>
      <c r="H113" s="43" t="s">
        <v>15</v>
      </c>
      <c r="I113" s="41" t="s">
        <v>74</v>
      </c>
      <c r="J113" s="44" t="s">
        <v>73</v>
      </c>
      <c r="K113" s="43" t="s">
        <v>71</v>
      </c>
      <c r="L113" s="41" t="s">
        <v>75</v>
      </c>
      <c r="M113" s="44" t="s">
        <v>92</v>
      </c>
      <c r="N113" s="43" t="s">
        <v>74</v>
      </c>
      <c r="P113" s="1">
        <f t="shared" si="6"/>
        <v>800</v>
      </c>
      <c r="Q113" s="66"/>
      <c r="R113" s="1">
        <f t="shared" si="7"/>
        <v>100</v>
      </c>
      <c r="S113" s="1">
        <v>1450</v>
      </c>
      <c r="T113" s="40" t="s">
        <v>3</v>
      </c>
      <c r="U113" s="40" t="s">
        <v>78</v>
      </c>
    </row>
    <row r="114" spans="2:21" x14ac:dyDescent="0.15">
      <c r="B114" s="40">
        <v>7</v>
      </c>
      <c r="C114" s="46" t="s">
        <v>76</v>
      </c>
      <c r="D114" s="47" t="s">
        <v>72</v>
      </c>
      <c r="E114" s="48" t="s">
        <v>81</v>
      </c>
      <c r="F114" s="46" t="s">
        <v>140</v>
      </c>
      <c r="G114" s="47"/>
      <c r="H114" s="48" t="s">
        <v>81</v>
      </c>
      <c r="I114" s="46"/>
      <c r="J114" s="47"/>
      <c r="K114" s="48"/>
      <c r="L114" s="46"/>
      <c r="M114" s="47"/>
      <c r="N114" s="48"/>
      <c r="P114" s="1">
        <f t="shared" si="6"/>
        <v>1000</v>
      </c>
      <c r="Q114" s="66"/>
      <c r="R114" s="1">
        <f t="shared" si="7"/>
        <v>200</v>
      </c>
      <c r="T114" s="40" t="s">
        <v>15</v>
      </c>
      <c r="U114" s="40" t="s">
        <v>15</v>
      </c>
    </row>
    <row r="115" spans="2:21" x14ac:dyDescent="0.15">
      <c r="B115" s="40">
        <v>8</v>
      </c>
      <c r="C115" s="46" t="s">
        <v>75</v>
      </c>
      <c r="D115" s="47" t="s">
        <v>76</v>
      </c>
      <c r="E115" s="48" t="s">
        <v>92</v>
      </c>
      <c r="F115" s="47" t="s">
        <v>72</v>
      </c>
      <c r="G115" s="47" t="s">
        <v>74</v>
      </c>
      <c r="H115" s="47" t="s">
        <v>18</v>
      </c>
      <c r="I115" s="46" t="s">
        <v>74</v>
      </c>
      <c r="J115" s="47" t="s">
        <v>3</v>
      </c>
      <c r="K115" s="48" t="s">
        <v>97</v>
      </c>
      <c r="L115" s="46"/>
      <c r="M115" s="47"/>
      <c r="N115" s="48"/>
      <c r="P115" s="1">
        <f t="shared" si="6"/>
        <v>1000</v>
      </c>
      <c r="Q115" s="66"/>
      <c r="R115" s="1">
        <f t="shared" si="7"/>
        <v>100</v>
      </c>
      <c r="T115" s="40" t="s">
        <v>3</v>
      </c>
      <c r="U115" s="40" t="s">
        <v>74</v>
      </c>
    </row>
    <row r="116" spans="2:21" x14ac:dyDescent="0.15">
      <c r="B116" s="40">
        <v>9</v>
      </c>
      <c r="C116" s="46" t="s">
        <v>92</v>
      </c>
      <c r="D116" s="47" t="s">
        <v>97</v>
      </c>
      <c r="E116" s="48" t="s">
        <v>71</v>
      </c>
      <c r="F116" s="46" t="s">
        <v>74</v>
      </c>
      <c r="G116" s="47" t="s">
        <v>15</v>
      </c>
      <c r="H116" s="48" t="s">
        <v>141</v>
      </c>
      <c r="I116" s="46"/>
      <c r="J116" s="47"/>
      <c r="K116" s="48"/>
      <c r="L116" s="46"/>
      <c r="M116" s="47"/>
      <c r="N116" s="48"/>
      <c r="P116" s="1">
        <f t="shared" si="6"/>
        <v>1800</v>
      </c>
      <c r="Q116" s="66"/>
      <c r="R116" s="1">
        <f t="shared" si="7"/>
        <v>200</v>
      </c>
      <c r="T116" s="40" t="s">
        <v>15</v>
      </c>
      <c r="U116" s="40" t="s">
        <v>78</v>
      </c>
    </row>
    <row r="117" spans="2:21" x14ac:dyDescent="0.15">
      <c r="B117" s="40">
        <v>10</v>
      </c>
      <c r="C117" s="46" t="s">
        <v>92</v>
      </c>
      <c r="D117" s="47" t="s">
        <v>70</v>
      </c>
      <c r="E117" s="48" t="s">
        <v>87</v>
      </c>
      <c r="F117" s="46" t="s">
        <v>71</v>
      </c>
      <c r="G117" s="47" t="s">
        <v>92</v>
      </c>
      <c r="H117" s="47" t="s">
        <v>142</v>
      </c>
      <c r="I117" s="46"/>
      <c r="J117" s="47"/>
      <c r="K117" s="48"/>
      <c r="L117" s="46"/>
      <c r="M117" s="47"/>
      <c r="N117" s="48"/>
      <c r="P117" s="1">
        <f t="shared" si="6"/>
        <v>1200</v>
      </c>
      <c r="Q117" s="66"/>
      <c r="R117" s="1">
        <f t="shared" si="7"/>
        <v>100</v>
      </c>
      <c r="T117" s="40" t="s">
        <v>3</v>
      </c>
      <c r="U117" s="40" t="s">
        <v>75</v>
      </c>
    </row>
    <row r="118" spans="2:21" x14ac:dyDescent="0.15">
      <c r="B118" s="40">
        <v>11</v>
      </c>
      <c r="C118" s="46" t="s">
        <v>72</v>
      </c>
      <c r="D118" s="47" t="s">
        <v>71</v>
      </c>
      <c r="E118" s="48" t="s">
        <v>15</v>
      </c>
      <c r="F118" s="46" t="s">
        <v>143</v>
      </c>
      <c r="G118" s="47"/>
      <c r="H118" s="48"/>
      <c r="I118" s="46"/>
      <c r="J118" s="47"/>
      <c r="K118" s="48"/>
      <c r="L118" s="46"/>
      <c r="M118" s="47"/>
      <c r="N118" s="48"/>
      <c r="P118" s="1">
        <f t="shared" si="6"/>
        <v>1000</v>
      </c>
      <c r="Q118" s="66"/>
      <c r="R118" s="1">
        <f t="shared" si="7"/>
        <v>200</v>
      </c>
      <c r="T118" s="40" t="s">
        <v>15</v>
      </c>
      <c r="U118" s="40" t="s">
        <v>15</v>
      </c>
    </row>
    <row r="119" spans="2:21" x14ac:dyDescent="0.15">
      <c r="B119" s="40">
        <v>12</v>
      </c>
      <c r="C119" s="50" t="s">
        <v>79</v>
      </c>
      <c r="D119" s="51" t="s">
        <v>92</v>
      </c>
      <c r="E119" s="52" t="s">
        <v>3</v>
      </c>
      <c r="F119" s="50" t="s">
        <v>76</v>
      </c>
      <c r="G119" s="51" t="s">
        <v>144</v>
      </c>
      <c r="H119" s="52"/>
      <c r="I119" s="50"/>
      <c r="J119" s="53"/>
      <c r="K119" s="52"/>
      <c r="L119" s="50"/>
      <c r="M119" s="51"/>
      <c r="N119" s="52"/>
      <c r="P119" s="1">
        <f t="shared" ref="P119:P146" si="8">IF(T119=1,U119*2*100,((U119+T119-1)*T119+U119*T119)*100)</f>
        <v>1800</v>
      </c>
      <c r="Q119" s="66"/>
      <c r="R119" s="1">
        <f t="shared" si="7"/>
        <v>300</v>
      </c>
      <c r="T119" s="40" t="s">
        <v>73</v>
      </c>
      <c r="U119" s="40" t="s">
        <v>15</v>
      </c>
    </row>
    <row r="120" spans="2:21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P120" s="1">
        <f t="shared" si="8"/>
        <v>0</v>
      </c>
      <c r="Q120" s="66"/>
      <c r="R120" s="1">
        <f t="shared" si="7"/>
        <v>0</v>
      </c>
      <c r="T120"/>
      <c r="U120"/>
    </row>
    <row r="121" spans="2:21" x14ac:dyDescent="0.15">
      <c r="B121" s="40" t="s">
        <v>35</v>
      </c>
      <c r="C121" s="41" t="s">
        <v>15</v>
      </c>
      <c r="D121" s="42" t="s">
        <v>70</v>
      </c>
      <c r="E121" s="43"/>
      <c r="F121" s="41"/>
      <c r="G121" s="42"/>
      <c r="H121" s="43"/>
      <c r="I121" s="41"/>
      <c r="J121" s="44"/>
      <c r="K121" s="43"/>
      <c r="L121" s="41"/>
      <c r="M121" s="44"/>
      <c r="N121" s="45"/>
      <c r="P121" s="1">
        <f t="shared" si="8"/>
        <v>0</v>
      </c>
      <c r="Q121" s="66"/>
      <c r="R121" s="1">
        <f t="shared" si="7"/>
        <v>0</v>
      </c>
      <c r="T121"/>
      <c r="U121"/>
    </row>
    <row r="122" spans="2:21" x14ac:dyDescent="0.15">
      <c r="B122" s="40">
        <v>6</v>
      </c>
      <c r="C122" s="41"/>
      <c r="D122" s="42"/>
      <c r="E122" s="43"/>
      <c r="F122" s="41"/>
      <c r="G122" s="42"/>
      <c r="H122" s="43"/>
      <c r="I122" s="41"/>
      <c r="J122" s="44"/>
      <c r="K122" s="43"/>
      <c r="L122" s="41"/>
      <c r="M122" s="44"/>
      <c r="N122" s="43"/>
      <c r="P122" s="1">
        <f t="shared" si="8"/>
        <v>0</v>
      </c>
      <c r="Q122" s="66"/>
      <c r="R122" s="1">
        <f t="shared" si="7"/>
        <v>0</v>
      </c>
      <c r="T122"/>
      <c r="U122"/>
    </row>
    <row r="123" spans="2:21" x14ac:dyDescent="0.15">
      <c r="B123" s="40">
        <v>7</v>
      </c>
      <c r="C123" s="46" t="s">
        <v>72</v>
      </c>
      <c r="D123" s="47" t="s">
        <v>81</v>
      </c>
      <c r="E123" s="48" t="s">
        <v>73</v>
      </c>
      <c r="F123" s="46" t="s">
        <v>3</v>
      </c>
      <c r="G123" s="47" t="s">
        <v>145</v>
      </c>
      <c r="H123" s="48"/>
      <c r="I123" s="46"/>
      <c r="J123" s="47"/>
      <c r="K123" s="48"/>
      <c r="L123" s="46"/>
      <c r="M123" s="47"/>
      <c r="N123" s="48"/>
      <c r="P123" s="1">
        <f t="shared" si="8"/>
        <v>0</v>
      </c>
      <c r="Q123" s="66"/>
      <c r="R123" s="1">
        <f t="shared" si="7"/>
        <v>0</v>
      </c>
      <c r="T123"/>
      <c r="U123"/>
    </row>
    <row r="124" spans="2:21" x14ac:dyDescent="0.15">
      <c r="B124" s="40">
        <v>8</v>
      </c>
      <c r="C124" s="46" t="s">
        <v>79</v>
      </c>
      <c r="D124" s="47" t="s">
        <v>75</v>
      </c>
      <c r="E124" s="48" t="s">
        <v>88</v>
      </c>
      <c r="F124" s="47" t="s">
        <v>3</v>
      </c>
      <c r="G124" s="47" t="s">
        <v>88</v>
      </c>
      <c r="H124" s="47" t="s">
        <v>146</v>
      </c>
      <c r="I124" s="46"/>
      <c r="J124" s="47"/>
      <c r="K124" s="48"/>
      <c r="L124" s="46"/>
      <c r="M124" s="47"/>
      <c r="N124" s="48"/>
      <c r="P124" s="1">
        <f t="shared" si="8"/>
        <v>1200</v>
      </c>
      <c r="Q124" s="66"/>
      <c r="R124" s="1">
        <f t="shared" si="7"/>
        <v>100</v>
      </c>
      <c r="T124" s="40" t="s">
        <v>3</v>
      </c>
      <c r="U124" s="40" t="s">
        <v>75</v>
      </c>
    </row>
    <row r="125" spans="2:21" x14ac:dyDescent="0.15">
      <c r="B125" s="40">
        <v>9</v>
      </c>
      <c r="C125" s="46" t="s">
        <v>70</v>
      </c>
      <c r="D125" s="47" t="s">
        <v>75</v>
      </c>
      <c r="E125" s="48" t="s">
        <v>72</v>
      </c>
      <c r="F125" s="46" t="s">
        <v>75</v>
      </c>
      <c r="G125" s="47" t="s">
        <v>72</v>
      </c>
      <c r="H125" s="48" t="s">
        <v>88</v>
      </c>
      <c r="I125" s="46"/>
      <c r="J125" s="47"/>
      <c r="K125" s="48"/>
      <c r="L125" s="46"/>
      <c r="M125" s="47"/>
      <c r="N125" s="48"/>
      <c r="P125" s="1">
        <f t="shared" si="8"/>
        <v>1000</v>
      </c>
      <c r="Q125" s="66"/>
      <c r="R125" s="1">
        <f t="shared" si="7"/>
        <v>200</v>
      </c>
      <c r="T125" s="40" t="s">
        <v>15</v>
      </c>
      <c r="U125" s="40" t="s">
        <v>15</v>
      </c>
    </row>
    <row r="126" spans="2:21" x14ac:dyDescent="0.15">
      <c r="B126" s="40">
        <v>10</v>
      </c>
      <c r="C126" s="46" t="s">
        <v>97</v>
      </c>
      <c r="D126" s="47" t="s">
        <v>75</v>
      </c>
      <c r="E126" s="48" t="s">
        <v>92</v>
      </c>
      <c r="F126" s="46" t="s">
        <v>92</v>
      </c>
      <c r="G126" s="47" t="s">
        <v>78</v>
      </c>
      <c r="H126" s="47" t="s">
        <v>97</v>
      </c>
      <c r="I126" s="46"/>
      <c r="J126" s="47"/>
      <c r="K126" s="48"/>
      <c r="L126" s="46"/>
      <c r="M126" s="47"/>
      <c r="N126" s="48"/>
      <c r="P126" s="1">
        <f t="shared" si="8"/>
        <v>1000</v>
      </c>
      <c r="Q126" s="66"/>
      <c r="R126" s="1">
        <f t="shared" si="7"/>
        <v>200</v>
      </c>
      <c r="T126" s="40" t="s">
        <v>15</v>
      </c>
      <c r="U126" s="40" t="s">
        <v>15</v>
      </c>
    </row>
    <row r="127" spans="2:21" x14ac:dyDescent="0.15">
      <c r="B127" s="40">
        <v>11</v>
      </c>
      <c r="C127" s="46"/>
      <c r="D127" s="47"/>
      <c r="E127" s="48"/>
      <c r="F127" s="46"/>
      <c r="G127" s="47"/>
      <c r="H127" s="48"/>
      <c r="I127" s="46"/>
      <c r="J127" s="47"/>
      <c r="K127" s="48"/>
      <c r="L127" s="46"/>
      <c r="M127" s="47"/>
      <c r="N127" s="48"/>
      <c r="P127" s="1">
        <f t="shared" si="8"/>
        <v>0</v>
      </c>
      <c r="Q127" s="66"/>
      <c r="R127" s="1">
        <f t="shared" si="7"/>
        <v>0</v>
      </c>
      <c r="T127"/>
      <c r="U127"/>
    </row>
    <row r="128" spans="2:21" x14ac:dyDescent="0.15">
      <c r="B128" s="40">
        <v>12</v>
      </c>
      <c r="C128" s="50" t="s">
        <v>75</v>
      </c>
      <c r="D128" s="51" t="s">
        <v>97</v>
      </c>
      <c r="E128" s="52" t="s">
        <v>92</v>
      </c>
      <c r="F128" s="50" t="s">
        <v>76</v>
      </c>
      <c r="G128" s="51" t="s">
        <v>26</v>
      </c>
      <c r="H128" s="52"/>
      <c r="I128" s="50"/>
      <c r="J128" s="53"/>
      <c r="K128" s="52"/>
      <c r="L128" s="50"/>
      <c r="M128" s="51"/>
      <c r="N128" s="52"/>
      <c r="P128" s="1">
        <f t="shared" si="8"/>
        <v>0</v>
      </c>
      <c r="Q128" s="66"/>
      <c r="R128" s="1">
        <f t="shared" si="7"/>
        <v>0</v>
      </c>
      <c r="T128"/>
      <c r="U128"/>
    </row>
    <row r="129" spans="2:21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P129" s="1">
        <f t="shared" si="8"/>
        <v>0</v>
      </c>
      <c r="Q129" s="67"/>
      <c r="R129" s="1">
        <f t="shared" si="7"/>
        <v>0</v>
      </c>
      <c r="S129"/>
      <c r="T129"/>
      <c r="U129"/>
    </row>
    <row r="130" spans="2:21" x14ac:dyDescent="0.15">
      <c r="B130" s="40" t="s">
        <v>35</v>
      </c>
      <c r="C130" s="41" t="s">
        <v>15</v>
      </c>
      <c r="D130" s="42" t="s">
        <v>72</v>
      </c>
      <c r="E130" s="43"/>
      <c r="F130" s="41"/>
      <c r="G130" s="42"/>
      <c r="H130" s="43"/>
      <c r="I130" s="41"/>
      <c r="J130" s="44"/>
      <c r="K130" s="43"/>
      <c r="L130" s="41"/>
      <c r="M130" s="44"/>
      <c r="N130" s="45"/>
      <c r="P130" s="1">
        <f t="shared" si="8"/>
        <v>0</v>
      </c>
      <c r="Q130" s="67"/>
      <c r="R130" s="1">
        <f t="shared" si="7"/>
        <v>0</v>
      </c>
      <c r="S130"/>
      <c r="T130"/>
      <c r="U130"/>
    </row>
    <row r="131" spans="2:21" x14ac:dyDescent="0.15">
      <c r="B131" s="40">
        <v>6</v>
      </c>
      <c r="C131" s="41"/>
      <c r="D131" s="42"/>
      <c r="E131" s="43"/>
      <c r="F131" s="41"/>
      <c r="G131" s="42"/>
      <c r="H131" s="43"/>
      <c r="I131" s="41"/>
      <c r="J131" s="44"/>
      <c r="K131" s="43"/>
      <c r="L131" s="41"/>
      <c r="M131" s="44"/>
      <c r="N131" s="43"/>
      <c r="P131" s="1">
        <f t="shared" si="8"/>
        <v>0</v>
      </c>
      <c r="Q131" s="67"/>
      <c r="R131" s="1">
        <f t="shared" ref="R131:R146" si="9">T131*100</f>
        <v>0</v>
      </c>
      <c r="S131"/>
      <c r="T131"/>
      <c r="U131"/>
    </row>
    <row r="132" spans="2:21" x14ac:dyDescent="0.15">
      <c r="B132" s="40">
        <v>7</v>
      </c>
      <c r="C132" s="46"/>
      <c r="D132" s="47"/>
      <c r="E132" s="48"/>
      <c r="F132" s="46"/>
      <c r="G132" s="47"/>
      <c r="H132" s="48"/>
      <c r="I132" s="46"/>
      <c r="J132" s="47"/>
      <c r="K132" s="48"/>
      <c r="L132" s="46"/>
      <c r="M132" s="47"/>
      <c r="N132" s="48"/>
      <c r="P132" s="1">
        <f t="shared" si="8"/>
        <v>0</v>
      </c>
      <c r="Q132" s="67"/>
      <c r="R132" s="1">
        <f t="shared" si="9"/>
        <v>0</v>
      </c>
      <c r="S132"/>
      <c r="T132"/>
      <c r="U132"/>
    </row>
    <row r="133" spans="2:21" x14ac:dyDescent="0.15">
      <c r="B133" s="40">
        <v>8</v>
      </c>
      <c r="C133" s="46"/>
      <c r="D133" s="47"/>
      <c r="E133" s="48"/>
      <c r="F133" s="47"/>
      <c r="G133" s="47"/>
      <c r="H133" s="47"/>
      <c r="I133" s="46"/>
      <c r="J133" s="47"/>
      <c r="K133" s="48"/>
      <c r="L133" s="46"/>
      <c r="M133" s="47"/>
      <c r="N133" s="48"/>
      <c r="P133" s="1">
        <f t="shared" si="8"/>
        <v>0</v>
      </c>
      <c r="Q133" s="67"/>
      <c r="R133" s="1">
        <f t="shared" si="9"/>
        <v>0</v>
      </c>
      <c r="S133"/>
      <c r="T133"/>
      <c r="U133"/>
    </row>
    <row r="134" spans="2:21" x14ac:dyDescent="0.15">
      <c r="B134" s="40">
        <v>9</v>
      </c>
      <c r="C134" s="46" t="s">
        <v>75</v>
      </c>
      <c r="D134" s="47" t="s">
        <v>73</v>
      </c>
      <c r="E134" s="48" t="s">
        <v>70</v>
      </c>
      <c r="F134" s="46" t="s">
        <v>15</v>
      </c>
      <c r="G134" s="47" t="s">
        <v>70</v>
      </c>
      <c r="H134" s="48" t="s">
        <v>123</v>
      </c>
      <c r="I134" s="46" t="s">
        <v>75</v>
      </c>
      <c r="J134" s="47" t="s">
        <v>70</v>
      </c>
      <c r="K134" s="48" t="s">
        <v>88</v>
      </c>
      <c r="L134" s="46" t="s">
        <v>15</v>
      </c>
      <c r="M134" s="47" t="s">
        <v>3</v>
      </c>
      <c r="N134" s="48" t="s">
        <v>73</v>
      </c>
      <c r="P134" s="1">
        <f t="shared" si="8"/>
        <v>1400</v>
      </c>
      <c r="Q134" s="67"/>
      <c r="R134" s="1">
        <f t="shared" si="9"/>
        <v>200</v>
      </c>
      <c r="S134"/>
      <c r="T134" s="40" t="s">
        <v>15</v>
      </c>
      <c r="U134" s="40" t="s">
        <v>73</v>
      </c>
    </row>
    <row r="135" spans="2:21" x14ac:dyDescent="0.15">
      <c r="B135" s="40">
        <v>10</v>
      </c>
      <c r="C135" s="46" t="s">
        <v>92</v>
      </c>
      <c r="D135" s="47" t="s">
        <v>15</v>
      </c>
      <c r="E135" s="48" t="s">
        <v>71</v>
      </c>
      <c r="F135" s="46" t="s">
        <v>15</v>
      </c>
      <c r="G135" s="47" t="s">
        <v>73</v>
      </c>
      <c r="H135" s="47" t="s">
        <v>148</v>
      </c>
      <c r="I135" s="46" t="s">
        <v>79</v>
      </c>
      <c r="J135" s="47" t="s">
        <v>97</v>
      </c>
      <c r="K135" s="48" t="s">
        <v>73</v>
      </c>
      <c r="L135" s="46" t="s">
        <v>78</v>
      </c>
      <c r="M135" s="47" t="s">
        <v>75</v>
      </c>
      <c r="N135" s="48" t="s">
        <v>3</v>
      </c>
      <c r="P135" s="1">
        <f t="shared" si="8"/>
        <v>1200</v>
      </c>
      <c r="Q135" s="67">
        <v>0</v>
      </c>
      <c r="R135" s="1">
        <f t="shared" si="9"/>
        <v>300</v>
      </c>
      <c r="S135"/>
      <c r="T135" s="40" t="s">
        <v>73</v>
      </c>
      <c r="U135" s="40" t="s">
        <v>3</v>
      </c>
    </row>
    <row r="136" spans="2:21" x14ac:dyDescent="0.15">
      <c r="B136" s="40">
        <v>11</v>
      </c>
      <c r="C136" s="46" t="s">
        <v>70</v>
      </c>
      <c r="D136" s="47" t="s">
        <v>87</v>
      </c>
      <c r="E136" s="48" t="s">
        <v>71</v>
      </c>
      <c r="F136" s="46" t="s">
        <v>87</v>
      </c>
      <c r="G136" s="47" t="s">
        <v>15</v>
      </c>
      <c r="H136" s="48" t="s">
        <v>71</v>
      </c>
      <c r="I136" s="46" t="s">
        <v>92</v>
      </c>
      <c r="J136" s="47" t="s">
        <v>74</v>
      </c>
      <c r="K136" s="48" t="s">
        <v>88</v>
      </c>
      <c r="L136" s="46" t="s">
        <v>74</v>
      </c>
      <c r="M136" s="47" t="s">
        <v>15</v>
      </c>
      <c r="N136" s="48" t="s">
        <v>72</v>
      </c>
      <c r="P136" s="1">
        <f t="shared" si="8"/>
        <v>1000</v>
      </c>
      <c r="Q136" s="67"/>
      <c r="R136" s="1">
        <f t="shared" si="9"/>
        <v>200</v>
      </c>
      <c r="S136"/>
      <c r="T136" s="40" t="s">
        <v>15</v>
      </c>
      <c r="U136" s="40" t="s">
        <v>15</v>
      </c>
    </row>
    <row r="137" spans="2:21" x14ac:dyDescent="0.15">
      <c r="B137" s="40">
        <v>12</v>
      </c>
      <c r="C137" s="50" t="s">
        <v>73</v>
      </c>
      <c r="D137" s="51" t="s">
        <v>3</v>
      </c>
      <c r="E137" s="52" t="s">
        <v>88</v>
      </c>
      <c r="F137" s="50" t="s">
        <v>3</v>
      </c>
      <c r="G137" s="51" t="s">
        <v>73</v>
      </c>
      <c r="H137" s="52" t="s">
        <v>149</v>
      </c>
      <c r="I137" s="50" t="s">
        <v>76</v>
      </c>
      <c r="J137" s="53" t="s">
        <v>73</v>
      </c>
      <c r="K137" s="52" t="s">
        <v>3</v>
      </c>
      <c r="L137" s="50" t="s">
        <v>78</v>
      </c>
      <c r="M137" s="51" t="s">
        <v>3</v>
      </c>
      <c r="N137" s="52" t="s">
        <v>73</v>
      </c>
      <c r="P137" s="1">
        <f t="shared" si="8"/>
        <v>1800</v>
      </c>
      <c r="Q137" s="67"/>
      <c r="R137" s="1">
        <f t="shared" si="9"/>
        <v>200</v>
      </c>
      <c r="S137"/>
      <c r="T137" s="40" t="s">
        <v>15</v>
      </c>
      <c r="U137" s="40" t="s">
        <v>78</v>
      </c>
    </row>
    <row r="138" spans="2:21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 s="1">
        <f t="shared" si="8"/>
        <v>0</v>
      </c>
      <c r="Q138" s="67"/>
      <c r="R138" s="1">
        <f t="shared" si="9"/>
        <v>0</v>
      </c>
      <c r="S138"/>
      <c r="T138"/>
      <c r="U138"/>
    </row>
    <row r="139" spans="2:21" x14ac:dyDescent="0.15">
      <c r="B139" s="40" t="s">
        <v>35</v>
      </c>
      <c r="C139" s="41" t="s">
        <v>88</v>
      </c>
      <c r="D139" s="42" t="s">
        <v>88</v>
      </c>
      <c r="E139" s="43"/>
      <c r="F139" s="41"/>
      <c r="G139" s="42"/>
      <c r="H139" s="43"/>
      <c r="I139" s="41"/>
      <c r="J139" s="44"/>
      <c r="K139" s="43"/>
      <c r="L139" s="41"/>
      <c r="M139" s="44"/>
      <c r="N139" s="45"/>
      <c r="P139" s="1">
        <f t="shared" si="8"/>
        <v>0</v>
      </c>
      <c r="Q139" s="67"/>
      <c r="R139" s="1">
        <f t="shared" si="9"/>
        <v>0</v>
      </c>
      <c r="S139"/>
      <c r="T139"/>
      <c r="U139"/>
    </row>
    <row r="140" spans="2:21" x14ac:dyDescent="0.15">
      <c r="B140" s="40">
        <v>6</v>
      </c>
      <c r="C140" s="41"/>
      <c r="D140" s="42"/>
      <c r="E140" s="43"/>
      <c r="F140" s="41"/>
      <c r="G140" s="42"/>
      <c r="H140" s="43"/>
      <c r="I140" s="41"/>
      <c r="J140" s="44"/>
      <c r="K140" s="43"/>
      <c r="L140" s="41"/>
      <c r="M140" s="44"/>
      <c r="N140" s="43"/>
      <c r="P140" s="1">
        <f t="shared" si="8"/>
        <v>0</v>
      </c>
      <c r="Q140" s="67"/>
      <c r="R140" s="1">
        <f t="shared" si="9"/>
        <v>0</v>
      </c>
      <c r="S140"/>
      <c r="T140"/>
      <c r="U140"/>
    </row>
    <row r="141" spans="2:21" x14ac:dyDescent="0.15">
      <c r="B141" s="40">
        <v>7</v>
      </c>
      <c r="C141" s="46"/>
      <c r="D141" s="47"/>
      <c r="E141" s="48"/>
      <c r="F141" s="46"/>
      <c r="G141" s="47"/>
      <c r="H141" s="48"/>
      <c r="I141" s="46"/>
      <c r="J141" s="47"/>
      <c r="K141" s="48"/>
      <c r="L141" s="46"/>
      <c r="M141" s="47"/>
      <c r="N141" s="48"/>
      <c r="P141" s="1">
        <f t="shared" si="8"/>
        <v>0</v>
      </c>
      <c r="Q141" s="67"/>
      <c r="R141" s="1">
        <f t="shared" si="9"/>
        <v>0</v>
      </c>
      <c r="S141"/>
      <c r="T141"/>
      <c r="U141"/>
    </row>
    <row r="142" spans="2:21" x14ac:dyDescent="0.15">
      <c r="B142" s="40">
        <v>8</v>
      </c>
      <c r="C142" s="46"/>
      <c r="D142" s="47"/>
      <c r="E142" s="48"/>
      <c r="F142" s="47"/>
      <c r="G142" s="47"/>
      <c r="H142" s="47"/>
      <c r="I142" s="46"/>
      <c r="J142" s="47"/>
      <c r="K142" s="48"/>
      <c r="L142" s="46"/>
      <c r="M142" s="47"/>
      <c r="N142" s="48"/>
      <c r="P142" s="1">
        <f t="shared" si="8"/>
        <v>0</v>
      </c>
      <c r="Q142" s="67"/>
      <c r="R142" s="1">
        <f t="shared" si="9"/>
        <v>0</v>
      </c>
      <c r="S142"/>
      <c r="T142"/>
      <c r="U142"/>
    </row>
    <row r="143" spans="2:21" x14ac:dyDescent="0.15">
      <c r="B143" s="40">
        <v>9</v>
      </c>
      <c r="C143" s="46" t="s">
        <v>72</v>
      </c>
      <c r="D143" s="47" t="s">
        <v>70</v>
      </c>
      <c r="E143" s="48" t="s">
        <v>3</v>
      </c>
      <c r="F143" s="46" t="s">
        <v>72</v>
      </c>
      <c r="G143" s="47" t="s">
        <v>73</v>
      </c>
      <c r="H143" s="48" t="s">
        <v>150</v>
      </c>
      <c r="I143" s="46" t="s">
        <v>70</v>
      </c>
      <c r="J143" s="47" t="s">
        <v>72</v>
      </c>
      <c r="K143" s="48" t="s">
        <v>73</v>
      </c>
      <c r="L143" s="46" t="s">
        <v>3</v>
      </c>
      <c r="M143" s="47" t="s">
        <v>15</v>
      </c>
      <c r="N143" s="48" t="s">
        <v>73</v>
      </c>
      <c r="P143" s="1">
        <f t="shared" si="8"/>
        <v>1400</v>
      </c>
      <c r="Q143" s="67" t="s">
        <v>151</v>
      </c>
      <c r="R143" s="1">
        <f t="shared" si="9"/>
        <v>200</v>
      </c>
      <c r="S143"/>
      <c r="T143" s="40" t="s">
        <v>15</v>
      </c>
      <c r="U143" s="40" t="s">
        <v>73</v>
      </c>
    </row>
    <row r="144" spans="2:21" x14ac:dyDescent="0.15">
      <c r="B144" s="40">
        <v>10</v>
      </c>
      <c r="C144" s="46" t="s">
        <v>79</v>
      </c>
      <c r="D144" s="47" t="s">
        <v>73</v>
      </c>
      <c r="E144" s="48" t="s">
        <v>74</v>
      </c>
      <c r="F144" s="46" t="s">
        <v>79</v>
      </c>
      <c r="G144" s="47" t="s">
        <v>73</v>
      </c>
      <c r="H144" s="47" t="s">
        <v>72</v>
      </c>
      <c r="I144" s="46" t="s">
        <v>78</v>
      </c>
      <c r="J144" s="47" t="s">
        <v>73</v>
      </c>
      <c r="K144" s="48" t="s">
        <v>79</v>
      </c>
      <c r="L144" s="46" t="s">
        <v>74</v>
      </c>
      <c r="M144" s="47" t="s">
        <v>15</v>
      </c>
      <c r="N144" s="48" t="s">
        <v>3</v>
      </c>
      <c r="P144" s="1">
        <f t="shared" si="8"/>
        <v>1000</v>
      </c>
      <c r="Q144" s="67"/>
      <c r="R144" s="1">
        <f t="shared" si="9"/>
        <v>200</v>
      </c>
      <c r="S144"/>
      <c r="T144" s="40" t="s">
        <v>15</v>
      </c>
      <c r="U144" s="40" t="s">
        <v>15</v>
      </c>
    </row>
    <row r="145" spans="2:21" x14ac:dyDescent="0.15">
      <c r="B145" s="40">
        <v>11</v>
      </c>
      <c r="C145" s="46" t="s">
        <v>87</v>
      </c>
      <c r="D145" s="47" t="s">
        <v>75</v>
      </c>
      <c r="E145" s="48" t="s">
        <v>92</v>
      </c>
      <c r="F145" s="46" t="s">
        <v>87</v>
      </c>
      <c r="G145" s="47" t="s">
        <v>15</v>
      </c>
      <c r="H145" s="48" t="s">
        <v>148</v>
      </c>
      <c r="I145" s="46" t="s">
        <v>74</v>
      </c>
      <c r="J145" s="47" t="s">
        <v>72</v>
      </c>
      <c r="K145" s="48" t="s">
        <v>83</v>
      </c>
      <c r="L145" s="46" t="s">
        <v>74</v>
      </c>
      <c r="M145" s="47" t="s">
        <v>97</v>
      </c>
      <c r="N145" s="48" t="s">
        <v>83</v>
      </c>
      <c r="P145" s="1">
        <f t="shared" si="8"/>
        <v>1400</v>
      </c>
      <c r="Q145" s="67"/>
      <c r="R145" s="1">
        <f t="shared" si="9"/>
        <v>200</v>
      </c>
      <c r="S145"/>
      <c r="T145" s="40" t="s">
        <v>15</v>
      </c>
      <c r="U145" s="40" t="s">
        <v>73</v>
      </c>
    </row>
    <row r="146" spans="2:21" x14ac:dyDescent="0.15">
      <c r="B146" s="40">
        <v>12</v>
      </c>
      <c r="C146" s="50" t="s">
        <v>75</v>
      </c>
      <c r="D146" s="51" t="s">
        <v>3</v>
      </c>
      <c r="E146" s="52" t="s">
        <v>15</v>
      </c>
      <c r="F146" s="50" t="s">
        <v>75</v>
      </c>
      <c r="G146" s="51" t="s">
        <v>3</v>
      </c>
      <c r="H146" s="52" t="s">
        <v>152</v>
      </c>
      <c r="I146" s="50" t="s">
        <v>76</v>
      </c>
      <c r="J146" s="53" t="s">
        <v>92</v>
      </c>
      <c r="K146" s="52" t="s">
        <v>73</v>
      </c>
      <c r="L146" s="50" t="s">
        <v>75</v>
      </c>
      <c r="M146" s="51" t="s">
        <v>15</v>
      </c>
      <c r="N146" s="52" t="s">
        <v>78</v>
      </c>
      <c r="P146" s="1">
        <f t="shared" si="8"/>
        <v>2200</v>
      </c>
      <c r="Q146" s="67"/>
      <c r="R146" s="1">
        <f t="shared" si="9"/>
        <v>200</v>
      </c>
      <c r="S146"/>
      <c r="T146" s="40" t="s">
        <v>15</v>
      </c>
      <c r="U146" s="40" t="s">
        <v>74</v>
      </c>
    </row>
    <row r="147" spans="2:21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  <c r="R147"/>
      <c r="S147"/>
    </row>
    <row r="148" spans="2:21" x14ac:dyDescent="0.15">
      <c r="B148" s="40" t="s">
        <v>37</v>
      </c>
      <c r="C148" s="41" t="s">
        <v>3</v>
      </c>
      <c r="D148" s="42" t="s">
        <v>75</v>
      </c>
      <c r="E148" s="43"/>
      <c r="F148" s="41"/>
      <c r="G148" s="42"/>
      <c r="H148" s="43"/>
      <c r="I148" s="41"/>
      <c r="J148" s="44"/>
      <c r="K148" s="43"/>
      <c r="L148" s="41"/>
      <c r="M148" s="44"/>
      <c r="N148" s="45"/>
      <c r="P148"/>
      <c r="Q148"/>
      <c r="R148"/>
      <c r="S148"/>
    </row>
    <row r="149" spans="2:21" x14ac:dyDescent="0.15">
      <c r="B149" s="40">
        <v>6</v>
      </c>
      <c r="C149" s="41"/>
      <c r="D149" s="42"/>
      <c r="E149" s="43"/>
      <c r="F149" s="41"/>
      <c r="G149" s="42"/>
      <c r="H149" s="43"/>
      <c r="I149" s="41"/>
      <c r="J149" s="44"/>
      <c r="K149" s="43"/>
      <c r="L149" s="41"/>
      <c r="M149" s="44"/>
      <c r="N149" s="43"/>
      <c r="P149"/>
      <c r="Q149"/>
      <c r="R149"/>
      <c r="S149"/>
    </row>
    <row r="150" spans="2:21" x14ac:dyDescent="0.15">
      <c r="B150" s="40">
        <v>7</v>
      </c>
      <c r="C150" s="46"/>
      <c r="D150" s="47"/>
      <c r="E150" s="48"/>
      <c r="F150" s="46"/>
      <c r="G150" s="47"/>
      <c r="H150" s="48"/>
      <c r="I150" s="46"/>
      <c r="J150" s="47"/>
      <c r="K150" s="48"/>
      <c r="L150" s="46"/>
      <c r="M150" s="47"/>
      <c r="N150" s="48"/>
      <c r="P150"/>
      <c r="Q150"/>
      <c r="R150"/>
      <c r="S150"/>
    </row>
    <row r="151" spans="2:21" x14ac:dyDescent="0.15">
      <c r="B151" s="40">
        <v>8</v>
      </c>
      <c r="C151" s="46"/>
      <c r="D151" s="47"/>
      <c r="E151" s="48"/>
      <c r="F151" s="47"/>
      <c r="G151" s="47"/>
      <c r="H151" s="47"/>
      <c r="I151" s="46"/>
      <c r="J151" s="47"/>
      <c r="K151" s="48"/>
      <c r="L151" s="46"/>
      <c r="M151" s="47"/>
      <c r="N151" s="48"/>
      <c r="P151"/>
      <c r="Q151"/>
      <c r="R151"/>
      <c r="S151"/>
    </row>
    <row r="152" spans="2:21" x14ac:dyDescent="0.15">
      <c r="B152" s="40">
        <v>9</v>
      </c>
      <c r="C152" s="46" t="s">
        <v>87</v>
      </c>
      <c r="D152" s="47" t="s">
        <v>3</v>
      </c>
      <c r="E152" s="48" t="s">
        <v>73</v>
      </c>
      <c r="F152" s="46" t="s">
        <v>87</v>
      </c>
      <c r="G152" s="47" t="s">
        <v>3</v>
      </c>
      <c r="H152" s="48" t="s">
        <v>75</v>
      </c>
      <c r="I152" s="46" t="s">
        <v>78</v>
      </c>
      <c r="J152" s="47" t="s">
        <v>87</v>
      </c>
      <c r="K152" s="48" t="s">
        <v>88</v>
      </c>
      <c r="L152" s="46" t="s">
        <v>78</v>
      </c>
      <c r="M152" s="47" t="s">
        <v>3</v>
      </c>
      <c r="N152" s="48" t="s">
        <v>88</v>
      </c>
      <c r="P152"/>
      <c r="Q152"/>
      <c r="R152"/>
      <c r="S152"/>
    </row>
    <row r="153" spans="2:21" x14ac:dyDescent="0.15">
      <c r="B153" s="40">
        <v>10</v>
      </c>
      <c r="C153" s="46" t="s">
        <v>74</v>
      </c>
      <c r="D153" s="47" t="s">
        <v>70</v>
      </c>
      <c r="E153" s="48" t="s">
        <v>87</v>
      </c>
      <c r="F153" s="46" t="s">
        <v>74</v>
      </c>
      <c r="G153" s="47" t="s">
        <v>87</v>
      </c>
      <c r="H153" s="47" t="s">
        <v>70</v>
      </c>
      <c r="I153" s="46" t="s">
        <v>76</v>
      </c>
      <c r="J153" s="47" t="s">
        <v>81</v>
      </c>
      <c r="K153" s="48" t="s">
        <v>87</v>
      </c>
      <c r="L153" s="46" t="s">
        <v>92</v>
      </c>
      <c r="M153" s="47" t="s">
        <v>70</v>
      </c>
      <c r="N153" s="48" t="s">
        <v>3</v>
      </c>
      <c r="P153"/>
      <c r="Q153"/>
      <c r="R153"/>
      <c r="S153"/>
    </row>
    <row r="154" spans="2:21" x14ac:dyDescent="0.15">
      <c r="B154" s="40">
        <v>11</v>
      </c>
      <c r="C154" s="46" t="s">
        <v>3</v>
      </c>
      <c r="D154" s="47" t="s">
        <v>88</v>
      </c>
      <c r="E154" s="48" t="s">
        <v>73</v>
      </c>
      <c r="F154" s="46" t="s">
        <v>88</v>
      </c>
      <c r="G154" s="47" t="s">
        <v>3</v>
      </c>
      <c r="H154" s="48" t="s">
        <v>15</v>
      </c>
      <c r="I154" s="46" t="s">
        <v>88</v>
      </c>
      <c r="J154" s="47" t="s">
        <v>3</v>
      </c>
      <c r="K154" s="48" t="s">
        <v>70</v>
      </c>
      <c r="L154" s="46" t="s">
        <v>15</v>
      </c>
      <c r="M154" s="47" t="s">
        <v>3</v>
      </c>
      <c r="N154" s="48" t="s">
        <v>72</v>
      </c>
      <c r="P154"/>
      <c r="Q154" s="68" t="s">
        <v>151</v>
      </c>
      <c r="R154"/>
      <c r="S154"/>
    </row>
    <row r="155" spans="2:21" x14ac:dyDescent="0.15">
      <c r="B155" s="40">
        <v>12</v>
      </c>
      <c r="C155" s="50" t="s">
        <v>97</v>
      </c>
      <c r="D155" s="51" t="s">
        <v>75</v>
      </c>
      <c r="E155" s="52" t="s">
        <v>71</v>
      </c>
      <c r="F155" s="50" t="s">
        <v>153</v>
      </c>
      <c r="G155" s="51"/>
      <c r="H155" s="52" t="s">
        <v>71</v>
      </c>
      <c r="I155" s="50" t="s">
        <v>87</v>
      </c>
      <c r="J155" s="53" t="s">
        <v>15</v>
      </c>
      <c r="K155" s="52" t="s">
        <v>70</v>
      </c>
      <c r="L155" s="50" t="s">
        <v>97</v>
      </c>
      <c r="M155" s="51" t="s">
        <v>75</v>
      </c>
      <c r="N155" s="52" t="s">
        <v>73</v>
      </c>
      <c r="P155"/>
      <c r="Q155"/>
      <c r="R155"/>
      <c r="S155"/>
    </row>
    <row r="156" spans="2:21" x14ac:dyDescent="0.15">
      <c r="P156"/>
      <c r="Q156"/>
      <c r="R156"/>
      <c r="S156"/>
    </row>
    <row r="157" spans="2:21" x14ac:dyDescent="0.15">
      <c r="P157"/>
      <c r="Q157"/>
      <c r="R157"/>
      <c r="S157"/>
    </row>
    <row r="158" spans="2:21" x14ac:dyDescent="0.15">
      <c r="P158"/>
      <c r="Q158"/>
      <c r="R158"/>
      <c r="S158"/>
    </row>
    <row r="159" spans="2:21" x14ac:dyDescent="0.15">
      <c r="P159"/>
      <c r="Q159"/>
      <c r="R159"/>
      <c r="S159"/>
    </row>
    <row r="160" spans="2:21" x14ac:dyDescent="0.15">
      <c r="P160"/>
      <c r="Q160"/>
      <c r="R160"/>
      <c r="S160"/>
    </row>
    <row r="161" spans="16:19" x14ac:dyDescent="0.15">
      <c r="P161"/>
      <c r="Q161"/>
      <c r="R161"/>
      <c r="S161"/>
    </row>
    <row r="162" spans="16:19" x14ac:dyDescent="0.15">
      <c r="P162"/>
      <c r="Q162"/>
      <c r="R162"/>
      <c r="S162"/>
    </row>
    <row r="163" spans="16:19" x14ac:dyDescent="0.15">
      <c r="P163"/>
      <c r="Q163"/>
      <c r="R163"/>
      <c r="S163"/>
    </row>
    <row r="164" spans="16:19" x14ac:dyDescent="0.15">
      <c r="P164"/>
      <c r="Q164"/>
      <c r="R164"/>
      <c r="S164"/>
    </row>
    <row r="165" spans="16:19" x14ac:dyDescent="0.15">
      <c r="P165"/>
      <c r="Q165"/>
      <c r="R165"/>
      <c r="S165"/>
    </row>
    <row r="166" spans="16:19" x14ac:dyDescent="0.15">
      <c r="P166"/>
      <c r="Q166"/>
      <c r="R166"/>
      <c r="S166"/>
    </row>
    <row r="167" spans="16:19" x14ac:dyDescent="0.15">
      <c r="P167"/>
      <c r="Q167"/>
      <c r="R167"/>
      <c r="S167"/>
    </row>
    <row r="168" spans="16:19" x14ac:dyDescent="0.15">
      <c r="P168"/>
      <c r="Q168"/>
      <c r="R168"/>
      <c r="S168"/>
    </row>
    <row r="169" spans="16:19" x14ac:dyDescent="0.15">
      <c r="P169"/>
      <c r="Q169"/>
      <c r="R169"/>
      <c r="S169"/>
    </row>
    <row r="170" spans="16:19" x14ac:dyDescent="0.15">
      <c r="P170"/>
      <c r="Q170"/>
      <c r="R170"/>
      <c r="S170"/>
    </row>
    <row r="171" spans="16:19" x14ac:dyDescent="0.15">
      <c r="P171"/>
      <c r="Q171"/>
      <c r="R171"/>
      <c r="S171"/>
    </row>
    <row r="172" spans="16:19" x14ac:dyDescent="0.15">
      <c r="P172"/>
      <c r="Q172"/>
      <c r="R172"/>
      <c r="S172"/>
    </row>
    <row r="173" spans="16:19" x14ac:dyDescent="0.15">
      <c r="P173"/>
      <c r="Q173"/>
      <c r="R173"/>
      <c r="S173"/>
    </row>
    <row r="174" spans="16:19" x14ac:dyDescent="0.15">
      <c r="P174"/>
      <c r="Q174"/>
      <c r="R174"/>
      <c r="S174"/>
    </row>
    <row r="175" spans="16:19" x14ac:dyDescent="0.15">
      <c r="P175"/>
      <c r="Q175"/>
      <c r="R175"/>
      <c r="S175"/>
    </row>
    <row r="176" spans="16:19" x14ac:dyDescent="0.15">
      <c r="P176"/>
      <c r="Q176"/>
      <c r="R176"/>
      <c r="S176"/>
    </row>
    <row r="177" spans="16:19" x14ac:dyDescent="0.15">
      <c r="P177"/>
      <c r="Q177"/>
      <c r="R177"/>
      <c r="S177"/>
    </row>
    <row r="178" spans="16:19" x14ac:dyDescent="0.15">
      <c r="P178"/>
      <c r="Q178"/>
      <c r="R178"/>
      <c r="S178"/>
    </row>
    <row r="179" spans="16:19" x14ac:dyDescent="0.15">
      <c r="P179"/>
      <c r="Q179"/>
      <c r="R179"/>
      <c r="S179"/>
    </row>
    <row r="180" spans="16:19" x14ac:dyDescent="0.15">
      <c r="P180"/>
      <c r="Q180"/>
      <c r="R180"/>
      <c r="S180"/>
    </row>
    <row r="181" spans="16:19" x14ac:dyDescent="0.15">
      <c r="P181"/>
      <c r="Q181"/>
      <c r="R181"/>
      <c r="S181"/>
    </row>
    <row r="182" spans="16:19" x14ac:dyDescent="0.15">
      <c r="P182"/>
      <c r="Q182"/>
      <c r="R182"/>
      <c r="S182"/>
    </row>
    <row r="183" spans="16:19" x14ac:dyDescent="0.15">
      <c r="P183"/>
      <c r="Q183"/>
      <c r="R183"/>
      <c r="S183"/>
    </row>
    <row r="184" spans="16:19" x14ac:dyDescent="0.15">
      <c r="P184"/>
      <c r="Q184"/>
      <c r="R184"/>
      <c r="S184"/>
    </row>
    <row r="185" spans="16:19" x14ac:dyDescent="0.15">
      <c r="P185"/>
      <c r="Q185"/>
      <c r="R185"/>
      <c r="S185"/>
    </row>
    <row r="186" spans="16:19" x14ac:dyDescent="0.15">
      <c r="P186"/>
      <c r="Q186"/>
      <c r="R186"/>
      <c r="S186"/>
    </row>
    <row r="187" spans="16:19" x14ac:dyDescent="0.15">
      <c r="P187"/>
      <c r="Q187"/>
      <c r="R187"/>
      <c r="S187"/>
    </row>
    <row r="188" spans="16:19" x14ac:dyDescent="0.15">
      <c r="P188"/>
      <c r="Q188"/>
      <c r="R188"/>
      <c r="S188"/>
    </row>
    <row r="189" spans="16:19" x14ac:dyDescent="0.15">
      <c r="P189"/>
      <c r="Q189"/>
      <c r="R189"/>
      <c r="S189"/>
    </row>
    <row r="190" spans="16:19" x14ac:dyDescent="0.15">
      <c r="P190"/>
      <c r="Q190"/>
      <c r="R190"/>
      <c r="S190"/>
    </row>
    <row r="191" spans="16:19" x14ac:dyDescent="0.15">
      <c r="P191"/>
      <c r="Q191"/>
      <c r="R191"/>
      <c r="S191"/>
    </row>
    <row r="192" spans="16:19" x14ac:dyDescent="0.15">
      <c r="P192"/>
      <c r="Q192"/>
      <c r="R192"/>
      <c r="S192"/>
    </row>
    <row r="193" spans="16:19" x14ac:dyDescent="0.15">
      <c r="P193"/>
      <c r="Q193"/>
      <c r="R193"/>
      <c r="S193"/>
    </row>
    <row r="194" spans="16:19" x14ac:dyDescent="0.15">
      <c r="P194"/>
      <c r="Q194"/>
      <c r="R194"/>
      <c r="S194"/>
    </row>
    <row r="195" spans="16:19" x14ac:dyDescent="0.15">
      <c r="P195"/>
      <c r="Q195"/>
      <c r="R195"/>
      <c r="S195"/>
    </row>
    <row r="196" spans="16:19" x14ac:dyDescent="0.15">
      <c r="P196"/>
      <c r="Q196"/>
      <c r="R196"/>
      <c r="S196"/>
    </row>
    <row r="197" spans="16:19" x14ac:dyDescent="0.15">
      <c r="P197"/>
      <c r="Q197"/>
      <c r="R197"/>
      <c r="S197"/>
    </row>
    <row r="198" spans="16:19" x14ac:dyDescent="0.15">
      <c r="P198"/>
      <c r="Q198"/>
      <c r="R198"/>
      <c r="S198"/>
    </row>
    <row r="199" spans="16:19" x14ac:dyDescent="0.15">
      <c r="P199"/>
      <c r="Q199"/>
      <c r="R199"/>
      <c r="S199"/>
    </row>
    <row r="200" spans="16:19" x14ac:dyDescent="0.15">
      <c r="P200"/>
      <c r="Q200"/>
      <c r="R200"/>
      <c r="S200"/>
    </row>
    <row r="201" spans="16:19" x14ac:dyDescent="0.15">
      <c r="P201"/>
      <c r="Q201"/>
      <c r="R201"/>
      <c r="S201"/>
    </row>
    <row r="202" spans="16:19" x14ac:dyDescent="0.15">
      <c r="P202"/>
      <c r="Q202"/>
      <c r="R202"/>
      <c r="S202"/>
    </row>
    <row r="203" spans="16:19" x14ac:dyDescent="0.15">
      <c r="P203"/>
      <c r="Q203"/>
      <c r="R203"/>
      <c r="S203"/>
    </row>
    <row r="204" spans="16:19" x14ac:dyDescent="0.15">
      <c r="P204"/>
      <c r="Q204"/>
      <c r="R204"/>
      <c r="S204"/>
    </row>
    <row r="205" spans="16:19" x14ac:dyDescent="0.15">
      <c r="P205"/>
      <c r="Q205"/>
      <c r="R205"/>
      <c r="S205"/>
    </row>
    <row r="206" spans="16:19" x14ac:dyDescent="0.15">
      <c r="P206"/>
      <c r="Q206"/>
      <c r="R206"/>
      <c r="S206"/>
    </row>
    <row r="207" spans="16:19" x14ac:dyDescent="0.15">
      <c r="P207"/>
      <c r="Q207"/>
      <c r="R207"/>
      <c r="S207"/>
    </row>
    <row r="208" spans="16:19" x14ac:dyDescent="0.15">
      <c r="P208"/>
      <c r="Q208"/>
      <c r="R208"/>
      <c r="S208"/>
    </row>
    <row r="209" spans="16:19" x14ac:dyDescent="0.15">
      <c r="P209"/>
      <c r="Q209"/>
      <c r="R209"/>
      <c r="S209"/>
    </row>
    <row r="210" spans="16:19" x14ac:dyDescent="0.15">
      <c r="P210" s="69">
        <f>SUM(P1:P128)</f>
        <v>76600</v>
      </c>
      <c r="Q210" s="1">
        <f>SUM(Q1:Q128)</f>
        <v>76730</v>
      </c>
      <c r="R210" s="69">
        <f>SUM(R1:R128)</f>
        <v>11600</v>
      </c>
      <c r="S210" s="1">
        <f>SUM(S1:S128)</f>
        <v>22020</v>
      </c>
    </row>
    <row r="211" spans="16:19" x14ac:dyDescent="0.15">
      <c r="P211" s="1">
        <f>Q210/P210*100</f>
        <v>100.16971279373368</v>
      </c>
      <c r="R211" s="1">
        <f>S210/R210*100</f>
        <v>189.82758620689654</v>
      </c>
      <c r="S211"/>
    </row>
    <row r="212" spans="16:19" x14ac:dyDescent="0.15">
      <c r="P212"/>
      <c r="Q212"/>
      <c r="R212"/>
      <c r="S212"/>
    </row>
    <row r="213" spans="16:19" x14ac:dyDescent="0.15">
      <c r="R213" s="1">
        <f>R210+P210</f>
        <v>88200</v>
      </c>
      <c r="S213" s="1">
        <f>S210+Q210</f>
        <v>98750</v>
      </c>
    </row>
    <row r="214" spans="16:19" x14ac:dyDescent="0.15">
      <c r="R214" s="1">
        <f>S213/R213*100</f>
        <v>111.96145124716553</v>
      </c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tan</vt:lpstr>
      <vt:lpstr>tanpuku</vt:lpstr>
      <vt:lpstr>fuku</vt:lpstr>
      <vt:lpstr>tanpuku (2)</vt:lpstr>
      <vt:lpstr>tan (2)</vt:lpstr>
      <vt:lpstr>kyoto3</vt:lpstr>
      <vt:lpstr>kyoto3_2</vt:lpstr>
      <vt:lpstr>kyoto3_2_umatan</vt:lpstr>
      <vt:lpstr>kyoto3_2_umatantan</vt:lpstr>
      <vt:lpstr>kyoto3_2_umatantan (2)</vt:lpstr>
      <vt:lpstr>kyoto3_2_umatantan GRP</vt:lpstr>
      <vt:lpstr>tokyp2_umatantan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000001A007FQ2</cp:lastModifiedBy>
  <cp:revision>71</cp:revision>
  <dcterms:modified xsi:type="dcterms:W3CDTF">2015-05-27T08:44:41Z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