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7" activeTab="9"/>
  </bookViews>
  <sheets>
    <sheet name="tan" sheetId="1" r:id="rId1"/>
    <sheet name="tanpuku" sheetId="2" r:id="rId2"/>
    <sheet name="fuku" sheetId="3" r:id="rId3"/>
    <sheet name="tanpuku (2)" sheetId="4" r:id="rId4"/>
    <sheet name="tan (2)" sheetId="5" r:id="rId5"/>
    <sheet name="kyoto3" sheetId="6" r:id="rId6"/>
    <sheet name="kyoto3_2" sheetId="7" r:id="rId7"/>
    <sheet name="kyoto3_2_umatan" sheetId="8" r:id="rId8"/>
    <sheet name="kyoto3_2_umatantan" sheetId="9" r:id="rId9"/>
    <sheet name="kyoto3_2_umatantan (2)" sheetId="10" r:id="rId10"/>
  </sheets>
  <calcPr calcId="145621" iterateDelta="1E-4"/>
</workbook>
</file>

<file path=xl/calcChain.xml><?xml version="1.0" encoding="utf-8"?>
<calcChain xmlns="http://schemas.openxmlformats.org/spreadsheetml/2006/main">
  <c r="T54" i="10" l="1"/>
  <c r="V54" i="10"/>
  <c r="V125" i="10"/>
  <c r="T125" i="10"/>
  <c r="V124" i="10"/>
  <c r="T124" i="10"/>
  <c r="V123" i="10"/>
  <c r="T123" i="10"/>
  <c r="V122" i="10"/>
  <c r="T122" i="10"/>
  <c r="V121" i="10"/>
  <c r="T121" i="10"/>
  <c r="V120" i="10"/>
  <c r="T120" i="10"/>
  <c r="V119" i="10"/>
  <c r="T119" i="10"/>
  <c r="V118" i="10"/>
  <c r="T118" i="10"/>
  <c r="W212" i="10"/>
  <c r="U212" i="10"/>
  <c r="V143" i="10"/>
  <c r="T143" i="10"/>
  <c r="V142" i="10"/>
  <c r="T142" i="10"/>
  <c r="V141" i="10"/>
  <c r="T141" i="10"/>
  <c r="V140" i="10"/>
  <c r="T140" i="10"/>
  <c r="V139" i="10"/>
  <c r="T139" i="10"/>
  <c r="V138" i="10"/>
  <c r="T138" i="10"/>
  <c r="V137" i="10"/>
  <c r="T137" i="10"/>
  <c r="V136" i="10"/>
  <c r="T136" i="10"/>
  <c r="V135" i="10"/>
  <c r="T135" i="10"/>
  <c r="V134" i="10"/>
  <c r="T134" i="10"/>
  <c r="V133" i="10"/>
  <c r="T133" i="10"/>
  <c r="V132" i="10"/>
  <c r="T132" i="10"/>
  <c r="V131" i="10"/>
  <c r="T131" i="10"/>
  <c r="V130" i="10"/>
  <c r="T130" i="10"/>
  <c r="V129" i="10"/>
  <c r="T129" i="10"/>
  <c r="V128" i="10"/>
  <c r="T128" i="10"/>
  <c r="V127" i="10"/>
  <c r="T127" i="10"/>
  <c r="V97" i="10"/>
  <c r="T97" i="10"/>
  <c r="V161" i="10"/>
  <c r="T161" i="10"/>
  <c r="V160" i="10"/>
  <c r="T160" i="10"/>
  <c r="V159" i="10"/>
  <c r="T159" i="10"/>
  <c r="V158" i="10"/>
  <c r="T158" i="10"/>
  <c r="V157" i="10"/>
  <c r="T157" i="10"/>
  <c r="V156" i="10"/>
  <c r="T156" i="10"/>
  <c r="V155" i="10"/>
  <c r="T155" i="10"/>
  <c r="V154" i="10"/>
  <c r="T154" i="10"/>
  <c r="V96" i="10"/>
  <c r="T96" i="10"/>
  <c r="V95" i="10"/>
  <c r="T95" i="10"/>
  <c r="V94" i="10"/>
  <c r="T94" i="10"/>
  <c r="V93" i="10"/>
  <c r="T93" i="10"/>
  <c r="V92" i="10"/>
  <c r="T92" i="10"/>
  <c r="V91" i="10"/>
  <c r="T91" i="10"/>
  <c r="V90" i="10"/>
  <c r="T90" i="10"/>
  <c r="V89" i="10"/>
  <c r="T89" i="10"/>
  <c r="V88" i="10"/>
  <c r="T88" i="10"/>
  <c r="V87" i="10"/>
  <c r="T87" i="10"/>
  <c r="V86" i="10"/>
  <c r="T86" i="10"/>
  <c r="V115" i="10"/>
  <c r="T115" i="10"/>
  <c r="V114" i="10"/>
  <c r="T114" i="10"/>
  <c r="V113" i="10"/>
  <c r="T113" i="10"/>
  <c r="Z112" i="10"/>
  <c r="V112" i="10"/>
  <c r="T112" i="10"/>
  <c r="V111" i="10"/>
  <c r="T111" i="10"/>
  <c r="V110" i="10"/>
  <c r="T110" i="10"/>
  <c r="V109" i="10"/>
  <c r="T109" i="10"/>
  <c r="V108" i="10"/>
  <c r="T108" i="10"/>
  <c r="V85" i="10"/>
  <c r="T85" i="10"/>
  <c r="V152" i="10"/>
  <c r="T152" i="10"/>
  <c r="V151" i="10"/>
  <c r="T151" i="10"/>
  <c r="V150" i="10"/>
  <c r="T150" i="10"/>
  <c r="V149" i="10"/>
  <c r="T149" i="10"/>
  <c r="V148" i="10"/>
  <c r="T148" i="10"/>
  <c r="V147" i="10"/>
  <c r="T147" i="10"/>
  <c r="V146" i="10"/>
  <c r="V145" i="10"/>
  <c r="X84" i="10"/>
  <c r="V84" i="10" s="1"/>
  <c r="V83" i="10"/>
  <c r="T83" i="10"/>
  <c r="V82" i="10"/>
  <c r="T82" i="10"/>
  <c r="V81" i="10"/>
  <c r="T81" i="10"/>
  <c r="V80" i="10"/>
  <c r="T80" i="10"/>
  <c r="V79" i="10"/>
  <c r="T79" i="10"/>
  <c r="V78" i="10"/>
  <c r="T78" i="10"/>
  <c r="V77" i="10"/>
  <c r="T77" i="10"/>
  <c r="V76" i="10"/>
  <c r="T76" i="10"/>
  <c r="V75" i="10"/>
  <c r="T75" i="10"/>
  <c r="V74" i="10"/>
  <c r="T74" i="10"/>
  <c r="V73" i="10"/>
  <c r="T73" i="10"/>
  <c r="V72" i="10"/>
  <c r="T72" i="10"/>
  <c r="V71" i="10"/>
  <c r="T71" i="10"/>
  <c r="V70" i="10"/>
  <c r="T70" i="10"/>
  <c r="V69" i="10"/>
  <c r="T69" i="10"/>
  <c r="V68" i="10"/>
  <c r="T68" i="10"/>
  <c r="V67" i="10"/>
  <c r="T67" i="10"/>
  <c r="V66" i="10"/>
  <c r="T66" i="10"/>
  <c r="V65" i="10"/>
  <c r="T65" i="10"/>
  <c r="V64" i="10"/>
  <c r="T64" i="10"/>
  <c r="V63" i="10"/>
  <c r="T63" i="10"/>
  <c r="V62" i="10"/>
  <c r="T62" i="10"/>
  <c r="V61" i="10"/>
  <c r="T61" i="10"/>
  <c r="V60" i="10"/>
  <c r="T60" i="10"/>
  <c r="V59" i="10"/>
  <c r="T59" i="10"/>
  <c r="V58" i="10"/>
  <c r="T58" i="10"/>
  <c r="V57" i="10"/>
  <c r="T57" i="10"/>
  <c r="V56" i="10"/>
  <c r="T56" i="10"/>
  <c r="V55" i="10"/>
  <c r="T55" i="10"/>
  <c r="V53" i="10"/>
  <c r="T53" i="10"/>
  <c r="V52" i="10"/>
  <c r="T52" i="10"/>
  <c r="V51" i="10"/>
  <c r="V50" i="10"/>
  <c r="T50" i="10"/>
  <c r="V49" i="10"/>
  <c r="T49" i="10"/>
  <c r="V48" i="10"/>
  <c r="T48" i="10"/>
  <c r="V47" i="10"/>
  <c r="T47" i="10"/>
  <c r="V46" i="10"/>
  <c r="T46" i="10"/>
  <c r="V44" i="10"/>
  <c r="T44" i="10"/>
  <c r="V43" i="10"/>
  <c r="T43" i="10"/>
  <c r="V42" i="10"/>
  <c r="T42" i="10"/>
  <c r="V41" i="10"/>
  <c r="T41" i="10"/>
  <c r="V40" i="10"/>
  <c r="T40" i="10"/>
  <c r="V39" i="10"/>
  <c r="T39" i="10"/>
  <c r="V38" i="10"/>
  <c r="T38" i="10"/>
  <c r="V37" i="10"/>
  <c r="T37" i="10"/>
  <c r="V36" i="10"/>
  <c r="T36" i="10"/>
  <c r="V35" i="10"/>
  <c r="T35" i="10"/>
  <c r="V34" i="10"/>
  <c r="T34" i="10"/>
  <c r="V33" i="10"/>
  <c r="T33" i="10"/>
  <c r="V32" i="10"/>
  <c r="T32" i="10"/>
  <c r="V31" i="10"/>
  <c r="T31" i="10"/>
  <c r="V30" i="10"/>
  <c r="T30" i="10"/>
  <c r="V29" i="10"/>
  <c r="T29" i="10"/>
  <c r="V28" i="10"/>
  <c r="T28" i="10"/>
  <c r="V27" i="10"/>
  <c r="T27" i="10"/>
  <c r="V26" i="10"/>
  <c r="T26" i="10"/>
  <c r="V25" i="10"/>
  <c r="T25" i="10"/>
  <c r="V24" i="10"/>
  <c r="T24" i="10"/>
  <c r="V23" i="10"/>
  <c r="T23" i="10"/>
  <c r="V22" i="10"/>
  <c r="T22" i="10"/>
  <c r="V21" i="10"/>
  <c r="T21" i="10"/>
  <c r="V20" i="10"/>
  <c r="T20" i="10"/>
  <c r="V19" i="10"/>
  <c r="T19" i="10"/>
  <c r="V18" i="10"/>
  <c r="T18" i="10"/>
  <c r="V17" i="10"/>
  <c r="T17" i="10"/>
  <c r="V16" i="10"/>
  <c r="T16" i="10"/>
  <c r="V15" i="10"/>
  <c r="T15" i="10"/>
  <c r="V14" i="10"/>
  <c r="T14" i="10"/>
  <c r="V13" i="10"/>
  <c r="T13" i="10"/>
  <c r="V12" i="10"/>
  <c r="T12" i="10"/>
  <c r="V11" i="10"/>
  <c r="T11" i="10"/>
  <c r="V10" i="10"/>
  <c r="T10" i="10"/>
  <c r="V9" i="10"/>
  <c r="T9" i="10"/>
  <c r="V8" i="10"/>
  <c r="T8" i="10"/>
  <c r="V7" i="10"/>
  <c r="T7" i="10"/>
  <c r="V6" i="10"/>
  <c r="T6" i="10"/>
  <c r="V5" i="10"/>
  <c r="T5" i="10"/>
  <c r="V4" i="10"/>
  <c r="T4" i="10"/>
  <c r="V3" i="10"/>
  <c r="T3" i="10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P133" i="9"/>
  <c r="P132" i="9"/>
  <c r="P131" i="9"/>
  <c r="P130" i="9"/>
  <c r="P129" i="9"/>
  <c r="R210" i="9"/>
  <c r="P210" i="9"/>
  <c r="P211" i="9" s="1"/>
  <c r="S213" i="9"/>
  <c r="S210" i="9"/>
  <c r="Q210" i="9"/>
  <c r="R128" i="9"/>
  <c r="P128" i="9"/>
  <c r="R127" i="9"/>
  <c r="P127" i="9"/>
  <c r="R126" i="9"/>
  <c r="P126" i="9"/>
  <c r="R125" i="9"/>
  <c r="P125" i="9"/>
  <c r="R124" i="9"/>
  <c r="P124" i="9"/>
  <c r="R123" i="9"/>
  <c r="P123" i="9"/>
  <c r="R122" i="9"/>
  <c r="P122" i="9"/>
  <c r="R121" i="9"/>
  <c r="P121" i="9"/>
  <c r="R120" i="9"/>
  <c r="P120" i="9"/>
  <c r="R119" i="9"/>
  <c r="P119" i="9"/>
  <c r="R118" i="9"/>
  <c r="P118" i="9"/>
  <c r="R117" i="9"/>
  <c r="P117" i="9"/>
  <c r="R116" i="9"/>
  <c r="P116" i="9"/>
  <c r="R115" i="9"/>
  <c r="P115" i="9"/>
  <c r="R114" i="9"/>
  <c r="P114" i="9"/>
  <c r="R113" i="9"/>
  <c r="P113" i="9"/>
  <c r="R112" i="9"/>
  <c r="P112" i="9"/>
  <c r="R111" i="9"/>
  <c r="P111" i="9"/>
  <c r="R110" i="9"/>
  <c r="P110" i="9"/>
  <c r="R109" i="9"/>
  <c r="P109" i="9"/>
  <c r="R108" i="9"/>
  <c r="P108" i="9"/>
  <c r="R107" i="9"/>
  <c r="P107" i="9"/>
  <c r="R106" i="9"/>
  <c r="P106" i="9"/>
  <c r="R105" i="9"/>
  <c r="P105" i="9"/>
  <c r="R104" i="9"/>
  <c r="P104" i="9"/>
  <c r="R103" i="9"/>
  <c r="P103" i="9"/>
  <c r="R102" i="9"/>
  <c r="P102" i="9"/>
  <c r="R101" i="9"/>
  <c r="P101" i="9"/>
  <c r="R100" i="9"/>
  <c r="P100" i="9"/>
  <c r="R99" i="9"/>
  <c r="P99" i="9"/>
  <c r="V98" i="9"/>
  <c r="R98" i="9"/>
  <c r="P98" i="9"/>
  <c r="R97" i="9"/>
  <c r="P97" i="9"/>
  <c r="R96" i="9"/>
  <c r="P96" i="9"/>
  <c r="R95" i="9"/>
  <c r="P95" i="9"/>
  <c r="R94" i="9"/>
  <c r="P94" i="9"/>
  <c r="R93" i="9"/>
  <c r="P93" i="9"/>
  <c r="R92" i="9"/>
  <c r="P92" i="9"/>
  <c r="R91" i="9"/>
  <c r="P91" i="9"/>
  <c r="R90" i="9"/>
  <c r="P90" i="9"/>
  <c r="R89" i="9"/>
  <c r="P89" i="9"/>
  <c r="R88" i="9"/>
  <c r="P88" i="9"/>
  <c r="R87" i="9"/>
  <c r="P87" i="9"/>
  <c r="R86" i="9"/>
  <c r="R85" i="9"/>
  <c r="T84" i="9"/>
  <c r="R84" i="9"/>
  <c r="R83" i="9"/>
  <c r="P83" i="9"/>
  <c r="R82" i="9"/>
  <c r="P82" i="9"/>
  <c r="R81" i="9"/>
  <c r="P81" i="9"/>
  <c r="R80" i="9"/>
  <c r="P80" i="9"/>
  <c r="R79" i="9"/>
  <c r="P79" i="9"/>
  <c r="R78" i="9"/>
  <c r="P78" i="9"/>
  <c r="R77" i="9"/>
  <c r="P77" i="9"/>
  <c r="R76" i="9"/>
  <c r="P76" i="9"/>
  <c r="R75" i="9"/>
  <c r="P75" i="9"/>
  <c r="R74" i="9"/>
  <c r="P74" i="9"/>
  <c r="R73" i="9"/>
  <c r="P73" i="9"/>
  <c r="R72" i="9"/>
  <c r="P72" i="9"/>
  <c r="R71" i="9"/>
  <c r="P71" i="9"/>
  <c r="R70" i="9"/>
  <c r="P70" i="9"/>
  <c r="R69" i="9"/>
  <c r="P69" i="9"/>
  <c r="R68" i="9"/>
  <c r="P68" i="9"/>
  <c r="R67" i="9"/>
  <c r="P67" i="9"/>
  <c r="R66" i="9"/>
  <c r="P66" i="9"/>
  <c r="R65" i="9"/>
  <c r="P65" i="9"/>
  <c r="R64" i="9"/>
  <c r="P64" i="9"/>
  <c r="R63" i="9"/>
  <c r="P63" i="9"/>
  <c r="R62" i="9"/>
  <c r="P62" i="9"/>
  <c r="R61" i="9"/>
  <c r="P61" i="9"/>
  <c r="R60" i="9"/>
  <c r="P60" i="9"/>
  <c r="R59" i="9"/>
  <c r="P59" i="9"/>
  <c r="R58" i="9"/>
  <c r="P58" i="9"/>
  <c r="R57" i="9"/>
  <c r="P57" i="9"/>
  <c r="R56" i="9"/>
  <c r="P56" i="9"/>
  <c r="R55" i="9"/>
  <c r="P55" i="9"/>
  <c r="R54" i="9"/>
  <c r="P54" i="9"/>
  <c r="R53" i="9"/>
  <c r="P53" i="9"/>
  <c r="R52" i="9"/>
  <c r="P52" i="9"/>
  <c r="R51" i="9"/>
  <c r="P51" i="9"/>
  <c r="R50" i="9"/>
  <c r="P50" i="9"/>
  <c r="R49" i="9"/>
  <c r="P49" i="9"/>
  <c r="R48" i="9"/>
  <c r="P48" i="9"/>
  <c r="R47" i="9"/>
  <c r="P47" i="9"/>
  <c r="R46" i="9"/>
  <c r="P46" i="9"/>
  <c r="R45" i="9"/>
  <c r="P45" i="9"/>
  <c r="R44" i="9"/>
  <c r="P44" i="9"/>
  <c r="R43" i="9"/>
  <c r="P43" i="9"/>
  <c r="R42" i="9"/>
  <c r="P42" i="9"/>
  <c r="R41" i="9"/>
  <c r="P41" i="9"/>
  <c r="R40" i="9"/>
  <c r="P40" i="9"/>
  <c r="R39" i="9"/>
  <c r="P39" i="9"/>
  <c r="R38" i="9"/>
  <c r="P38" i="9"/>
  <c r="R37" i="9"/>
  <c r="P37" i="9"/>
  <c r="R36" i="9"/>
  <c r="P36" i="9"/>
  <c r="R35" i="9"/>
  <c r="P35" i="9"/>
  <c r="R34" i="9"/>
  <c r="P34" i="9"/>
  <c r="R33" i="9"/>
  <c r="P33" i="9"/>
  <c r="R32" i="9"/>
  <c r="P32" i="9"/>
  <c r="R31" i="9"/>
  <c r="P31" i="9"/>
  <c r="R30" i="9"/>
  <c r="P30" i="9"/>
  <c r="R29" i="9"/>
  <c r="P29" i="9"/>
  <c r="R28" i="9"/>
  <c r="P28" i="9"/>
  <c r="R27" i="9"/>
  <c r="P27" i="9"/>
  <c r="R26" i="9"/>
  <c r="P26" i="9"/>
  <c r="R25" i="9"/>
  <c r="P25" i="9"/>
  <c r="R24" i="9"/>
  <c r="P24" i="9"/>
  <c r="R23" i="9"/>
  <c r="P23" i="9"/>
  <c r="R22" i="9"/>
  <c r="P22" i="9"/>
  <c r="R21" i="9"/>
  <c r="P21" i="9"/>
  <c r="R20" i="9"/>
  <c r="P20" i="9"/>
  <c r="R19" i="9"/>
  <c r="P19" i="9"/>
  <c r="R18" i="9"/>
  <c r="P18" i="9"/>
  <c r="R17" i="9"/>
  <c r="P17" i="9"/>
  <c r="R16" i="9"/>
  <c r="P16" i="9"/>
  <c r="R15" i="9"/>
  <c r="P15" i="9"/>
  <c r="R14" i="9"/>
  <c r="P14" i="9"/>
  <c r="R13" i="9"/>
  <c r="P13" i="9"/>
  <c r="R12" i="9"/>
  <c r="P12" i="9"/>
  <c r="R11" i="9"/>
  <c r="P11" i="9"/>
  <c r="R10" i="9"/>
  <c r="P10" i="9"/>
  <c r="R9" i="9"/>
  <c r="P9" i="9"/>
  <c r="R8" i="9"/>
  <c r="P8" i="9"/>
  <c r="R7" i="9"/>
  <c r="P7" i="9"/>
  <c r="R6" i="9"/>
  <c r="P6" i="9"/>
  <c r="R5" i="9"/>
  <c r="P5" i="9"/>
  <c r="R4" i="9"/>
  <c r="P4" i="9"/>
  <c r="R3" i="9"/>
  <c r="P3" i="9"/>
  <c r="P130" i="8"/>
  <c r="Q129" i="8"/>
  <c r="P129" i="8"/>
  <c r="P128" i="8"/>
  <c r="P127" i="8"/>
  <c r="P126" i="8"/>
  <c r="P125" i="8"/>
  <c r="P124" i="8"/>
  <c r="P123" i="8"/>
  <c r="P122" i="8"/>
  <c r="P121" i="8"/>
  <c r="P120" i="8"/>
  <c r="P119" i="8"/>
  <c r="P118" i="8"/>
  <c r="P117" i="8"/>
  <c r="P116" i="8"/>
  <c r="P115" i="8"/>
  <c r="P114" i="8"/>
  <c r="P113" i="8"/>
  <c r="P112" i="8"/>
  <c r="P111" i="8"/>
  <c r="P110" i="8"/>
  <c r="P109" i="8"/>
  <c r="P108" i="8"/>
  <c r="P107" i="8"/>
  <c r="P106" i="8"/>
  <c r="P105" i="8"/>
  <c r="P104" i="8"/>
  <c r="P103" i="8"/>
  <c r="P102" i="8"/>
  <c r="P101" i="8"/>
  <c r="P100" i="8"/>
  <c r="P99" i="8"/>
  <c r="V98" i="8"/>
  <c r="P98" i="8"/>
  <c r="P97" i="8"/>
  <c r="P96" i="8"/>
  <c r="P95" i="8"/>
  <c r="P94" i="8"/>
  <c r="P93" i="8"/>
  <c r="P92" i="8"/>
  <c r="P91" i="8"/>
  <c r="P90" i="8"/>
  <c r="P89" i="8"/>
  <c r="P88" i="8"/>
  <c r="P87" i="8"/>
  <c r="T84" i="8"/>
  <c r="P83" i="8"/>
  <c r="P82" i="8"/>
  <c r="P81" i="8"/>
  <c r="P80" i="8"/>
  <c r="P79" i="8"/>
  <c r="P78" i="8"/>
  <c r="P77" i="8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R100" i="5"/>
  <c r="R99" i="5"/>
  <c r="Q99" i="5"/>
  <c r="V52" i="5"/>
  <c r="V51" i="5"/>
  <c r="U51" i="5"/>
  <c r="R42" i="5"/>
  <c r="R38" i="5"/>
  <c r="R29" i="5"/>
  <c r="R21" i="5"/>
  <c r="D17" i="5"/>
  <c r="V16" i="5"/>
  <c r="R16" i="5"/>
  <c r="D16" i="5"/>
  <c r="D15" i="5"/>
  <c r="D14" i="5"/>
  <c r="D13" i="5"/>
  <c r="D12" i="5"/>
  <c r="D11" i="5"/>
  <c r="D10" i="5"/>
  <c r="D9" i="5"/>
  <c r="D8" i="5"/>
  <c r="D7" i="5"/>
  <c r="D6" i="5"/>
  <c r="R100" i="4"/>
  <c r="R99" i="4"/>
  <c r="Q99" i="4"/>
  <c r="V52" i="4"/>
  <c r="V51" i="4"/>
  <c r="U51" i="4"/>
  <c r="R42" i="4"/>
  <c r="R38" i="4"/>
  <c r="R29" i="4"/>
  <c r="R21" i="4"/>
  <c r="D17" i="4"/>
  <c r="V16" i="4"/>
  <c r="R16" i="4"/>
  <c r="D16" i="4"/>
  <c r="D15" i="4"/>
  <c r="D14" i="4"/>
  <c r="D13" i="4"/>
  <c r="D12" i="4"/>
  <c r="D11" i="4"/>
  <c r="D10" i="4"/>
  <c r="D9" i="4"/>
  <c r="D8" i="4"/>
  <c r="D7" i="4"/>
  <c r="D6" i="4"/>
  <c r="S119" i="2"/>
  <c r="U109" i="2"/>
  <c r="U108" i="2"/>
  <c r="T108" i="2"/>
  <c r="U80" i="2"/>
  <c r="U72" i="2"/>
  <c r="U66" i="2"/>
  <c r="U65" i="2"/>
  <c r="U57" i="2"/>
  <c r="Y52" i="2"/>
  <c r="Y51" i="2"/>
  <c r="X51" i="2"/>
  <c r="U42" i="2"/>
  <c r="U38" i="2"/>
  <c r="U29" i="2"/>
  <c r="U21" i="2"/>
  <c r="D17" i="2"/>
  <c r="Y16" i="2"/>
  <c r="U16" i="2"/>
  <c r="D16" i="2"/>
  <c r="D15" i="2"/>
  <c r="D14" i="2"/>
  <c r="D13" i="2"/>
  <c r="D12" i="2"/>
  <c r="D11" i="2"/>
  <c r="D10" i="2"/>
  <c r="D9" i="2"/>
  <c r="D8" i="2"/>
  <c r="D7" i="2"/>
  <c r="D6" i="2"/>
  <c r="V100" i="1"/>
  <c r="R100" i="1"/>
  <c r="V99" i="1"/>
  <c r="U99" i="1"/>
  <c r="R99" i="1"/>
  <c r="Q99" i="1"/>
  <c r="R42" i="1"/>
  <c r="R38" i="1"/>
  <c r="R29" i="1"/>
  <c r="R21" i="1"/>
  <c r="D17" i="1"/>
  <c r="V16" i="1"/>
  <c r="R16" i="1"/>
  <c r="D16" i="1"/>
  <c r="D15" i="1"/>
  <c r="D14" i="1"/>
  <c r="D13" i="1"/>
  <c r="D12" i="1"/>
  <c r="D11" i="1"/>
  <c r="D10" i="1"/>
  <c r="D9" i="1"/>
  <c r="D8" i="1"/>
  <c r="D7" i="1"/>
  <c r="D6" i="1"/>
  <c r="W215" i="10" l="1"/>
  <c r="V212" i="10"/>
  <c r="T212" i="10"/>
  <c r="T213" i="10" s="1"/>
  <c r="R213" i="9"/>
  <c r="R214" i="9" s="1"/>
  <c r="R211" i="9"/>
  <c r="V215" i="10" l="1"/>
  <c r="V216" i="10" s="1"/>
  <c r="V213" i="10"/>
</calcChain>
</file>

<file path=xl/sharedStrings.xml><?xml version="1.0" encoding="utf-8"?>
<sst xmlns="http://schemas.openxmlformats.org/spreadsheetml/2006/main" count="4333" uniqueCount="224">
  <si>
    <t>8R-12R</t>
  </si>
  <si>
    <t>10R-12R</t>
  </si>
  <si>
    <t>Fukushima</t>
  </si>
  <si>
    <t>1</t>
  </si>
  <si>
    <t>4day</t>
  </si>
  <si>
    <t>outcome</t>
  </si>
  <si>
    <t>income</t>
  </si>
  <si>
    <t>Y1</t>
  </si>
  <si>
    <t>Y2</t>
  </si>
  <si>
    <t>Y3</t>
  </si>
  <si>
    <t>MAX1</t>
  </si>
  <si>
    <t>MAX2</t>
  </si>
  <si>
    <t>MAX3</t>
  </si>
  <si>
    <t>見</t>
  </si>
  <si>
    <t>Hanshin</t>
  </si>
  <si>
    <t>2</t>
  </si>
  <si>
    <t>8day</t>
  </si>
  <si>
    <t>1,4</t>
  </si>
  <si>
    <t>14,16</t>
  </si>
  <si>
    <t>8,3</t>
  </si>
  <si>
    <t>7,8</t>
  </si>
  <si>
    <t>Nakayama</t>
  </si>
  <si>
    <t>14,3</t>
  </si>
  <si>
    <t>12,13,3</t>
  </si>
  <si>
    <t>3,10</t>
  </si>
  <si>
    <t>3Day</t>
  </si>
  <si>
    <t>5,8</t>
  </si>
  <si>
    <t>7,10</t>
  </si>
  <si>
    <t>7Day</t>
  </si>
  <si>
    <t>7,4</t>
  </si>
  <si>
    <t>8,6</t>
  </si>
  <si>
    <t>15,13</t>
  </si>
  <si>
    <t>kyoto</t>
  </si>
  <si>
    <t>8th</t>
  </si>
  <si>
    <t>1,5</t>
  </si>
  <si>
    <t>tokyo</t>
  </si>
  <si>
    <t>6,10</t>
  </si>
  <si>
    <t>niigata</t>
  </si>
  <si>
    <t>6th</t>
  </si>
  <si>
    <t>15,5,9</t>
  </si>
  <si>
    <t>5,7,15</t>
  </si>
  <si>
    <t>1,2,10</t>
  </si>
  <si>
    <t>7th</t>
  </si>
  <si>
    <t>9,1</t>
  </si>
  <si>
    <t>1,6,10</t>
  </si>
  <si>
    <t>2,10,13</t>
  </si>
  <si>
    <t>9,7</t>
  </si>
  <si>
    <t>8,2,10</t>
  </si>
  <si>
    <t>8,10</t>
  </si>
  <si>
    <t>10,17,15</t>
  </si>
  <si>
    <t>3,7</t>
  </si>
  <si>
    <t>fukushima</t>
  </si>
  <si>
    <t>1st</t>
  </si>
  <si>
    <t>2nd</t>
  </si>
  <si>
    <t>9,15</t>
  </si>
  <si>
    <t>16,11,12</t>
  </si>
  <si>
    <t>hanshin</t>
  </si>
  <si>
    <t>1,13</t>
  </si>
  <si>
    <t>8,15</t>
  </si>
  <si>
    <t>12,7,4,13</t>
  </si>
  <si>
    <t>5th</t>
  </si>
  <si>
    <t>12,10</t>
  </si>
  <si>
    <t>16,14</t>
  </si>
  <si>
    <t>nakayama</t>
  </si>
  <si>
    <t>6,13</t>
  </si>
  <si>
    <t>7,3</t>
  </si>
  <si>
    <t>5,10</t>
  </si>
  <si>
    <t>5,11</t>
  </si>
  <si>
    <t>15,2,13</t>
  </si>
  <si>
    <t>4,11</t>
  </si>
  <si>
    <t>10</t>
  </si>
  <si>
    <t>13</t>
  </si>
  <si>
    <t>7</t>
  </si>
  <si>
    <t>3</t>
  </si>
  <si>
    <t>5</t>
  </si>
  <si>
    <t>6</t>
  </si>
  <si>
    <t>14</t>
  </si>
  <si>
    <t>1,10,8</t>
  </si>
  <si>
    <t>4</t>
  </si>
  <si>
    <t>9</t>
  </si>
  <si>
    <t>６</t>
  </si>
  <si>
    <t>16</t>
  </si>
  <si>
    <t>6,7</t>
  </si>
  <si>
    <t>18</t>
  </si>
  <si>
    <t>1,14,18</t>
  </si>
  <si>
    <t>14,3,1</t>
  </si>
  <si>
    <t>15,1,12</t>
  </si>
  <si>
    <t>15</t>
  </si>
  <si>
    <t>8</t>
  </si>
  <si>
    <t>6,1</t>
  </si>
  <si>
    <t>9,14,5,2</t>
  </si>
  <si>
    <t>8,7</t>
  </si>
  <si>
    <t>11</t>
  </si>
  <si>
    <t>2,12</t>
  </si>
  <si>
    <t>4,8</t>
  </si>
  <si>
    <t>1,10</t>
  </si>
  <si>
    <t>11,5,6</t>
  </si>
  <si>
    <t>12</t>
  </si>
  <si>
    <t>10,9</t>
  </si>
  <si>
    <t>12,16</t>
  </si>
  <si>
    <t>10,11</t>
  </si>
  <si>
    <t>5,4</t>
  </si>
  <si>
    <t>8,12,4</t>
  </si>
  <si>
    <t>1,3</t>
  </si>
  <si>
    <t>3,9</t>
  </si>
  <si>
    <t>4,3</t>
  </si>
  <si>
    <t>14,8,9</t>
  </si>
  <si>
    <t>11,1</t>
  </si>
  <si>
    <t>1,9</t>
  </si>
  <si>
    <t>6,10,1</t>
  </si>
  <si>
    <t>8,2,10,5,3</t>
  </si>
  <si>
    <t>2,5</t>
  </si>
  <si>
    <t>8,4</t>
  </si>
  <si>
    <t>5,13</t>
  </si>
  <si>
    <t>11,5,15</t>
  </si>
  <si>
    <t>3,12,6</t>
  </si>
  <si>
    <t>4,6,5</t>
  </si>
  <si>
    <t>17</t>
  </si>
  <si>
    <t>軸</t>
  </si>
  <si>
    <t>紐</t>
  </si>
  <si>
    <t>0</t>
  </si>
  <si>
    <t>ten</t>
  </si>
  <si>
    <t>960</t>
  </si>
  <si>
    <t>6,5</t>
  </si>
  <si>
    <t>4,1</t>
  </si>
  <si>
    <t>1,13,6</t>
  </si>
  <si>
    <t>8.1</t>
  </si>
  <si>
    <t>4290</t>
  </si>
  <si>
    <t>5,4,8</t>
  </si>
  <si>
    <t>5,1,4</t>
  </si>
  <si>
    <t>13,10,7,4</t>
  </si>
  <si>
    <t>16.12</t>
  </si>
  <si>
    <t>8.5</t>
  </si>
  <si>
    <t/>
  </si>
  <si>
    <t>14,15</t>
  </si>
  <si>
    <t>2,6,11,13</t>
  </si>
  <si>
    <t>13.611</t>
  </si>
  <si>
    <t>6,16</t>
  </si>
  <si>
    <t>14,10</t>
  </si>
  <si>
    <t>1,3,4</t>
  </si>
  <si>
    <t>4,9</t>
  </si>
  <si>
    <t>7,6</t>
  </si>
  <si>
    <t>12,13,9</t>
  </si>
  <si>
    <t>12,1,14</t>
  </si>
  <si>
    <t>7,13,8</t>
  </si>
  <si>
    <t>1,7,9,11</t>
  </si>
  <si>
    <t>15,6</t>
  </si>
  <si>
    <t>2,3,13</t>
  </si>
  <si>
    <t>*</t>
  </si>
  <si>
    <t>3</t>
    <phoneticPr fontId="3"/>
  </si>
  <si>
    <t>1</t>
    <phoneticPr fontId="3"/>
  </si>
  <si>
    <t>7</t>
    <phoneticPr fontId="3"/>
  </si>
  <si>
    <t>7</t>
    <phoneticPr fontId="3"/>
  </si>
  <si>
    <t>8</t>
    <phoneticPr fontId="3"/>
  </si>
  <si>
    <t>13</t>
    <phoneticPr fontId="3"/>
  </si>
  <si>
    <t>14</t>
    <phoneticPr fontId="3"/>
  </si>
  <si>
    <t>2</t>
    <phoneticPr fontId="3"/>
  </si>
  <si>
    <t>2</t>
    <phoneticPr fontId="3"/>
  </si>
  <si>
    <t>1</t>
    <phoneticPr fontId="3"/>
  </si>
  <si>
    <t>16</t>
    <phoneticPr fontId="3"/>
  </si>
  <si>
    <t>5</t>
    <phoneticPr fontId="3"/>
  </si>
  <si>
    <t>11</t>
    <phoneticPr fontId="3"/>
  </si>
  <si>
    <t>9</t>
    <phoneticPr fontId="3"/>
  </si>
  <si>
    <t>5</t>
    <phoneticPr fontId="3"/>
  </si>
  <si>
    <t>8</t>
    <phoneticPr fontId="3"/>
  </si>
  <si>
    <t>6</t>
    <phoneticPr fontId="3"/>
  </si>
  <si>
    <t>3</t>
    <phoneticPr fontId="3"/>
  </si>
  <si>
    <t>10</t>
    <phoneticPr fontId="3"/>
  </si>
  <si>
    <t>6,5</t>
    <phoneticPr fontId="3"/>
  </si>
  <si>
    <t>7,15,4</t>
    <phoneticPr fontId="3"/>
  </si>
  <si>
    <t>15</t>
    <phoneticPr fontId="3"/>
  </si>
  <si>
    <t>15</t>
    <phoneticPr fontId="3"/>
  </si>
  <si>
    <t>13</t>
    <phoneticPr fontId="3"/>
  </si>
  <si>
    <t>13</t>
    <phoneticPr fontId="3"/>
  </si>
  <si>
    <t>11,13</t>
    <phoneticPr fontId="3"/>
  </si>
  <si>
    <t>6</t>
    <phoneticPr fontId="3"/>
  </si>
  <si>
    <t>1,11</t>
    <phoneticPr fontId="3"/>
  </si>
  <si>
    <t>15,11,14,3</t>
    <phoneticPr fontId="3"/>
  </si>
  <si>
    <t>11,13</t>
    <phoneticPr fontId="3"/>
  </si>
  <si>
    <t>12</t>
    <phoneticPr fontId="3"/>
  </si>
  <si>
    <t>4</t>
    <phoneticPr fontId="3"/>
  </si>
  <si>
    <t>1</t>
    <phoneticPr fontId="3"/>
  </si>
  <si>
    <t>58</t>
    <phoneticPr fontId="3"/>
  </si>
  <si>
    <t>18</t>
    <phoneticPr fontId="3"/>
  </si>
  <si>
    <t>OK</t>
    <phoneticPr fontId="3"/>
  </si>
  <si>
    <t>niigata</t>
    <phoneticPr fontId="3"/>
  </si>
  <si>
    <t>12,6</t>
    <phoneticPr fontId="3"/>
  </si>
  <si>
    <t>10</t>
    <phoneticPr fontId="3"/>
  </si>
  <si>
    <t>OK</t>
    <phoneticPr fontId="3"/>
  </si>
  <si>
    <t>12</t>
    <phoneticPr fontId="3"/>
  </si>
  <si>
    <t>13</t>
    <phoneticPr fontId="3"/>
  </si>
  <si>
    <t>10</t>
    <phoneticPr fontId="3"/>
  </si>
  <si>
    <t>11</t>
    <phoneticPr fontId="3"/>
  </si>
  <si>
    <t>11</t>
    <phoneticPr fontId="3"/>
  </si>
  <si>
    <t>6,7</t>
    <phoneticPr fontId="3"/>
  </si>
  <si>
    <t>*</t>
    <phoneticPr fontId="3"/>
  </si>
  <si>
    <t>62</t>
    <phoneticPr fontId="3"/>
  </si>
  <si>
    <t>70</t>
    <phoneticPr fontId="3"/>
  </si>
  <si>
    <t>45</t>
    <phoneticPr fontId="3"/>
  </si>
  <si>
    <t>46</t>
    <phoneticPr fontId="3"/>
  </si>
  <si>
    <t>59</t>
    <phoneticPr fontId="3"/>
  </si>
  <si>
    <t>60</t>
    <phoneticPr fontId="3"/>
  </si>
  <si>
    <t>77</t>
    <phoneticPr fontId="3"/>
  </si>
  <si>
    <t>37</t>
    <phoneticPr fontId="3"/>
  </si>
  <si>
    <t>R偏差</t>
    <rPh sb="1" eb="3">
      <t>ヘンサ</t>
    </rPh>
    <phoneticPr fontId="3"/>
  </si>
  <si>
    <t>56</t>
    <phoneticPr fontId="3"/>
  </si>
  <si>
    <t>43</t>
    <phoneticPr fontId="3"/>
  </si>
  <si>
    <t>49</t>
    <phoneticPr fontId="3"/>
  </si>
  <si>
    <t>53</t>
    <phoneticPr fontId="3"/>
  </si>
  <si>
    <t>50</t>
    <phoneticPr fontId="3"/>
  </si>
  <si>
    <t>63</t>
    <phoneticPr fontId="3"/>
  </si>
  <si>
    <t>54</t>
    <phoneticPr fontId="3"/>
  </si>
  <si>
    <t>44</t>
    <phoneticPr fontId="3"/>
  </si>
  <si>
    <t>57</t>
    <phoneticPr fontId="3"/>
  </si>
  <si>
    <t>55</t>
    <phoneticPr fontId="3"/>
  </si>
  <si>
    <t>62</t>
    <phoneticPr fontId="3"/>
  </si>
  <si>
    <t>7,10</t>
    <phoneticPr fontId="3"/>
  </si>
  <si>
    <t>7</t>
    <phoneticPr fontId="3"/>
  </si>
  <si>
    <t>42</t>
    <phoneticPr fontId="3"/>
  </si>
  <si>
    <t>64</t>
    <phoneticPr fontId="3"/>
  </si>
  <si>
    <t>65</t>
    <phoneticPr fontId="3"/>
  </si>
  <si>
    <t>41</t>
    <phoneticPr fontId="3"/>
  </si>
  <si>
    <t>51</t>
    <phoneticPr fontId="3"/>
  </si>
  <si>
    <t>68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</si>
</sst>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￥-411]#,##0;[Red]\-[$￥-411]#,##0"/>
  </numFmts>
  <fonts count="4" x14ac:knownFonts="1">
    <font>
      <sz val="10"/>
      <name val="ＭＳ Ｐゴシック"/>
      <family val="2"/>
      <charset val="128"/>
    </font>
    <font>
      <sz val="11"/>
      <color rgb="FF000000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3333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7F7F7F"/>
        <bgColor rgb="FF969696"/>
      </patternFill>
    </fill>
    <fill>
      <patternFill patternType="solid">
        <fgColor rgb="FF7030A0"/>
        <bgColor rgb="FF993366"/>
      </patternFill>
    </fill>
    <fill>
      <patternFill patternType="solid">
        <fgColor rgb="FFFF3333"/>
        <bgColor rgb="FFFF0000"/>
      </patternFill>
    </fill>
    <fill>
      <patternFill patternType="solid">
        <fgColor rgb="FFFFCC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8">
    <xf numFmtId="0" fontId="0" fillId="0" borderId="0" xfId="0"/>
    <xf numFmtId="0" fontId="1" fillId="0" borderId="0" xfId="1" applyFont="1" applyBorder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2" borderId="2" xfId="1" applyFont="1" applyFill="1" applyBorder="1">
      <alignment vertical="center"/>
    </xf>
    <xf numFmtId="0" fontId="1" fillId="2" borderId="3" xfId="1" applyFont="1" applyFill="1" applyBorder="1">
      <alignment vertical="center"/>
    </xf>
    <xf numFmtId="0" fontId="1" fillId="3" borderId="1" xfId="1" applyFont="1" applyFill="1" applyBorder="1">
      <alignment vertical="center"/>
    </xf>
    <xf numFmtId="0" fontId="1" fillId="3" borderId="2" xfId="1" applyFont="1" applyFill="1" applyBorder="1">
      <alignment vertical="center"/>
    </xf>
    <xf numFmtId="0" fontId="1" fillId="3" borderId="3" xfId="1" applyFont="1" applyFill="1" applyBorder="1">
      <alignment vertical="center"/>
    </xf>
    <xf numFmtId="0" fontId="1" fillId="4" borderId="1" xfId="1" applyFill="1" applyBorder="1">
      <alignment vertical="center"/>
    </xf>
    <xf numFmtId="0" fontId="1" fillId="4" borderId="2" xfId="1" applyFill="1" applyBorder="1">
      <alignment vertical="center"/>
    </xf>
    <xf numFmtId="0" fontId="1" fillId="4" borderId="3" xfId="1" applyFill="1" applyBorder="1">
      <alignment vertical="center"/>
    </xf>
    <xf numFmtId="0" fontId="1" fillId="0" borderId="4" xfId="1" applyBorder="1">
      <alignment vertical="center"/>
    </xf>
    <xf numFmtId="0" fontId="1" fillId="0" borderId="0" xfId="1" applyBorder="1">
      <alignment vertical="center"/>
    </xf>
    <xf numFmtId="0" fontId="1" fillId="0" borderId="5" xfId="1" applyBorder="1">
      <alignment vertical="center"/>
    </xf>
    <xf numFmtId="0" fontId="1" fillId="2" borderId="4" xfId="1" applyFill="1" applyBorder="1">
      <alignment vertical="center"/>
    </xf>
    <xf numFmtId="0" fontId="1" fillId="2" borderId="0" xfId="1" applyFill="1" applyBorder="1">
      <alignment vertical="center"/>
    </xf>
    <xf numFmtId="0" fontId="1" fillId="2" borderId="5" xfId="1" applyFill="1" applyBorder="1">
      <alignment vertical="center"/>
    </xf>
    <xf numFmtId="0" fontId="1" fillId="3" borderId="4" xfId="1" applyFill="1" applyBorder="1">
      <alignment vertical="center"/>
    </xf>
    <xf numFmtId="0" fontId="1" fillId="3" borderId="0" xfId="1" applyFill="1" applyBorder="1">
      <alignment vertical="center"/>
    </xf>
    <xf numFmtId="0" fontId="1" fillId="3" borderId="5" xfId="1" applyFill="1" applyBorder="1">
      <alignment vertical="center"/>
    </xf>
    <xf numFmtId="0" fontId="1" fillId="5" borderId="0" xfId="1" applyFill="1">
      <alignment vertical="center"/>
    </xf>
    <xf numFmtId="0" fontId="1" fillId="6" borderId="4" xfId="1" applyFill="1" applyBorder="1">
      <alignment vertical="center"/>
    </xf>
    <xf numFmtId="0" fontId="1" fillId="6" borderId="0" xfId="1" applyFill="1" applyBorder="1">
      <alignment vertical="center"/>
    </xf>
    <xf numFmtId="0" fontId="1" fillId="6" borderId="5" xfId="1" applyFill="1" applyBorder="1">
      <alignment vertical="center"/>
    </xf>
    <xf numFmtId="0" fontId="1" fillId="6" borderId="6" xfId="1" applyFill="1" applyBorder="1">
      <alignment vertical="center"/>
    </xf>
    <xf numFmtId="0" fontId="1" fillId="0" borderId="7" xfId="1" applyBorder="1">
      <alignment vertical="center"/>
    </xf>
    <xf numFmtId="0" fontId="1" fillId="0" borderId="8" xfId="1" applyBorder="1">
      <alignment vertical="center"/>
    </xf>
    <xf numFmtId="0" fontId="1" fillId="0" borderId="6" xfId="1" applyBorder="1">
      <alignment vertical="center"/>
    </xf>
    <xf numFmtId="0" fontId="1" fillId="6" borderId="7" xfId="1" applyFill="1" applyBorder="1">
      <alignment vertical="center"/>
    </xf>
    <xf numFmtId="0" fontId="1" fillId="3" borderId="6" xfId="1" applyFill="1" applyBorder="1">
      <alignment vertical="center"/>
    </xf>
    <xf numFmtId="0" fontId="1" fillId="3" borderId="7" xfId="1" applyFill="1" applyBorder="1">
      <alignment vertical="center"/>
    </xf>
    <xf numFmtId="0" fontId="1" fillId="3" borderId="8" xfId="1" applyFill="1" applyBorder="1">
      <alignment vertical="center"/>
    </xf>
    <xf numFmtId="0" fontId="1" fillId="4" borderId="0" xfId="1" applyFill="1" applyBorder="1">
      <alignment vertical="center"/>
    </xf>
    <xf numFmtId="0" fontId="1" fillId="0" borderId="1" xfId="1" applyBorder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3" borderId="0" xfId="1" applyFill="1">
      <alignment vertical="center"/>
    </xf>
    <xf numFmtId="0" fontId="2" fillId="0" borderId="7" xfId="1" applyFont="1" applyBorder="1">
      <alignment vertical="center"/>
    </xf>
    <xf numFmtId="0" fontId="1" fillId="0" borderId="2" xfId="1" applyFont="1" applyBorder="1">
      <alignment vertical="center"/>
    </xf>
    <xf numFmtId="49" fontId="1" fillId="0" borderId="0" xfId="1" applyNumberFormat="1" applyAlignment="1">
      <alignment horizontal="right" vertical="center"/>
    </xf>
    <xf numFmtId="49" fontId="1" fillId="0" borderId="1" xfId="1" applyNumberFormat="1" applyBorder="1" applyAlignment="1">
      <alignment horizontal="right" vertical="center"/>
    </xf>
    <xf numFmtId="49" fontId="1" fillId="0" borderId="2" xfId="1" applyNumberFormat="1" applyFont="1" applyBorder="1" applyAlignment="1">
      <alignment horizontal="right" vertical="center"/>
    </xf>
    <xf numFmtId="49" fontId="1" fillId="0" borderId="3" xfId="1" applyNumberFormat="1" applyBorder="1" applyAlignment="1">
      <alignment horizontal="right" vertical="center"/>
    </xf>
    <xf numFmtId="49" fontId="1" fillId="0" borderId="2" xfId="1" applyNumberFormat="1" applyBorder="1" applyAlignment="1">
      <alignment horizontal="right" vertical="center"/>
    </xf>
    <xf numFmtId="49" fontId="1" fillId="0" borderId="9" xfId="1" applyNumberFormat="1" applyBorder="1" applyAlignment="1">
      <alignment horizontal="right" vertical="center"/>
    </xf>
    <xf numFmtId="49" fontId="1" fillId="0" borderId="4" xfId="1" applyNumberFormat="1" applyBorder="1" applyAlignment="1">
      <alignment horizontal="right" vertical="center"/>
    </xf>
    <xf numFmtId="49" fontId="1" fillId="0" borderId="0" xfId="1" applyNumberFormat="1" applyBorder="1" applyAlignment="1">
      <alignment horizontal="right" vertical="center"/>
    </xf>
    <xf numFmtId="49" fontId="1" fillId="0" borderId="5" xfId="1" applyNumberFormat="1" applyBorder="1" applyAlignment="1">
      <alignment horizontal="right" vertical="center"/>
    </xf>
    <xf numFmtId="0" fontId="1" fillId="0" borderId="0" xfId="1" applyAlignment="1">
      <alignment horizontal="right" vertical="center"/>
    </xf>
    <xf numFmtId="49" fontId="1" fillId="0" borderId="6" xfId="1" applyNumberFormat="1" applyFont="1" applyBorder="1" applyAlignment="1">
      <alignment horizontal="right" vertical="center"/>
    </xf>
    <xf numFmtId="49" fontId="1" fillId="0" borderId="7" xfId="1" applyNumberFormat="1" applyFont="1" applyBorder="1" applyAlignment="1">
      <alignment horizontal="right" vertical="center"/>
    </xf>
    <xf numFmtId="49" fontId="1" fillId="0" borderId="8" xfId="1" applyNumberFormat="1" applyFont="1" applyBorder="1" applyAlignment="1">
      <alignment horizontal="right" vertical="center"/>
    </xf>
    <xf numFmtId="49" fontId="2" fillId="0" borderId="7" xfId="1" applyNumberFormat="1" applyFont="1" applyBorder="1" applyAlignment="1">
      <alignment horizontal="right" vertical="center"/>
    </xf>
    <xf numFmtId="176" fontId="1" fillId="0" borderId="0" xfId="1" applyNumberFormat="1" applyAlignment="1">
      <alignment horizontal="right" vertical="center"/>
    </xf>
    <xf numFmtId="49" fontId="1" fillId="7" borderId="4" xfId="1" applyNumberFormat="1" applyFont="1" applyFill="1" applyBorder="1" applyAlignment="1">
      <alignment horizontal="right" vertical="center"/>
    </xf>
    <xf numFmtId="49" fontId="1" fillId="8" borderId="0" xfId="1" applyNumberFormat="1" applyFont="1" applyFill="1" applyBorder="1" applyAlignment="1">
      <alignment horizontal="right" vertical="center"/>
    </xf>
    <xf numFmtId="49" fontId="1" fillId="8" borderId="4" xfId="1" applyNumberFormat="1" applyFont="1" applyFill="1" applyBorder="1" applyAlignment="1">
      <alignment horizontal="right" vertical="center"/>
    </xf>
    <xf numFmtId="49" fontId="1" fillId="9" borderId="5" xfId="1" applyNumberFormat="1" applyFont="1" applyFill="1" applyBorder="1" applyAlignment="1">
      <alignment horizontal="right" vertical="center"/>
    </xf>
    <xf numFmtId="49" fontId="1" fillId="10" borderId="0" xfId="1" applyNumberFormat="1" applyFill="1" applyAlignment="1">
      <alignment horizontal="right" vertical="center"/>
    </xf>
    <xf numFmtId="49" fontId="1" fillId="10" borderId="6" xfId="1" applyNumberFormat="1" applyFont="1" applyFill="1" applyBorder="1" applyAlignment="1">
      <alignment horizontal="right" vertical="center"/>
    </xf>
    <xf numFmtId="49" fontId="1" fillId="10" borderId="7" xfId="1" applyNumberFormat="1" applyFont="1" applyFill="1" applyBorder="1" applyAlignment="1">
      <alignment horizontal="right" vertical="center"/>
    </xf>
    <xf numFmtId="49" fontId="1" fillId="10" borderId="8" xfId="1" applyNumberFormat="1" applyFont="1" applyFill="1" applyBorder="1" applyAlignment="1">
      <alignment horizontal="right" vertical="center"/>
    </xf>
    <xf numFmtId="49" fontId="2" fillId="10" borderId="7" xfId="1" applyNumberFormat="1" applyFont="1" applyFill="1" applyBorder="1" applyAlignment="1">
      <alignment horizontal="right" vertical="center"/>
    </xf>
    <xf numFmtId="49" fontId="1" fillId="10" borderId="4" xfId="1" applyNumberFormat="1" applyFill="1" applyBorder="1" applyAlignment="1">
      <alignment horizontal="right" vertical="center"/>
    </xf>
    <xf numFmtId="49" fontId="1" fillId="10" borderId="0" xfId="1" applyNumberFormat="1" applyFill="1" applyBorder="1" applyAlignment="1">
      <alignment horizontal="right" vertical="center"/>
    </xf>
    <xf numFmtId="49" fontId="1" fillId="10" borderId="5" xfId="1" applyNumberFormat="1" applyFill="1" applyBorder="1" applyAlignment="1">
      <alignment horizontal="right" vertical="center"/>
    </xf>
    <xf numFmtId="49" fontId="1" fillId="0" borderId="0" xfId="1" applyNumberFormat="1">
      <alignment vertical="center"/>
    </xf>
    <xf numFmtId="0" fontId="1" fillId="0" borderId="0" xfId="1" applyNumberFormat="1">
      <alignment vertical="center"/>
    </xf>
    <xf numFmtId="0" fontId="1" fillId="0" borderId="0" xfId="1" applyNumberFormat="1" applyAlignment="1">
      <alignment horizontal="right" vertical="center"/>
    </xf>
    <xf numFmtId="49" fontId="1" fillId="9" borderId="0" xfId="1" applyNumberFormat="1" applyFont="1" applyFill="1" applyBorder="1" applyAlignment="1">
      <alignment horizontal="right" vertical="center"/>
    </xf>
    <xf numFmtId="49" fontId="1" fillId="0" borderId="0" xfId="1" applyNumberFormat="1" applyFont="1" applyBorder="1" applyAlignment="1">
      <alignment horizontal="right" vertical="center"/>
    </xf>
    <xf numFmtId="49" fontId="2" fillId="0" borderId="0" xfId="1" applyNumberFormat="1" applyFont="1" applyBorder="1" applyAlignment="1">
      <alignment horizontal="right" vertical="center"/>
    </xf>
    <xf numFmtId="49" fontId="1" fillId="11" borderId="0" xfId="1" applyNumberFormat="1" applyFill="1" applyAlignment="1">
      <alignment horizontal="right" vertical="center"/>
    </xf>
    <xf numFmtId="49" fontId="1" fillId="11" borderId="4" xfId="1" applyNumberFormat="1" applyFill="1" applyBorder="1" applyAlignment="1">
      <alignment horizontal="right" vertical="center"/>
    </xf>
    <xf numFmtId="49" fontId="1" fillId="11" borderId="0" xfId="1" applyNumberFormat="1" applyFill="1" applyBorder="1" applyAlignment="1">
      <alignment horizontal="right" vertical="center"/>
    </xf>
    <xf numFmtId="49" fontId="1" fillId="11" borderId="5" xfId="1" applyNumberFormat="1" applyFill="1" applyBorder="1" applyAlignment="1">
      <alignment horizontal="right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F3333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415800</xdr:colOff>
      <xdr:row>1</xdr:row>
      <xdr:rowOff>115920</xdr:rowOff>
    </xdr:from>
    <xdr:to>
      <xdr:col>13</xdr:col>
      <xdr:colOff>386640</xdr:colOff>
      <xdr:row>8</xdr:row>
      <xdr:rowOff>56880</xdr:rowOff>
    </xdr:to>
    <xdr:sp macro="" textlink="">
      <xdr:nvSpPr>
        <xdr:cNvPr id="2" name="CustomShape 1"/>
        <xdr:cNvSpPr/>
      </xdr:nvSpPr>
      <xdr:spPr>
        <a:xfrm>
          <a:off x="4016160" y="294120"/>
          <a:ext cx="4171320" cy="119016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strike="noStrike">
              <a:solidFill>
                <a:srgbClr val="000000"/>
              </a:solidFill>
              <a:latin typeface="Calibri"/>
            </a:rPr>
            <a:t>a)R指数、S指数1位のtan</a:t>
          </a:r>
          <a:endParaRPr/>
        </a:p>
        <a:p>
          <a:endParaRPr/>
        </a:p>
        <a:p>
          <a:endParaRPr/>
        </a:p>
        <a:p>
          <a:endParaRPr/>
        </a:p>
        <a:p>
          <a:r>
            <a:rPr lang="en-US" sz="1100" strike="noStrike">
              <a:solidFill>
                <a:srgbClr val="000000"/>
              </a:solidFill>
              <a:latin typeface="Calibri"/>
            </a:rPr>
            <a:t>対象Rの観点</a:t>
          </a:r>
          <a:endParaRPr/>
        </a:p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415800</xdr:colOff>
      <xdr:row>1</xdr:row>
      <xdr:rowOff>115920</xdr:rowOff>
    </xdr:from>
    <xdr:to>
      <xdr:col>16</xdr:col>
      <xdr:colOff>386640</xdr:colOff>
      <xdr:row>8</xdr:row>
      <xdr:rowOff>56880</xdr:rowOff>
    </xdr:to>
    <xdr:sp macro="" textlink="">
      <xdr:nvSpPr>
        <xdr:cNvPr id="2" name="CustomShape 1"/>
        <xdr:cNvSpPr/>
      </xdr:nvSpPr>
      <xdr:spPr>
        <a:xfrm>
          <a:off x="4016160" y="294120"/>
          <a:ext cx="5971680" cy="119016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strike="noStrike">
              <a:solidFill>
                <a:srgbClr val="000000"/>
              </a:solidFill>
              <a:latin typeface="Calibri"/>
            </a:rPr>
            <a:t>a)R指数、S指数1位のtanpuku</a:t>
          </a:r>
          <a:endParaRPr/>
        </a:p>
        <a:p>
          <a:endParaRPr/>
        </a:p>
        <a:p>
          <a:endParaRPr/>
        </a:p>
        <a:p>
          <a:endParaRPr/>
        </a:p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415800</xdr:colOff>
      <xdr:row>1</xdr:row>
      <xdr:rowOff>115920</xdr:rowOff>
    </xdr:from>
    <xdr:to>
      <xdr:col>13</xdr:col>
      <xdr:colOff>386640</xdr:colOff>
      <xdr:row>8</xdr:row>
      <xdr:rowOff>56880</xdr:rowOff>
    </xdr:to>
    <xdr:sp macro="" textlink="">
      <xdr:nvSpPr>
        <xdr:cNvPr id="2" name="CustomShape 1"/>
        <xdr:cNvSpPr/>
      </xdr:nvSpPr>
      <xdr:spPr>
        <a:xfrm>
          <a:off x="4016160" y="294120"/>
          <a:ext cx="4171320" cy="119016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strike="noStrike">
              <a:solidFill>
                <a:srgbClr val="000000"/>
              </a:solidFill>
              <a:latin typeface="Calibri"/>
            </a:rPr>
            <a:t>a)R指数、S指数1位のtanpuku</a:t>
          </a:r>
          <a:endParaRPr/>
        </a:p>
        <a:p>
          <a:endParaRPr/>
        </a:p>
        <a:p>
          <a:endParaRPr/>
        </a:p>
        <a:p>
          <a:endParaRPr/>
        </a:p>
        <a:p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415800</xdr:colOff>
      <xdr:row>1</xdr:row>
      <xdr:rowOff>115920</xdr:rowOff>
    </xdr:from>
    <xdr:to>
      <xdr:col>13</xdr:col>
      <xdr:colOff>386640</xdr:colOff>
      <xdr:row>8</xdr:row>
      <xdr:rowOff>56880</xdr:rowOff>
    </xdr:to>
    <xdr:sp macro="" textlink="">
      <xdr:nvSpPr>
        <xdr:cNvPr id="3" name="CustomShape 1"/>
        <xdr:cNvSpPr/>
      </xdr:nvSpPr>
      <xdr:spPr>
        <a:xfrm>
          <a:off x="4016160" y="294120"/>
          <a:ext cx="4171320" cy="119016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strike="noStrike">
              <a:solidFill>
                <a:srgbClr val="000000"/>
              </a:solidFill>
              <a:latin typeface="Calibri"/>
            </a:rPr>
            <a:t>a)R指数、S指数1位のtan</a:t>
          </a:r>
          <a:endParaRPr/>
        </a:p>
        <a:p>
          <a:endParaRPr/>
        </a:p>
        <a:p>
          <a:endParaRPr/>
        </a:p>
        <a:p>
          <a:endParaRPr/>
        </a:p>
        <a:p>
          <a:r>
            <a:rPr lang="en-US" sz="1100" strike="noStrike">
              <a:solidFill>
                <a:srgbClr val="000000"/>
              </a:solidFill>
              <a:latin typeface="Calibri"/>
            </a:rPr>
            <a:t>対象Rの観点</a:t>
          </a:r>
          <a:endParaRPr/>
        </a:p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K100"/>
  <sheetViews>
    <sheetView topLeftCell="D1" zoomScaleNormal="100" workbookViewId="0">
      <selection activeCell="K65" sqref="K65"/>
    </sheetView>
  </sheetViews>
  <sheetFormatPr defaultRowHeight="13.5" x14ac:dyDescent="0.15"/>
  <cols>
    <col min="1" max="1025" width="9.42578125" style="2"/>
  </cols>
  <sheetData>
    <row r="3" spans="4:22" x14ac:dyDescent="0.15">
      <c r="O3" s="1" t="s">
        <v>0</v>
      </c>
      <c r="P3" s="1"/>
      <c r="Q3" s="1"/>
      <c r="R3" s="1"/>
      <c r="S3" s="1" t="s">
        <v>1</v>
      </c>
      <c r="T3" s="1"/>
      <c r="U3" s="1"/>
      <c r="V3" s="1"/>
    </row>
    <row r="4" spans="4:22" x14ac:dyDescent="0.15">
      <c r="D4" s="2" t="s">
        <v>2</v>
      </c>
      <c r="E4" s="3" t="s">
        <v>3</v>
      </c>
      <c r="F4" s="3" t="s">
        <v>4</v>
      </c>
      <c r="Q4" s="2" t="s">
        <v>5</v>
      </c>
      <c r="R4" s="2" t="s">
        <v>6</v>
      </c>
      <c r="U4" s="2" t="s">
        <v>5</v>
      </c>
      <c r="V4" s="2" t="s">
        <v>6</v>
      </c>
    </row>
    <row r="5" spans="4:22" x14ac:dyDescent="0.15">
      <c r="E5" s="4" t="s">
        <v>7</v>
      </c>
      <c r="F5" s="5" t="s">
        <v>8</v>
      </c>
      <c r="G5" s="6" t="s">
        <v>9</v>
      </c>
      <c r="H5" s="7" t="s">
        <v>10</v>
      </c>
      <c r="I5" s="8" t="s">
        <v>11</v>
      </c>
      <c r="J5" s="9" t="s">
        <v>12</v>
      </c>
      <c r="K5" s="10">
        <v>1</v>
      </c>
      <c r="L5" s="11">
        <v>2</v>
      </c>
      <c r="M5" s="12">
        <v>3</v>
      </c>
    </row>
    <row r="6" spans="4:22" x14ac:dyDescent="0.15">
      <c r="D6" s="2">
        <f t="shared" ref="D6:D17" si="0">ROW()-5</f>
        <v>1</v>
      </c>
      <c r="E6" s="13"/>
      <c r="F6" s="14"/>
      <c r="G6" s="15"/>
      <c r="H6" s="13"/>
      <c r="I6" s="14"/>
      <c r="J6" s="15"/>
      <c r="K6" s="13"/>
      <c r="L6" s="14"/>
      <c r="M6" s="15"/>
    </row>
    <row r="7" spans="4:22" x14ac:dyDescent="0.15">
      <c r="D7" s="2">
        <f t="shared" si="0"/>
        <v>2</v>
      </c>
      <c r="E7" s="13"/>
      <c r="F7" s="14"/>
      <c r="G7" s="15"/>
      <c r="H7" s="13"/>
      <c r="I7" s="14"/>
      <c r="J7" s="15"/>
      <c r="K7" s="13"/>
      <c r="L7" s="14"/>
      <c r="M7" s="15"/>
    </row>
    <row r="8" spans="4:22" x14ac:dyDescent="0.15">
      <c r="D8" s="2">
        <f t="shared" si="0"/>
        <v>3</v>
      </c>
      <c r="E8" s="13"/>
      <c r="F8" s="14"/>
      <c r="G8" s="15"/>
      <c r="H8" s="13"/>
      <c r="I8" s="14"/>
      <c r="J8" s="15"/>
      <c r="K8" s="13"/>
      <c r="L8" s="14"/>
      <c r="M8" s="15"/>
    </row>
    <row r="9" spans="4:22" x14ac:dyDescent="0.15">
      <c r="D9" s="2">
        <f t="shared" si="0"/>
        <v>4</v>
      </c>
      <c r="E9" s="13"/>
      <c r="F9" s="14"/>
      <c r="G9" s="15"/>
      <c r="H9" s="13"/>
      <c r="I9" s="14"/>
      <c r="J9" s="15"/>
      <c r="K9" s="13"/>
      <c r="L9" s="14"/>
      <c r="M9" s="15"/>
    </row>
    <row r="10" spans="4:22" x14ac:dyDescent="0.15">
      <c r="D10" s="2">
        <f t="shared" si="0"/>
        <v>5</v>
      </c>
      <c r="E10" s="16"/>
      <c r="F10" s="17"/>
      <c r="G10" s="18"/>
      <c r="H10" s="13"/>
      <c r="I10" s="14"/>
      <c r="J10" s="15"/>
      <c r="K10" s="13"/>
      <c r="L10" s="14"/>
      <c r="M10" s="15"/>
    </row>
    <row r="11" spans="4:22" x14ac:dyDescent="0.15">
      <c r="D11" s="2">
        <f t="shared" si="0"/>
        <v>6</v>
      </c>
      <c r="E11" s="13"/>
      <c r="F11" s="14"/>
      <c r="G11" s="15"/>
      <c r="H11" s="19"/>
      <c r="I11" s="20"/>
      <c r="J11" s="21"/>
      <c r="K11" s="13"/>
      <c r="L11" s="14"/>
      <c r="M11" s="15"/>
    </row>
    <row r="12" spans="4:22" x14ac:dyDescent="0.15">
      <c r="D12" s="2">
        <f t="shared" si="0"/>
        <v>7</v>
      </c>
      <c r="E12" s="16"/>
      <c r="F12" s="17"/>
      <c r="G12" s="18"/>
      <c r="H12" s="19"/>
      <c r="I12" s="20"/>
      <c r="J12" s="21"/>
      <c r="K12" s="13"/>
      <c r="L12" s="14"/>
      <c r="M12" s="15"/>
    </row>
    <row r="13" spans="4:22" x14ac:dyDescent="0.15">
      <c r="D13" s="2">
        <f t="shared" si="0"/>
        <v>8</v>
      </c>
      <c r="E13" s="13">
        <v>7</v>
      </c>
      <c r="F13" s="14">
        <v>12</v>
      </c>
      <c r="G13" s="15">
        <v>8</v>
      </c>
      <c r="H13" s="13">
        <v>5</v>
      </c>
      <c r="I13" s="14">
        <v>1</v>
      </c>
      <c r="J13" s="15">
        <v>7</v>
      </c>
      <c r="K13" s="13">
        <v>1</v>
      </c>
      <c r="L13" s="14">
        <v>13</v>
      </c>
      <c r="M13" s="15">
        <v>14</v>
      </c>
      <c r="N13" s="2" t="s">
        <v>13</v>
      </c>
      <c r="S13" s="22"/>
      <c r="T13" s="22"/>
      <c r="U13" s="22"/>
      <c r="V13" s="22"/>
    </row>
    <row r="14" spans="4:22" x14ac:dyDescent="0.15">
      <c r="D14" s="2">
        <f t="shared" si="0"/>
        <v>9</v>
      </c>
      <c r="E14" s="13">
        <v>14</v>
      </c>
      <c r="F14" s="14">
        <v>8</v>
      </c>
      <c r="G14" s="15">
        <v>11</v>
      </c>
      <c r="H14" s="13">
        <v>5</v>
      </c>
      <c r="I14" s="14">
        <v>14</v>
      </c>
      <c r="J14" s="15">
        <v>8</v>
      </c>
      <c r="K14" s="13">
        <v>6</v>
      </c>
      <c r="L14" s="14">
        <v>12</v>
      </c>
      <c r="M14" s="15">
        <v>1</v>
      </c>
      <c r="N14" s="2" t="s">
        <v>13</v>
      </c>
      <c r="S14" s="22"/>
      <c r="T14" s="22"/>
      <c r="U14" s="22"/>
      <c r="V14" s="22"/>
    </row>
    <row r="15" spans="4:22" x14ac:dyDescent="0.15">
      <c r="D15" s="2">
        <f t="shared" si="0"/>
        <v>10</v>
      </c>
      <c r="E15" s="13">
        <v>2</v>
      </c>
      <c r="F15" s="14">
        <v>13</v>
      </c>
      <c r="G15" s="15">
        <v>15</v>
      </c>
      <c r="H15" s="13">
        <v>13</v>
      </c>
      <c r="I15" s="14">
        <v>2</v>
      </c>
      <c r="J15" s="15">
        <v>15</v>
      </c>
      <c r="K15" s="13">
        <v>1</v>
      </c>
      <c r="L15" s="14">
        <v>2</v>
      </c>
      <c r="M15" s="15">
        <v>14</v>
      </c>
      <c r="N15" s="2" t="s">
        <v>13</v>
      </c>
    </row>
    <row r="16" spans="4:22" x14ac:dyDescent="0.15">
      <c r="D16" s="2">
        <f t="shared" si="0"/>
        <v>11</v>
      </c>
      <c r="E16" s="13">
        <v>5</v>
      </c>
      <c r="F16" s="14">
        <v>3</v>
      </c>
      <c r="G16" s="15">
        <v>8</v>
      </c>
      <c r="H16" s="13">
        <v>5</v>
      </c>
      <c r="I16" s="14">
        <v>6</v>
      </c>
      <c r="J16" s="15">
        <v>7</v>
      </c>
      <c r="K16" s="13">
        <v>5</v>
      </c>
      <c r="L16" s="14">
        <v>8</v>
      </c>
      <c r="M16" s="15">
        <v>1</v>
      </c>
      <c r="N16" s="14"/>
      <c r="O16" s="14">
        <v>920</v>
      </c>
      <c r="P16" s="14"/>
      <c r="Q16" s="14">
        <v>100</v>
      </c>
      <c r="R16" s="2">
        <f>O16+P16</f>
        <v>920</v>
      </c>
      <c r="S16" s="14">
        <v>920</v>
      </c>
      <c r="T16" s="14"/>
      <c r="U16" s="14">
        <v>100</v>
      </c>
      <c r="V16" s="2">
        <f>S16+T16</f>
        <v>920</v>
      </c>
    </row>
    <row r="17" spans="4:22" x14ac:dyDescent="0.15">
      <c r="D17" s="2">
        <f t="shared" si="0"/>
        <v>12</v>
      </c>
      <c r="E17" s="16">
        <v>9</v>
      </c>
      <c r="F17" s="17">
        <v>12</v>
      </c>
      <c r="G17" s="18">
        <v>10</v>
      </c>
      <c r="H17" s="19">
        <v>6</v>
      </c>
      <c r="I17" s="20">
        <v>9</v>
      </c>
      <c r="J17" s="21">
        <v>1</v>
      </c>
      <c r="K17" s="13">
        <v>5</v>
      </c>
      <c r="L17" s="14">
        <v>9</v>
      </c>
      <c r="M17" s="15">
        <v>8</v>
      </c>
      <c r="N17" s="2" t="s">
        <v>13</v>
      </c>
    </row>
    <row r="18" spans="4:22" x14ac:dyDescent="0.15">
      <c r="E18" s="13"/>
      <c r="F18" s="14"/>
      <c r="G18" s="15"/>
      <c r="H18" s="13"/>
      <c r="I18" s="14"/>
      <c r="J18" s="15"/>
      <c r="K18" s="13"/>
      <c r="L18" s="14"/>
      <c r="M18" s="15"/>
    </row>
    <row r="19" spans="4:22" x14ac:dyDescent="0.15">
      <c r="D19" s="2" t="s">
        <v>14</v>
      </c>
      <c r="E19" s="13" t="s">
        <v>15</v>
      </c>
      <c r="F19" s="14" t="s">
        <v>16</v>
      </c>
      <c r="G19" s="15"/>
      <c r="H19" s="13"/>
      <c r="I19" s="14"/>
      <c r="J19" s="15"/>
      <c r="K19" s="13"/>
      <c r="L19" s="14"/>
      <c r="M19" s="15"/>
    </row>
    <row r="20" spans="4:22" x14ac:dyDescent="0.15">
      <c r="E20" s="13"/>
      <c r="F20" s="14"/>
      <c r="G20" s="15"/>
      <c r="H20" s="13"/>
      <c r="I20" s="14"/>
      <c r="J20" s="15"/>
      <c r="K20" s="13"/>
      <c r="L20" s="14"/>
      <c r="M20" s="15"/>
    </row>
    <row r="21" spans="4:22" x14ac:dyDescent="0.15">
      <c r="D21" s="2">
        <v>8</v>
      </c>
      <c r="E21" s="19">
        <v>2</v>
      </c>
      <c r="F21" s="14">
        <v>12</v>
      </c>
      <c r="G21" s="15">
        <v>8</v>
      </c>
      <c r="H21" s="19">
        <v>2</v>
      </c>
      <c r="I21" s="14">
        <v>11</v>
      </c>
      <c r="J21" s="15">
        <v>5</v>
      </c>
      <c r="K21" s="13">
        <v>2</v>
      </c>
      <c r="L21" s="14">
        <v>10</v>
      </c>
      <c r="M21" s="15">
        <v>12</v>
      </c>
      <c r="O21" s="2">
        <v>350</v>
      </c>
      <c r="Q21" s="2">
        <v>100</v>
      </c>
      <c r="R21" s="2">
        <f>O21+P21</f>
        <v>350</v>
      </c>
      <c r="S21" s="22"/>
      <c r="T21" s="22"/>
      <c r="U21" s="22"/>
      <c r="V21" s="22"/>
    </row>
    <row r="22" spans="4:22" x14ac:dyDescent="0.15">
      <c r="D22" s="2">
        <v>9</v>
      </c>
      <c r="E22" s="13">
        <v>4</v>
      </c>
      <c r="F22" s="14">
        <v>5</v>
      </c>
      <c r="G22" s="15">
        <v>2</v>
      </c>
      <c r="H22" s="13">
        <v>2</v>
      </c>
      <c r="I22" s="14">
        <v>13</v>
      </c>
      <c r="J22" s="15" t="s">
        <v>17</v>
      </c>
      <c r="K22" s="13">
        <v>2</v>
      </c>
      <c r="L22" s="14">
        <v>6</v>
      </c>
      <c r="M22" s="15">
        <v>5</v>
      </c>
      <c r="N22" s="2" t="s">
        <v>13</v>
      </c>
      <c r="S22" s="22"/>
      <c r="T22" s="22"/>
      <c r="U22" s="22"/>
      <c r="V22" s="22"/>
    </row>
    <row r="23" spans="4:22" x14ac:dyDescent="0.15">
      <c r="D23" s="2">
        <v>10</v>
      </c>
      <c r="E23" s="13">
        <v>10</v>
      </c>
      <c r="F23" s="14">
        <v>12</v>
      </c>
      <c r="G23" s="15">
        <v>8</v>
      </c>
      <c r="H23" s="13" t="s">
        <v>18</v>
      </c>
      <c r="I23" s="14" t="s">
        <v>19</v>
      </c>
      <c r="J23" s="15"/>
      <c r="K23" s="13">
        <v>12</v>
      </c>
      <c r="L23" s="14">
        <v>13</v>
      </c>
      <c r="M23" s="15">
        <v>7</v>
      </c>
      <c r="N23" s="2" t="s">
        <v>13</v>
      </c>
    </row>
    <row r="24" spans="4:22" x14ac:dyDescent="0.15">
      <c r="D24" s="2">
        <v>11</v>
      </c>
      <c r="E24" s="13">
        <v>10</v>
      </c>
      <c r="F24" s="14">
        <v>15</v>
      </c>
      <c r="G24" s="15">
        <v>13</v>
      </c>
      <c r="H24" s="13">
        <v>13</v>
      </c>
      <c r="I24" s="14" t="s">
        <v>20</v>
      </c>
      <c r="J24" s="15"/>
      <c r="K24" s="13">
        <v>15</v>
      </c>
      <c r="L24" s="14">
        <v>10</v>
      </c>
      <c r="M24" s="15">
        <v>13</v>
      </c>
      <c r="N24" s="2" t="s">
        <v>13</v>
      </c>
    </row>
    <row r="25" spans="4:22" x14ac:dyDescent="0.15">
      <c r="D25" s="2">
        <v>12</v>
      </c>
      <c r="E25" s="13">
        <v>9</v>
      </c>
      <c r="F25" s="14">
        <v>10</v>
      </c>
      <c r="G25" s="15">
        <v>1</v>
      </c>
      <c r="H25" s="13">
        <v>15</v>
      </c>
      <c r="I25" s="14">
        <v>10</v>
      </c>
      <c r="J25" s="15">
        <v>9</v>
      </c>
      <c r="K25" s="13">
        <v>6</v>
      </c>
      <c r="L25" s="14">
        <v>4</v>
      </c>
      <c r="M25" s="15">
        <v>8</v>
      </c>
      <c r="N25" s="2" t="s">
        <v>13</v>
      </c>
    </row>
    <row r="26" spans="4:22" x14ac:dyDescent="0.15">
      <c r="E26" s="13"/>
      <c r="F26" s="14"/>
      <c r="G26" s="15"/>
      <c r="H26" s="13"/>
      <c r="I26" s="14"/>
      <c r="J26" s="15"/>
      <c r="K26" s="13"/>
      <c r="L26" s="14"/>
      <c r="M26" s="15"/>
    </row>
    <row r="27" spans="4:22" x14ac:dyDescent="0.15">
      <c r="D27" s="2" t="s">
        <v>21</v>
      </c>
      <c r="E27" s="13">
        <v>3</v>
      </c>
      <c r="F27" s="14" t="s">
        <v>16</v>
      </c>
      <c r="G27" s="15"/>
      <c r="H27" s="13"/>
      <c r="I27" s="14"/>
      <c r="J27" s="15"/>
      <c r="K27" s="13"/>
      <c r="L27" s="14"/>
      <c r="M27" s="15"/>
    </row>
    <row r="28" spans="4:22" x14ac:dyDescent="0.15">
      <c r="E28" s="13"/>
      <c r="F28" s="14"/>
      <c r="G28" s="15"/>
      <c r="H28" s="13"/>
      <c r="I28" s="14"/>
      <c r="J28" s="15"/>
      <c r="K28" s="13"/>
      <c r="L28" s="14"/>
      <c r="M28" s="15"/>
    </row>
    <row r="29" spans="4:22" x14ac:dyDescent="0.15">
      <c r="D29" s="2">
        <v>8</v>
      </c>
      <c r="E29" s="23">
        <v>4</v>
      </c>
      <c r="F29" s="24">
        <v>2</v>
      </c>
      <c r="G29" s="15">
        <v>6</v>
      </c>
      <c r="H29" s="23">
        <v>4</v>
      </c>
      <c r="I29" s="24">
        <v>2</v>
      </c>
      <c r="J29" s="15" t="s">
        <v>22</v>
      </c>
      <c r="K29" s="13">
        <v>4</v>
      </c>
      <c r="L29" s="14">
        <v>10</v>
      </c>
      <c r="M29" s="15">
        <v>6</v>
      </c>
      <c r="O29" s="2">
        <v>210</v>
      </c>
      <c r="Q29" s="2">
        <v>100</v>
      </c>
      <c r="R29" s="2">
        <f>P29+O29</f>
        <v>210</v>
      </c>
      <c r="S29" s="22"/>
      <c r="T29" s="22"/>
      <c r="U29" s="22"/>
      <c r="V29" s="22"/>
    </row>
    <row r="30" spans="4:22" x14ac:dyDescent="0.15">
      <c r="D30" s="2">
        <v>9</v>
      </c>
      <c r="E30" s="13">
        <v>12</v>
      </c>
      <c r="F30" s="14">
        <v>13</v>
      </c>
      <c r="G30" s="25">
        <v>10</v>
      </c>
      <c r="H30" s="23">
        <v>10</v>
      </c>
      <c r="I30" s="14">
        <v>11</v>
      </c>
      <c r="J30" s="15" t="s">
        <v>23</v>
      </c>
      <c r="K30" s="13">
        <v>13</v>
      </c>
      <c r="L30" s="14">
        <v>9</v>
      </c>
      <c r="M30" s="15">
        <v>8</v>
      </c>
      <c r="N30" s="2" t="s">
        <v>13</v>
      </c>
      <c r="S30" s="22"/>
      <c r="T30" s="22"/>
      <c r="U30" s="22"/>
      <c r="V30" s="22"/>
    </row>
    <row r="31" spans="4:22" x14ac:dyDescent="0.15">
      <c r="D31" s="2">
        <v>10</v>
      </c>
      <c r="E31" s="13">
        <v>7</v>
      </c>
      <c r="F31" s="24">
        <v>11</v>
      </c>
      <c r="G31" s="15">
        <v>8</v>
      </c>
      <c r="H31" s="13">
        <v>10</v>
      </c>
      <c r="I31" s="24">
        <v>11</v>
      </c>
      <c r="J31" s="15" t="s">
        <v>19</v>
      </c>
      <c r="K31" s="13">
        <v>11</v>
      </c>
      <c r="L31" s="14">
        <v>15</v>
      </c>
      <c r="M31" s="15">
        <v>16</v>
      </c>
      <c r="N31" s="2" t="s">
        <v>13</v>
      </c>
    </row>
    <row r="32" spans="4:22" x14ac:dyDescent="0.15">
      <c r="D32" s="2">
        <v>11</v>
      </c>
      <c r="E32" s="13"/>
      <c r="F32" s="14"/>
      <c r="G32" s="15"/>
      <c r="H32" s="13"/>
      <c r="I32" s="14"/>
      <c r="J32" s="15"/>
      <c r="K32" s="13"/>
      <c r="L32" s="14"/>
      <c r="M32" s="15"/>
    </row>
    <row r="33" spans="4:22" x14ac:dyDescent="0.15">
      <c r="D33" s="2">
        <v>12</v>
      </c>
      <c r="E33" s="26">
        <v>9</v>
      </c>
      <c r="F33" s="27">
        <v>3</v>
      </c>
      <c r="G33" s="28">
        <v>10</v>
      </c>
      <c r="H33" s="29">
        <v>7</v>
      </c>
      <c r="I33" s="30">
        <v>9</v>
      </c>
      <c r="J33" s="28" t="s">
        <v>24</v>
      </c>
      <c r="K33" s="29">
        <v>9</v>
      </c>
      <c r="L33" s="27">
        <v>7</v>
      </c>
      <c r="M33" s="28">
        <v>2</v>
      </c>
      <c r="N33" s="2" t="s">
        <v>13</v>
      </c>
    </row>
    <row r="36" spans="4:22" x14ac:dyDescent="0.15">
      <c r="D36" s="2" t="s">
        <v>2</v>
      </c>
      <c r="E36" s="13">
        <v>1</v>
      </c>
      <c r="F36" s="14" t="s">
        <v>25</v>
      </c>
      <c r="G36" s="15"/>
      <c r="H36" s="13"/>
      <c r="I36" s="14"/>
      <c r="J36" s="15"/>
      <c r="K36" s="13"/>
      <c r="L36" s="14"/>
      <c r="M36" s="15"/>
    </row>
    <row r="37" spans="4:22" x14ac:dyDescent="0.15">
      <c r="E37" s="13"/>
      <c r="F37" s="14"/>
      <c r="G37" s="15"/>
      <c r="H37" s="13"/>
      <c r="I37" s="14"/>
      <c r="J37" s="15"/>
      <c r="K37" s="13"/>
      <c r="L37" s="14"/>
      <c r="M37" s="15"/>
    </row>
    <row r="38" spans="4:22" x14ac:dyDescent="0.15">
      <c r="D38" s="2">
        <v>8</v>
      </c>
      <c r="E38" s="13">
        <v>5</v>
      </c>
      <c r="F38" s="14">
        <v>10</v>
      </c>
      <c r="G38" s="15">
        <v>11</v>
      </c>
      <c r="H38" s="13" t="s">
        <v>26</v>
      </c>
      <c r="I38" s="14" t="s">
        <v>27</v>
      </c>
      <c r="J38" s="15"/>
      <c r="K38" s="13">
        <v>5</v>
      </c>
      <c r="L38" s="14">
        <v>9</v>
      </c>
      <c r="M38" s="15">
        <v>11</v>
      </c>
      <c r="O38" s="2">
        <v>270</v>
      </c>
      <c r="Q38" s="2">
        <v>100</v>
      </c>
      <c r="R38" s="2">
        <f>O38+P38</f>
        <v>270</v>
      </c>
      <c r="S38" s="22"/>
      <c r="T38" s="22"/>
      <c r="U38" s="22"/>
      <c r="V38" s="22"/>
    </row>
    <row r="39" spans="4:22" x14ac:dyDescent="0.15">
      <c r="D39" s="2">
        <v>9</v>
      </c>
      <c r="E39" s="13">
        <v>3</v>
      </c>
      <c r="F39" s="14">
        <v>2</v>
      </c>
      <c r="G39" s="15">
        <v>8</v>
      </c>
      <c r="H39" s="13">
        <v>5</v>
      </c>
      <c r="I39" s="14">
        <v>6</v>
      </c>
      <c r="J39" s="15">
        <v>14</v>
      </c>
      <c r="K39" s="13">
        <v>13</v>
      </c>
      <c r="L39" s="14">
        <v>3</v>
      </c>
      <c r="M39" s="15">
        <v>7</v>
      </c>
      <c r="N39" s="2" t="s">
        <v>13</v>
      </c>
      <c r="S39" s="22"/>
      <c r="T39" s="22"/>
      <c r="U39" s="22"/>
      <c r="V39" s="22"/>
    </row>
    <row r="40" spans="4:22" x14ac:dyDescent="0.15">
      <c r="D40" s="2">
        <v>10</v>
      </c>
      <c r="E40" s="13">
        <v>10</v>
      </c>
      <c r="F40" s="14">
        <v>7</v>
      </c>
      <c r="G40" s="15">
        <v>11</v>
      </c>
      <c r="H40" s="13">
        <v>10</v>
      </c>
      <c r="I40" s="14">
        <v>4</v>
      </c>
      <c r="J40" s="15">
        <v>11</v>
      </c>
      <c r="K40" s="13">
        <v>11</v>
      </c>
      <c r="L40" s="14">
        <v>16</v>
      </c>
      <c r="M40" s="15">
        <v>2</v>
      </c>
    </row>
    <row r="41" spans="4:22" x14ac:dyDescent="0.15">
      <c r="D41" s="2">
        <v>11</v>
      </c>
      <c r="E41" s="13">
        <v>1</v>
      </c>
      <c r="F41" s="14">
        <v>3</v>
      </c>
      <c r="G41" s="15">
        <v>9</v>
      </c>
      <c r="H41" s="13">
        <v>3</v>
      </c>
      <c r="I41" s="14">
        <v>1</v>
      </c>
      <c r="J41" s="15">
        <v>15</v>
      </c>
      <c r="K41" s="13">
        <v>12</v>
      </c>
      <c r="L41" s="14">
        <v>15</v>
      </c>
      <c r="M41" s="15"/>
      <c r="N41" s="2" t="s">
        <v>13</v>
      </c>
    </row>
    <row r="42" spans="4:22" x14ac:dyDescent="0.15">
      <c r="D42" s="2">
        <v>12</v>
      </c>
      <c r="E42" s="29">
        <v>10</v>
      </c>
      <c r="F42" s="27">
        <v>13</v>
      </c>
      <c r="G42" s="28">
        <v>11</v>
      </c>
      <c r="H42" s="29">
        <v>10</v>
      </c>
      <c r="I42" s="27">
        <v>14</v>
      </c>
      <c r="J42" s="28">
        <v>3</v>
      </c>
      <c r="K42" s="29">
        <v>11</v>
      </c>
      <c r="L42" s="30">
        <v>10</v>
      </c>
      <c r="M42" s="28">
        <v>6</v>
      </c>
      <c r="Q42" s="2">
        <v>100</v>
      </c>
      <c r="R42" s="2">
        <f>P42+O42</f>
        <v>0</v>
      </c>
      <c r="U42" s="14">
        <v>100</v>
      </c>
      <c r="V42" s="2">
        <v>0</v>
      </c>
    </row>
    <row r="44" spans="4:22" x14ac:dyDescent="0.15">
      <c r="D44" s="2" t="s">
        <v>21</v>
      </c>
      <c r="E44" s="13">
        <v>3</v>
      </c>
      <c r="F44" s="14" t="s">
        <v>28</v>
      </c>
      <c r="G44" s="15"/>
      <c r="H44" s="13"/>
      <c r="I44" s="14"/>
      <c r="J44" s="15"/>
      <c r="K44" s="13"/>
      <c r="L44" s="14"/>
      <c r="M44" s="15"/>
    </row>
    <row r="45" spans="4:22" x14ac:dyDescent="0.15">
      <c r="E45" s="13"/>
      <c r="F45" s="14"/>
      <c r="G45" s="15"/>
      <c r="H45" s="13"/>
      <c r="I45" s="14"/>
      <c r="J45" s="15"/>
      <c r="K45" s="13"/>
      <c r="L45" s="14"/>
      <c r="M45" s="15"/>
    </row>
    <row r="46" spans="4:22" x14ac:dyDescent="0.15">
      <c r="D46" s="2">
        <v>8</v>
      </c>
      <c r="E46" s="13"/>
      <c r="F46" s="14"/>
      <c r="G46" s="15"/>
      <c r="H46" s="13"/>
      <c r="I46" s="14"/>
      <c r="J46" s="15"/>
      <c r="K46" s="13"/>
      <c r="L46" s="14"/>
      <c r="M46" s="15"/>
      <c r="S46" s="22"/>
      <c r="T46" s="22"/>
      <c r="U46" s="22"/>
      <c r="V46" s="22"/>
    </row>
    <row r="47" spans="4:22" x14ac:dyDescent="0.15">
      <c r="D47" s="2">
        <v>9</v>
      </c>
      <c r="E47" s="13">
        <v>7</v>
      </c>
      <c r="F47" s="14">
        <v>8</v>
      </c>
      <c r="G47" s="15">
        <v>6</v>
      </c>
      <c r="H47" s="13" t="s">
        <v>29</v>
      </c>
      <c r="I47" s="14" t="s">
        <v>30</v>
      </c>
      <c r="J47" s="15"/>
      <c r="K47" s="13">
        <v>4</v>
      </c>
      <c r="L47" s="14">
        <v>3</v>
      </c>
      <c r="M47" s="15">
        <v>6</v>
      </c>
      <c r="Q47" s="2">
        <v>100</v>
      </c>
      <c r="R47" s="2">
        <v>0</v>
      </c>
      <c r="S47" s="22"/>
      <c r="T47" s="22"/>
      <c r="U47" s="22"/>
      <c r="V47" s="22"/>
    </row>
    <row r="48" spans="4:22" x14ac:dyDescent="0.15">
      <c r="D48" s="2">
        <v>10</v>
      </c>
      <c r="E48" s="13"/>
      <c r="F48" s="14"/>
      <c r="G48" s="15"/>
      <c r="H48" s="13"/>
      <c r="I48" s="14"/>
      <c r="J48" s="15"/>
      <c r="K48" s="13"/>
      <c r="L48" s="14"/>
      <c r="M48" s="15"/>
    </row>
    <row r="49" spans="4:22" x14ac:dyDescent="0.15">
      <c r="D49" s="2">
        <v>11</v>
      </c>
      <c r="E49" s="13"/>
      <c r="F49" s="14"/>
      <c r="G49" s="15"/>
      <c r="H49" s="13"/>
      <c r="I49" s="14"/>
      <c r="J49" s="15"/>
      <c r="K49" s="13"/>
      <c r="L49" s="14"/>
      <c r="M49" s="15"/>
    </row>
    <row r="50" spans="4:22" x14ac:dyDescent="0.15">
      <c r="D50" s="2">
        <v>12</v>
      </c>
      <c r="E50" s="29">
        <v>15</v>
      </c>
      <c r="F50" s="27">
        <v>13</v>
      </c>
      <c r="G50" s="28">
        <v>6</v>
      </c>
      <c r="H50" s="29">
        <v>6</v>
      </c>
      <c r="I50" s="27" t="s">
        <v>31</v>
      </c>
      <c r="J50" s="28"/>
      <c r="K50" s="29">
        <v>8</v>
      </c>
      <c r="L50" s="30">
        <v>11</v>
      </c>
      <c r="M50" s="28">
        <v>16</v>
      </c>
      <c r="N50" s="2" t="s">
        <v>13</v>
      </c>
    </row>
    <row r="52" spans="4:22" x14ac:dyDescent="0.15">
      <c r="D52" s="2" t="s">
        <v>32</v>
      </c>
      <c r="E52" s="13">
        <v>3</v>
      </c>
      <c r="F52" s="14" t="s">
        <v>33</v>
      </c>
      <c r="G52" s="15"/>
      <c r="H52" s="13"/>
      <c r="I52" s="14"/>
      <c r="J52" s="15"/>
      <c r="K52" s="13"/>
      <c r="L52" s="14"/>
      <c r="M52" s="15"/>
    </row>
    <row r="53" spans="4:22" x14ac:dyDescent="0.15">
      <c r="E53" s="13"/>
      <c r="F53" s="14"/>
      <c r="G53" s="15"/>
      <c r="H53" s="13"/>
      <c r="I53" s="14"/>
      <c r="J53" s="15"/>
      <c r="K53" s="13"/>
      <c r="L53" s="14"/>
      <c r="M53" s="15"/>
    </row>
    <row r="54" spans="4:22" x14ac:dyDescent="0.15">
      <c r="D54" s="2">
        <v>8</v>
      </c>
      <c r="E54" s="13"/>
      <c r="F54" s="14"/>
      <c r="G54" s="15"/>
      <c r="K54" s="13"/>
      <c r="L54" s="14"/>
      <c r="M54" s="15"/>
      <c r="S54" s="22"/>
      <c r="T54" s="22"/>
      <c r="U54" s="22"/>
      <c r="V54" s="22"/>
    </row>
    <row r="55" spans="4:22" x14ac:dyDescent="0.15">
      <c r="D55" s="2">
        <v>9</v>
      </c>
      <c r="E55" s="13">
        <v>2</v>
      </c>
      <c r="F55" s="14">
        <v>8</v>
      </c>
      <c r="G55" s="15">
        <v>6</v>
      </c>
      <c r="H55" s="13">
        <v>8</v>
      </c>
      <c r="I55" s="14">
        <v>6</v>
      </c>
      <c r="J55" s="15">
        <v>7</v>
      </c>
      <c r="K55" s="19">
        <v>6</v>
      </c>
      <c r="L55" s="20">
        <v>10</v>
      </c>
      <c r="M55" s="21">
        <v>2</v>
      </c>
      <c r="N55" s="2" t="s">
        <v>13</v>
      </c>
      <c r="S55" s="22"/>
      <c r="T55" s="22"/>
      <c r="U55" s="22"/>
      <c r="V55" s="22"/>
    </row>
    <row r="56" spans="4:22" x14ac:dyDescent="0.15">
      <c r="D56" s="2">
        <v>10</v>
      </c>
      <c r="E56" s="13">
        <v>11</v>
      </c>
      <c r="F56" s="14">
        <v>1</v>
      </c>
      <c r="G56" s="15">
        <v>5</v>
      </c>
      <c r="H56" s="13" t="s">
        <v>34</v>
      </c>
      <c r="I56" s="14"/>
      <c r="J56" s="14">
        <v>11</v>
      </c>
      <c r="K56" s="13">
        <v>5</v>
      </c>
      <c r="L56" s="14">
        <v>4</v>
      </c>
      <c r="M56" s="15">
        <v>2</v>
      </c>
      <c r="N56" s="2" t="s">
        <v>13</v>
      </c>
    </row>
    <row r="57" spans="4:22" x14ac:dyDescent="0.15">
      <c r="D57" s="2">
        <v>11</v>
      </c>
      <c r="E57" s="13">
        <v>14</v>
      </c>
      <c r="F57" s="14">
        <v>10</v>
      </c>
      <c r="G57" s="15">
        <v>5</v>
      </c>
      <c r="H57" s="13">
        <v>14</v>
      </c>
      <c r="I57" s="14">
        <v>9</v>
      </c>
      <c r="J57" s="15">
        <v>8</v>
      </c>
      <c r="K57" s="19">
        <v>4</v>
      </c>
      <c r="L57" s="20">
        <v>7</v>
      </c>
      <c r="M57" s="21">
        <v>9</v>
      </c>
      <c r="Q57" s="2">
        <v>100</v>
      </c>
      <c r="R57" s="2">
        <v>0</v>
      </c>
      <c r="U57" s="2">
        <v>100</v>
      </c>
      <c r="V57" s="2">
        <v>0</v>
      </c>
    </row>
    <row r="58" spans="4:22" x14ac:dyDescent="0.15">
      <c r="D58" s="2">
        <v>12</v>
      </c>
      <c r="E58" s="29">
        <v>5</v>
      </c>
      <c r="F58" s="27">
        <v>6</v>
      </c>
      <c r="G58" s="28">
        <v>11</v>
      </c>
      <c r="H58" s="29">
        <v>9</v>
      </c>
      <c r="I58" s="27">
        <v>11</v>
      </c>
      <c r="J58" s="28">
        <v>5</v>
      </c>
      <c r="K58" s="31">
        <v>5</v>
      </c>
      <c r="L58" s="32">
        <v>7</v>
      </c>
      <c r="M58" s="33">
        <v>4</v>
      </c>
      <c r="N58" s="2" t="s">
        <v>13</v>
      </c>
    </row>
    <row r="60" spans="4:22" x14ac:dyDescent="0.15">
      <c r="D60" s="2" t="s">
        <v>35</v>
      </c>
      <c r="E60" s="13">
        <v>2</v>
      </c>
      <c r="F60" s="14" t="s">
        <v>33</v>
      </c>
      <c r="G60" s="15"/>
      <c r="H60" s="13"/>
      <c r="I60" s="14"/>
      <c r="J60" s="15"/>
      <c r="K60" s="13"/>
      <c r="L60" s="14"/>
      <c r="M60" s="15"/>
    </row>
    <row r="61" spans="4:22" x14ac:dyDescent="0.15">
      <c r="E61" s="13"/>
      <c r="F61" s="14"/>
      <c r="G61" s="15"/>
      <c r="H61" s="13"/>
      <c r="I61" s="14"/>
      <c r="J61" s="15"/>
      <c r="K61" s="13"/>
      <c r="L61" s="14"/>
      <c r="M61" s="15"/>
    </row>
    <row r="62" spans="4:22" x14ac:dyDescent="0.15">
      <c r="D62" s="2">
        <v>8</v>
      </c>
      <c r="E62" s="13"/>
      <c r="F62" s="14"/>
      <c r="G62" s="15"/>
      <c r="K62" s="13"/>
      <c r="L62" s="14"/>
      <c r="M62" s="15"/>
      <c r="S62" s="22"/>
      <c r="T62" s="22"/>
      <c r="U62" s="22"/>
      <c r="V62" s="22"/>
    </row>
    <row r="63" spans="4:22" x14ac:dyDescent="0.15">
      <c r="D63" s="2">
        <v>9</v>
      </c>
      <c r="E63" s="13">
        <v>7</v>
      </c>
      <c r="F63" s="14">
        <v>10</v>
      </c>
      <c r="G63" s="15">
        <v>1</v>
      </c>
      <c r="H63" s="13">
        <v>11</v>
      </c>
      <c r="I63" s="14">
        <v>12</v>
      </c>
      <c r="J63" s="15">
        <v>7</v>
      </c>
      <c r="K63" s="13">
        <v>10</v>
      </c>
      <c r="L63" s="14">
        <v>7</v>
      </c>
      <c r="M63" s="15">
        <v>3</v>
      </c>
      <c r="N63" s="2" t="s">
        <v>13</v>
      </c>
      <c r="S63" s="22"/>
      <c r="T63" s="22"/>
      <c r="U63" s="22"/>
      <c r="V63" s="22"/>
    </row>
    <row r="64" spans="4:22" x14ac:dyDescent="0.15">
      <c r="D64" s="2">
        <v>10</v>
      </c>
      <c r="E64" s="13">
        <v>6</v>
      </c>
      <c r="F64" s="14">
        <v>2</v>
      </c>
      <c r="G64" s="15">
        <v>1</v>
      </c>
      <c r="H64" s="13">
        <v>14</v>
      </c>
      <c r="I64" s="14">
        <v>2</v>
      </c>
      <c r="J64" s="14">
        <v>6</v>
      </c>
      <c r="K64" s="13">
        <v>4</v>
      </c>
      <c r="L64" s="14">
        <v>3</v>
      </c>
      <c r="M64" s="15">
        <v>9</v>
      </c>
      <c r="N64" s="2" t="s">
        <v>13</v>
      </c>
    </row>
    <row r="65" spans="4:22" x14ac:dyDescent="0.15">
      <c r="D65" s="2">
        <v>11</v>
      </c>
      <c r="E65" s="13">
        <v>15</v>
      </c>
      <c r="F65" s="14">
        <v>6</v>
      </c>
      <c r="G65" s="15">
        <v>11</v>
      </c>
      <c r="H65" s="13" t="s">
        <v>31</v>
      </c>
      <c r="I65" s="14"/>
      <c r="J65" s="15" t="s">
        <v>36</v>
      </c>
      <c r="K65" s="13">
        <v>5</v>
      </c>
      <c r="L65" s="14">
        <v>7</v>
      </c>
      <c r="M65" s="15">
        <v>18</v>
      </c>
      <c r="Q65" s="2">
        <v>100</v>
      </c>
      <c r="R65" s="2">
        <v>0</v>
      </c>
      <c r="U65" s="2">
        <v>100</v>
      </c>
      <c r="V65" s="2">
        <v>0</v>
      </c>
    </row>
    <row r="66" spans="4:22" x14ac:dyDescent="0.15">
      <c r="D66" s="2">
        <v>12</v>
      </c>
      <c r="E66" s="29">
        <v>9</v>
      </c>
      <c r="F66" s="27">
        <v>3</v>
      </c>
      <c r="G66" s="28">
        <v>2</v>
      </c>
      <c r="H66" s="29">
        <v>9</v>
      </c>
      <c r="I66" s="27">
        <v>3</v>
      </c>
      <c r="J66" s="28">
        <v>7</v>
      </c>
      <c r="K66" s="29">
        <v>14</v>
      </c>
      <c r="L66" s="27">
        <v>11</v>
      </c>
      <c r="M66" s="28">
        <v>3</v>
      </c>
      <c r="Q66" s="2">
        <v>100</v>
      </c>
      <c r="R66" s="2">
        <v>0</v>
      </c>
      <c r="U66" s="2">
        <v>100</v>
      </c>
      <c r="V66" s="2">
        <v>0</v>
      </c>
    </row>
    <row r="68" spans="4:22" x14ac:dyDescent="0.15">
      <c r="D68" s="2" t="s">
        <v>37</v>
      </c>
      <c r="E68" s="13">
        <v>1</v>
      </c>
      <c r="F68" s="14" t="s">
        <v>38</v>
      </c>
      <c r="G68" s="15"/>
      <c r="H68" s="13"/>
      <c r="I68" s="14"/>
      <c r="J68" s="15"/>
      <c r="K68" s="13"/>
      <c r="L68" s="14"/>
      <c r="M68" s="15"/>
    </row>
    <row r="69" spans="4:22" x14ac:dyDescent="0.15">
      <c r="E69" s="13"/>
      <c r="F69" s="14"/>
      <c r="G69" s="15"/>
      <c r="H69" s="13"/>
      <c r="I69" s="14"/>
      <c r="J69" s="15"/>
      <c r="K69" s="13"/>
      <c r="L69" s="14"/>
      <c r="M69" s="15"/>
    </row>
    <row r="70" spans="4:22" x14ac:dyDescent="0.15">
      <c r="D70" s="2">
        <v>8</v>
      </c>
      <c r="E70" s="13"/>
      <c r="F70" s="14"/>
      <c r="G70" s="15"/>
      <c r="K70" s="13"/>
      <c r="L70" s="14"/>
      <c r="M70" s="15"/>
      <c r="S70" s="22"/>
      <c r="T70" s="22"/>
      <c r="U70" s="22"/>
      <c r="V70" s="22"/>
    </row>
    <row r="71" spans="4:22" x14ac:dyDescent="0.15">
      <c r="D71" s="2">
        <v>9</v>
      </c>
      <c r="E71" s="13">
        <v>15</v>
      </c>
      <c r="F71" s="14">
        <v>1</v>
      </c>
      <c r="G71" s="15">
        <v>4</v>
      </c>
      <c r="H71" s="13">
        <v>1</v>
      </c>
      <c r="I71" s="14">
        <v>4</v>
      </c>
      <c r="J71" s="15" t="s">
        <v>39</v>
      </c>
      <c r="K71" s="13">
        <v>4</v>
      </c>
      <c r="L71" s="14">
        <v>15</v>
      </c>
      <c r="M71" s="15">
        <v>8</v>
      </c>
      <c r="N71" s="2" t="s">
        <v>13</v>
      </c>
      <c r="S71" s="22"/>
      <c r="T71" s="22"/>
      <c r="U71" s="22"/>
      <c r="V71" s="22"/>
    </row>
    <row r="72" spans="4:22" x14ac:dyDescent="0.15">
      <c r="D72" s="2">
        <v>10</v>
      </c>
      <c r="E72" s="13">
        <v>5</v>
      </c>
      <c r="F72" s="14">
        <v>9</v>
      </c>
      <c r="G72" s="15">
        <v>7</v>
      </c>
      <c r="H72" s="13" t="s">
        <v>40</v>
      </c>
      <c r="I72" s="14"/>
      <c r="J72" s="14"/>
      <c r="K72" s="13">
        <v>14</v>
      </c>
      <c r="L72" s="14">
        <v>16</v>
      </c>
      <c r="M72" s="15">
        <v>15</v>
      </c>
      <c r="N72" s="2" t="s">
        <v>13</v>
      </c>
    </row>
    <row r="73" spans="4:22" x14ac:dyDescent="0.15">
      <c r="D73" s="2">
        <v>11</v>
      </c>
      <c r="E73" s="13">
        <v>1</v>
      </c>
      <c r="F73" s="14">
        <v>3</v>
      </c>
      <c r="G73" s="15">
        <v>2</v>
      </c>
      <c r="H73" s="13">
        <v>3</v>
      </c>
      <c r="I73" s="14" t="s">
        <v>41</v>
      </c>
      <c r="J73" s="15"/>
      <c r="K73" s="13">
        <v>8</v>
      </c>
      <c r="L73" s="14">
        <v>1</v>
      </c>
      <c r="M73" s="15">
        <v>10</v>
      </c>
      <c r="N73" s="2" t="s">
        <v>13</v>
      </c>
    </row>
    <row r="74" spans="4:22" x14ac:dyDescent="0.15">
      <c r="D74" s="2">
        <v>12</v>
      </c>
      <c r="E74" s="29">
        <v>10</v>
      </c>
      <c r="F74" s="27">
        <v>14</v>
      </c>
      <c r="G74" s="28">
        <v>12</v>
      </c>
      <c r="H74" s="29">
        <v>11</v>
      </c>
      <c r="I74" s="27">
        <v>10</v>
      </c>
      <c r="J74" s="28">
        <v>15</v>
      </c>
      <c r="K74" s="29">
        <v>15</v>
      </c>
      <c r="L74" s="27">
        <v>2</v>
      </c>
      <c r="M74" s="28">
        <v>10</v>
      </c>
      <c r="N74" s="2" t="s">
        <v>13</v>
      </c>
    </row>
    <row r="76" spans="4:22" x14ac:dyDescent="0.15">
      <c r="D76" s="2" t="s">
        <v>32</v>
      </c>
      <c r="E76" s="13">
        <v>3</v>
      </c>
      <c r="F76" s="14" t="s">
        <v>42</v>
      </c>
      <c r="G76" s="15"/>
      <c r="H76" s="13"/>
      <c r="I76" s="14"/>
      <c r="J76" s="15"/>
      <c r="K76" s="13"/>
      <c r="L76" s="14"/>
      <c r="M76" s="15"/>
    </row>
    <row r="77" spans="4:22" x14ac:dyDescent="0.15">
      <c r="E77" s="13"/>
      <c r="F77" s="14"/>
      <c r="G77" s="15"/>
      <c r="H77" s="13"/>
      <c r="I77" s="14"/>
      <c r="J77" s="15"/>
      <c r="K77" s="13"/>
      <c r="L77" s="14"/>
      <c r="M77" s="15"/>
    </row>
    <row r="78" spans="4:22" x14ac:dyDescent="0.15">
      <c r="D78" s="2">
        <v>8</v>
      </c>
      <c r="E78" s="13"/>
      <c r="F78" s="14"/>
      <c r="G78" s="15"/>
      <c r="K78" s="13"/>
      <c r="L78" s="14"/>
      <c r="M78" s="15"/>
      <c r="S78" s="22"/>
      <c r="T78" s="22"/>
      <c r="U78" s="22"/>
      <c r="V78" s="22"/>
    </row>
    <row r="79" spans="4:22" x14ac:dyDescent="0.15">
      <c r="D79" s="2">
        <v>9</v>
      </c>
      <c r="E79" s="13">
        <v>10</v>
      </c>
      <c r="F79" s="14">
        <v>9</v>
      </c>
      <c r="G79" s="15">
        <v>3</v>
      </c>
      <c r="H79" s="13">
        <v>2</v>
      </c>
      <c r="I79" s="14">
        <v>10</v>
      </c>
      <c r="J79" s="15" t="s">
        <v>43</v>
      </c>
      <c r="K79" s="13">
        <v>10</v>
      </c>
      <c r="L79" s="14">
        <v>2</v>
      </c>
      <c r="M79" s="15">
        <v>5</v>
      </c>
      <c r="N79" s="2" t="s">
        <v>13</v>
      </c>
      <c r="S79" s="22"/>
      <c r="T79" s="22"/>
      <c r="U79" s="22"/>
      <c r="V79" s="22"/>
    </row>
    <row r="80" spans="4:22" x14ac:dyDescent="0.15">
      <c r="D80" s="2">
        <v>10</v>
      </c>
      <c r="E80" s="13">
        <v>7</v>
      </c>
      <c r="F80" s="14">
        <v>5</v>
      </c>
      <c r="G80" s="15">
        <v>8</v>
      </c>
      <c r="H80" s="13" t="s">
        <v>20</v>
      </c>
      <c r="I80" s="14"/>
      <c r="J80" s="14" t="s">
        <v>44</v>
      </c>
      <c r="K80" s="13">
        <v>10</v>
      </c>
      <c r="L80" s="14">
        <v>7</v>
      </c>
      <c r="M80" s="15">
        <v>1</v>
      </c>
      <c r="N80" s="2" t="s">
        <v>13</v>
      </c>
    </row>
    <row r="81" spans="4:22" x14ac:dyDescent="0.15">
      <c r="D81" s="2">
        <v>11</v>
      </c>
      <c r="E81" s="13">
        <v>2</v>
      </c>
      <c r="F81" s="14">
        <v>11</v>
      </c>
      <c r="G81" s="15">
        <v>5</v>
      </c>
      <c r="H81" s="13">
        <v>11</v>
      </c>
      <c r="I81" s="14">
        <v>1</v>
      </c>
      <c r="J81" s="15" t="s">
        <v>45</v>
      </c>
      <c r="K81" s="13">
        <v>2</v>
      </c>
      <c r="L81" s="14">
        <v>11</v>
      </c>
      <c r="M81" s="15">
        <v>10</v>
      </c>
      <c r="N81" s="2" t="s">
        <v>13</v>
      </c>
    </row>
    <row r="82" spans="4:22" x14ac:dyDescent="0.15">
      <c r="D82" s="2">
        <v>12</v>
      </c>
      <c r="E82" s="29">
        <v>8</v>
      </c>
      <c r="F82" s="27">
        <v>9</v>
      </c>
      <c r="G82" s="28">
        <v>7</v>
      </c>
      <c r="H82" s="29" t="s">
        <v>46</v>
      </c>
      <c r="I82" s="27"/>
      <c r="J82" s="28" t="s">
        <v>47</v>
      </c>
      <c r="K82" s="29">
        <v>10</v>
      </c>
      <c r="L82" s="27">
        <v>7</v>
      </c>
      <c r="M82" s="28">
        <v>3</v>
      </c>
      <c r="N82" s="2" t="s">
        <v>13</v>
      </c>
    </row>
    <row r="84" spans="4:22" x14ac:dyDescent="0.15">
      <c r="D84" s="2" t="s">
        <v>35</v>
      </c>
      <c r="E84" s="13"/>
      <c r="F84" s="14"/>
      <c r="G84" s="15"/>
      <c r="H84" s="13"/>
      <c r="I84" s="14"/>
      <c r="J84" s="15"/>
      <c r="K84" s="13"/>
      <c r="L84" s="14"/>
      <c r="M84" s="15"/>
    </row>
    <row r="85" spans="4:22" x14ac:dyDescent="0.15">
      <c r="E85" s="13"/>
      <c r="F85" s="14"/>
      <c r="G85" s="15"/>
      <c r="H85" s="13"/>
      <c r="I85" s="14"/>
      <c r="J85" s="15"/>
      <c r="K85" s="13"/>
      <c r="L85" s="14"/>
      <c r="M85" s="15"/>
    </row>
    <row r="86" spans="4:22" x14ac:dyDescent="0.15">
      <c r="D86" s="2">
        <v>8</v>
      </c>
      <c r="E86" s="13"/>
      <c r="F86" s="14"/>
      <c r="G86" s="15"/>
      <c r="K86" s="13"/>
      <c r="L86" s="14"/>
      <c r="M86" s="15"/>
      <c r="S86" s="22"/>
      <c r="T86" s="22"/>
      <c r="U86" s="22"/>
      <c r="V86" s="22"/>
    </row>
    <row r="87" spans="4:22" x14ac:dyDescent="0.15">
      <c r="D87" s="2">
        <v>9</v>
      </c>
      <c r="E87" s="13">
        <v>8</v>
      </c>
      <c r="F87" s="14">
        <v>10</v>
      </c>
      <c r="G87" s="15">
        <v>7</v>
      </c>
      <c r="H87" s="13" t="s">
        <v>48</v>
      </c>
      <c r="I87" s="14"/>
      <c r="J87" s="15">
        <v>2</v>
      </c>
      <c r="K87" s="13">
        <v>6</v>
      </c>
      <c r="L87" s="14">
        <v>10</v>
      </c>
      <c r="M87" s="15">
        <v>8</v>
      </c>
      <c r="N87" s="2" t="s">
        <v>13</v>
      </c>
      <c r="S87" s="22"/>
      <c r="T87" s="22"/>
      <c r="U87" s="22"/>
      <c r="V87" s="22"/>
    </row>
    <row r="88" spans="4:22" x14ac:dyDescent="0.15">
      <c r="D88" s="2">
        <v>10</v>
      </c>
      <c r="E88" s="13">
        <v>11</v>
      </c>
      <c r="F88" s="14">
        <v>13</v>
      </c>
      <c r="G88" s="15">
        <v>9</v>
      </c>
      <c r="H88" s="13">
        <v>11</v>
      </c>
      <c r="I88" s="14">
        <v>1</v>
      </c>
      <c r="J88" s="14">
        <v>5</v>
      </c>
      <c r="K88" s="13">
        <v>9</v>
      </c>
      <c r="L88" s="14">
        <v>12</v>
      </c>
      <c r="M88" s="15">
        <v>3</v>
      </c>
      <c r="Q88" s="2">
        <v>100</v>
      </c>
      <c r="R88" s="2">
        <v>0</v>
      </c>
      <c r="U88" s="2">
        <v>100</v>
      </c>
      <c r="V88" s="2">
        <v>0</v>
      </c>
    </row>
    <row r="89" spans="4:22" x14ac:dyDescent="0.15">
      <c r="D89" s="2">
        <v>11</v>
      </c>
      <c r="E89" s="13">
        <v>10</v>
      </c>
      <c r="F89" s="14">
        <v>13</v>
      </c>
      <c r="G89" s="15">
        <v>9</v>
      </c>
      <c r="H89" s="13">
        <v>13</v>
      </c>
      <c r="I89" s="14">
        <v>11</v>
      </c>
      <c r="J89" s="15" t="s">
        <v>49</v>
      </c>
      <c r="K89" s="13">
        <v>11</v>
      </c>
      <c r="L89" s="14">
        <v>15</v>
      </c>
      <c r="M89" s="15">
        <v>8</v>
      </c>
      <c r="N89" s="2" t="s">
        <v>13</v>
      </c>
    </row>
    <row r="90" spans="4:22" x14ac:dyDescent="0.15">
      <c r="D90" s="2">
        <v>12</v>
      </c>
      <c r="E90" s="29">
        <v>1</v>
      </c>
      <c r="F90" s="27">
        <v>9</v>
      </c>
      <c r="G90" s="28">
        <v>3</v>
      </c>
      <c r="H90" s="29">
        <v>1</v>
      </c>
      <c r="I90" s="27">
        <v>6</v>
      </c>
      <c r="J90" s="28">
        <v>16</v>
      </c>
      <c r="K90" s="29">
        <v>14</v>
      </c>
      <c r="L90" s="27">
        <v>3</v>
      </c>
      <c r="M90" s="28">
        <v>1</v>
      </c>
      <c r="Q90" s="2">
        <v>100</v>
      </c>
      <c r="R90" s="2">
        <v>0</v>
      </c>
      <c r="U90" s="2">
        <v>100</v>
      </c>
      <c r="V90" s="2">
        <v>0</v>
      </c>
    </row>
    <row r="92" spans="4:22" x14ac:dyDescent="0.15">
      <c r="D92" s="2" t="s">
        <v>37</v>
      </c>
      <c r="E92" s="13"/>
      <c r="F92" s="14"/>
      <c r="G92" s="15"/>
      <c r="H92" s="13"/>
      <c r="I92" s="14"/>
      <c r="J92" s="15"/>
      <c r="K92" s="13"/>
      <c r="L92" s="14"/>
      <c r="M92" s="15"/>
    </row>
    <row r="93" spans="4:22" x14ac:dyDescent="0.15">
      <c r="E93" s="13"/>
      <c r="F93" s="14"/>
      <c r="G93" s="15"/>
      <c r="H93" s="13"/>
      <c r="I93" s="14"/>
      <c r="J93" s="15"/>
      <c r="K93" s="13"/>
      <c r="L93" s="14"/>
      <c r="M93" s="15"/>
    </row>
    <row r="94" spans="4:22" x14ac:dyDescent="0.15">
      <c r="D94" s="2">
        <v>8</v>
      </c>
      <c r="E94" s="13"/>
      <c r="F94" s="14"/>
      <c r="G94" s="15"/>
      <c r="K94" s="13"/>
      <c r="L94" s="14"/>
      <c r="M94" s="15"/>
      <c r="S94" s="22"/>
      <c r="T94" s="22"/>
      <c r="U94" s="22"/>
      <c r="V94" s="22"/>
    </row>
    <row r="95" spans="4:22" x14ac:dyDescent="0.15">
      <c r="D95" s="2">
        <v>9</v>
      </c>
      <c r="E95" s="13">
        <v>7</v>
      </c>
      <c r="F95" s="14">
        <v>2</v>
      </c>
      <c r="G95" s="15">
        <v>12</v>
      </c>
      <c r="H95" s="13">
        <v>5</v>
      </c>
      <c r="I95" s="14">
        <v>16</v>
      </c>
      <c r="J95" s="15">
        <v>1</v>
      </c>
      <c r="K95" s="13">
        <v>12</v>
      </c>
      <c r="L95" s="14">
        <v>6</v>
      </c>
      <c r="M95" s="15">
        <v>7</v>
      </c>
      <c r="N95" s="2" t="s">
        <v>13</v>
      </c>
      <c r="S95" s="22"/>
      <c r="T95" s="22"/>
      <c r="U95" s="22"/>
      <c r="V95" s="22"/>
    </row>
    <row r="96" spans="4:22" x14ac:dyDescent="0.15">
      <c r="D96" s="2">
        <v>10</v>
      </c>
      <c r="E96" s="13">
        <v>2</v>
      </c>
      <c r="F96" s="14">
        <v>9</v>
      </c>
      <c r="G96" s="15">
        <v>4</v>
      </c>
      <c r="H96" s="13">
        <v>2</v>
      </c>
      <c r="I96" s="14">
        <v>9</v>
      </c>
      <c r="J96" s="14">
        <v>3</v>
      </c>
      <c r="K96" s="13">
        <v>4</v>
      </c>
      <c r="L96" s="14">
        <v>11</v>
      </c>
      <c r="M96" s="15">
        <v>5</v>
      </c>
      <c r="Q96" s="2">
        <v>100</v>
      </c>
      <c r="R96" s="2">
        <v>0</v>
      </c>
      <c r="U96" s="2">
        <v>100</v>
      </c>
      <c r="V96" s="2">
        <v>0</v>
      </c>
    </row>
    <row r="97" spans="4:22" x14ac:dyDescent="0.15">
      <c r="D97" s="2">
        <v>11</v>
      </c>
      <c r="E97" s="13">
        <v>9</v>
      </c>
      <c r="F97" s="14">
        <v>8</v>
      </c>
      <c r="G97" s="15">
        <v>1</v>
      </c>
      <c r="H97" s="13">
        <v>9</v>
      </c>
      <c r="I97" s="14" t="s">
        <v>48</v>
      </c>
      <c r="J97" s="15"/>
      <c r="K97" s="13">
        <v>8</v>
      </c>
      <c r="L97" s="14">
        <v>10</v>
      </c>
      <c r="M97" s="15">
        <v>6</v>
      </c>
      <c r="Q97" s="2">
        <v>100</v>
      </c>
      <c r="R97" s="2">
        <v>0</v>
      </c>
      <c r="U97" s="2">
        <v>100</v>
      </c>
    </row>
    <row r="98" spans="4:22" x14ac:dyDescent="0.15">
      <c r="D98" s="2">
        <v>12</v>
      </c>
      <c r="E98" s="29">
        <v>1</v>
      </c>
      <c r="F98" s="27">
        <v>8</v>
      </c>
      <c r="G98" s="28">
        <v>2</v>
      </c>
      <c r="H98" s="29">
        <v>8</v>
      </c>
      <c r="I98" s="27" t="s">
        <v>50</v>
      </c>
      <c r="J98" s="28"/>
      <c r="K98" s="29">
        <v>3</v>
      </c>
      <c r="L98" s="30">
        <v>8</v>
      </c>
      <c r="M98" s="28">
        <v>4</v>
      </c>
      <c r="N98" s="2" t="s">
        <v>13</v>
      </c>
    </row>
    <row r="99" spans="4:22" x14ac:dyDescent="0.15">
      <c r="Q99" s="2">
        <f>SUM(Q5:Q98)</f>
        <v>1300</v>
      </c>
      <c r="R99" s="2">
        <f>SUM(R5:R98)</f>
        <v>1750</v>
      </c>
      <c r="U99" s="2">
        <f>SUM(U5:U98)</f>
        <v>900</v>
      </c>
      <c r="V99" s="2">
        <f>SUM(V5:V98)</f>
        <v>920</v>
      </c>
    </row>
    <row r="100" spans="4:22" x14ac:dyDescent="0.15">
      <c r="R100" s="2">
        <f>R99/Q99*100</f>
        <v>134.61538461538461</v>
      </c>
      <c r="V100" s="2">
        <f>V99/U99*100</f>
        <v>102.22222222222221</v>
      </c>
    </row>
  </sheetData>
  <mergeCells count="2">
    <mergeCell ref="O3:R3"/>
    <mergeCell ref="S3:V3"/>
  </mergeCells>
  <phoneticPr fontId="3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216"/>
  <sheetViews>
    <sheetView tabSelected="1" topLeftCell="A46" zoomScale="75" zoomScaleNormal="75" workbookViewId="0">
      <selection activeCell="S85" sqref="S85"/>
    </sheetView>
  </sheetViews>
  <sheetFormatPr defaultRowHeight="13.5" x14ac:dyDescent="0.15"/>
  <cols>
    <col min="1" max="20" width="9.140625" style="41"/>
    <col min="21" max="21" width="9.140625" style="55"/>
    <col min="22" max="1029" width="9.140625" style="41"/>
  </cols>
  <sheetData>
    <row r="1" spans="1:25" ht="14.25" thickBot="1" x14ac:dyDescent="0.2">
      <c r="U1" s="2"/>
    </row>
    <row r="2" spans="1:25" ht="15" thickTop="1" thickBot="1" x14ac:dyDescent="0.2">
      <c r="B2" s="41" t="s">
        <v>32</v>
      </c>
      <c r="C2" s="42">
        <v>3</v>
      </c>
      <c r="D2" s="43" t="s">
        <v>3</v>
      </c>
      <c r="E2" s="44"/>
      <c r="F2" s="45"/>
      <c r="G2" s="45"/>
      <c r="H2" s="42"/>
      <c r="I2" s="43"/>
      <c r="J2" s="44"/>
      <c r="K2" s="45"/>
      <c r="L2" s="45"/>
      <c r="M2" s="42"/>
      <c r="N2" s="45"/>
      <c r="O2" s="44"/>
      <c r="P2" s="42"/>
      <c r="Q2" s="45"/>
      <c r="R2" s="46"/>
      <c r="S2" s="41" t="s">
        <v>204</v>
      </c>
      <c r="U2" s="2"/>
      <c r="X2" s="41" t="s">
        <v>118</v>
      </c>
      <c r="Y2" s="41" t="s">
        <v>119</v>
      </c>
    </row>
    <row r="3" spans="1:25" ht="14.25" thickTop="1" x14ac:dyDescent="0.15">
      <c r="B3" s="41">
        <v>6</v>
      </c>
      <c r="C3" s="42"/>
      <c r="D3" s="43"/>
      <c r="E3" s="44"/>
      <c r="F3" s="45"/>
      <c r="G3" s="45"/>
      <c r="H3" s="42"/>
      <c r="I3" s="43"/>
      <c r="J3" s="44"/>
      <c r="K3" s="45"/>
      <c r="L3" s="45"/>
      <c r="M3" s="42"/>
      <c r="N3" s="45"/>
      <c r="O3" s="44"/>
      <c r="P3" s="42"/>
      <c r="Q3" s="45"/>
      <c r="R3" s="44"/>
      <c r="T3" s="2">
        <f t="shared" ref="T3:T66" si="0">IF(X3=1,Y3*2*100,((Y3+X3-1)*X3+Y3*X3)*100)</f>
        <v>0</v>
      </c>
      <c r="U3" s="2"/>
      <c r="V3" s="2">
        <f t="shared" ref="V3:V66" si="1">X3*100</f>
        <v>0</v>
      </c>
      <c r="W3" s="2"/>
    </row>
    <row r="4" spans="1:25" x14ac:dyDescent="0.15">
      <c r="B4" s="41">
        <v>7</v>
      </c>
      <c r="C4" s="47"/>
      <c r="D4" s="48"/>
      <c r="E4" s="49"/>
      <c r="F4" s="48"/>
      <c r="G4" s="48"/>
      <c r="H4" s="47"/>
      <c r="I4" s="48"/>
      <c r="J4" s="49"/>
      <c r="K4" s="48"/>
      <c r="L4" s="48"/>
      <c r="M4" s="47"/>
      <c r="N4" s="48"/>
      <c r="O4" s="49"/>
      <c r="P4" s="47"/>
      <c r="Q4" s="48"/>
      <c r="R4" s="49"/>
      <c r="T4" s="2">
        <f t="shared" si="0"/>
        <v>0</v>
      </c>
      <c r="U4" s="2"/>
      <c r="V4" s="2">
        <f t="shared" si="1"/>
        <v>0</v>
      </c>
      <c r="W4" s="2"/>
    </row>
    <row r="5" spans="1:25" x14ac:dyDescent="0.15">
      <c r="B5" s="41">
        <v>8</v>
      </c>
      <c r="C5" s="47">
        <v>7</v>
      </c>
      <c r="D5" s="50">
        <v>6</v>
      </c>
      <c r="E5" s="49" t="s">
        <v>70</v>
      </c>
      <c r="F5" s="48"/>
      <c r="G5" s="48"/>
      <c r="H5" s="48" t="s">
        <v>71</v>
      </c>
      <c r="I5" s="48" t="s">
        <v>72</v>
      </c>
      <c r="J5" s="48" t="s">
        <v>54</v>
      </c>
      <c r="K5" s="48"/>
      <c r="L5" s="48"/>
      <c r="M5" s="47" t="s">
        <v>75</v>
      </c>
      <c r="N5" s="48" t="s">
        <v>3</v>
      </c>
      <c r="O5" s="49" t="s">
        <v>72</v>
      </c>
      <c r="P5" s="47" t="s">
        <v>15</v>
      </c>
      <c r="Q5" s="48" t="s">
        <v>92</v>
      </c>
      <c r="R5" s="49" t="s">
        <v>3</v>
      </c>
      <c r="S5" s="41" t="s">
        <v>201</v>
      </c>
      <c r="T5" s="2">
        <f t="shared" si="0"/>
        <v>1000</v>
      </c>
      <c r="U5" s="2"/>
      <c r="V5" s="2">
        <f t="shared" si="1"/>
        <v>100</v>
      </c>
      <c r="W5" s="2"/>
      <c r="X5" s="41" t="s">
        <v>3</v>
      </c>
      <c r="Y5" s="41" t="s">
        <v>74</v>
      </c>
    </row>
    <row r="6" spans="1:25" x14ac:dyDescent="0.15">
      <c r="B6" s="41">
        <v>9</v>
      </c>
      <c r="C6" s="47">
        <v>9</v>
      </c>
      <c r="D6" s="41">
        <v>8</v>
      </c>
      <c r="E6" s="49">
        <v>7</v>
      </c>
      <c r="F6" s="48"/>
      <c r="G6" s="48"/>
      <c r="H6" s="47">
        <v>9</v>
      </c>
      <c r="I6" s="48">
        <v>7</v>
      </c>
      <c r="J6" s="49">
        <v>10</v>
      </c>
      <c r="K6" s="48"/>
      <c r="L6" s="48"/>
      <c r="M6" s="47" t="s">
        <v>79</v>
      </c>
      <c r="N6" s="48" t="s">
        <v>88</v>
      </c>
      <c r="O6" s="49" t="s">
        <v>74</v>
      </c>
      <c r="P6" s="47" t="s">
        <v>3</v>
      </c>
      <c r="Q6" s="48" t="s">
        <v>72</v>
      </c>
      <c r="R6" s="49" t="s">
        <v>78</v>
      </c>
      <c r="S6" s="41" t="s">
        <v>202</v>
      </c>
      <c r="T6" s="2">
        <f t="shared" si="0"/>
        <v>1000</v>
      </c>
      <c r="U6" s="2">
        <v>4580</v>
      </c>
      <c r="V6" s="2">
        <f t="shared" si="1"/>
        <v>200</v>
      </c>
      <c r="W6" s="2">
        <v>430</v>
      </c>
      <c r="X6" s="41" t="s">
        <v>15</v>
      </c>
      <c r="Y6" s="41" t="s">
        <v>15</v>
      </c>
    </row>
    <row r="7" spans="1:25" x14ac:dyDescent="0.15">
      <c r="B7" s="41">
        <v>10</v>
      </c>
      <c r="C7" s="47"/>
      <c r="D7" s="48"/>
      <c r="E7" s="49"/>
      <c r="F7" s="48"/>
      <c r="G7" s="48"/>
      <c r="H7" s="47"/>
      <c r="I7" s="48"/>
      <c r="J7" s="48"/>
      <c r="K7" s="48"/>
      <c r="L7" s="48"/>
      <c r="M7" s="47"/>
      <c r="N7" s="48"/>
      <c r="O7" s="49"/>
      <c r="P7" s="47"/>
      <c r="Q7" s="48"/>
      <c r="R7" s="49"/>
      <c r="T7" s="2">
        <f t="shared" si="0"/>
        <v>0</v>
      </c>
      <c r="U7" s="2"/>
      <c r="V7" s="2">
        <f t="shared" si="1"/>
        <v>0</v>
      </c>
      <c r="W7" s="2"/>
    </row>
    <row r="8" spans="1:25" x14ac:dyDescent="0.15">
      <c r="A8" s="41" t="s">
        <v>195</v>
      </c>
      <c r="B8" s="41">
        <v>11</v>
      </c>
      <c r="C8" s="56" t="s">
        <v>73</v>
      </c>
      <c r="D8" s="57" t="s">
        <v>74</v>
      </c>
      <c r="E8" s="49" t="s">
        <v>70</v>
      </c>
      <c r="F8" s="48"/>
      <c r="G8" s="48"/>
      <c r="H8" s="58" t="s">
        <v>34</v>
      </c>
      <c r="I8" s="48"/>
      <c r="J8" s="59" t="s">
        <v>149</v>
      </c>
      <c r="K8" s="71"/>
      <c r="L8" s="71"/>
      <c r="M8" s="47" t="s">
        <v>175</v>
      </c>
      <c r="N8" s="48" t="s">
        <v>149</v>
      </c>
      <c r="O8" s="49" t="s">
        <v>158</v>
      </c>
      <c r="P8" s="47" t="s">
        <v>15</v>
      </c>
      <c r="Q8" s="48" t="s">
        <v>78</v>
      </c>
      <c r="R8" s="49" t="s">
        <v>3</v>
      </c>
      <c r="S8" s="41" t="s">
        <v>203</v>
      </c>
      <c r="T8" s="2">
        <f t="shared" si="0"/>
        <v>1000</v>
      </c>
      <c r="U8" s="2"/>
      <c r="V8" s="2">
        <f t="shared" si="1"/>
        <v>200</v>
      </c>
      <c r="W8" s="2"/>
      <c r="X8" s="41" t="s">
        <v>15</v>
      </c>
      <c r="Y8" s="41" t="s">
        <v>15</v>
      </c>
    </row>
    <row r="9" spans="1:25" ht="14.25" thickBot="1" x14ac:dyDescent="0.2">
      <c r="B9" s="41">
        <v>12</v>
      </c>
      <c r="C9" s="51" t="s">
        <v>75</v>
      </c>
      <c r="D9" s="52" t="s">
        <v>3</v>
      </c>
      <c r="E9" s="53" t="s">
        <v>76</v>
      </c>
      <c r="F9" s="52"/>
      <c r="G9" s="52"/>
      <c r="H9" s="51" t="s">
        <v>3</v>
      </c>
      <c r="I9" s="52" t="s">
        <v>76</v>
      </c>
      <c r="J9" s="53" t="s">
        <v>194</v>
      </c>
      <c r="K9" s="52"/>
      <c r="L9" s="52"/>
      <c r="M9" s="51" t="s">
        <v>72</v>
      </c>
      <c r="N9" s="54" t="s">
        <v>15</v>
      </c>
      <c r="O9" s="53" t="s">
        <v>88</v>
      </c>
      <c r="P9" s="51" t="s">
        <v>73</v>
      </c>
      <c r="Q9" s="52" t="s">
        <v>74</v>
      </c>
      <c r="R9" s="53" t="s">
        <v>78</v>
      </c>
      <c r="S9" s="41" t="s">
        <v>201</v>
      </c>
      <c r="T9" s="2">
        <f t="shared" si="0"/>
        <v>600</v>
      </c>
      <c r="U9" s="2"/>
      <c r="V9" s="2">
        <f t="shared" si="1"/>
        <v>300</v>
      </c>
      <c r="W9" s="2"/>
      <c r="X9" s="41" t="s">
        <v>73</v>
      </c>
      <c r="Y9" s="41" t="s">
        <v>120</v>
      </c>
    </row>
    <row r="10" spans="1:25" ht="14.25" thickTop="1" x14ac:dyDescent="0.15">
      <c r="T10" s="2">
        <f t="shared" si="0"/>
        <v>0</v>
      </c>
      <c r="U10" s="2"/>
      <c r="V10" s="2">
        <f t="shared" si="1"/>
        <v>0</v>
      </c>
      <c r="W10" s="2"/>
      <c r="X10" s="2"/>
    </row>
    <row r="11" spans="1:25" ht="14.25" thickBot="1" x14ac:dyDescent="0.2">
      <c r="T11" s="2">
        <f t="shared" si="0"/>
        <v>0</v>
      </c>
      <c r="U11" s="2"/>
      <c r="V11" s="2">
        <f t="shared" si="1"/>
        <v>0</v>
      </c>
      <c r="W11" s="2"/>
    </row>
    <row r="12" spans="1:25" ht="15" thickTop="1" thickBot="1" x14ac:dyDescent="0.2">
      <c r="B12" s="41" t="s">
        <v>32</v>
      </c>
      <c r="C12" s="42">
        <v>3</v>
      </c>
      <c r="D12" s="43" t="s">
        <v>15</v>
      </c>
      <c r="E12" s="44"/>
      <c r="F12" s="45"/>
      <c r="G12" s="45"/>
      <c r="H12" s="42"/>
      <c r="I12" s="43"/>
      <c r="J12" s="44"/>
      <c r="K12" s="45"/>
      <c r="L12" s="45"/>
      <c r="M12" s="42"/>
      <c r="N12" s="45"/>
      <c r="O12" s="44"/>
      <c r="P12" s="42"/>
      <c r="Q12" s="45"/>
      <c r="R12" s="46"/>
      <c r="T12" s="2">
        <f t="shared" si="0"/>
        <v>0</v>
      </c>
      <c r="U12" s="2"/>
      <c r="V12" s="2">
        <f t="shared" si="1"/>
        <v>0</v>
      </c>
      <c r="W12" s="2"/>
    </row>
    <row r="13" spans="1:25" ht="14.25" thickTop="1" x14ac:dyDescent="0.15">
      <c r="B13" s="41">
        <v>6</v>
      </c>
      <c r="C13" s="42"/>
      <c r="D13" s="43"/>
      <c r="E13" s="44"/>
      <c r="F13" s="45"/>
      <c r="G13" s="45"/>
      <c r="H13" s="42"/>
      <c r="I13" s="43"/>
      <c r="J13" s="44"/>
      <c r="K13" s="45"/>
      <c r="L13" s="45"/>
      <c r="M13" s="42"/>
      <c r="N13" s="45"/>
      <c r="O13" s="44"/>
      <c r="P13" s="42"/>
      <c r="Q13" s="45"/>
      <c r="R13" s="44"/>
      <c r="T13" s="2">
        <f t="shared" si="0"/>
        <v>0</v>
      </c>
      <c r="U13" s="2"/>
      <c r="V13" s="2">
        <f t="shared" si="1"/>
        <v>0</v>
      </c>
      <c r="W13" s="2"/>
    </row>
    <row r="14" spans="1:25" x14ac:dyDescent="0.15">
      <c r="B14" s="41">
        <v>7</v>
      </c>
      <c r="C14" s="47" t="s">
        <v>3</v>
      </c>
      <c r="D14" s="48" t="s">
        <v>70</v>
      </c>
      <c r="E14" s="49" t="s">
        <v>15</v>
      </c>
      <c r="F14" s="48"/>
      <c r="G14" s="48"/>
      <c r="H14" s="47" t="s">
        <v>77</v>
      </c>
      <c r="I14" s="48"/>
      <c r="J14" s="49"/>
      <c r="K14" s="48"/>
      <c r="L14" s="48"/>
      <c r="M14" s="47" t="s">
        <v>70</v>
      </c>
      <c r="N14" s="48" t="s">
        <v>15</v>
      </c>
      <c r="O14" s="49" t="s">
        <v>73</v>
      </c>
      <c r="P14" s="47" t="s">
        <v>15</v>
      </c>
      <c r="Q14" s="48" t="s">
        <v>74</v>
      </c>
      <c r="R14" s="49" t="s">
        <v>78</v>
      </c>
      <c r="S14" s="41" t="s">
        <v>196</v>
      </c>
      <c r="T14" s="2">
        <f t="shared" si="0"/>
        <v>1000</v>
      </c>
      <c r="U14" s="2">
        <v>2630</v>
      </c>
      <c r="V14" s="2">
        <f t="shared" si="1"/>
        <v>200</v>
      </c>
      <c r="W14" s="2">
        <v>420</v>
      </c>
      <c r="X14" s="41" t="s">
        <v>15</v>
      </c>
      <c r="Y14" s="41" t="s">
        <v>15</v>
      </c>
    </row>
    <row r="15" spans="1:25" x14ac:dyDescent="0.15">
      <c r="B15" s="41">
        <v>8</v>
      </c>
      <c r="C15" s="47" t="s">
        <v>78</v>
      </c>
      <c r="D15" s="48" t="s">
        <v>79</v>
      </c>
      <c r="E15" s="49" t="s">
        <v>72</v>
      </c>
      <c r="F15" s="48"/>
      <c r="G15" s="48"/>
      <c r="H15" s="48" t="s">
        <v>78</v>
      </c>
      <c r="I15" s="48" t="s">
        <v>72</v>
      </c>
      <c r="J15" s="48" t="s">
        <v>54</v>
      </c>
      <c r="K15" s="48"/>
      <c r="L15" s="48"/>
      <c r="M15" s="47" t="s">
        <v>78</v>
      </c>
      <c r="N15" s="48" t="s">
        <v>71</v>
      </c>
      <c r="O15" s="49" t="s">
        <v>70</v>
      </c>
      <c r="P15" s="47" t="s">
        <v>3</v>
      </c>
      <c r="Q15" s="48" t="s">
        <v>78</v>
      </c>
      <c r="R15" s="49" t="s">
        <v>74</v>
      </c>
      <c r="S15" s="41" t="s">
        <v>197</v>
      </c>
      <c r="T15" s="2">
        <f t="shared" si="0"/>
        <v>1200</v>
      </c>
      <c r="U15" s="2"/>
      <c r="V15" s="2">
        <f t="shared" si="1"/>
        <v>300</v>
      </c>
      <c r="W15" s="2">
        <v>140</v>
      </c>
      <c r="X15" s="41" t="s">
        <v>73</v>
      </c>
      <c r="Y15" s="41" t="s">
        <v>3</v>
      </c>
    </row>
    <row r="16" spans="1:25" x14ac:dyDescent="0.15">
      <c r="B16" s="41">
        <v>9</v>
      </c>
      <c r="C16" s="47"/>
      <c r="D16" s="48"/>
      <c r="E16" s="49"/>
      <c r="F16" s="48"/>
      <c r="G16" s="48"/>
      <c r="H16" s="47"/>
      <c r="I16" s="48"/>
      <c r="J16" s="49"/>
      <c r="K16" s="48"/>
      <c r="L16" s="48"/>
      <c r="M16" s="47"/>
      <c r="N16" s="48"/>
      <c r="O16" s="49"/>
      <c r="P16" s="47"/>
      <c r="Q16" s="48"/>
      <c r="R16" s="49"/>
      <c r="T16" s="2">
        <f t="shared" si="0"/>
        <v>0</v>
      </c>
      <c r="U16" s="2"/>
      <c r="V16" s="2">
        <f t="shared" si="1"/>
        <v>0</v>
      </c>
      <c r="W16" s="2"/>
    </row>
    <row r="17" spans="2:25" x14ac:dyDescent="0.15">
      <c r="B17" s="41">
        <v>10</v>
      </c>
      <c r="C17" s="47" t="s">
        <v>75</v>
      </c>
      <c r="D17" s="48" t="s">
        <v>78</v>
      </c>
      <c r="E17" s="49" t="s">
        <v>81</v>
      </c>
      <c r="F17" s="48"/>
      <c r="G17" s="48"/>
      <c r="H17" s="47" t="s">
        <v>81</v>
      </c>
      <c r="I17" s="48" t="s">
        <v>82</v>
      </c>
      <c r="J17" s="48"/>
      <c r="K17" s="48"/>
      <c r="L17" s="48"/>
      <c r="M17" s="47" t="s">
        <v>76</v>
      </c>
      <c r="N17" s="48" t="s">
        <v>3</v>
      </c>
      <c r="O17" s="49" t="s">
        <v>15</v>
      </c>
      <c r="P17" s="47" t="s">
        <v>73</v>
      </c>
      <c r="Q17" s="48" t="s">
        <v>3</v>
      </c>
      <c r="R17" s="49" t="s">
        <v>79</v>
      </c>
      <c r="S17" s="41" t="s">
        <v>198</v>
      </c>
      <c r="T17" s="2">
        <f t="shared" si="0"/>
        <v>1000</v>
      </c>
      <c r="U17" s="2"/>
      <c r="V17" s="2">
        <f t="shared" si="1"/>
        <v>200</v>
      </c>
      <c r="W17" s="2"/>
      <c r="X17" s="41" t="s">
        <v>15</v>
      </c>
      <c r="Y17" s="41" t="s">
        <v>15</v>
      </c>
    </row>
    <row r="18" spans="2:25" x14ac:dyDescent="0.15">
      <c r="B18" s="41">
        <v>11</v>
      </c>
      <c r="C18" s="47" t="s">
        <v>75</v>
      </c>
      <c r="D18" s="48" t="s">
        <v>72</v>
      </c>
      <c r="E18" s="49" t="s">
        <v>83</v>
      </c>
      <c r="F18" s="48"/>
      <c r="G18" s="48"/>
      <c r="H18" s="47" t="s">
        <v>84</v>
      </c>
      <c r="I18" s="48"/>
      <c r="J18" s="49"/>
      <c r="K18" s="48"/>
      <c r="L18" s="48"/>
      <c r="M18" s="47" t="s">
        <v>87</v>
      </c>
      <c r="N18" s="48" t="s">
        <v>78</v>
      </c>
      <c r="O18" s="49" t="s">
        <v>72</v>
      </c>
      <c r="P18" s="47" t="s">
        <v>88</v>
      </c>
      <c r="Q18" s="48" t="s">
        <v>74</v>
      </c>
      <c r="R18" s="49" t="s">
        <v>3</v>
      </c>
      <c r="S18" s="41" t="s">
        <v>199</v>
      </c>
      <c r="T18" s="2">
        <f t="shared" si="0"/>
        <v>1000</v>
      </c>
      <c r="U18" s="2"/>
      <c r="V18" s="2">
        <f t="shared" si="1"/>
        <v>200</v>
      </c>
      <c r="W18" s="2"/>
      <c r="X18" s="41" t="s">
        <v>15</v>
      </c>
      <c r="Y18" s="41" t="s">
        <v>15</v>
      </c>
    </row>
    <row r="19" spans="2:25" ht="14.25" thickBot="1" x14ac:dyDescent="0.2">
      <c r="B19" s="41">
        <v>12</v>
      </c>
      <c r="C19" s="51" t="s">
        <v>76</v>
      </c>
      <c r="D19" s="52" t="s">
        <v>3</v>
      </c>
      <c r="E19" s="53" t="s">
        <v>72</v>
      </c>
      <c r="F19" s="52"/>
      <c r="G19" s="52"/>
      <c r="H19" s="51" t="s">
        <v>85</v>
      </c>
      <c r="I19" s="52"/>
      <c r="J19" s="53"/>
      <c r="K19" s="52"/>
      <c r="L19" s="52"/>
      <c r="M19" s="51" t="s">
        <v>3</v>
      </c>
      <c r="N19" s="54" t="s">
        <v>72</v>
      </c>
      <c r="O19" s="53" t="s">
        <v>75</v>
      </c>
      <c r="P19" s="51" t="s">
        <v>15</v>
      </c>
      <c r="Q19" s="52" t="s">
        <v>73</v>
      </c>
      <c r="R19" s="53" t="s">
        <v>3</v>
      </c>
      <c r="S19" s="41" t="s">
        <v>200</v>
      </c>
      <c r="T19" s="2">
        <f t="shared" si="0"/>
        <v>1000</v>
      </c>
      <c r="U19" s="2">
        <v>2500</v>
      </c>
      <c r="V19" s="2">
        <f t="shared" si="1"/>
        <v>200</v>
      </c>
      <c r="W19" s="2">
        <v>480</v>
      </c>
      <c r="X19" s="41" t="s">
        <v>15</v>
      </c>
      <c r="Y19" s="41" t="s">
        <v>15</v>
      </c>
    </row>
    <row r="20" spans="2:25" ht="15" thickTop="1" thickBot="1" x14ac:dyDescent="0.2">
      <c r="T20" s="2">
        <f t="shared" si="0"/>
        <v>0</v>
      </c>
      <c r="U20" s="2"/>
      <c r="V20" s="2">
        <f t="shared" si="1"/>
        <v>0</v>
      </c>
      <c r="W20" s="2"/>
    </row>
    <row r="21" spans="2:25" ht="15" thickTop="1" thickBot="1" x14ac:dyDescent="0.2">
      <c r="B21" s="41" t="s">
        <v>32</v>
      </c>
      <c r="C21" s="42">
        <v>3</v>
      </c>
      <c r="D21" s="43" t="s">
        <v>73</v>
      </c>
      <c r="E21" s="44"/>
      <c r="F21" s="45"/>
      <c r="G21" s="45"/>
      <c r="H21" s="42"/>
      <c r="I21" s="43"/>
      <c r="J21" s="44"/>
      <c r="K21" s="45"/>
      <c r="L21" s="45"/>
      <c r="M21" s="42"/>
      <c r="N21" s="45"/>
      <c r="O21" s="44"/>
      <c r="P21" s="42"/>
      <c r="Q21" s="45"/>
      <c r="R21" s="46"/>
      <c r="T21" s="2">
        <f t="shared" si="0"/>
        <v>0</v>
      </c>
      <c r="U21" s="2"/>
      <c r="V21" s="2">
        <f t="shared" si="1"/>
        <v>0</v>
      </c>
      <c r="W21" s="2"/>
    </row>
    <row r="22" spans="2:25" ht="14.25" thickTop="1" x14ac:dyDescent="0.15">
      <c r="B22" s="41">
        <v>6</v>
      </c>
      <c r="C22" s="42"/>
      <c r="D22" s="43"/>
      <c r="E22" s="44"/>
      <c r="F22" s="45"/>
      <c r="G22" s="45"/>
      <c r="H22" s="42"/>
      <c r="I22" s="43"/>
      <c r="J22" s="44"/>
      <c r="K22" s="45"/>
      <c r="L22" s="45"/>
      <c r="M22" s="42"/>
      <c r="N22" s="45"/>
      <c r="O22" s="44"/>
      <c r="P22" s="42"/>
      <c r="Q22" s="45"/>
      <c r="R22" s="44"/>
      <c r="T22" s="2">
        <f t="shared" si="0"/>
        <v>0</v>
      </c>
      <c r="U22" s="2"/>
      <c r="V22" s="2">
        <f t="shared" si="1"/>
        <v>0</v>
      </c>
      <c r="W22" s="2"/>
    </row>
    <row r="23" spans="2:25" x14ac:dyDescent="0.15">
      <c r="B23" s="41">
        <v>7</v>
      </c>
      <c r="C23" s="47" t="s">
        <v>71</v>
      </c>
      <c r="D23" s="48" t="s">
        <v>74</v>
      </c>
      <c r="E23" s="49" t="s">
        <v>70</v>
      </c>
      <c r="F23" s="48"/>
      <c r="G23" s="48"/>
      <c r="H23" s="47" t="s">
        <v>79</v>
      </c>
      <c r="I23" s="48" t="s">
        <v>15</v>
      </c>
      <c r="J23" s="49" t="s">
        <v>86</v>
      </c>
      <c r="K23" s="48"/>
      <c r="L23" s="48"/>
      <c r="M23" s="47" t="s">
        <v>3</v>
      </c>
      <c r="N23" s="48" t="s">
        <v>117</v>
      </c>
      <c r="O23" s="49" t="s">
        <v>74</v>
      </c>
      <c r="P23" s="47" t="s">
        <v>74</v>
      </c>
      <c r="Q23" s="48" t="s">
        <v>76</v>
      </c>
      <c r="R23" s="49" t="s">
        <v>3</v>
      </c>
      <c r="S23" s="41" t="s">
        <v>207</v>
      </c>
      <c r="T23" s="2">
        <f t="shared" si="0"/>
        <v>0</v>
      </c>
      <c r="U23" s="2"/>
      <c r="V23" s="2">
        <f t="shared" si="1"/>
        <v>0</v>
      </c>
      <c r="W23" s="2"/>
      <c r="X23" s="41" t="s">
        <v>120</v>
      </c>
      <c r="Y23" s="41" t="s">
        <v>120</v>
      </c>
    </row>
    <row r="24" spans="2:25" x14ac:dyDescent="0.15">
      <c r="B24" s="41">
        <v>8</v>
      </c>
      <c r="C24" s="47" t="s">
        <v>75</v>
      </c>
      <c r="D24" s="48" t="s">
        <v>87</v>
      </c>
      <c r="E24" s="49" t="s">
        <v>88</v>
      </c>
      <c r="F24" s="48"/>
      <c r="G24" s="48"/>
      <c r="H24" s="48" t="s">
        <v>71</v>
      </c>
      <c r="I24" s="48" t="s">
        <v>89</v>
      </c>
      <c r="J24" s="48"/>
      <c r="K24" s="48"/>
      <c r="L24" s="48"/>
      <c r="M24" s="47" t="s">
        <v>76</v>
      </c>
      <c r="N24" s="48" t="s">
        <v>87</v>
      </c>
      <c r="O24" s="49" t="s">
        <v>88</v>
      </c>
      <c r="P24" s="47" t="s">
        <v>74</v>
      </c>
      <c r="Q24" s="48" t="s">
        <v>3</v>
      </c>
      <c r="R24" s="49" t="s">
        <v>73</v>
      </c>
      <c r="S24" s="41" t="s">
        <v>208</v>
      </c>
      <c r="T24" s="2">
        <f t="shared" si="0"/>
        <v>1000</v>
      </c>
      <c r="U24" s="2"/>
      <c r="V24" s="2">
        <f t="shared" si="1"/>
        <v>100</v>
      </c>
      <c r="W24" s="2"/>
      <c r="X24" s="41" t="s">
        <v>3</v>
      </c>
      <c r="Y24" s="41" t="s">
        <v>74</v>
      </c>
    </row>
    <row r="25" spans="2:25" x14ac:dyDescent="0.15">
      <c r="B25" s="41">
        <v>9</v>
      </c>
      <c r="C25" s="47"/>
      <c r="D25" s="48"/>
      <c r="E25" s="49"/>
      <c r="F25" s="48"/>
      <c r="G25" s="48"/>
      <c r="H25" s="47"/>
      <c r="I25" s="48"/>
      <c r="J25" s="49"/>
      <c r="K25" s="48"/>
      <c r="L25" s="48"/>
      <c r="M25" s="47"/>
      <c r="N25" s="48"/>
      <c r="O25" s="49"/>
      <c r="P25" s="47"/>
      <c r="Q25" s="48"/>
      <c r="R25" s="49"/>
      <c r="T25" s="2">
        <f t="shared" si="0"/>
        <v>2400</v>
      </c>
      <c r="U25" s="2"/>
      <c r="V25" s="2">
        <f t="shared" si="1"/>
        <v>300</v>
      </c>
      <c r="W25" s="2"/>
      <c r="X25" s="41" t="s">
        <v>73</v>
      </c>
      <c r="Y25" s="41" t="s">
        <v>73</v>
      </c>
    </row>
    <row r="26" spans="2:25" x14ac:dyDescent="0.15">
      <c r="B26" s="41">
        <v>10</v>
      </c>
      <c r="C26" s="47" t="s">
        <v>88</v>
      </c>
      <c r="D26" s="48" t="s">
        <v>3</v>
      </c>
      <c r="E26" s="49" t="s">
        <v>78</v>
      </c>
      <c r="F26" s="48"/>
      <c r="G26" s="48"/>
      <c r="H26" s="47" t="s">
        <v>73</v>
      </c>
      <c r="I26" s="48" t="s">
        <v>75</v>
      </c>
      <c r="J26" s="48" t="s">
        <v>91</v>
      </c>
      <c r="K26" s="48"/>
      <c r="L26" s="48"/>
      <c r="M26" s="47" t="s">
        <v>72</v>
      </c>
      <c r="N26" s="48" t="s">
        <v>15</v>
      </c>
      <c r="O26" s="49" t="s">
        <v>78</v>
      </c>
      <c r="P26" s="47" t="s">
        <v>15</v>
      </c>
      <c r="Q26" s="48" t="s">
        <v>3</v>
      </c>
      <c r="R26" s="49" t="s">
        <v>74</v>
      </c>
      <c r="S26" s="41" t="s">
        <v>209</v>
      </c>
      <c r="T26" s="2">
        <f t="shared" si="0"/>
        <v>1200</v>
      </c>
      <c r="U26" s="2"/>
      <c r="V26" s="2">
        <f t="shared" si="1"/>
        <v>100</v>
      </c>
      <c r="W26" s="2"/>
      <c r="X26" s="41" t="s">
        <v>3</v>
      </c>
      <c r="Y26" s="41" t="s">
        <v>75</v>
      </c>
    </row>
    <row r="27" spans="2:25" x14ac:dyDescent="0.15">
      <c r="B27" s="41">
        <v>11</v>
      </c>
      <c r="C27" s="47" t="s">
        <v>87</v>
      </c>
      <c r="D27" s="48" t="s">
        <v>71</v>
      </c>
      <c r="E27" s="49" t="s">
        <v>73</v>
      </c>
      <c r="F27" s="48"/>
      <c r="G27" s="48"/>
      <c r="H27" s="47" t="s">
        <v>92</v>
      </c>
      <c r="I27" s="48" t="s">
        <v>93</v>
      </c>
      <c r="J27" s="49"/>
      <c r="K27" s="48"/>
      <c r="L27" s="48"/>
      <c r="M27" s="47" t="s">
        <v>92</v>
      </c>
      <c r="N27" s="48" t="s">
        <v>73</v>
      </c>
      <c r="O27" s="49" t="s">
        <v>15</v>
      </c>
      <c r="P27" s="47" t="s">
        <v>73</v>
      </c>
      <c r="Q27" s="48" t="s">
        <v>78</v>
      </c>
      <c r="R27" s="49" t="s">
        <v>88</v>
      </c>
      <c r="S27" s="41" t="s">
        <v>205</v>
      </c>
      <c r="T27" s="2">
        <f t="shared" si="0"/>
        <v>0</v>
      </c>
      <c r="U27" s="2"/>
      <c r="V27" s="2">
        <f t="shared" si="1"/>
        <v>0</v>
      </c>
      <c r="W27" s="2"/>
      <c r="X27" s="41" t="s">
        <v>120</v>
      </c>
      <c r="Y27" s="41" t="s">
        <v>120</v>
      </c>
    </row>
    <row r="28" spans="2:25" ht="14.25" thickBot="1" x14ac:dyDescent="0.2">
      <c r="B28" s="41">
        <v>12</v>
      </c>
      <c r="C28" s="51" t="s">
        <v>78</v>
      </c>
      <c r="D28" s="52" t="s">
        <v>92</v>
      </c>
      <c r="E28" s="53" t="s">
        <v>88</v>
      </c>
      <c r="F28" s="52"/>
      <c r="G28" s="52"/>
      <c r="H28" s="51" t="s">
        <v>70</v>
      </c>
      <c r="I28" s="52" t="s">
        <v>71</v>
      </c>
      <c r="J28" s="53" t="s">
        <v>94</v>
      </c>
      <c r="K28" s="52"/>
      <c r="L28" s="52"/>
      <c r="M28" s="51" t="s">
        <v>92</v>
      </c>
      <c r="N28" s="54" t="s">
        <v>74</v>
      </c>
      <c r="O28" s="53" t="s">
        <v>88</v>
      </c>
      <c r="P28" s="51" t="s">
        <v>3</v>
      </c>
      <c r="Q28" s="52" t="s">
        <v>75</v>
      </c>
      <c r="R28" s="53" t="s">
        <v>78</v>
      </c>
      <c r="S28" s="41" t="s">
        <v>210</v>
      </c>
      <c r="T28" s="2">
        <f t="shared" si="0"/>
        <v>1400</v>
      </c>
      <c r="U28" s="2"/>
      <c r="V28" s="2">
        <f t="shared" si="1"/>
        <v>200</v>
      </c>
      <c r="W28" s="2"/>
      <c r="X28" s="41" t="s">
        <v>15</v>
      </c>
      <c r="Y28" s="41" t="s">
        <v>73</v>
      </c>
    </row>
    <row r="29" spans="2:25" ht="15" thickTop="1" thickBot="1" x14ac:dyDescent="0.2">
      <c r="T29" s="2">
        <f t="shared" si="0"/>
        <v>0</v>
      </c>
      <c r="U29" s="2"/>
      <c r="V29" s="2">
        <f t="shared" si="1"/>
        <v>0</v>
      </c>
      <c r="W29" s="2"/>
    </row>
    <row r="30" spans="2:25" ht="15" thickTop="1" thickBot="1" x14ac:dyDescent="0.2">
      <c r="B30" s="41" t="s">
        <v>32</v>
      </c>
      <c r="C30" s="42">
        <v>3</v>
      </c>
      <c r="D30" s="43" t="s">
        <v>78</v>
      </c>
      <c r="E30" s="44"/>
      <c r="F30" s="45"/>
      <c r="G30" s="45"/>
      <c r="H30" s="42"/>
      <c r="I30" s="43"/>
      <c r="J30" s="44"/>
      <c r="K30" s="45"/>
      <c r="L30" s="45"/>
      <c r="M30" s="42"/>
      <c r="N30" s="45"/>
      <c r="O30" s="44"/>
      <c r="P30" s="42"/>
      <c r="Q30" s="45"/>
      <c r="R30" s="46"/>
      <c r="T30" s="2">
        <f t="shared" si="0"/>
        <v>0</v>
      </c>
      <c r="U30" s="2"/>
      <c r="V30" s="2">
        <f t="shared" si="1"/>
        <v>0</v>
      </c>
      <c r="W30" s="2"/>
    </row>
    <row r="31" spans="2:25" ht="14.25" thickTop="1" x14ac:dyDescent="0.15">
      <c r="B31" s="41">
        <v>6</v>
      </c>
      <c r="C31" s="42"/>
      <c r="D31" s="43"/>
      <c r="E31" s="44"/>
      <c r="F31" s="45"/>
      <c r="G31" s="45"/>
      <c r="H31" s="42"/>
      <c r="I31" s="43"/>
      <c r="J31" s="44"/>
      <c r="K31" s="45"/>
      <c r="L31" s="45"/>
      <c r="M31" s="42"/>
      <c r="N31" s="45"/>
      <c r="O31" s="44"/>
      <c r="P31" s="42"/>
      <c r="Q31" s="45"/>
      <c r="R31" s="44"/>
      <c r="T31" s="2">
        <f t="shared" si="0"/>
        <v>0</v>
      </c>
      <c r="U31" s="2"/>
      <c r="V31" s="2">
        <f t="shared" si="1"/>
        <v>0</v>
      </c>
      <c r="W31" s="2"/>
    </row>
    <row r="32" spans="2:25" x14ac:dyDescent="0.15">
      <c r="B32" s="41">
        <v>7</v>
      </c>
      <c r="C32" s="47" t="s">
        <v>3</v>
      </c>
      <c r="D32" s="48" t="s">
        <v>92</v>
      </c>
      <c r="E32" s="49" t="s">
        <v>73</v>
      </c>
      <c r="F32" s="48"/>
      <c r="G32" s="48"/>
      <c r="H32" s="47" t="s">
        <v>73</v>
      </c>
      <c r="I32" s="48" t="s">
        <v>92</v>
      </c>
      <c r="J32" s="49" t="s">
        <v>95</v>
      </c>
      <c r="K32" s="48"/>
      <c r="L32" s="48"/>
      <c r="M32" s="47" t="s">
        <v>72</v>
      </c>
      <c r="N32" s="48" t="s">
        <v>70</v>
      </c>
      <c r="O32" s="49" t="s">
        <v>74</v>
      </c>
      <c r="P32" s="47" t="s">
        <v>72</v>
      </c>
      <c r="Q32" s="48" t="s">
        <v>75</v>
      </c>
      <c r="R32" s="49" t="s">
        <v>15</v>
      </c>
      <c r="S32" s="41" t="s">
        <v>211</v>
      </c>
      <c r="T32" s="2">
        <f t="shared" si="0"/>
        <v>1400</v>
      </c>
      <c r="U32" s="2"/>
      <c r="V32" s="2">
        <f t="shared" si="1"/>
        <v>200</v>
      </c>
      <c r="W32" s="2"/>
      <c r="X32" s="41" t="s">
        <v>15</v>
      </c>
      <c r="Y32" s="41" t="s">
        <v>73</v>
      </c>
    </row>
    <row r="33" spans="2:25" x14ac:dyDescent="0.15">
      <c r="B33" s="41">
        <v>8</v>
      </c>
      <c r="C33" s="47" t="s">
        <v>92</v>
      </c>
      <c r="D33" s="48" t="s">
        <v>74</v>
      </c>
      <c r="E33" s="49" t="s">
        <v>88</v>
      </c>
      <c r="F33" s="48"/>
      <c r="G33" s="48"/>
      <c r="H33" s="48" t="s">
        <v>96</v>
      </c>
      <c r="I33" s="48"/>
      <c r="J33" s="48"/>
      <c r="K33" s="48"/>
      <c r="L33" s="48"/>
      <c r="M33" s="47" t="s">
        <v>3</v>
      </c>
      <c r="N33" s="48" t="s">
        <v>97</v>
      </c>
      <c r="O33" s="49" t="s">
        <v>73</v>
      </c>
      <c r="P33" s="47" t="s">
        <v>78</v>
      </c>
      <c r="Q33" s="48" t="s">
        <v>3</v>
      </c>
      <c r="R33" s="49" t="s">
        <v>70</v>
      </c>
      <c r="S33" s="41" t="s">
        <v>212</v>
      </c>
      <c r="T33" s="2">
        <f t="shared" si="0"/>
        <v>1000</v>
      </c>
      <c r="U33" s="2"/>
      <c r="V33" s="2">
        <f t="shared" si="1"/>
        <v>200</v>
      </c>
      <c r="W33" s="2"/>
      <c r="X33" s="41" t="s">
        <v>15</v>
      </c>
      <c r="Y33" s="41" t="s">
        <v>15</v>
      </c>
    </row>
    <row r="34" spans="2:25" x14ac:dyDescent="0.15">
      <c r="B34" s="41">
        <v>9</v>
      </c>
      <c r="C34" s="47" t="s">
        <v>78</v>
      </c>
      <c r="D34" s="48" t="s">
        <v>70</v>
      </c>
      <c r="E34" s="49" t="s">
        <v>97</v>
      </c>
      <c r="F34" s="48"/>
      <c r="G34" s="48"/>
      <c r="H34" s="47" t="s">
        <v>78</v>
      </c>
      <c r="I34" s="48" t="s">
        <v>98</v>
      </c>
      <c r="J34" s="49"/>
      <c r="K34" s="48"/>
      <c r="L34" s="48"/>
      <c r="M34" s="47" t="s">
        <v>97</v>
      </c>
      <c r="N34" s="48" t="s">
        <v>88</v>
      </c>
      <c r="O34" s="49" t="s">
        <v>15</v>
      </c>
      <c r="P34" s="47" t="s">
        <v>15</v>
      </c>
      <c r="Q34" s="48" t="s">
        <v>74</v>
      </c>
      <c r="R34" s="49" t="s">
        <v>78</v>
      </c>
      <c r="S34" s="41" t="s">
        <v>213</v>
      </c>
      <c r="T34" s="2">
        <f t="shared" si="0"/>
        <v>0</v>
      </c>
      <c r="U34" s="2"/>
      <c r="V34" s="2">
        <f t="shared" si="1"/>
        <v>0</v>
      </c>
      <c r="W34" s="2"/>
    </row>
    <row r="35" spans="2:25" x14ac:dyDescent="0.15">
      <c r="B35" s="41">
        <v>10</v>
      </c>
      <c r="C35" s="47"/>
      <c r="D35" s="48"/>
      <c r="E35" s="49"/>
      <c r="F35" s="48"/>
      <c r="G35" s="48"/>
      <c r="H35" s="47"/>
      <c r="I35" s="48"/>
      <c r="J35" s="48"/>
      <c r="K35" s="48"/>
      <c r="L35" s="48"/>
      <c r="M35" s="47"/>
      <c r="N35" s="48"/>
      <c r="O35" s="49"/>
      <c r="P35" s="47"/>
      <c r="Q35" s="48"/>
      <c r="R35" s="49"/>
      <c r="T35" s="2">
        <f t="shared" si="0"/>
        <v>0</v>
      </c>
      <c r="U35" s="2"/>
      <c r="V35" s="2">
        <f t="shared" si="1"/>
        <v>0</v>
      </c>
      <c r="W35" s="2"/>
    </row>
    <row r="36" spans="2:25" x14ac:dyDescent="0.15">
      <c r="B36" s="41">
        <v>11</v>
      </c>
      <c r="C36" s="47" t="s">
        <v>76</v>
      </c>
      <c r="D36" s="48" t="s">
        <v>3</v>
      </c>
      <c r="E36" s="49" t="s">
        <v>97</v>
      </c>
      <c r="F36" s="48"/>
      <c r="G36" s="48"/>
      <c r="H36" s="47" t="s">
        <v>3</v>
      </c>
      <c r="I36" s="48" t="s">
        <v>15</v>
      </c>
      <c r="J36" s="49" t="s">
        <v>99</v>
      </c>
      <c r="K36" s="48"/>
      <c r="L36" s="48"/>
      <c r="M36" s="47" t="s">
        <v>3</v>
      </c>
      <c r="N36" s="48" t="s">
        <v>76</v>
      </c>
      <c r="O36" s="49" t="s">
        <v>15</v>
      </c>
      <c r="P36" s="47" t="s">
        <v>15</v>
      </c>
      <c r="Q36" s="48" t="s">
        <v>72</v>
      </c>
      <c r="R36" s="49" t="s">
        <v>70</v>
      </c>
      <c r="S36" s="41" t="s">
        <v>210</v>
      </c>
      <c r="T36" s="2">
        <f t="shared" si="0"/>
        <v>1400</v>
      </c>
      <c r="U36" s="2">
        <v>8480</v>
      </c>
      <c r="V36" s="2">
        <f t="shared" si="1"/>
        <v>200</v>
      </c>
      <c r="W36" s="2">
        <v>460</v>
      </c>
      <c r="X36" s="41" t="s">
        <v>15</v>
      </c>
      <c r="Y36" s="41" t="s">
        <v>73</v>
      </c>
    </row>
    <row r="37" spans="2:25" ht="14.25" thickBot="1" x14ac:dyDescent="0.2">
      <c r="B37" s="41">
        <v>12</v>
      </c>
      <c r="C37" s="51" t="s">
        <v>70</v>
      </c>
      <c r="D37" s="52" t="s">
        <v>76</v>
      </c>
      <c r="E37" s="53" t="s">
        <v>97</v>
      </c>
      <c r="F37" s="52"/>
      <c r="G37" s="52"/>
      <c r="H37" s="51" t="s">
        <v>81</v>
      </c>
      <c r="I37" s="52" t="s">
        <v>100</v>
      </c>
      <c r="J37" s="53"/>
      <c r="K37" s="52"/>
      <c r="L37" s="52"/>
      <c r="M37" s="51" t="s">
        <v>97</v>
      </c>
      <c r="N37" s="54" t="s">
        <v>70</v>
      </c>
      <c r="O37" s="53" t="s">
        <v>76</v>
      </c>
      <c r="P37" s="51" t="s">
        <v>74</v>
      </c>
      <c r="Q37" s="52" t="s">
        <v>3</v>
      </c>
      <c r="R37" s="53" t="s">
        <v>97</v>
      </c>
      <c r="S37" s="41" t="s">
        <v>200</v>
      </c>
      <c r="T37" s="2">
        <f t="shared" si="0"/>
        <v>1000</v>
      </c>
      <c r="U37" s="2">
        <v>4370</v>
      </c>
      <c r="V37" s="2">
        <f t="shared" si="1"/>
        <v>100</v>
      </c>
      <c r="W37" s="2"/>
      <c r="X37" s="41" t="s">
        <v>3</v>
      </c>
      <c r="Y37" s="41" t="s">
        <v>74</v>
      </c>
    </row>
    <row r="38" spans="2:25" ht="15" thickTop="1" thickBot="1" x14ac:dyDescent="0.2">
      <c r="T38" s="2">
        <f t="shared" si="0"/>
        <v>0</v>
      </c>
      <c r="U38" s="2"/>
      <c r="V38" s="2">
        <f t="shared" si="1"/>
        <v>0</v>
      </c>
      <c r="W38" s="2"/>
    </row>
    <row r="39" spans="2:25" ht="15" thickTop="1" thickBot="1" x14ac:dyDescent="0.2">
      <c r="B39" s="41" t="s">
        <v>32</v>
      </c>
      <c r="C39" s="42">
        <v>3</v>
      </c>
      <c r="D39" s="43" t="s">
        <v>74</v>
      </c>
      <c r="E39" s="44"/>
      <c r="F39" s="45"/>
      <c r="G39" s="45"/>
      <c r="H39" s="42"/>
      <c r="I39" s="43"/>
      <c r="J39" s="44"/>
      <c r="K39" s="45"/>
      <c r="L39" s="45"/>
      <c r="M39" s="42"/>
      <c r="N39" s="45"/>
      <c r="O39" s="44"/>
      <c r="P39" s="42"/>
      <c r="Q39" s="45"/>
      <c r="R39" s="46"/>
      <c r="T39" s="2">
        <f t="shared" si="0"/>
        <v>0</v>
      </c>
      <c r="U39" s="2"/>
      <c r="V39" s="2">
        <f t="shared" si="1"/>
        <v>0</v>
      </c>
      <c r="W39" s="2"/>
    </row>
    <row r="40" spans="2:25" ht="14.25" thickTop="1" x14ac:dyDescent="0.15">
      <c r="B40" s="41">
        <v>6</v>
      </c>
      <c r="C40" s="42"/>
      <c r="D40" s="43"/>
      <c r="E40" s="44"/>
      <c r="F40" s="45"/>
      <c r="G40" s="45"/>
      <c r="H40" s="42"/>
      <c r="I40" s="43"/>
      <c r="J40" s="44"/>
      <c r="K40" s="45"/>
      <c r="L40" s="45"/>
      <c r="M40" s="42"/>
      <c r="N40" s="45"/>
      <c r="O40" s="44"/>
      <c r="P40" s="42"/>
      <c r="Q40" s="45"/>
      <c r="R40" s="44"/>
      <c r="T40" s="2">
        <f t="shared" si="0"/>
        <v>0</v>
      </c>
      <c r="U40" s="2"/>
      <c r="V40" s="2">
        <f t="shared" si="1"/>
        <v>0</v>
      </c>
      <c r="W40" s="2"/>
    </row>
    <row r="41" spans="2:25" x14ac:dyDescent="0.15">
      <c r="B41" s="41">
        <v>7</v>
      </c>
      <c r="C41" s="47" t="s">
        <v>70</v>
      </c>
      <c r="D41" s="48" t="s">
        <v>72</v>
      </c>
      <c r="E41" s="49" t="s">
        <v>73</v>
      </c>
      <c r="F41" s="48"/>
      <c r="G41" s="48"/>
      <c r="H41" s="47" t="s">
        <v>70</v>
      </c>
      <c r="I41" s="48" t="s">
        <v>3</v>
      </c>
      <c r="J41" s="49" t="s">
        <v>73</v>
      </c>
      <c r="K41" s="48"/>
      <c r="L41" s="48"/>
      <c r="M41" s="47" t="s">
        <v>3</v>
      </c>
      <c r="N41" s="48" t="s">
        <v>70</v>
      </c>
      <c r="O41" s="49" t="s">
        <v>73</v>
      </c>
      <c r="P41" s="47" t="s">
        <v>78</v>
      </c>
      <c r="Q41" s="48" t="s">
        <v>74</v>
      </c>
      <c r="R41" s="49" t="s">
        <v>3</v>
      </c>
      <c r="S41" s="41" t="s">
        <v>213</v>
      </c>
      <c r="T41" s="2">
        <f t="shared" si="0"/>
        <v>1000</v>
      </c>
      <c r="U41" s="2">
        <v>13960</v>
      </c>
      <c r="V41" s="2">
        <f t="shared" si="1"/>
        <v>200</v>
      </c>
      <c r="W41" s="2"/>
      <c r="X41" s="41" t="s">
        <v>15</v>
      </c>
      <c r="Y41" s="41" t="s">
        <v>15</v>
      </c>
    </row>
    <row r="42" spans="2:25" x14ac:dyDescent="0.15">
      <c r="B42" s="41">
        <v>8</v>
      </c>
      <c r="C42" s="47" t="s">
        <v>79</v>
      </c>
      <c r="D42" s="48" t="s">
        <v>97</v>
      </c>
      <c r="E42" s="49" t="s">
        <v>71</v>
      </c>
      <c r="F42" s="48"/>
      <c r="G42" s="48"/>
      <c r="H42" s="47" t="s">
        <v>75</v>
      </c>
      <c r="I42" s="48" t="s">
        <v>101</v>
      </c>
      <c r="J42" s="48"/>
      <c r="K42" s="48"/>
      <c r="L42" s="48"/>
      <c r="M42" s="47" t="s">
        <v>72</v>
      </c>
      <c r="N42" s="48" t="s">
        <v>71</v>
      </c>
      <c r="O42" s="49" t="s">
        <v>3</v>
      </c>
      <c r="P42" s="47" t="s">
        <v>88</v>
      </c>
      <c r="Q42" s="48" t="s">
        <v>3</v>
      </c>
      <c r="R42" s="49" t="s">
        <v>73</v>
      </c>
      <c r="S42" s="41" t="s">
        <v>211</v>
      </c>
      <c r="T42" s="2">
        <f t="shared" si="0"/>
        <v>0</v>
      </c>
      <c r="U42" s="2"/>
      <c r="V42" s="2">
        <f t="shared" si="1"/>
        <v>0</v>
      </c>
      <c r="W42" s="2"/>
      <c r="X42" s="41" t="s">
        <v>120</v>
      </c>
      <c r="Y42" s="41" t="s">
        <v>120</v>
      </c>
    </row>
    <row r="43" spans="2:25" x14ac:dyDescent="0.15">
      <c r="B43" s="41">
        <v>9</v>
      </c>
      <c r="C43" s="47" t="s">
        <v>76</v>
      </c>
      <c r="D43" s="48" t="s">
        <v>72</v>
      </c>
      <c r="E43" s="49" t="s">
        <v>75</v>
      </c>
      <c r="F43" s="48"/>
      <c r="G43" s="48"/>
      <c r="H43" s="47" t="s">
        <v>71</v>
      </c>
      <c r="I43" s="48" t="s">
        <v>76</v>
      </c>
      <c r="J43" s="49" t="s">
        <v>102</v>
      </c>
      <c r="K43" s="48"/>
      <c r="L43" s="48"/>
      <c r="M43" s="47" t="s">
        <v>71</v>
      </c>
      <c r="N43" s="48" t="s">
        <v>75</v>
      </c>
      <c r="O43" s="49" t="s">
        <v>97</v>
      </c>
      <c r="P43" s="47" t="s">
        <v>79</v>
      </c>
      <c r="Q43" s="48" t="s">
        <v>3</v>
      </c>
      <c r="R43" s="49" t="s">
        <v>15</v>
      </c>
      <c r="S43" s="41" t="s">
        <v>211</v>
      </c>
      <c r="T43" s="2">
        <f t="shared" si="0"/>
        <v>1200</v>
      </c>
      <c r="U43" s="2"/>
      <c r="V43" s="2">
        <f t="shared" si="1"/>
        <v>100</v>
      </c>
      <c r="W43" s="2"/>
      <c r="X43" s="41" t="s">
        <v>3</v>
      </c>
      <c r="Y43" s="41" t="s">
        <v>75</v>
      </c>
    </row>
    <row r="44" spans="2:25" x14ac:dyDescent="0.15">
      <c r="B44" s="41">
        <v>10</v>
      </c>
      <c r="C44" s="47" t="s">
        <v>75</v>
      </c>
      <c r="D44" s="48" t="s">
        <v>70</v>
      </c>
      <c r="E44" s="49" t="s">
        <v>3</v>
      </c>
      <c r="F44" s="48"/>
      <c r="G44" s="48"/>
      <c r="H44" s="47" t="s">
        <v>75</v>
      </c>
      <c r="I44" s="48" t="s">
        <v>103</v>
      </c>
      <c r="J44" s="48"/>
      <c r="K44" s="48"/>
      <c r="L44" s="48"/>
      <c r="M44" s="47" t="s">
        <v>70</v>
      </c>
      <c r="N44" s="48" t="s">
        <v>73</v>
      </c>
      <c r="O44" s="49" t="s">
        <v>15</v>
      </c>
      <c r="P44" s="47" t="s">
        <v>74</v>
      </c>
      <c r="Q44" s="48" t="s">
        <v>78</v>
      </c>
      <c r="R44" s="49" t="s">
        <v>15</v>
      </c>
      <c r="S44" s="41" t="s">
        <v>214</v>
      </c>
      <c r="T44" s="2">
        <f t="shared" si="0"/>
        <v>1000</v>
      </c>
      <c r="U44" s="2"/>
      <c r="V44" s="2">
        <f t="shared" si="1"/>
        <v>200</v>
      </c>
      <c r="W44" s="2"/>
      <c r="X44" s="41" t="s">
        <v>15</v>
      </c>
      <c r="Y44" s="41" t="s">
        <v>15</v>
      </c>
    </row>
    <row r="45" spans="2:25" x14ac:dyDescent="0.15">
      <c r="B45" s="41">
        <v>11</v>
      </c>
      <c r="C45" s="47"/>
      <c r="D45" s="48"/>
      <c r="E45" s="49"/>
      <c r="F45" s="48"/>
      <c r="G45" s="48"/>
      <c r="H45" s="47"/>
      <c r="I45" s="48"/>
      <c r="J45" s="49"/>
      <c r="K45" s="48"/>
      <c r="L45" s="48"/>
      <c r="M45" s="47"/>
      <c r="N45" s="48"/>
      <c r="O45" s="49"/>
      <c r="P45" s="47"/>
      <c r="Q45" s="48"/>
      <c r="R45" s="49"/>
      <c r="T45" s="2"/>
      <c r="U45" s="2"/>
      <c r="V45" s="2"/>
      <c r="W45" s="2"/>
    </row>
    <row r="46" spans="2:25" ht="14.25" thickBot="1" x14ac:dyDescent="0.2">
      <c r="B46" s="60">
        <v>12</v>
      </c>
      <c r="C46" s="61" t="s">
        <v>78</v>
      </c>
      <c r="D46" s="62" t="s">
        <v>88</v>
      </c>
      <c r="E46" s="63" t="s">
        <v>92</v>
      </c>
      <c r="F46" s="62"/>
      <c r="G46" s="62"/>
      <c r="H46" s="61" t="s">
        <v>92</v>
      </c>
      <c r="I46" s="62" t="s">
        <v>105</v>
      </c>
      <c r="J46" s="63"/>
      <c r="K46" s="62"/>
      <c r="L46" s="62"/>
      <c r="M46" s="61" t="s">
        <v>92</v>
      </c>
      <c r="N46" s="64" t="s">
        <v>3</v>
      </c>
      <c r="O46" s="63" t="s">
        <v>88</v>
      </c>
      <c r="P46" s="61" t="s">
        <v>92</v>
      </c>
      <c r="Q46" s="62" t="s">
        <v>15</v>
      </c>
      <c r="R46" s="63" t="s">
        <v>3</v>
      </c>
      <c r="S46" s="41" t="s">
        <v>182</v>
      </c>
      <c r="T46" s="2">
        <f t="shared" si="0"/>
        <v>1000</v>
      </c>
      <c r="U46" s="2"/>
      <c r="V46" s="2">
        <f t="shared" si="1"/>
        <v>200</v>
      </c>
      <c r="W46" s="2">
        <v>10510</v>
      </c>
      <c r="X46" s="41" t="s">
        <v>15</v>
      </c>
      <c r="Y46" s="41" t="s">
        <v>15</v>
      </c>
    </row>
    <row r="47" spans="2:25" ht="15" thickTop="1" thickBot="1" x14ac:dyDescent="0.2">
      <c r="T47" s="2">
        <f t="shared" si="0"/>
        <v>0</v>
      </c>
      <c r="U47" s="2"/>
      <c r="V47" s="2">
        <f t="shared" si="1"/>
        <v>0</v>
      </c>
      <c r="W47" s="2"/>
    </row>
    <row r="48" spans="2:25" ht="15" thickTop="1" thickBot="1" x14ac:dyDescent="0.2">
      <c r="B48" s="41" t="s">
        <v>32</v>
      </c>
      <c r="C48" s="42">
        <v>3</v>
      </c>
      <c r="D48" s="43" t="s">
        <v>75</v>
      </c>
      <c r="E48" s="44"/>
      <c r="F48" s="45"/>
      <c r="G48" s="45"/>
      <c r="H48" s="42"/>
      <c r="I48" s="43"/>
      <c r="J48" s="44"/>
      <c r="K48" s="45"/>
      <c r="L48" s="45"/>
      <c r="M48" s="42"/>
      <c r="N48" s="45"/>
      <c r="O48" s="44"/>
      <c r="P48" s="42"/>
      <c r="Q48" s="45"/>
      <c r="R48" s="46"/>
      <c r="T48" s="2">
        <f t="shared" si="0"/>
        <v>0</v>
      </c>
      <c r="U48" s="2"/>
      <c r="V48" s="2">
        <f t="shared" si="1"/>
        <v>0</v>
      </c>
      <c r="W48" s="2"/>
    </row>
    <row r="49" spans="2:25" ht="14.25" thickTop="1" x14ac:dyDescent="0.15">
      <c r="B49" s="41">
        <v>6</v>
      </c>
      <c r="C49" s="42"/>
      <c r="D49" s="43"/>
      <c r="E49" s="44"/>
      <c r="F49" s="45"/>
      <c r="G49" s="45"/>
      <c r="H49" s="42"/>
      <c r="I49" s="43"/>
      <c r="J49" s="44"/>
      <c r="K49" s="45"/>
      <c r="L49" s="45"/>
      <c r="M49" s="42"/>
      <c r="N49" s="45"/>
      <c r="O49" s="44"/>
      <c r="P49" s="42"/>
      <c r="Q49" s="45"/>
      <c r="R49" s="44"/>
      <c r="T49" s="2">
        <f t="shared" si="0"/>
        <v>0</v>
      </c>
      <c r="U49" s="2"/>
      <c r="V49" s="2">
        <f t="shared" si="1"/>
        <v>0</v>
      </c>
      <c r="W49" s="2"/>
    </row>
    <row r="50" spans="2:25" x14ac:dyDescent="0.15">
      <c r="B50" s="41">
        <v>7</v>
      </c>
      <c r="C50" s="47" t="s">
        <v>72</v>
      </c>
      <c r="D50" s="48" t="s">
        <v>74</v>
      </c>
      <c r="E50" s="49" t="s">
        <v>70</v>
      </c>
      <c r="F50" s="48"/>
      <c r="G50" s="48"/>
      <c r="H50" s="47" t="s">
        <v>27</v>
      </c>
      <c r="I50" s="48"/>
      <c r="J50" s="49" t="s">
        <v>74</v>
      </c>
      <c r="K50" s="48"/>
      <c r="L50" s="48"/>
      <c r="M50" s="47" t="s">
        <v>72</v>
      </c>
      <c r="N50" s="48" t="s">
        <v>74</v>
      </c>
      <c r="O50" s="49" t="s">
        <v>75</v>
      </c>
      <c r="P50" s="47" t="s">
        <v>73</v>
      </c>
      <c r="Q50" s="48" t="s">
        <v>78</v>
      </c>
      <c r="R50" s="49" t="s">
        <v>72</v>
      </c>
      <c r="S50" s="41" t="s">
        <v>215</v>
      </c>
      <c r="T50" s="2">
        <f t="shared" si="0"/>
        <v>600</v>
      </c>
      <c r="U50" s="2">
        <v>2380</v>
      </c>
      <c r="V50" s="2">
        <f t="shared" si="1"/>
        <v>300</v>
      </c>
      <c r="W50" s="2">
        <v>490</v>
      </c>
      <c r="X50" s="41" t="s">
        <v>73</v>
      </c>
      <c r="Y50" s="41" t="s">
        <v>120</v>
      </c>
    </row>
    <row r="51" spans="2:25" x14ac:dyDescent="0.15">
      <c r="B51" s="41">
        <v>8</v>
      </c>
      <c r="C51" s="47"/>
      <c r="D51" s="48"/>
      <c r="E51" s="49"/>
      <c r="F51" s="48"/>
      <c r="G51" s="48"/>
      <c r="H51" s="48"/>
      <c r="I51" s="48"/>
      <c r="J51" s="48"/>
      <c r="K51" s="48"/>
      <c r="L51" s="48"/>
      <c r="M51" s="47"/>
      <c r="N51" s="48"/>
      <c r="O51" s="49"/>
      <c r="P51" s="47"/>
      <c r="Q51" s="48"/>
      <c r="R51" s="49"/>
      <c r="T51" s="2"/>
      <c r="U51" s="2"/>
      <c r="V51" s="2">
        <f t="shared" si="1"/>
        <v>200</v>
      </c>
      <c r="W51" s="2"/>
      <c r="X51" s="41" t="s">
        <v>15</v>
      </c>
      <c r="Y51" s="41" t="s">
        <v>15</v>
      </c>
    </row>
    <row r="52" spans="2:25" x14ac:dyDescent="0.15">
      <c r="B52" s="41">
        <v>9</v>
      </c>
      <c r="C52" s="47" t="s">
        <v>151</v>
      </c>
      <c r="D52" s="48" t="s">
        <v>166</v>
      </c>
      <c r="E52" s="49" t="s">
        <v>171</v>
      </c>
      <c r="F52" s="48"/>
      <c r="G52" s="48"/>
      <c r="H52" s="47" t="s">
        <v>154</v>
      </c>
      <c r="I52" s="48" t="s">
        <v>171</v>
      </c>
      <c r="J52" s="49" t="s">
        <v>216</v>
      </c>
      <c r="K52" s="48"/>
      <c r="L52" s="48"/>
      <c r="M52" s="47" t="s">
        <v>163</v>
      </c>
      <c r="N52" s="48" t="s">
        <v>217</v>
      </c>
      <c r="O52" s="49" t="s">
        <v>149</v>
      </c>
      <c r="P52" s="47" t="s">
        <v>180</v>
      </c>
      <c r="Q52" s="48" t="s">
        <v>156</v>
      </c>
      <c r="R52" s="49" t="s">
        <v>153</v>
      </c>
      <c r="S52" s="41" t="s">
        <v>214</v>
      </c>
      <c r="T52" s="2">
        <f t="shared" si="0"/>
        <v>0</v>
      </c>
      <c r="U52" s="2"/>
      <c r="V52" s="2">
        <f t="shared" si="1"/>
        <v>0</v>
      </c>
      <c r="W52" s="2"/>
    </row>
    <row r="53" spans="2:25" x14ac:dyDescent="0.15">
      <c r="B53" s="41">
        <v>10</v>
      </c>
      <c r="C53" s="47" t="s">
        <v>88</v>
      </c>
      <c r="D53" s="48" t="s">
        <v>73</v>
      </c>
      <c r="E53" s="49" t="s">
        <v>152</v>
      </c>
      <c r="F53" s="48"/>
      <c r="G53" s="48"/>
      <c r="H53" s="47" t="s">
        <v>73</v>
      </c>
      <c r="I53" s="48" t="s">
        <v>70</v>
      </c>
      <c r="J53" s="48" t="s">
        <v>78</v>
      </c>
      <c r="K53" s="48"/>
      <c r="L53" s="48"/>
      <c r="M53" s="47" t="s">
        <v>75</v>
      </c>
      <c r="N53" s="48" t="s">
        <v>15</v>
      </c>
      <c r="O53" s="49" t="s">
        <v>70</v>
      </c>
      <c r="P53" s="47" t="s">
        <v>72</v>
      </c>
      <c r="Q53" s="48" t="s">
        <v>74</v>
      </c>
      <c r="R53" s="49" t="s">
        <v>3</v>
      </c>
      <c r="S53" s="41" t="s">
        <v>218</v>
      </c>
      <c r="T53" s="2">
        <f t="shared" si="0"/>
        <v>1000</v>
      </c>
      <c r="U53" s="2"/>
      <c r="V53" s="2">
        <f t="shared" si="1"/>
        <v>200</v>
      </c>
      <c r="W53" s="2"/>
      <c r="X53" s="41" t="s">
        <v>15</v>
      </c>
      <c r="Y53" s="41" t="s">
        <v>15</v>
      </c>
    </row>
    <row r="54" spans="2:25" x14ac:dyDescent="0.15">
      <c r="B54" s="41">
        <v>11</v>
      </c>
      <c r="C54" s="47" t="s">
        <v>76</v>
      </c>
      <c r="D54" s="48" t="s">
        <v>78</v>
      </c>
      <c r="E54" s="49" t="s">
        <v>72</v>
      </c>
      <c r="F54" s="48"/>
      <c r="G54" s="48"/>
      <c r="H54" s="47" t="s">
        <v>15</v>
      </c>
      <c r="I54" s="48" t="s">
        <v>78</v>
      </c>
      <c r="J54" s="49" t="s">
        <v>106</v>
      </c>
      <c r="K54" s="48"/>
      <c r="L54" s="48"/>
      <c r="M54" s="47" t="s">
        <v>88</v>
      </c>
      <c r="N54" s="48" t="s">
        <v>3</v>
      </c>
      <c r="O54" s="49" t="s">
        <v>79</v>
      </c>
      <c r="P54" s="47" t="s">
        <v>70</v>
      </c>
      <c r="Q54" s="48" t="s">
        <v>74</v>
      </c>
      <c r="R54" s="49" t="s">
        <v>75</v>
      </c>
      <c r="S54" s="41" t="s">
        <v>213</v>
      </c>
      <c r="T54" s="2">
        <f t="shared" si="0"/>
        <v>1800</v>
      </c>
      <c r="U54" s="2"/>
      <c r="V54" s="2">
        <f t="shared" si="1"/>
        <v>200</v>
      </c>
      <c r="W54" s="2"/>
      <c r="X54" s="41" t="s">
        <v>15</v>
      </c>
      <c r="Y54" s="41" t="s">
        <v>78</v>
      </c>
    </row>
    <row r="55" spans="2:25" ht="14.25" thickBot="1" x14ac:dyDescent="0.2">
      <c r="B55" s="41">
        <v>12</v>
      </c>
      <c r="C55" s="51" t="s">
        <v>97</v>
      </c>
      <c r="D55" s="52" t="s">
        <v>87</v>
      </c>
      <c r="E55" s="53" t="s">
        <v>15</v>
      </c>
      <c r="F55" s="52"/>
      <c r="G55" s="52"/>
      <c r="H55" s="51" t="s">
        <v>72</v>
      </c>
      <c r="I55" s="52" t="s">
        <v>87</v>
      </c>
      <c r="J55" s="53" t="s">
        <v>15</v>
      </c>
      <c r="K55" s="52"/>
      <c r="L55" s="52"/>
      <c r="M55" s="51" t="s">
        <v>88</v>
      </c>
      <c r="N55" s="54" t="s">
        <v>92</v>
      </c>
      <c r="O55" s="53" t="s">
        <v>75</v>
      </c>
      <c r="P55" s="51" t="s">
        <v>75</v>
      </c>
      <c r="Q55" s="52" t="s">
        <v>76</v>
      </c>
      <c r="R55" s="53" t="s">
        <v>97</v>
      </c>
      <c r="S55" s="41" t="s">
        <v>212</v>
      </c>
      <c r="T55" s="2">
        <f t="shared" si="0"/>
        <v>1000</v>
      </c>
      <c r="U55" s="2"/>
      <c r="V55" s="2">
        <f t="shared" si="1"/>
        <v>200</v>
      </c>
      <c r="W55" s="2"/>
      <c r="X55" s="41" t="s">
        <v>15</v>
      </c>
      <c r="Y55" s="41" t="s">
        <v>15</v>
      </c>
    </row>
    <row r="56" spans="2:25" ht="15" thickTop="1" thickBot="1" x14ac:dyDescent="0.2">
      <c r="T56" s="2">
        <f t="shared" si="0"/>
        <v>0</v>
      </c>
      <c r="U56" s="2"/>
      <c r="V56" s="2">
        <f t="shared" si="1"/>
        <v>0</v>
      </c>
      <c r="W56" s="2"/>
    </row>
    <row r="57" spans="2:25" ht="15" thickTop="1" thickBot="1" x14ac:dyDescent="0.2">
      <c r="B57" s="41" t="s">
        <v>32</v>
      </c>
      <c r="C57" s="42">
        <v>3</v>
      </c>
      <c r="D57" s="43" t="s">
        <v>72</v>
      </c>
      <c r="E57" s="44"/>
      <c r="F57" s="45"/>
      <c r="G57" s="45"/>
      <c r="H57" s="42"/>
      <c r="I57" s="43"/>
      <c r="J57" s="44"/>
      <c r="K57" s="45"/>
      <c r="L57" s="45"/>
      <c r="M57" s="42"/>
      <c r="N57" s="45"/>
      <c r="O57" s="44"/>
      <c r="P57" s="42"/>
      <c r="Q57" s="45"/>
      <c r="R57" s="46"/>
      <c r="T57" s="2">
        <f t="shared" si="0"/>
        <v>0</v>
      </c>
      <c r="U57" s="2"/>
      <c r="V57" s="2">
        <f t="shared" si="1"/>
        <v>0</v>
      </c>
      <c r="W57" s="2"/>
    </row>
    <row r="58" spans="2:25" ht="14.25" thickTop="1" x14ac:dyDescent="0.15">
      <c r="B58" s="41">
        <v>6</v>
      </c>
      <c r="C58" s="42"/>
      <c r="D58" s="43"/>
      <c r="E58" s="44"/>
      <c r="F58" s="45"/>
      <c r="G58" s="45"/>
      <c r="H58" s="42"/>
      <c r="I58" s="43"/>
      <c r="J58" s="44"/>
      <c r="K58" s="45"/>
      <c r="L58" s="45"/>
      <c r="M58" s="42"/>
      <c r="N58" s="45"/>
      <c r="O58" s="44"/>
      <c r="P58" s="42"/>
      <c r="Q58" s="45"/>
      <c r="R58" s="44"/>
      <c r="T58" s="2">
        <f t="shared" si="0"/>
        <v>0</v>
      </c>
      <c r="U58" s="2"/>
      <c r="V58" s="2">
        <f t="shared" si="1"/>
        <v>0</v>
      </c>
      <c r="W58" s="2"/>
    </row>
    <row r="59" spans="2:25" x14ac:dyDescent="0.15">
      <c r="B59" s="41">
        <v>7</v>
      </c>
      <c r="C59" s="47"/>
      <c r="D59" s="48"/>
      <c r="E59" s="49"/>
      <c r="F59" s="48"/>
      <c r="G59" s="48"/>
      <c r="H59" s="47"/>
      <c r="I59" s="48"/>
      <c r="J59" s="49"/>
      <c r="K59" s="48"/>
      <c r="L59" s="48"/>
      <c r="M59" s="47"/>
      <c r="N59" s="48"/>
      <c r="O59" s="49"/>
      <c r="P59" s="47"/>
      <c r="Q59" s="48"/>
      <c r="R59" s="49"/>
      <c r="T59" s="2">
        <f t="shared" si="0"/>
        <v>0</v>
      </c>
      <c r="U59" s="2"/>
      <c r="V59" s="2">
        <f t="shared" si="1"/>
        <v>0</v>
      </c>
      <c r="W59" s="2"/>
    </row>
    <row r="60" spans="2:25" x14ac:dyDescent="0.15">
      <c r="B60" s="41">
        <v>8</v>
      </c>
      <c r="C60" s="47" t="s">
        <v>92</v>
      </c>
      <c r="D60" s="48" t="s">
        <v>79</v>
      </c>
      <c r="E60" s="49" t="s">
        <v>97</v>
      </c>
      <c r="F60" s="48"/>
      <c r="G60" s="48"/>
      <c r="H60" s="48" t="s">
        <v>75</v>
      </c>
      <c r="I60" s="48" t="s">
        <v>74</v>
      </c>
      <c r="J60" s="48" t="s">
        <v>107</v>
      </c>
      <c r="K60" s="48"/>
      <c r="L60" s="48"/>
      <c r="M60" s="47" t="s">
        <v>92</v>
      </c>
      <c r="N60" s="48" t="s">
        <v>78</v>
      </c>
      <c r="O60" s="49" t="s">
        <v>15</v>
      </c>
      <c r="P60" s="47" t="s">
        <v>15</v>
      </c>
      <c r="Q60" s="48" t="s">
        <v>74</v>
      </c>
      <c r="R60" s="49" t="s">
        <v>79</v>
      </c>
      <c r="S60" s="41" t="s">
        <v>219</v>
      </c>
      <c r="T60" s="2">
        <f t="shared" si="0"/>
        <v>1000</v>
      </c>
      <c r="U60" s="2"/>
      <c r="V60" s="2">
        <f t="shared" si="1"/>
        <v>100</v>
      </c>
      <c r="W60" s="2">
        <v>230</v>
      </c>
      <c r="X60" s="41" t="s">
        <v>3</v>
      </c>
      <c r="Y60" s="41" t="s">
        <v>74</v>
      </c>
    </row>
    <row r="61" spans="2:25" x14ac:dyDescent="0.15">
      <c r="B61" s="41">
        <v>9</v>
      </c>
      <c r="C61" s="47" t="s">
        <v>70</v>
      </c>
      <c r="D61" s="48" t="s">
        <v>73</v>
      </c>
      <c r="E61" s="49" t="s">
        <v>79</v>
      </c>
      <c r="F61" s="48"/>
      <c r="G61" s="48"/>
      <c r="H61" s="47" t="s">
        <v>15</v>
      </c>
      <c r="I61" s="48" t="s">
        <v>70</v>
      </c>
      <c r="J61" s="49" t="s">
        <v>108</v>
      </c>
      <c r="K61" s="48"/>
      <c r="L61" s="48"/>
      <c r="M61" s="47" t="s">
        <v>70</v>
      </c>
      <c r="N61" s="48" t="s">
        <v>15</v>
      </c>
      <c r="O61" s="49" t="s">
        <v>74</v>
      </c>
      <c r="P61" s="47" t="s">
        <v>74</v>
      </c>
      <c r="Q61" s="48" t="s">
        <v>88</v>
      </c>
      <c r="R61" s="49" t="s">
        <v>15</v>
      </c>
      <c r="S61" s="41" t="s">
        <v>220</v>
      </c>
      <c r="T61" s="2">
        <f t="shared" si="0"/>
        <v>1400</v>
      </c>
      <c r="U61" s="2">
        <v>11630</v>
      </c>
      <c r="V61" s="2">
        <f t="shared" si="1"/>
        <v>200</v>
      </c>
      <c r="W61" s="2">
        <v>860</v>
      </c>
      <c r="X61" s="41" t="s">
        <v>15</v>
      </c>
      <c r="Y61" s="41" t="s">
        <v>73</v>
      </c>
    </row>
    <row r="62" spans="2:25" x14ac:dyDescent="0.15">
      <c r="B62" s="41">
        <v>10</v>
      </c>
      <c r="C62" s="47" t="s">
        <v>72</v>
      </c>
      <c r="D62" s="48" t="s">
        <v>74</v>
      </c>
      <c r="E62" s="49" t="s">
        <v>88</v>
      </c>
      <c r="F62" s="48"/>
      <c r="G62" s="48"/>
      <c r="H62" s="47" t="s">
        <v>20</v>
      </c>
      <c r="I62" s="48"/>
      <c r="J62" s="48" t="s">
        <v>109</v>
      </c>
      <c r="K62" s="48"/>
      <c r="L62" s="48"/>
      <c r="M62" s="47" t="s">
        <v>70</v>
      </c>
      <c r="N62" s="48" t="s">
        <v>72</v>
      </c>
      <c r="O62" s="49" t="s">
        <v>3</v>
      </c>
      <c r="P62" s="47" t="s">
        <v>3</v>
      </c>
      <c r="Q62" s="48" t="s">
        <v>75</v>
      </c>
      <c r="R62" s="49" t="s">
        <v>78</v>
      </c>
      <c r="S62" s="41" t="s">
        <v>208</v>
      </c>
      <c r="T62" s="2">
        <f t="shared" si="0"/>
        <v>1800</v>
      </c>
      <c r="U62" s="2">
        <v>1950</v>
      </c>
      <c r="V62" s="2">
        <f t="shared" si="1"/>
        <v>200</v>
      </c>
      <c r="W62" s="2"/>
      <c r="X62" s="41" t="s">
        <v>15</v>
      </c>
      <c r="Y62" s="41" t="s">
        <v>78</v>
      </c>
    </row>
    <row r="63" spans="2:25" x14ac:dyDescent="0.15">
      <c r="B63" s="41">
        <v>11</v>
      </c>
      <c r="C63" s="47" t="s">
        <v>92</v>
      </c>
      <c r="D63" s="48" t="s">
        <v>74</v>
      </c>
      <c r="E63" s="49" t="s">
        <v>15</v>
      </c>
      <c r="F63" s="48"/>
      <c r="G63" s="48"/>
      <c r="H63" s="47" t="s">
        <v>92</v>
      </c>
      <c r="I63" s="48" t="s">
        <v>3</v>
      </c>
      <c r="J63" s="49" t="s">
        <v>45</v>
      </c>
      <c r="K63" s="48"/>
      <c r="L63" s="48"/>
      <c r="M63" s="47" t="s">
        <v>15</v>
      </c>
      <c r="N63" s="48" t="s">
        <v>92</v>
      </c>
      <c r="O63" s="49" t="s">
        <v>70</v>
      </c>
      <c r="P63" s="47" t="s">
        <v>3</v>
      </c>
      <c r="Q63" s="48" t="s">
        <v>15</v>
      </c>
      <c r="R63" s="49" t="s">
        <v>74</v>
      </c>
      <c r="S63" s="41" t="s">
        <v>182</v>
      </c>
      <c r="T63" s="2">
        <f t="shared" si="0"/>
        <v>1800</v>
      </c>
      <c r="U63" s="2">
        <v>550</v>
      </c>
      <c r="V63" s="2">
        <f t="shared" si="1"/>
        <v>200</v>
      </c>
      <c r="W63" s="2">
        <v>210</v>
      </c>
      <c r="X63" s="41" t="s">
        <v>15</v>
      </c>
      <c r="Y63" s="41" t="s">
        <v>78</v>
      </c>
    </row>
    <row r="64" spans="2:25" ht="14.25" thickBot="1" x14ac:dyDescent="0.2">
      <c r="B64" s="41">
        <v>12</v>
      </c>
      <c r="C64" s="51" t="s">
        <v>88</v>
      </c>
      <c r="D64" s="52" t="s">
        <v>79</v>
      </c>
      <c r="E64" s="53" t="s">
        <v>72</v>
      </c>
      <c r="F64" s="52"/>
      <c r="G64" s="52"/>
      <c r="H64" s="51" t="s">
        <v>46</v>
      </c>
      <c r="I64" s="52"/>
      <c r="J64" s="53" t="s">
        <v>110</v>
      </c>
      <c r="K64" s="52"/>
      <c r="L64" s="52"/>
      <c r="M64" s="51" t="s">
        <v>70</v>
      </c>
      <c r="N64" s="54" t="s">
        <v>72</v>
      </c>
      <c r="O64" s="53" t="s">
        <v>73</v>
      </c>
      <c r="P64" s="51" t="s">
        <v>78</v>
      </c>
      <c r="Q64" s="52" t="s">
        <v>3</v>
      </c>
      <c r="R64" s="53" t="s">
        <v>88</v>
      </c>
      <c r="S64" s="41" t="s">
        <v>221</v>
      </c>
      <c r="T64" s="2">
        <f t="shared" si="0"/>
        <v>3000</v>
      </c>
      <c r="U64" s="2">
        <v>2390</v>
      </c>
      <c r="V64" s="2">
        <f t="shared" si="1"/>
        <v>300</v>
      </c>
      <c r="W64" s="2"/>
      <c r="X64" s="41" t="s">
        <v>73</v>
      </c>
      <c r="Y64" s="41" t="s">
        <v>78</v>
      </c>
    </row>
    <row r="65" spans="2:25" ht="14.25" thickTop="1" x14ac:dyDescent="0.15">
      <c r="T65" s="2">
        <f t="shared" si="0"/>
        <v>0</v>
      </c>
      <c r="U65" s="2"/>
      <c r="V65" s="2">
        <f t="shared" si="1"/>
        <v>0</v>
      </c>
      <c r="W65" s="2"/>
    </row>
    <row r="66" spans="2:25" ht="14.25" thickBot="1" x14ac:dyDescent="0.2">
      <c r="T66" s="2">
        <f t="shared" si="0"/>
        <v>0</v>
      </c>
      <c r="U66" s="2"/>
      <c r="V66" s="2">
        <f t="shared" si="1"/>
        <v>0</v>
      </c>
      <c r="W66" s="2"/>
    </row>
    <row r="67" spans="2:25" ht="15" thickTop="1" thickBot="1" x14ac:dyDescent="0.2">
      <c r="B67" s="41" t="s">
        <v>32</v>
      </c>
      <c r="C67" s="42">
        <v>3</v>
      </c>
      <c r="D67" s="43" t="s">
        <v>88</v>
      </c>
      <c r="E67" s="44"/>
      <c r="F67" s="45"/>
      <c r="G67" s="45"/>
      <c r="H67" s="42"/>
      <c r="I67" s="43"/>
      <c r="J67" s="44"/>
      <c r="K67" s="45"/>
      <c r="L67" s="45"/>
      <c r="M67" s="42"/>
      <c r="N67" s="45"/>
      <c r="O67" s="44"/>
      <c r="P67" s="42"/>
      <c r="Q67" s="45"/>
      <c r="R67" s="46"/>
      <c r="T67" s="2">
        <f t="shared" ref="T67:T83" si="2">IF(X67=1,Y67*2*100,((Y67+X67-1)*X67+Y67*X67)*100)</f>
        <v>0</v>
      </c>
      <c r="U67" s="2"/>
      <c r="V67" s="2">
        <f t="shared" ref="V67:V97" si="3">X67*100</f>
        <v>0</v>
      </c>
      <c r="W67" s="2"/>
    </row>
    <row r="68" spans="2:25" ht="14.25" thickTop="1" x14ac:dyDescent="0.15">
      <c r="B68" s="41">
        <v>6</v>
      </c>
      <c r="C68" s="42"/>
      <c r="D68" s="43"/>
      <c r="E68" s="44"/>
      <c r="F68" s="45"/>
      <c r="G68" s="45"/>
      <c r="H68" s="42"/>
      <c r="I68" s="43"/>
      <c r="J68" s="44"/>
      <c r="K68" s="45"/>
      <c r="L68" s="45"/>
      <c r="M68" s="42"/>
      <c r="N68" s="45"/>
      <c r="O68" s="44"/>
      <c r="P68" s="42"/>
      <c r="Q68" s="45"/>
      <c r="R68" s="44"/>
      <c r="T68" s="2">
        <f t="shared" si="2"/>
        <v>0</v>
      </c>
      <c r="U68" s="2"/>
      <c r="V68" s="2">
        <f t="shared" si="3"/>
        <v>0</v>
      </c>
      <c r="W68" s="2"/>
    </row>
    <row r="69" spans="2:25" x14ac:dyDescent="0.15">
      <c r="B69" s="41">
        <v>7</v>
      </c>
      <c r="C69" s="47" t="s">
        <v>97</v>
      </c>
      <c r="D69" s="48" t="s">
        <v>15</v>
      </c>
      <c r="E69" s="49" t="s">
        <v>78</v>
      </c>
      <c r="F69" s="48"/>
      <c r="G69" s="48"/>
      <c r="H69" s="47" t="s">
        <v>81</v>
      </c>
      <c r="I69" s="48" t="s">
        <v>111</v>
      </c>
      <c r="J69" s="49"/>
      <c r="K69" s="48"/>
      <c r="L69" s="48"/>
      <c r="M69" s="47" t="s">
        <v>3</v>
      </c>
      <c r="N69" s="48" t="s">
        <v>74</v>
      </c>
      <c r="O69" s="49" t="s">
        <v>79</v>
      </c>
      <c r="P69" s="47" t="s">
        <v>72</v>
      </c>
      <c r="Q69" s="48" t="s">
        <v>3</v>
      </c>
      <c r="R69" s="49" t="s">
        <v>78</v>
      </c>
      <c r="S69" s="41" t="s">
        <v>206</v>
      </c>
      <c r="T69" s="2">
        <f t="shared" si="2"/>
        <v>800</v>
      </c>
      <c r="U69" s="2"/>
      <c r="V69" s="2">
        <f t="shared" si="3"/>
        <v>100</v>
      </c>
      <c r="W69" s="2"/>
      <c r="X69" s="41" t="s">
        <v>3</v>
      </c>
      <c r="Y69" s="41" t="s">
        <v>78</v>
      </c>
    </row>
    <row r="70" spans="2:25" x14ac:dyDescent="0.15">
      <c r="B70" s="41">
        <v>8</v>
      </c>
      <c r="C70" s="47" t="s">
        <v>75</v>
      </c>
      <c r="D70" s="48" t="s">
        <v>88</v>
      </c>
      <c r="E70" s="49" t="s">
        <v>97</v>
      </c>
      <c r="F70" s="48"/>
      <c r="G70" s="48"/>
      <c r="H70" s="48" t="s">
        <v>75</v>
      </c>
      <c r="I70" s="48"/>
      <c r="J70" s="48" t="s">
        <v>112</v>
      </c>
      <c r="K70" s="48"/>
      <c r="L70" s="48"/>
      <c r="M70" s="47" t="s">
        <v>73</v>
      </c>
      <c r="N70" s="48" t="s">
        <v>70</v>
      </c>
      <c r="O70" s="49" t="s">
        <v>75</v>
      </c>
      <c r="P70" s="47" t="s">
        <v>71</v>
      </c>
      <c r="Q70" s="48" t="s">
        <v>97</v>
      </c>
      <c r="R70" s="49" t="s">
        <v>75</v>
      </c>
      <c r="S70" s="41" t="s">
        <v>211</v>
      </c>
      <c r="T70" s="2">
        <f t="shared" si="2"/>
        <v>1000</v>
      </c>
      <c r="U70" s="2"/>
      <c r="V70" s="2">
        <f t="shared" si="3"/>
        <v>200</v>
      </c>
      <c r="W70" s="2"/>
      <c r="X70" s="41" t="s">
        <v>15</v>
      </c>
      <c r="Y70" s="41" t="s">
        <v>15</v>
      </c>
    </row>
    <row r="71" spans="2:25" x14ac:dyDescent="0.15">
      <c r="B71" s="41">
        <v>9</v>
      </c>
      <c r="C71" s="47" t="s">
        <v>88</v>
      </c>
      <c r="D71" s="48" t="s">
        <v>15</v>
      </c>
      <c r="E71" s="49" t="s">
        <v>75</v>
      </c>
      <c r="F71" s="48"/>
      <c r="G71" s="48"/>
      <c r="H71" s="48" t="s">
        <v>88</v>
      </c>
      <c r="I71" s="48" t="s">
        <v>75</v>
      </c>
      <c r="J71" s="48" t="s">
        <v>72</v>
      </c>
      <c r="K71" s="48"/>
      <c r="L71" s="48"/>
      <c r="M71" s="47" t="s">
        <v>75</v>
      </c>
      <c r="N71" s="48" t="s">
        <v>70</v>
      </c>
      <c r="O71" s="49" t="s">
        <v>15</v>
      </c>
      <c r="P71" s="47" t="s">
        <v>3</v>
      </c>
      <c r="Q71" s="48" t="s">
        <v>72</v>
      </c>
      <c r="R71" s="49" t="s">
        <v>73</v>
      </c>
      <c r="S71" s="41" t="s">
        <v>213</v>
      </c>
      <c r="T71" s="2">
        <f t="shared" si="2"/>
        <v>1000</v>
      </c>
      <c r="U71" s="2"/>
      <c r="V71" s="2">
        <f t="shared" si="3"/>
        <v>200</v>
      </c>
      <c r="W71" s="2">
        <v>370</v>
      </c>
      <c r="X71" s="41" t="s">
        <v>15</v>
      </c>
      <c r="Y71" s="41" t="s">
        <v>15</v>
      </c>
    </row>
    <row r="72" spans="2:25" x14ac:dyDescent="0.15">
      <c r="B72" s="41">
        <v>10</v>
      </c>
      <c r="C72" s="47"/>
      <c r="D72" s="48"/>
      <c r="E72" s="49"/>
      <c r="F72" s="48"/>
      <c r="G72" s="48"/>
      <c r="H72" s="47"/>
      <c r="I72" s="48"/>
      <c r="J72" s="48"/>
      <c r="K72" s="48"/>
      <c r="L72" s="48"/>
      <c r="M72" s="47"/>
      <c r="N72" s="48"/>
      <c r="O72" s="49"/>
      <c r="P72" s="47"/>
      <c r="Q72" s="48"/>
      <c r="R72" s="49"/>
      <c r="T72" s="2">
        <f t="shared" si="2"/>
        <v>0</v>
      </c>
      <c r="U72" s="2"/>
      <c r="V72" s="2">
        <f t="shared" si="3"/>
        <v>0</v>
      </c>
      <c r="W72" s="2"/>
    </row>
    <row r="73" spans="2:25" x14ac:dyDescent="0.15">
      <c r="B73" s="41">
        <v>11</v>
      </c>
      <c r="C73" s="47" t="s">
        <v>76</v>
      </c>
      <c r="D73" s="48" t="s">
        <v>70</v>
      </c>
      <c r="E73" s="49" t="s">
        <v>74</v>
      </c>
      <c r="F73" s="48"/>
      <c r="G73" s="48"/>
      <c r="H73" s="47" t="s">
        <v>76</v>
      </c>
      <c r="I73" s="48" t="s">
        <v>79</v>
      </c>
      <c r="J73" s="49" t="s">
        <v>88</v>
      </c>
      <c r="K73" s="48"/>
      <c r="L73" s="48"/>
      <c r="M73" s="47" t="s">
        <v>78</v>
      </c>
      <c r="N73" s="48" t="s">
        <v>79</v>
      </c>
      <c r="O73" s="49" t="s">
        <v>72</v>
      </c>
      <c r="P73" s="47" t="s">
        <v>73</v>
      </c>
      <c r="Q73" s="48" t="s">
        <v>75</v>
      </c>
      <c r="R73" s="49" t="s">
        <v>74</v>
      </c>
      <c r="S73" s="41" t="s">
        <v>222</v>
      </c>
      <c r="T73" s="2">
        <f t="shared" si="2"/>
        <v>800</v>
      </c>
      <c r="U73" s="2"/>
      <c r="V73" s="2">
        <f t="shared" si="3"/>
        <v>100</v>
      </c>
      <c r="W73" s="2"/>
      <c r="X73" s="41" t="s">
        <v>3</v>
      </c>
      <c r="Y73" s="41" t="s">
        <v>78</v>
      </c>
    </row>
    <row r="74" spans="2:25" ht="14.25" thickBot="1" x14ac:dyDescent="0.2">
      <c r="B74" s="41">
        <v>12</v>
      </c>
      <c r="C74" s="51" t="s">
        <v>74</v>
      </c>
      <c r="D74" s="52" t="s">
        <v>92</v>
      </c>
      <c r="E74" s="53" t="s">
        <v>75</v>
      </c>
      <c r="F74" s="52"/>
      <c r="G74" s="52"/>
      <c r="H74" s="51" t="s">
        <v>79</v>
      </c>
      <c r="I74" s="52" t="s">
        <v>92</v>
      </c>
      <c r="J74" s="53" t="s">
        <v>74</v>
      </c>
      <c r="K74" s="52"/>
      <c r="L74" s="52"/>
      <c r="M74" s="51" t="s">
        <v>74</v>
      </c>
      <c r="N74" s="54" t="s">
        <v>72</v>
      </c>
      <c r="O74" s="53" t="s">
        <v>78</v>
      </c>
      <c r="P74" s="51" t="s">
        <v>3</v>
      </c>
      <c r="Q74" s="52" t="s">
        <v>73</v>
      </c>
      <c r="R74" s="53" t="s">
        <v>76</v>
      </c>
      <c r="S74" s="41" t="s">
        <v>223</v>
      </c>
      <c r="T74" s="2">
        <f t="shared" si="2"/>
        <v>1000</v>
      </c>
      <c r="U74" s="2"/>
      <c r="V74" s="2">
        <f t="shared" si="3"/>
        <v>200</v>
      </c>
      <c r="W74" s="2">
        <v>200</v>
      </c>
      <c r="X74" s="41" t="s">
        <v>15</v>
      </c>
      <c r="Y74" s="41" t="s">
        <v>15</v>
      </c>
    </row>
    <row r="75" spans="2:25" ht="15" thickTop="1" thickBot="1" x14ac:dyDescent="0.2">
      <c r="T75" s="2">
        <f t="shared" si="2"/>
        <v>0</v>
      </c>
      <c r="U75" s="2"/>
      <c r="V75" s="2">
        <f t="shared" si="3"/>
        <v>0</v>
      </c>
      <c r="W75" s="2"/>
    </row>
    <row r="76" spans="2:25" ht="15" thickTop="1" thickBot="1" x14ac:dyDescent="0.2">
      <c r="B76" s="41" t="s">
        <v>32</v>
      </c>
      <c r="C76" s="42">
        <v>3</v>
      </c>
      <c r="D76" s="43" t="s">
        <v>79</v>
      </c>
      <c r="E76" s="44"/>
      <c r="F76" s="45"/>
      <c r="G76" s="45"/>
      <c r="H76" s="42"/>
      <c r="I76" s="43"/>
      <c r="J76" s="44"/>
      <c r="K76" s="45"/>
      <c r="L76" s="45"/>
      <c r="M76" s="42"/>
      <c r="N76" s="45"/>
      <c r="O76" s="44"/>
      <c r="P76" s="42"/>
      <c r="Q76" s="45"/>
      <c r="R76" s="46"/>
      <c r="T76" s="2">
        <f t="shared" si="2"/>
        <v>0</v>
      </c>
      <c r="U76" s="2"/>
      <c r="V76" s="2">
        <f t="shared" si="3"/>
        <v>0</v>
      </c>
      <c r="W76" s="2"/>
    </row>
    <row r="77" spans="2:25" ht="14.25" thickTop="1" x14ac:dyDescent="0.15">
      <c r="B77" s="41">
        <v>6</v>
      </c>
      <c r="C77" s="42"/>
      <c r="D77" s="43"/>
      <c r="E77" s="44"/>
      <c r="F77" s="45"/>
      <c r="G77" s="45"/>
      <c r="H77" s="42"/>
      <c r="I77" s="43"/>
      <c r="J77" s="44"/>
      <c r="K77" s="45"/>
      <c r="L77" s="45"/>
      <c r="M77" s="42"/>
      <c r="N77" s="45"/>
      <c r="O77" s="44"/>
      <c r="P77" s="42"/>
      <c r="Q77" s="45"/>
      <c r="R77" s="44"/>
      <c r="T77" s="2">
        <f t="shared" si="2"/>
        <v>0</v>
      </c>
      <c r="U77" s="2"/>
      <c r="V77" s="2">
        <f t="shared" si="3"/>
        <v>0</v>
      </c>
      <c r="W77" s="2"/>
    </row>
    <row r="78" spans="2:25" x14ac:dyDescent="0.15">
      <c r="B78" s="41">
        <v>7</v>
      </c>
      <c r="C78" s="47" t="s">
        <v>71</v>
      </c>
      <c r="D78" s="48" t="s">
        <v>3</v>
      </c>
      <c r="E78" s="49" t="s">
        <v>73</v>
      </c>
      <c r="F78" s="48"/>
      <c r="G78" s="48"/>
      <c r="H78" s="47" t="s">
        <v>113</v>
      </c>
      <c r="I78" s="48"/>
      <c r="J78" s="49" t="s">
        <v>69</v>
      </c>
      <c r="K78" s="48"/>
      <c r="L78" s="48"/>
      <c r="M78" s="47" t="s">
        <v>15</v>
      </c>
      <c r="N78" s="48" t="s">
        <v>3</v>
      </c>
      <c r="O78" s="49" t="s">
        <v>97</v>
      </c>
      <c r="P78" s="47" t="s">
        <v>74</v>
      </c>
      <c r="Q78" s="48" t="s">
        <v>88</v>
      </c>
      <c r="R78" s="49" t="s">
        <v>78</v>
      </c>
      <c r="S78" s="41" t="s">
        <v>182</v>
      </c>
      <c r="T78" s="2">
        <f t="shared" si="2"/>
        <v>1000</v>
      </c>
      <c r="U78" s="2"/>
      <c r="V78" s="2">
        <f t="shared" si="3"/>
        <v>100</v>
      </c>
      <c r="W78" s="2"/>
      <c r="X78" s="41" t="s">
        <v>3</v>
      </c>
      <c r="Y78" s="41" t="s">
        <v>74</v>
      </c>
    </row>
    <row r="79" spans="2:25" x14ac:dyDescent="0.15">
      <c r="B79" s="41">
        <v>8</v>
      </c>
      <c r="C79" s="47" t="s">
        <v>3</v>
      </c>
      <c r="D79" s="48" t="s">
        <v>72</v>
      </c>
      <c r="E79" s="49" t="s">
        <v>92</v>
      </c>
      <c r="F79" s="48"/>
      <c r="G79" s="48"/>
      <c r="H79" s="48" t="s">
        <v>73</v>
      </c>
      <c r="I79" s="48" t="s">
        <v>72</v>
      </c>
      <c r="J79" s="48" t="s">
        <v>79</v>
      </c>
      <c r="K79" s="48"/>
      <c r="L79" s="48"/>
      <c r="M79" s="47" t="s">
        <v>72</v>
      </c>
      <c r="N79" s="48" t="s">
        <v>97</v>
      </c>
      <c r="O79" s="49" t="s">
        <v>79</v>
      </c>
      <c r="P79" s="47" t="s">
        <v>78</v>
      </c>
      <c r="Q79" s="48" t="s">
        <v>3</v>
      </c>
      <c r="R79" s="49" t="s">
        <v>74</v>
      </c>
      <c r="S79" s="41" t="s">
        <v>182</v>
      </c>
      <c r="T79" s="2">
        <f t="shared" si="2"/>
        <v>800</v>
      </c>
      <c r="U79" s="2"/>
      <c r="V79" s="2">
        <f t="shared" si="3"/>
        <v>100</v>
      </c>
      <c r="W79" s="2">
        <v>960</v>
      </c>
      <c r="X79" s="41" t="s">
        <v>3</v>
      </c>
      <c r="Y79" s="41" t="s">
        <v>78</v>
      </c>
    </row>
    <row r="80" spans="2:25" x14ac:dyDescent="0.15">
      <c r="B80" s="41">
        <v>9</v>
      </c>
      <c r="C80" s="47"/>
      <c r="D80" s="48"/>
      <c r="E80" s="49"/>
      <c r="F80" s="48"/>
      <c r="G80" s="48"/>
      <c r="H80" s="47"/>
      <c r="I80" s="48"/>
      <c r="J80" s="49"/>
      <c r="K80" s="48"/>
      <c r="L80" s="48"/>
      <c r="M80" s="47"/>
      <c r="N80" s="48"/>
      <c r="O80" s="49"/>
      <c r="P80" s="47"/>
      <c r="Q80" s="48"/>
      <c r="R80" s="49"/>
      <c r="T80" s="2">
        <f t="shared" si="2"/>
        <v>0</v>
      </c>
      <c r="U80" s="2"/>
      <c r="V80" s="2">
        <f t="shared" si="3"/>
        <v>0</v>
      </c>
      <c r="W80" s="2"/>
    </row>
    <row r="81" spans="2:27" x14ac:dyDescent="0.15">
      <c r="B81" s="41">
        <v>10</v>
      </c>
      <c r="C81" s="47" t="s">
        <v>70</v>
      </c>
      <c r="D81" s="48" t="s">
        <v>71</v>
      </c>
      <c r="E81" s="49" t="s">
        <v>76</v>
      </c>
      <c r="F81" s="48"/>
      <c r="G81" s="48"/>
      <c r="H81" s="47" t="s">
        <v>114</v>
      </c>
      <c r="I81" s="48"/>
      <c r="J81" s="48"/>
      <c r="K81" s="48"/>
      <c r="L81" s="48"/>
      <c r="M81" s="47" t="s">
        <v>79</v>
      </c>
      <c r="N81" s="48" t="s">
        <v>97</v>
      </c>
      <c r="O81" s="49" t="s">
        <v>72</v>
      </c>
      <c r="P81" s="47" t="s">
        <v>73</v>
      </c>
      <c r="Q81" s="48" t="s">
        <v>71</v>
      </c>
      <c r="R81" s="49" t="s">
        <v>74</v>
      </c>
      <c r="S81" s="41" t="s">
        <v>214</v>
      </c>
      <c r="T81" s="2">
        <f t="shared" si="2"/>
        <v>0</v>
      </c>
      <c r="U81" s="2"/>
      <c r="V81" s="2">
        <f t="shared" si="3"/>
        <v>0</v>
      </c>
      <c r="W81" s="2"/>
    </row>
    <row r="82" spans="2:27" x14ac:dyDescent="0.15">
      <c r="B82" s="41">
        <v>11</v>
      </c>
      <c r="C82" s="47" t="s">
        <v>92</v>
      </c>
      <c r="D82" s="48" t="s">
        <v>73</v>
      </c>
      <c r="E82" s="49" t="s">
        <v>3</v>
      </c>
      <c r="F82" s="48"/>
      <c r="G82" s="48"/>
      <c r="H82" s="47" t="s">
        <v>72</v>
      </c>
      <c r="I82" s="48" t="s">
        <v>79</v>
      </c>
      <c r="J82" s="49" t="s">
        <v>115</v>
      </c>
      <c r="K82" s="48"/>
      <c r="L82" s="48"/>
      <c r="M82" s="47" t="s">
        <v>3</v>
      </c>
      <c r="N82" s="48" t="s">
        <v>92</v>
      </c>
      <c r="O82" s="49" t="s">
        <v>97</v>
      </c>
      <c r="P82" s="47" t="s">
        <v>78</v>
      </c>
      <c r="Q82" s="48" t="s">
        <v>73</v>
      </c>
      <c r="R82" s="49" t="s">
        <v>74</v>
      </c>
      <c r="S82" s="41" t="s">
        <v>210</v>
      </c>
      <c r="T82" s="2">
        <f t="shared" si="2"/>
        <v>1200</v>
      </c>
      <c r="U82" s="2"/>
      <c r="V82" s="2">
        <f t="shared" si="3"/>
        <v>100</v>
      </c>
      <c r="W82" s="2"/>
      <c r="X82" s="41" t="s">
        <v>3</v>
      </c>
      <c r="Y82" s="41" t="s">
        <v>75</v>
      </c>
    </row>
    <row r="83" spans="2:27" ht="14.25" thickBot="1" x14ac:dyDescent="0.2">
      <c r="B83" s="41">
        <v>12</v>
      </c>
      <c r="C83" s="51" t="s">
        <v>72</v>
      </c>
      <c r="D83" s="52" t="s">
        <v>75</v>
      </c>
      <c r="E83" s="53" t="s">
        <v>74</v>
      </c>
      <c r="F83" s="52"/>
      <c r="G83" s="52"/>
      <c r="H83" s="51" t="s">
        <v>116</v>
      </c>
      <c r="I83" s="52"/>
      <c r="J83" s="53"/>
      <c r="K83" s="52"/>
      <c r="L83" s="52"/>
      <c r="M83" s="51" t="s">
        <v>72</v>
      </c>
      <c r="N83" s="54" t="s">
        <v>15</v>
      </c>
      <c r="O83" s="53" t="s">
        <v>79</v>
      </c>
      <c r="P83" s="51" t="s">
        <v>3</v>
      </c>
      <c r="Q83" s="52" t="s">
        <v>78</v>
      </c>
      <c r="R83" s="53" t="s">
        <v>15</v>
      </c>
      <c r="S83" s="41" t="s">
        <v>219</v>
      </c>
      <c r="T83" s="2">
        <f t="shared" si="2"/>
        <v>1000</v>
      </c>
      <c r="U83" s="2"/>
      <c r="V83" s="2">
        <f t="shared" si="3"/>
        <v>200</v>
      </c>
      <c r="W83" s="2"/>
      <c r="X83" s="41" t="s">
        <v>15</v>
      </c>
      <c r="Y83" s="41" t="s">
        <v>15</v>
      </c>
    </row>
    <row r="84" spans="2:27" ht="14.25" thickTop="1" x14ac:dyDescent="0.15">
      <c r="T84"/>
      <c r="U84"/>
      <c r="V84" s="2">
        <f t="shared" si="3"/>
        <v>0</v>
      </c>
      <c r="W84" s="2"/>
      <c r="X84" s="2">
        <f>SUM(X1:X83)</f>
        <v>0</v>
      </c>
    </row>
    <row r="85" spans="2:27" s="41" customFormat="1" x14ac:dyDescent="0.15">
      <c r="T85" s="2">
        <f t="shared" ref="T85:T97" si="4">IF(X85=1,Y85*2*100,((Y85+X85-1)*X85+Y85*X85)*100)</f>
        <v>0</v>
      </c>
      <c r="U85" s="2"/>
      <c r="V85" s="2">
        <f t="shared" si="3"/>
        <v>0</v>
      </c>
      <c r="W85" s="2"/>
    </row>
    <row r="86" spans="2:27" s="41" customFormat="1" ht="14.25" thickBot="1" x14ac:dyDescent="0.2">
      <c r="T86" s="2">
        <f t="shared" si="4"/>
        <v>0</v>
      </c>
      <c r="U86" s="2"/>
      <c r="V86" s="2">
        <f t="shared" si="3"/>
        <v>0</v>
      </c>
      <c r="W86" s="2"/>
    </row>
    <row r="87" spans="2:27" s="41" customFormat="1" ht="15" thickTop="1" thickBot="1" x14ac:dyDescent="0.2">
      <c r="B87" s="41" t="s">
        <v>32</v>
      </c>
      <c r="C87" s="42" t="s">
        <v>73</v>
      </c>
      <c r="D87" s="43" t="s">
        <v>70</v>
      </c>
      <c r="E87" s="44"/>
      <c r="F87" s="45"/>
      <c r="G87" s="45"/>
      <c r="H87" s="42"/>
      <c r="I87" s="43"/>
      <c r="J87" s="44"/>
      <c r="K87" s="45"/>
      <c r="L87" s="45"/>
      <c r="M87" s="42"/>
      <c r="N87" s="45"/>
      <c r="O87" s="44"/>
      <c r="P87" s="42"/>
      <c r="Q87" s="45"/>
      <c r="R87" s="46"/>
      <c r="T87" s="2">
        <f t="shared" si="4"/>
        <v>0</v>
      </c>
      <c r="U87"/>
      <c r="V87" s="2">
        <f t="shared" si="3"/>
        <v>0</v>
      </c>
      <c r="W87" s="2"/>
    </row>
    <row r="88" spans="2:27" s="41" customFormat="1" ht="14.25" thickTop="1" x14ac:dyDescent="0.15">
      <c r="B88" s="41">
        <v>6</v>
      </c>
      <c r="C88" s="42"/>
      <c r="D88" s="43"/>
      <c r="E88" s="44"/>
      <c r="F88" s="45"/>
      <c r="G88" s="45"/>
      <c r="H88" s="42"/>
      <c r="I88" s="43"/>
      <c r="J88" s="44"/>
      <c r="K88" s="45"/>
      <c r="L88" s="45"/>
      <c r="M88" s="42"/>
      <c r="N88" s="45"/>
      <c r="O88" s="44"/>
      <c r="P88" s="42"/>
      <c r="Q88" s="45"/>
      <c r="R88" s="44"/>
      <c r="T88" s="2">
        <f t="shared" si="4"/>
        <v>0</v>
      </c>
      <c r="U88"/>
      <c r="V88" s="2">
        <f t="shared" si="3"/>
        <v>0</v>
      </c>
      <c r="W88" s="2"/>
    </row>
    <row r="89" spans="2:27" s="41" customFormat="1" x14ac:dyDescent="0.15">
      <c r="B89" s="41">
        <v>7</v>
      </c>
      <c r="C89" s="47" t="s">
        <v>75</v>
      </c>
      <c r="D89" s="48" t="s">
        <v>81</v>
      </c>
      <c r="E89" s="49" t="s">
        <v>92</v>
      </c>
      <c r="F89" s="48"/>
      <c r="G89" s="48"/>
      <c r="H89" s="47" t="s">
        <v>137</v>
      </c>
      <c r="I89" s="48"/>
      <c r="J89" s="49" t="s">
        <v>138</v>
      </c>
      <c r="K89" s="48"/>
      <c r="L89" s="48"/>
      <c r="M89" s="47" t="s">
        <v>15</v>
      </c>
      <c r="N89" s="48" t="s">
        <v>3</v>
      </c>
      <c r="O89" s="49" t="s">
        <v>81</v>
      </c>
      <c r="P89" s="47"/>
      <c r="Q89" s="48"/>
      <c r="R89" s="49"/>
      <c r="T89" s="2">
        <f t="shared" si="4"/>
        <v>1400</v>
      </c>
      <c r="U89" s="2"/>
      <c r="V89" s="2">
        <f t="shared" si="3"/>
        <v>200</v>
      </c>
      <c r="W89" s="2"/>
      <c r="X89" s="41" t="s">
        <v>15</v>
      </c>
      <c r="Y89" s="41" t="s">
        <v>73</v>
      </c>
      <c r="Z89" s="41" t="s">
        <v>75</v>
      </c>
      <c r="AA89" s="41" t="s">
        <v>81</v>
      </c>
    </row>
    <row r="90" spans="2:27" s="41" customFormat="1" x14ac:dyDescent="0.15">
      <c r="B90" s="41">
        <v>8</v>
      </c>
      <c r="C90" s="47" t="s">
        <v>79</v>
      </c>
      <c r="D90" s="48" t="s">
        <v>3</v>
      </c>
      <c r="E90" s="49" t="s">
        <v>73</v>
      </c>
      <c r="F90" s="48"/>
      <c r="G90" s="48"/>
      <c r="H90" s="48" t="s">
        <v>79</v>
      </c>
      <c r="I90" s="48" t="s">
        <v>139</v>
      </c>
      <c r="J90" s="48"/>
      <c r="K90" s="48"/>
      <c r="L90" s="48"/>
      <c r="M90" s="47"/>
      <c r="N90" s="48"/>
      <c r="O90" s="49"/>
      <c r="P90" s="47"/>
      <c r="Q90" s="48"/>
      <c r="R90" s="49"/>
      <c r="T90" s="2">
        <f t="shared" si="4"/>
        <v>1200</v>
      </c>
      <c r="U90" s="2"/>
      <c r="V90" s="2">
        <f t="shared" si="3"/>
        <v>300</v>
      </c>
      <c r="W90" s="2"/>
      <c r="X90" s="41" t="s">
        <v>73</v>
      </c>
      <c r="Y90" s="41" t="s">
        <v>3</v>
      </c>
    </row>
    <row r="91" spans="2:27" s="41" customFormat="1" x14ac:dyDescent="0.15">
      <c r="B91" s="41">
        <v>9</v>
      </c>
      <c r="C91" s="47" t="s">
        <v>78</v>
      </c>
      <c r="D91" s="48" t="s">
        <v>75</v>
      </c>
      <c r="E91" s="49" t="s">
        <v>3</v>
      </c>
      <c r="F91" s="48"/>
      <c r="G91" s="48"/>
      <c r="H91" s="47" t="s">
        <v>79</v>
      </c>
      <c r="I91" s="48" t="s">
        <v>73</v>
      </c>
      <c r="J91" s="49" t="s">
        <v>78</v>
      </c>
      <c r="K91" s="48"/>
      <c r="L91" s="48"/>
      <c r="M91" s="47"/>
      <c r="N91" s="48"/>
      <c r="O91" s="49"/>
      <c r="P91" s="47"/>
      <c r="Q91" s="48"/>
      <c r="R91" s="49"/>
      <c r="T91" s="2">
        <f t="shared" si="4"/>
        <v>800</v>
      </c>
      <c r="U91" s="2">
        <v>880</v>
      </c>
      <c r="V91" s="2">
        <f t="shared" si="3"/>
        <v>100</v>
      </c>
      <c r="W91" s="2"/>
      <c r="X91" s="41" t="s">
        <v>3</v>
      </c>
      <c r="Y91" s="41" t="s">
        <v>78</v>
      </c>
    </row>
    <row r="92" spans="2:27" s="41" customFormat="1" x14ac:dyDescent="0.15">
      <c r="B92" s="41">
        <v>10</v>
      </c>
      <c r="C92" s="47"/>
      <c r="D92" s="48"/>
      <c r="E92" s="49"/>
      <c r="F92" s="48"/>
      <c r="G92" s="48"/>
      <c r="H92" s="47"/>
      <c r="I92" s="48"/>
      <c r="J92" s="48"/>
      <c r="K92" s="48"/>
      <c r="L92" s="48"/>
      <c r="M92" s="47"/>
      <c r="N92" s="48"/>
      <c r="O92" s="49"/>
      <c r="P92" s="47"/>
      <c r="Q92" s="48"/>
      <c r="R92" s="49"/>
      <c r="T92" s="2">
        <f t="shared" si="4"/>
        <v>0</v>
      </c>
      <c r="U92" s="2"/>
      <c r="V92" s="2">
        <f t="shared" si="3"/>
        <v>0</v>
      </c>
      <c r="W92" s="2"/>
    </row>
    <row r="93" spans="2:27" s="41" customFormat="1" x14ac:dyDescent="0.15">
      <c r="B93" s="41">
        <v>11</v>
      </c>
      <c r="C93" s="47" t="s">
        <v>74</v>
      </c>
      <c r="D93" s="48" t="s">
        <v>78</v>
      </c>
      <c r="E93" s="49" t="s">
        <v>97</v>
      </c>
      <c r="F93" s="48"/>
      <c r="G93" s="48"/>
      <c r="H93" s="47" t="s">
        <v>74</v>
      </c>
      <c r="I93" s="48" t="s">
        <v>15</v>
      </c>
      <c r="J93" s="49" t="s">
        <v>48</v>
      </c>
      <c r="K93" s="48"/>
      <c r="L93" s="48"/>
      <c r="M93" s="47"/>
      <c r="N93" s="48"/>
      <c r="O93" s="49"/>
      <c r="P93" s="47"/>
      <c r="Q93" s="48"/>
      <c r="R93" s="49"/>
      <c r="T93" s="2">
        <f t="shared" si="4"/>
        <v>1000</v>
      </c>
      <c r="U93" s="2"/>
      <c r="V93" s="2">
        <f t="shared" si="3"/>
        <v>100</v>
      </c>
      <c r="W93" s="2"/>
      <c r="X93" s="41" t="s">
        <v>3</v>
      </c>
      <c r="Y93" s="41" t="s">
        <v>74</v>
      </c>
    </row>
    <row r="94" spans="2:27" s="41" customFormat="1" ht="14.25" thickBot="1" x14ac:dyDescent="0.2">
      <c r="B94" s="41">
        <v>12</v>
      </c>
      <c r="C94" s="51" t="s">
        <v>78</v>
      </c>
      <c r="D94" s="52" t="s">
        <v>88</v>
      </c>
      <c r="E94" s="53" t="s">
        <v>72</v>
      </c>
      <c r="F94" s="52"/>
      <c r="G94" s="52"/>
      <c r="H94" s="51" t="s">
        <v>140</v>
      </c>
      <c r="I94" s="52"/>
      <c r="J94" s="53" t="s">
        <v>15</v>
      </c>
      <c r="K94" s="52"/>
      <c r="L94" s="52"/>
      <c r="M94" s="51" t="s">
        <v>150</v>
      </c>
      <c r="N94" s="54" t="s">
        <v>151</v>
      </c>
      <c r="O94" s="53" t="s">
        <v>163</v>
      </c>
      <c r="P94" s="51"/>
      <c r="Q94" s="52"/>
      <c r="R94" s="53"/>
      <c r="T94" s="2">
        <f t="shared" si="4"/>
        <v>800</v>
      </c>
      <c r="U94" s="2"/>
      <c r="V94" s="2">
        <f t="shared" si="3"/>
        <v>100</v>
      </c>
      <c r="W94" s="2"/>
      <c r="X94" s="41" t="s">
        <v>3</v>
      </c>
      <c r="Y94" s="41" t="s">
        <v>78</v>
      </c>
    </row>
    <row r="95" spans="2:27" s="41" customFormat="1" ht="14.25" thickTop="1" x14ac:dyDescent="0.15">
      <c r="T95" s="2">
        <f t="shared" si="4"/>
        <v>0</v>
      </c>
      <c r="U95" s="2"/>
      <c r="V95" s="2">
        <f t="shared" si="3"/>
        <v>0</v>
      </c>
      <c r="W95" s="2"/>
    </row>
    <row r="96" spans="2:27" s="41" customFormat="1" x14ac:dyDescent="0.15">
      <c r="T96" s="2">
        <f t="shared" si="4"/>
        <v>0</v>
      </c>
      <c r="U96" s="69"/>
      <c r="V96" s="2">
        <f t="shared" si="3"/>
        <v>0</v>
      </c>
      <c r="W96" s="2"/>
    </row>
    <row r="97" spans="2:28" s="41" customFormat="1" x14ac:dyDescent="0.15">
      <c r="T97" s="2">
        <f t="shared" si="4"/>
        <v>0</v>
      </c>
      <c r="U97" s="70"/>
      <c r="V97" s="2">
        <f t="shared" si="3"/>
        <v>0</v>
      </c>
    </row>
    <row r="98" spans="2:28" s="41" customFormat="1" ht="14.25" thickBot="1" x14ac:dyDescent="0.2">
      <c r="U98" s="55"/>
    </row>
    <row r="99" spans="2:28" s="41" customFormat="1" ht="15" thickTop="1" thickBot="1" x14ac:dyDescent="0.2">
      <c r="B99" s="41" t="s">
        <v>185</v>
      </c>
      <c r="C99" s="42" t="s">
        <v>158</v>
      </c>
      <c r="D99" s="43" t="s">
        <v>175</v>
      </c>
      <c r="E99" s="44"/>
      <c r="F99" s="45"/>
      <c r="G99" s="45"/>
      <c r="H99" s="42"/>
      <c r="I99" s="43"/>
      <c r="J99" s="44"/>
      <c r="K99" s="45"/>
      <c r="L99" s="45"/>
      <c r="M99" s="42"/>
      <c r="N99" s="45"/>
      <c r="O99" s="44"/>
      <c r="P99" s="42"/>
      <c r="Q99" s="45"/>
      <c r="R99" s="46"/>
      <c r="U99" s="55"/>
    </row>
    <row r="100" spans="2:28" s="41" customFormat="1" ht="14.25" thickTop="1" x14ac:dyDescent="0.15">
      <c r="B100" s="41">
        <v>6</v>
      </c>
      <c r="C100" s="42"/>
      <c r="D100" s="43"/>
      <c r="E100" s="44"/>
      <c r="F100" s="45"/>
      <c r="G100" s="45"/>
      <c r="H100" s="42"/>
      <c r="I100" s="43"/>
      <c r="J100" s="44"/>
      <c r="K100" s="45"/>
      <c r="L100" s="45"/>
      <c r="M100" s="42"/>
      <c r="N100" s="45"/>
      <c r="O100" s="44"/>
      <c r="P100" s="42"/>
      <c r="Q100" s="45"/>
      <c r="R100" s="44"/>
      <c r="U100" s="55"/>
    </row>
    <row r="101" spans="2:28" s="41" customFormat="1" x14ac:dyDescent="0.15">
      <c r="B101" s="41">
        <v>7</v>
      </c>
      <c r="C101" s="47"/>
      <c r="D101" s="48"/>
      <c r="E101" s="49"/>
      <c r="F101" s="48"/>
      <c r="G101" s="48"/>
      <c r="H101" s="47"/>
      <c r="I101" s="48"/>
      <c r="J101" s="49"/>
      <c r="K101" s="48"/>
      <c r="L101" s="48"/>
      <c r="M101" s="47"/>
      <c r="N101" s="48"/>
      <c r="O101" s="49"/>
      <c r="P101" s="47"/>
      <c r="Q101" s="48"/>
      <c r="R101" s="49"/>
      <c r="U101" s="55"/>
    </row>
    <row r="102" spans="2:28" s="41" customFormat="1" x14ac:dyDescent="0.15">
      <c r="B102" s="41">
        <v>8</v>
      </c>
      <c r="C102" s="47"/>
      <c r="D102" s="48"/>
      <c r="E102" s="49"/>
      <c r="F102" s="48"/>
      <c r="G102" s="48"/>
      <c r="H102" s="48"/>
      <c r="I102" s="48"/>
      <c r="J102" s="48"/>
      <c r="K102" s="48"/>
      <c r="L102" s="48"/>
      <c r="M102" s="47"/>
      <c r="N102" s="48"/>
      <c r="O102" s="49"/>
      <c r="P102" s="47"/>
      <c r="Q102" s="48"/>
      <c r="R102" s="49"/>
      <c r="U102" s="55"/>
    </row>
    <row r="103" spans="2:28" s="41" customFormat="1" x14ac:dyDescent="0.15">
      <c r="B103" s="41">
        <v>9</v>
      </c>
      <c r="C103" s="47" t="s">
        <v>171</v>
      </c>
      <c r="D103" s="48" t="s">
        <v>150</v>
      </c>
      <c r="E103" s="49" t="s">
        <v>149</v>
      </c>
      <c r="F103" s="48" t="s">
        <v>190</v>
      </c>
      <c r="G103" s="48" t="s">
        <v>165</v>
      </c>
      <c r="H103" s="47" t="s">
        <v>171</v>
      </c>
      <c r="I103" s="48" t="s">
        <v>158</v>
      </c>
      <c r="J103" s="49" t="s">
        <v>175</v>
      </c>
      <c r="K103" s="48"/>
      <c r="L103" s="48"/>
      <c r="M103" s="47" t="s">
        <v>180</v>
      </c>
      <c r="N103" s="48" t="s">
        <v>171</v>
      </c>
      <c r="O103" s="49" t="s">
        <v>153</v>
      </c>
      <c r="P103" s="47" t="s">
        <v>180</v>
      </c>
      <c r="Q103" s="48" t="s">
        <v>150</v>
      </c>
      <c r="R103" s="49" t="s">
        <v>153</v>
      </c>
      <c r="U103" s="55"/>
    </row>
    <row r="104" spans="2:28" s="41" customFormat="1" x14ac:dyDescent="0.15">
      <c r="B104" s="41">
        <v>10</v>
      </c>
      <c r="C104" s="47" t="s">
        <v>160</v>
      </c>
      <c r="D104" s="48" t="s">
        <v>187</v>
      </c>
      <c r="E104" s="49" t="s">
        <v>171</v>
      </c>
      <c r="F104" s="48" t="s">
        <v>151</v>
      </c>
      <c r="G104" s="48" t="s">
        <v>162</v>
      </c>
      <c r="H104" s="47" t="s">
        <v>163</v>
      </c>
      <c r="I104" s="48" t="s">
        <v>171</v>
      </c>
      <c r="J104" s="48" t="s">
        <v>167</v>
      </c>
      <c r="K104" s="48"/>
      <c r="L104" s="48"/>
      <c r="M104" s="47" t="s">
        <v>155</v>
      </c>
      <c r="N104" s="48" t="s">
        <v>159</v>
      </c>
      <c r="O104" s="49" t="s">
        <v>171</v>
      </c>
      <c r="P104" s="47" t="s">
        <v>161</v>
      </c>
      <c r="Q104" s="48" t="s">
        <v>167</v>
      </c>
      <c r="R104" s="49" t="s">
        <v>150</v>
      </c>
      <c r="U104" s="55"/>
    </row>
    <row r="105" spans="2:28" s="41" customFormat="1" x14ac:dyDescent="0.15">
      <c r="B105" s="41">
        <v>11</v>
      </c>
      <c r="C105" s="47" t="s">
        <v>150</v>
      </c>
      <c r="D105" s="48" t="s">
        <v>153</v>
      </c>
      <c r="E105" s="49" t="s">
        <v>166</v>
      </c>
      <c r="F105" s="48" t="s">
        <v>192</v>
      </c>
      <c r="G105" s="48" t="s">
        <v>162</v>
      </c>
      <c r="H105" s="47" t="s">
        <v>153</v>
      </c>
      <c r="I105" s="48" t="s">
        <v>158</v>
      </c>
      <c r="J105" s="49" t="s">
        <v>156</v>
      </c>
      <c r="K105" s="48"/>
      <c r="L105" s="48"/>
      <c r="M105" s="47" t="s">
        <v>153</v>
      </c>
      <c r="N105" s="48" t="s">
        <v>158</v>
      </c>
      <c r="O105" s="49" t="s">
        <v>167</v>
      </c>
      <c r="P105" s="47" t="s">
        <v>156</v>
      </c>
      <c r="Q105" s="48" t="s">
        <v>158</v>
      </c>
      <c r="R105" s="49" t="s">
        <v>151</v>
      </c>
      <c r="U105" s="55" t="s">
        <v>188</v>
      </c>
    </row>
    <row r="106" spans="2:28" s="41" customFormat="1" ht="14.25" thickBot="1" x14ac:dyDescent="0.2">
      <c r="B106" s="41">
        <v>12</v>
      </c>
      <c r="C106" s="51" t="s">
        <v>179</v>
      </c>
      <c r="D106" s="52" t="s">
        <v>165</v>
      </c>
      <c r="E106" s="53" t="s">
        <v>154</v>
      </c>
      <c r="F106" s="52" t="s">
        <v>191</v>
      </c>
      <c r="G106" s="52" t="s">
        <v>150</v>
      </c>
      <c r="H106" s="51" t="s">
        <v>186</v>
      </c>
      <c r="I106" s="52"/>
      <c r="J106" s="53" t="s">
        <v>173</v>
      </c>
      <c r="K106" s="52"/>
      <c r="L106" s="52"/>
      <c r="M106" s="51" t="s">
        <v>171</v>
      </c>
      <c r="N106" s="54" t="s">
        <v>157</v>
      </c>
      <c r="O106" s="53" t="s">
        <v>167</v>
      </c>
      <c r="P106" s="51" t="s">
        <v>189</v>
      </c>
      <c r="Q106" s="52" t="s">
        <v>165</v>
      </c>
      <c r="R106" s="53" t="s">
        <v>166</v>
      </c>
      <c r="U106" s="55"/>
    </row>
    <row r="107" spans="2:28" s="41" customFormat="1" ht="15" thickTop="1" thickBot="1" x14ac:dyDescent="0.2"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3"/>
      <c r="O107" s="72"/>
      <c r="P107" s="72"/>
      <c r="Q107" s="72"/>
      <c r="R107" s="72"/>
      <c r="U107" s="55"/>
    </row>
    <row r="108" spans="2:28" s="41" customFormat="1" ht="15" thickTop="1" thickBot="1" x14ac:dyDescent="0.2">
      <c r="B108" s="41" t="s">
        <v>37</v>
      </c>
      <c r="C108" s="42" t="s">
        <v>150</v>
      </c>
      <c r="D108" s="43" t="s">
        <v>151</v>
      </c>
      <c r="E108" s="44"/>
      <c r="F108" s="45"/>
      <c r="G108" s="45"/>
      <c r="H108" s="42"/>
      <c r="I108" s="43"/>
      <c r="J108" s="44"/>
      <c r="K108" s="45"/>
      <c r="L108" s="45"/>
      <c r="M108" s="42"/>
      <c r="N108" s="45"/>
      <c r="O108" s="44"/>
      <c r="P108" s="42"/>
      <c r="Q108" s="45"/>
      <c r="R108" s="46"/>
      <c r="T108" s="2">
        <f>IF(X108=1,Y108*2*100,((Y108+X108-1)*X108+Y108*X108)*100)</f>
        <v>0</v>
      </c>
      <c r="U108" s="2"/>
      <c r="V108" s="2">
        <f>X108*100</f>
        <v>0</v>
      </c>
      <c r="W108" s="2"/>
    </row>
    <row r="109" spans="2:28" s="41" customFormat="1" ht="14.25" thickTop="1" x14ac:dyDescent="0.15">
      <c r="B109" s="41">
        <v>6</v>
      </c>
      <c r="C109" s="42"/>
      <c r="D109" s="43"/>
      <c r="E109" s="44"/>
      <c r="F109" s="45"/>
      <c r="G109" s="45"/>
      <c r="H109" s="42"/>
      <c r="I109" s="43"/>
      <c r="J109" s="44"/>
      <c r="K109" s="45"/>
      <c r="L109" s="45"/>
      <c r="M109" s="42"/>
      <c r="N109" s="45"/>
      <c r="O109" s="44"/>
      <c r="P109" s="42"/>
      <c r="Q109" s="45"/>
      <c r="R109" s="44"/>
      <c r="T109" s="2">
        <f>IF(X109=1,Y109*2*100,((Y109+X109-1)*X109+Y109*X109)*100)</f>
        <v>0</v>
      </c>
      <c r="U109" s="2"/>
      <c r="V109" s="2">
        <f>X109*100</f>
        <v>0</v>
      </c>
      <c r="W109" s="2"/>
    </row>
    <row r="110" spans="2:28" s="41" customFormat="1" x14ac:dyDescent="0.15">
      <c r="B110" s="41">
        <v>7</v>
      </c>
      <c r="C110" s="47" t="s">
        <v>97</v>
      </c>
      <c r="D110" s="48" t="s">
        <v>70</v>
      </c>
      <c r="E110" s="49" t="s">
        <v>92</v>
      </c>
      <c r="F110" s="48"/>
      <c r="G110" s="48"/>
      <c r="H110" s="47" t="s">
        <v>71</v>
      </c>
      <c r="I110" s="48" t="s">
        <v>92</v>
      </c>
      <c r="J110" s="49" t="s">
        <v>72</v>
      </c>
      <c r="K110" s="48"/>
      <c r="L110" s="48"/>
      <c r="M110" s="47" t="s">
        <v>92</v>
      </c>
      <c r="N110" s="48" t="s">
        <v>71</v>
      </c>
      <c r="O110" s="49" t="s">
        <v>87</v>
      </c>
      <c r="P110" s="47" t="s">
        <v>3</v>
      </c>
      <c r="Q110" s="48" t="s">
        <v>72</v>
      </c>
      <c r="R110" s="49" t="s">
        <v>78</v>
      </c>
      <c r="S110" s="41" t="s">
        <v>92</v>
      </c>
      <c r="T110" s="2">
        <f>IF(X110=1,Y110*2*100,((Y110+X110-1)*X110+Y110*X110)*100)</f>
        <v>800</v>
      </c>
      <c r="U110" s="2">
        <v>4650</v>
      </c>
      <c r="V110" s="2">
        <f>X110*100</f>
        <v>100</v>
      </c>
      <c r="W110" s="2">
        <v>330</v>
      </c>
      <c r="X110" s="41" t="s">
        <v>3</v>
      </c>
      <c r="Y110" s="41" t="s">
        <v>78</v>
      </c>
    </row>
    <row r="111" spans="2:28" s="41" customFormat="1" x14ac:dyDescent="0.15">
      <c r="B111" s="41">
        <v>8</v>
      </c>
      <c r="C111" s="47" t="s">
        <v>81</v>
      </c>
      <c r="D111" s="48" t="s">
        <v>97</v>
      </c>
      <c r="E111" s="49" t="s">
        <v>71</v>
      </c>
      <c r="F111" s="48"/>
      <c r="G111" s="48"/>
      <c r="H111" s="48" t="s">
        <v>92</v>
      </c>
      <c r="I111" s="48" t="s">
        <v>81</v>
      </c>
      <c r="J111" s="48" t="s">
        <v>97</v>
      </c>
      <c r="K111" s="48"/>
      <c r="L111" s="48"/>
      <c r="M111" s="47" t="s">
        <v>81</v>
      </c>
      <c r="N111" s="48" t="s">
        <v>97</v>
      </c>
      <c r="O111" s="49" t="s">
        <v>76</v>
      </c>
      <c r="P111" s="47" t="s">
        <v>3</v>
      </c>
      <c r="Q111" s="48" t="s">
        <v>15</v>
      </c>
      <c r="R111" s="49" t="s">
        <v>78</v>
      </c>
      <c r="S111" s="41" t="s">
        <v>131</v>
      </c>
      <c r="T111" s="2">
        <f>IF(X111=1,Y111*2*100,((Y111+X111-1)*X111+Y111*X111)*100)</f>
        <v>1000</v>
      </c>
      <c r="U111" s="2">
        <v>570</v>
      </c>
      <c r="V111" s="2">
        <f>X111*100</f>
        <v>200</v>
      </c>
      <c r="W111" s="2">
        <v>190</v>
      </c>
      <c r="X111" s="41" t="s">
        <v>15</v>
      </c>
      <c r="Y111" s="41" t="s">
        <v>15</v>
      </c>
    </row>
    <row r="112" spans="2:28" s="41" customFormat="1" x14ac:dyDescent="0.15">
      <c r="B112" s="41">
        <v>9</v>
      </c>
      <c r="C112" s="47" t="s">
        <v>88</v>
      </c>
      <c r="D112" s="48" t="s">
        <v>87</v>
      </c>
      <c r="E112" s="49" t="s">
        <v>74</v>
      </c>
      <c r="F112" s="48"/>
      <c r="G112" s="48"/>
      <c r="H112" s="47" t="s">
        <v>88</v>
      </c>
      <c r="I112" s="48" t="s">
        <v>78</v>
      </c>
      <c r="J112" s="49" t="s">
        <v>66</v>
      </c>
      <c r="K112" s="48"/>
      <c r="L112" s="48"/>
      <c r="M112" s="47" t="s">
        <v>3</v>
      </c>
      <c r="N112" s="48" t="s">
        <v>73</v>
      </c>
      <c r="O112" s="49" t="s">
        <v>70</v>
      </c>
      <c r="P112" s="47" t="s">
        <v>78</v>
      </c>
      <c r="Q112" s="48" t="s">
        <v>72</v>
      </c>
      <c r="R112" s="49" t="s">
        <v>75</v>
      </c>
      <c r="S112" s="41" t="s">
        <v>132</v>
      </c>
      <c r="T112" s="2">
        <f>IF(X112=1,Y112*2*100,((Y112+X112-1)*X112+Y112*X112)*100)</f>
        <v>1400</v>
      </c>
      <c r="U112" s="2"/>
      <c r="V112" s="2">
        <f>X112*100</f>
        <v>200</v>
      </c>
      <c r="W112" s="2"/>
      <c r="X112" s="41" t="s">
        <v>15</v>
      </c>
      <c r="Y112" s="41" t="s">
        <v>73</v>
      </c>
      <c r="Z112" s="2">
        <f>4*2</f>
        <v>8</v>
      </c>
      <c r="AA112" s="41" t="s">
        <v>75</v>
      </c>
      <c r="AB112" s="2"/>
    </row>
    <row r="113" spans="2:28" s="41" customFormat="1" x14ac:dyDescent="0.15">
      <c r="B113" s="41">
        <v>10</v>
      </c>
      <c r="C113" s="47"/>
      <c r="D113" s="48"/>
      <c r="E113" s="49"/>
      <c r="F113" s="48"/>
      <c r="G113" s="48"/>
      <c r="H113" s="47"/>
      <c r="I113" s="48"/>
      <c r="J113" s="48"/>
      <c r="K113" s="48"/>
      <c r="L113" s="48"/>
      <c r="M113" s="47"/>
      <c r="N113" s="48"/>
      <c r="O113" s="49"/>
      <c r="P113" s="47"/>
      <c r="Q113" s="48"/>
      <c r="R113" s="49"/>
      <c r="T113" s="2">
        <f>IF(X113=1,Y113*2*100,((Y113+X113-1)*X113+Y113*X113)*100)</f>
        <v>0</v>
      </c>
      <c r="U113" s="2"/>
      <c r="V113" s="2">
        <f>X113*100</f>
        <v>0</v>
      </c>
      <c r="W113" s="2"/>
      <c r="AB113" s="41" t="s">
        <v>133</v>
      </c>
    </row>
    <row r="114" spans="2:28" s="41" customFormat="1" x14ac:dyDescent="0.15">
      <c r="B114" s="41">
        <v>11</v>
      </c>
      <c r="C114" s="47" t="s">
        <v>71</v>
      </c>
      <c r="D114" s="48" t="s">
        <v>75</v>
      </c>
      <c r="E114" s="49" t="s">
        <v>92</v>
      </c>
      <c r="F114" s="48"/>
      <c r="G114" s="48"/>
      <c r="H114" s="47" t="s">
        <v>134</v>
      </c>
      <c r="I114" s="48"/>
      <c r="J114" s="49" t="s">
        <v>135</v>
      </c>
      <c r="K114" s="48"/>
      <c r="L114" s="48"/>
      <c r="M114" s="47" t="s">
        <v>88</v>
      </c>
      <c r="N114" s="48" t="s">
        <v>70</v>
      </c>
      <c r="O114" s="49" t="s">
        <v>78</v>
      </c>
      <c r="P114" s="47" t="s">
        <v>75</v>
      </c>
      <c r="Q114" s="48" t="s">
        <v>74</v>
      </c>
      <c r="R114" s="49" t="s">
        <v>88</v>
      </c>
      <c r="S114" s="41" t="s">
        <v>136</v>
      </c>
      <c r="T114" s="2">
        <f>IF(X114=1,Y114*2*100,((Y114+X114-1)*X114+Y114*X114)*100)</f>
        <v>2400</v>
      </c>
      <c r="U114" s="2"/>
      <c r="V114" s="2">
        <f>X114*100</f>
        <v>300</v>
      </c>
      <c r="W114" s="2"/>
      <c r="X114" s="41" t="s">
        <v>73</v>
      </c>
      <c r="Y114" s="41" t="s">
        <v>73</v>
      </c>
    </row>
    <row r="115" spans="2:28" s="41" customFormat="1" ht="14.25" thickBot="1" x14ac:dyDescent="0.2">
      <c r="B115" s="41">
        <v>12</v>
      </c>
      <c r="C115" s="51" t="s">
        <v>97</v>
      </c>
      <c r="D115" s="52" t="s">
        <v>72</v>
      </c>
      <c r="E115" s="53" t="s">
        <v>76</v>
      </c>
      <c r="F115" s="52"/>
      <c r="G115" s="52"/>
      <c r="H115" s="51" t="s">
        <v>97</v>
      </c>
      <c r="I115" s="52" t="s">
        <v>78</v>
      </c>
      <c r="J115" s="53" t="s">
        <v>15</v>
      </c>
      <c r="K115" s="52"/>
      <c r="L115" s="52"/>
      <c r="M115" s="51" t="s">
        <v>15</v>
      </c>
      <c r="N115" s="54" t="s">
        <v>81</v>
      </c>
      <c r="O115" s="53" t="s">
        <v>76</v>
      </c>
      <c r="P115" s="51" t="s">
        <v>74</v>
      </c>
      <c r="Q115" s="52" t="s">
        <v>92</v>
      </c>
      <c r="R115" s="53" t="s">
        <v>73</v>
      </c>
      <c r="S115" s="41" t="s">
        <v>97</v>
      </c>
      <c r="T115" s="2">
        <f>IF(X115=1,Y115*2*100,((Y115+X115-1)*X115+Y115*X115)*100)</f>
        <v>800</v>
      </c>
      <c r="U115" s="2"/>
      <c r="V115" s="2">
        <f>X115*100</f>
        <v>100</v>
      </c>
      <c r="W115" s="2"/>
      <c r="X115" s="41" t="s">
        <v>3</v>
      </c>
      <c r="Y115" s="41" t="s">
        <v>78</v>
      </c>
    </row>
    <row r="116" spans="2:28" s="41" customFormat="1" ht="14.25" thickTop="1" x14ac:dyDescent="0.15"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3"/>
      <c r="O116" s="72"/>
      <c r="P116" s="72"/>
      <c r="Q116" s="72"/>
      <c r="R116" s="72"/>
      <c r="U116" s="55"/>
    </row>
    <row r="117" spans="2:28" s="41" customFormat="1" ht="14.25" thickBot="1" x14ac:dyDescent="0.2">
      <c r="U117" s="55"/>
    </row>
    <row r="118" spans="2:28" s="41" customFormat="1" ht="15" thickTop="1" thickBot="1" x14ac:dyDescent="0.2">
      <c r="B118" s="41" t="s">
        <v>37</v>
      </c>
      <c r="C118" s="42" t="s">
        <v>3</v>
      </c>
      <c r="D118" s="43" t="s">
        <v>88</v>
      </c>
      <c r="E118" s="44"/>
      <c r="F118" s="45"/>
      <c r="G118" s="45"/>
      <c r="H118" s="42"/>
      <c r="I118" s="43"/>
      <c r="J118" s="44"/>
      <c r="K118" s="45"/>
      <c r="L118" s="45"/>
      <c r="M118" s="42"/>
      <c r="N118" s="45"/>
      <c r="O118" s="44"/>
      <c r="P118" s="42"/>
      <c r="Q118" s="45"/>
      <c r="R118" s="46"/>
      <c r="T118" s="2">
        <f t="shared" ref="T118:T125" si="5">IF(X118=1,Y118*2*100,((Y118+X118-1)*X118+Y118*X118)*100)</f>
        <v>0</v>
      </c>
      <c r="U118" s="69"/>
      <c r="V118" s="2">
        <f t="shared" ref="V118:V125" si="6">X118*100</f>
        <v>0</v>
      </c>
      <c r="W118" s="2"/>
    </row>
    <row r="119" spans="2:28" s="41" customFormat="1" ht="14.25" thickTop="1" x14ac:dyDescent="0.15">
      <c r="B119" s="41">
        <v>6</v>
      </c>
      <c r="C119" s="42" t="s">
        <v>15</v>
      </c>
      <c r="D119" s="43" t="s">
        <v>97</v>
      </c>
      <c r="E119" s="44" t="s">
        <v>79</v>
      </c>
      <c r="F119" s="45"/>
      <c r="G119" s="45"/>
      <c r="H119" s="42" t="s">
        <v>74</v>
      </c>
      <c r="I119" s="43" t="s">
        <v>88</v>
      </c>
      <c r="J119" s="44" t="s">
        <v>15</v>
      </c>
      <c r="K119" s="45"/>
      <c r="L119" s="45"/>
      <c r="M119" s="42" t="s">
        <v>74</v>
      </c>
      <c r="N119" s="45" t="s">
        <v>73</v>
      </c>
      <c r="O119" s="44" t="s">
        <v>71</v>
      </c>
      <c r="P119" s="42" t="s">
        <v>75</v>
      </c>
      <c r="Q119" s="45" t="s">
        <v>92</v>
      </c>
      <c r="R119" s="44" t="s">
        <v>74</v>
      </c>
      <c r="T119" s="2">
        <f t="shared" si="5"/>
        <v>800</v>
      </c>
      <c r="U119" s="69"/>
      <c r="V119" s="2">
        <f t="shared" si="6"/>
        <v>100</v>
      </c>
      <c r="W119" s="2">
        <v>1450</v>
      </c>
      <c r="X119" s="41" t="s">
        <v>3</v>
      </c>
      <c r="Y119" s="41" t="s">
        <v>78</v>
      </c>
    </row>
    <row r="120" spans="2:28" s="41" customFormat="1" x14ac:dyDescent="0.15">
      <c r="B120" s="41">
        <v>7</v>
      </c>
      <c r="C120" s="47" t="s">
        <v>76</v>
      </c>
      <c r="D120" s="48" t="s">
        <v>72</v>
      </c>
      <c r="E120" s="49" t="s">
        <v>81</v>
      </c>
      <c r="F120" s="48"/>
      <c r="G120" s="48"/>
      <c r="H120" s="47" t="s">
        <v>141</v>
      </c>
      <c r="I120" s="48"/>
      <c r="J120" s="49" t="s">
        <v>81</v>
      </c>
      <c r="K120" s="48"/>
      <c r="L120" s="48"/>
      <c r="M120" s="47"/>
      <c r="N120" s="48"/>
      <c r="O120" s="49"/>
      <c r="P120" s="47"/>
      <c r="Q120" s="48"/>
      <c r="R120" s="49"/>
      <c r="T120" s="2">
        <f t="shared" si="5"/>
        <v>1000</v>
      </c>
      <c r="U120" s="69"/>
      <c r="V120" s="2">
        <f t="shared" si="6"/>
        <v>200</v>
      </c>
      <c r="W120" s="2"/>
      <c r="X120" s="41" t="s">
        <v>15</v>
      </c>
      <c r="Y120" s="41" t="s">
        <v>15</v>
      </c>
    </row>
    <row r="121" spans="2:28" s="41" customFormat="1" x14ac:dyDescent="0.15">
      <c r="B121" s="41">
        <v>8</v>
      </c>
      <c r="C121" s="47" t="s">
        <v>75</v>
      </c>
      <c r="D121" s="48" t="s">
        <v>76</v>
      </c>
      <c r="E121" s="49" t="s">
        <v>92</v>
      </c>
      <c r="F121" s="48"/>
      <c r="G121" s="48"/>
      <c r="H121" s="48" t="s">
        <v>72</v>
      </c>
      <c r="I121" s="48" t="s">
        <v>74</v>
      </c>
      <c r="J121" s="48" t="s">
        <v>18</v>
      </c>
      <c r="K121" s="48"/>
      <c r="L121" s="48"/>
      <c r="M121" s="47" t="s">
        <v>74</v>
      </c>
      <c r="N121" s="48" t="s">
        <v>3</v>
      </c>
      <c r="O121" s="49" t="s">
        <v>97</v>
      </c>
      <c r="P121" s="47"/>
      <c r="Q121" s="48"/>
      <c r="R121" s="49"/>
      <c r="T121" s="2">
        <f t="shared" si="5"/>
        <v>1000</v>
      </c>
      <c r="U121" s="69"/>
      <c r="V121" s="2">
        <f t="shared" si="6"/>
        <v>100</v>
      </c>
      <c r="W121" s="2"/>
      <c r="X121" s="41" t="s">
        <v>3</v>
      </c>
      <c r="Y121" s="41" t="s">
        <v>74</v>
      </c>
    </row>
    <row r="122" spans="2:28" s="41" customFormat="1" x14ac:dyDescent="0.15">
      <c r="B122" s="41">
        <v>9</v>
      </c>
      <c r="C122" s="47" t="s">
        <v>92</v>
      </c>
      <c r="D122" s="48" t="s">
        <v>97</v>
      </c>
      <c r="E122" s="49" t="s">
        <v>71</v>
      </c>
      <c r="F122" s="48"/>
      <c r="G122" s="48"/>
      <c r="H122" s="47" t="s">
        <v>74</v>
      </c>
      <c r="I122" s="48" t="s">
        <v>15</v>
      </c>
      <c r="J122" s="49" t="s">
        <v>142</v>
      </c>
      <c r="K122" s="48"/>
      <c r="L122" s="48"/>
      <c r="M122" s="47"/>
      <c r="N122" s="48"/>
      <c r="O122" s="49"/>
      <c r="P122" s="47"/>
      <c r="Q122" s="48"/>
      <c r="R122" s="49"/>
      <c r="T122" s="2">
        <f t="shared" si="5"/>
        <v>1800</v>
      </c>
      <c r="U122" s="69"/>
      <c r="V122" s="2">
        <f t="shared" si="6"/>
        <v>200</v>
      </c>
      <c r="W122" s="2"/>
      <c r="X122" s="41" t="s">
        <v>15</v>
      </c>
      <c r="Y122" s="41" t="s">
        <v>78</v>
      </c>
    </row>
    <row r="123" spans="2:28" s="41" customFormat="1" x14ac:dyDescent="0.15">
      <c r="B123" s="41">
        <v>10</v>
      </c>
      <c r="C123" s="47" t="s">
        <v>92</v>
      </c>
      <c r="D123" s="48" t="s">
        <v>70</v>
      </c>
      <c r="E123" s="49" t="s">
        <v>87</v>
      </c>
      <c r="F123" s="48"/>
      <c r="G123" s="48"/>
      <c r="H123" s="47" t="s">
        <v>71</v>
      </c>
      <c r="I123" s="48" t="s">
        <v>92</v>
      </c>
      <c r="J123" s="48" t="s">
        <v>143</v>
      </c>
      <c r="K123" s="48"/>
      <c r="L123" s="48"/>
      <c r="M123" s="47"/>
      <c r="N123" s="48"/>
      <c r="O123" s="49"/>
      <c r="P123" s="47"/>
      <c r="Q123" s="48"/>
      <c r="R123" s="49"/>
      <c r="T123" s="2">
        <f t="shared" si="5"/>
        <v>1200</v>
      </c>
      <c r="U123" s="69"/>
      <c r="V123" s="2">
        <f t="shared" si="6"/>
        <v>100</v>
      </c>
      <c r="W123" s="2"/>
      <c r="X123" s="41" t="s">
        <v>3</v>
      </c>
      <c r="Y123" s="41" t="s">
        <v>75</v>
      </c>
    </row>
    <row r="124" spans="2:28" s="41" customFormat="1" x14ac:dyDescent="0.15">
      <c r="B124" s="41">
        <v>11</v>
      </c>
      <c r="C124" s="47" t="s">
        <v>72</v>
      </c>
      <c r="D124" s="48" t="s">
        <v>71</v>
      </c>
      <c r="E124" s="49" t="s">
        <v>15</v>
      </c>
      <c r="F124" s="48"/>
      <c r="G124" s="48"/>
      <c r="H124" s="47" t="s">
        <v>144</v>
      </c>
      <c r="I124" s="48"/>
      <c r="J124" s="49"/>
      <c r="K124" s="48"/>
      <c r="L124" s="48"/>
      <c r="M124" s="47"/>
      <c r="N124" s="48"/>
      <c r="O124" s="49"/>
      <c r="P124" s="47"/>
      <c r="Q124" s="48"/>
      <c r="R124" s="49"/>
      <c r="T124" s="2">
        <f t="shared" si="5"/>
        <v>1000</v>
      </c>
      <c r="U124" s="69"/>
      <c r="V124" s="2">
        <f t="shared" si="6"/>
        <v>200</v>
      </c>
      <c r="W124" s="2"/>
      <c r="X124" s="41" t="s">
        <v>15</v>
      </c>
      <c r="Y124" s="41" t="s">
        <v>15</v>
      </c>
    </row>
    <row r="125" spans="2:28" s="41" customFormat="1" ht="14.25" thickBot="1" x14ac:dyDescent="0.2">
      <c r="B125" s="41">
        <v>12</v>
      </c>
      <c r="C125" s="51" t="s">
        <v>79</v>
      </c>
      <c r="D125" s="52" t="s">
        <v>92</v>
      </c>
      <c r="E125" s="53" t="s">
        <v>3</v>
      </c>
      <c r="F125" s="52"/>
      <c r="G125" s="52"/>
      <c r="H125" s="51" t="s">
        <v>76</v>
      </c>
      <c r="I125" s="52" t="s">
        <v>145</v>
      </c>
      <c r="J125" s="53"/>
      <c r="K125" s="52"/>
      <c r="L125" s="52"/>
      <c r="M125" s="51"/>
      <c r="N125" s="54"/>
      <c r="O125" s="53"/>
      <c r="P125" s="51"/>
      <c r="Q125" s="52"/>
      <c r="R125" s="53"/>
      <c r="T125" s="2">
        <f t="shared" si="5"/>
        <v>1800</v>
      </c>
      <c r="U125" s="69"/>
      <c r="V125" s="2">
        <f t="shared" si="6"/>
        <v>300</v>
      </c>
      <c r="W125" s="2"/>
      <c r="X125" s="41" t="s">
        <v>73</v>
      </c>
      <c r="Y125" s="41" t="s">
        <v>15</v>
      </c>
    </row>
    <row r="126" spans="2:28" ht="15" thickTop="1" thickBot="1" x14ac:dyDescent="0.2"/>
    <row r="127" spans="2:28" s="41" customFormat="1" ht="15" thickTop="1" thickBot="1" x14ac:dyDescent="0.2">
      <c r="B127" s="41" t="s">
        <v>35</v>
      </c>
      <c r="C127" s="42" t="s">
        <v>15</v>
      </c>
      <c r="D127" s="43" t="s">
        <v>152</v>
      </c>
      <c r="E127" s="44"/>
      <c r="F127" s="45"/>
      <c r="G127" s="45"/>
      <c r="H127" s="42"/>
      <c r="I127" s="43"/>
      <c r="J127" s="44"/>
      <c r="K127" s="45"/>
      <c r="L127" s="45"/>
      <c r="M127" s="42"/>
      <c r="N127" s="45"/>
      <c r="O127" s="44"/>
      <c r="P127" s="42"/>
      <c r="Q127" s="45"/>
      <c r="R127" s="46"/>
      <c r="T127" s="2">
        <f>IF(X127=1,Y127*2*100,((Y127+X127-1)*X127+Y127*X127)*100)</f>
        <v>0</v>
      </c>
      <c r="U127" s="70"/>
      <c r="V127" s="2">
        <f>X127*100</f>
        <v>0</v>
      </c>
    </row>
    <row r="128" spans="2:28" s="41" customFormat="1" ht="14.25" thickTop="1" x14ac:dyDescent="0.15">
      <c r="B128" s="41">
        <v>6</v>
      </c>
      <c r="C128" s="42"/>
      <c r="D128" s="43"/>
      <c r="E128" s="44"/>
      <c r="F128" s="45"/>
      <c r="G128" s="45"/>
      <c r="H128" s="42"/>
      <c r="I128" s="43"/>
      <c r="J128" s="44"/>
      <c r="K128" s="45"/>
      <c r="L128" s="45"/>
      <c r="M128" s="42"/>
      <c r="N128" s="45"/>
      <c r="O128" s="44"/>
      <c r="P128" s="42"/>
      <c r="Q128" s="45"/>
      <c r="R128" s="44"/>
      <c r="T128" s="2">
        <f>IF(X128=1,Y128*2*100,((Y128+X128-1)*X128+Y128*X128)*100)</f>
        <v>0</v>
      </c>
      <c r="U128" s="70"/>
      <c r="V128" s="2">
        <f t="shared" ref="V128:V143" si="7">X128*100</f>
        <v>0</v>
      </c>
    </row>
    <row r="129" spans="2:25" s="41" customFormat="1" x14ac:dyDescent="0.15">
      <c r="B129" s="41">
        <v>7</v>
      </c>
      <c r="C129" s="47"/>
      <c r="D129" s="48"/>
      <c r="E129" s="49"/>
      <c r="F129" s="48"/>
      <c r="G129" s="48"/>
      <c r="H129" s="47"/>
      <c r="I129" s="48"/>
      <c r="J129" s="49"/>
      <c r="K129" s="48"/>
      <c r="L129" s="48"/>
      <c r="M129" s="47"/>
      <c r="N129" s="48"/>
      <c r="O129" s="49"/>
      <c r="P129" s="47"/>
      <c r="Q129" s="48"/>
      <c r="R129" s="49"/>
      <c r="T129" s="2">
        <f>IF(X129=1,Y129*2*100,((Y129+X129-1)*X129+Y129*X129)*100)</f>
        <v>0</v>
      </c>
      <c r="U129" s="70"/>
      <c r="V129" s="2">
        <f t="shared" si="7"/>
        <v>0</v>
      </c>
    </row>
    <row r="130" spans="2:25" s="41" customFormat="1" x14ac:dyDescent="0.15">
      <c r="B130" s="41">
        <v>8</v>
      </c>
      <c r="C130" s="47"/>
      <c r="D130" s="48"/>
      <c r="E130" s="49"/>
      <c r="F130" s="48"/>
      <c r="G130" s="48"/>
      <c r="H130" s="48"/>
      <c r="I130" s="48"/>
      <c r="J130" s="48"/>
      <c r="K130" s="48"/>
      <c r="L130" s="48"/>
      <c r="M130" s="47"/>
      <c r="N130" s="48"/>
      <c r="O130" s="49"/>
      <c r="P130" s="47"/>
      <c r="Q130" s="48"/>
      <c r="R130" s="49"/>
      <c r="T130" s="2">
        <f>IF(X130=1,Y130*2*100,((Y130+X130-1)*X130+Y130*X130)*100)</f>
        <v>0</v>
      </c>
      <c r="U130" s="70"/>
      <c r="V130" s="2">
        <f t="shared" si="7"/>
        <v>0</v>
      </c>
    </row>
    <row r="131" spans="2:25" s="41" customFormat="1" x14ac:dyDescent="0.15">
      <c r="B131" s="41">
        <v>9</v>
      </c>
      <c r="C131" s="47" t="s">
        <v>165</v>
      </c>
      <c r="D131" s="48" t="s">
        <v>166</v>
      </c>
      <c r="E131" s="49" t="s">
        <v>167</v>
      </c>
      <c r="F131" s="48"/>
      <c r="G131" s="48"/>
      <c r="H131" s="47" t="s">
        <v>156</v>
      </c>
      <c r="I131" s="48" t="s">
        <v>167</v>
      </c>
      <c r="J131" s="49" t="s">
        <v>168</v>
      </c>
      <c r="K131" s="48"/>
      <c r="L131" s="48"/>
      <c r="M131" s="47" t="s">
        <v>165</v>
      </c>
      <c r="N131" s="48" t="s">
        <v>167</v>
      </c>
      <c r="O131" s="49" t="s">
        <v>153</v>
      </c>
      <c r="P131" s="47" t="s">
        <v>156</v>
      </c>
      <c r="Q131" s="48" t="s">
        <v>158</v>
      </c>
      <c r="R131" s="49" t="s">
        <v>149</v>
      </c>
      <c r="T131" s="2">
        <f>IF(X131=1,Y131*2*100,((Y131+X131-1)*X131+Y131*X131)*100)</f>
        <v>1400</v>
      </c>
      <c r="U131" s="70"/>
      <c r="V131" s="2">
        <f t="shared" si="7"/>
        <v>200</v>
      </c>
      <c r="X131" s="41" t="s">
        <v>156</v>
      </c>
      <c r="Y131" s="41" t="s">
        <v>166</v>
      </c>
    </row>
    <row r="132" spans="2:25" s="41" customFormat="1" x14ac:dyDescent="0.15">
      <c r="B132" s="41">
        <v>10</v>
      </c>
      <c r="C132" s="47" t="s">
        <v>161</v>
      </c>
      <c r="D132" s="48" t="s">
        <v>157</v>
      </c>
      <c r="E132" s="49" t="s">
        <v>173</v>
      </c>
      <c r="F132" s="48"/>
      <c r="G132" s="48"/>
      <c r="H132" s="47" t="s">
        <v>157</v>
      </c>
      <c r="I132" s="48" t="s">
        <v>149</v>
      </c>
      <c r="J132" s="48" t="s">
        <v>174</v>
      </c>
      <c r="K132" s="48"/>
      <c r="L132" s="48"/>
      <c r="M132" s="47" t="s">
        <v>162</v>
      </c>
      <c r="N132" s="48" t="s">
        <v>179</v>
      </c>
      <c r="O132" s="49" t="s">
        <v>149</v>
      </c>
      <c r="P132" s="47" t="s">
        <v>180</v>
      </c>
      <c r="Q132" s="48" t="s">
        <v>165</v>
      </c>
      <c r="R132" s="49" t="s">
        <v>181</v>
      </c>
      <c r="T132" s="2">
        <f>IF(X132=1,Y132*2*100,((Y132+X132-1)*X132+Y132*X132)*100)</f>
        <v>1200</v>
      </c>
      <c r="U132" s="70">
        <v>0</v>
      </c>
      <c r="V132" s="2">
        <f t="shared" si="7"/>
        <v>300</v>
      </c>
      <c r="X132" s="41" t="s">
        <v>166</v>
      </c>
      <c r="Y132" s="41" t="s">
        <v>150</v>
      </c>
    </row>
    <row r="133" spans="2:25" s="41" customFormat="1" x14ac:dyDescent="0.15">
      <c r="B133" s="41">
        <v>11</v>
      </c>
      <c r="C133" s="47" t="s">
        <v>167</v>
      </c>
      <c r="D133" s="48" t="s">
        <v>170</v>
      </c>
      <c r="E133" s="49" t="s">
        <v>154</v>
      </c>
      <c r="F133" s="48"/>
      <c r="G133" s="48"/>
      <c r="H133" s="47" t="s">
        <v>171</v>
      </c>
      <c r="I133" s="48" t="s">
        <v>157</v>
      </c>
      <c r="J133" s="49" t="s">
        <v>172</v>
      </c>
      <c r="K133" s="48"/>
      <c r="L133" s="48"/>
      <c r="M133" s="47" t="s">
        <v>161</v>
      </c>
      <c r="N133" s="48" t="s">
        <v>163</v>
      </c>
      <c r="O133" s="49" t="s">
        <v>164</v>
      </c>
      <c r="P133" s="47" t="s">
        <v>163</v>
      </c>
      <c r="Q133" s="48" t="s">
        <v>156</v>
      </c>
      <c r="R133" s="49" t="s">
        <v>151</v>
      </c>
      <c r="T133" s="2">
        <f>IF(X133=1,Y133*2*100,((Y133+X133-1)*X133+Y133*X133)*100)</f>
        <v>1000</v>
      </c>
      <c r="U133" s="70"/>
      <c r="V133" s="2">
        <f t="shared" si="7"/>
        <v>200</v>
      </c>
      <c r="X133" s="41" t="s">
        <v>156</v>
      </c>
      <c r="Y133" s="41" t="s">
        <v>157</v>
      </c>
    </row>
    <row r="134" spans="2:25" s="41" customFormat="1" ht="14.25" thickBot="1" x14ac:dyDescent="0.2">
      <c r="B134" s="41">
        <v>12</v>
      </c>
      <c r="C134" s="51" t="s">
        <v>149</v>
      </c>
      <c r="D134" s="52" t="s">
        <v>150</v>
      </c>
      <c r="E134" s="53" t="s">
        <v>153</v>
      </c>
      <c r="F134" s="52"/>
      <c r="G134" s="52"/>
      <c r="H134" s="51" t="s">
        <v>150</v>
      </c>
      <c r="I134" s="52" t="s">
        <v>149</v>
      </c>
      <c r="J134" s="53" t="s">
        <v>169</v>
      </c>
      <c r="K134" s="52"/>
      <c r="L134" s="52"/>
      <c r="M134" s="51" t="s">
        <v>155</v>
      </c>
      <c r="N134" s="54" t="s">
        <v>149</v>
      </c>
      <c r="O134" s="53" t="s">
        <v>150</v>
      </c>
      <c r="P134" s="51" t="s">
        <v>180</v>
      </c>
      <c r="Q134" s="52" t="s">
        <v>158</v>
      </c>
      <c r="R134" s="53" t="s">
        <v>166</v>
      </c>
      <c r="T134" s="2">
        <f>IF(X134=1,Y134*2*100,((Y134+X134-1)*X134+Y134*X134)*100)</f>
        <v>1800</v>
      </c>
      <c r="U134" s="70"/>
      <c r="V134" s="2">
        <f t="shared" si="7"/>
        <v>200</v>
      </c>
      <c r="X134" s="41" t="s">
        <v>156</v>
      </c>
      <c r="Y134" s="41" t="s">
        <v>180</v>
      </c>
    </row>
    <row r="135" spans="2:25" s="41" customFormat="1" ht="15" thickTop="1" thickBot="1" x14ac:dyDescent="0.2">
      <c r="T135" s="2">
        <f>IF(X135=1,Y135*2*100,((Y135+X135-1)*X135+Y135*X135)*100)</f>
        <v>0</v>
      </c>
      <c r="U135" s="70"/>
      <c r="V135" s="2">
        <f t="shared" si="7"/>
        <v>0</v>
      </c>
    </row>
    <row r="136" spans="2:25" s="41" customFormat="1" ht="15" thickTop="1" thickBot="1" x14ac:dyDescent="0.2">
      <c r="B136" s="41" t="s">
        <v>35</v>
      </c>
      <c r="C136" s="42" t="s">
        <v>157</v>
      </c>
      <c r="D136" s="43" t="s">
        <v>164</v>
      </c>
      <c r="E136" s="44"/>
      <c r="F136" s="45"/>
      <c r="G136" s="45"/>
      <c r="H136" s="42"/>
      <c r="I136" s="43"/>
      <c r="J136" s="44"/>
      <c r="K136" s="45"/>
      <c r="L136" s="45"/>
      <c r="M136" s="42"/>
      <c r="N136" s="45"/>
      <c r="O136" s="44"/>
      <c r="P136" s="42"/>
      <c r="Q136" s="45"/>
      <c r="R136" s="46"/>
      <c r="T136" s="2">
        <f>IF(X136=1,Y136*2*100,((Y136+X136-1)*X136+Y136*X136)*100)</f>
        <v>0</v>
      </c>
      <c r="U136" s="70"/>
      <c r="V136" s="2">
        <f t="shared" si="7"/>
        <v>0</v>
      </c>
    </row>
    <row r="137" spans="2:25" s="41" customFormat="1" ht="14.25" thickTop="1" x14ac:dyDescent="0.15">
      <c r="B137" s="41">
        <v>6</v>
      </c>
      <c r="C137" s="42"/>
      <c r="D137" s="43"/>
      <c r="E137" s="44"/>
      <c r="F137" s="45"/>
      <c r="G137" s="45"/>
      <c r="H137" s="42"/>
      <c r="I137" s="43"/>
      <c r="J137" s="44"/>
      <c r="K137" s="45"/>
      <c r="L137" s="45"/>
      <c r="M137" s="42"/>
      <c r="N137" s="45"/>
      <c r="O137" s="44"/>
      <c r="P137" s="42"/>
      <c r="Q137" s="45"/>
      <c r="R137" s="44"/>
      <c r="T137" s="2">
        <f>IF(X137=1,Y137*2*100,((Y137+X137-1)*X137+Y137*X137)*100)</f>
        <v>0</v>
      </c>
      <c r="U137" s="70"/>
      <c r="V137" s="2">
        <f t="shared" si="7"/>
        <v>0</v>
      </c>
    </row>
    <row r="138" spans="2:25" s="41" customFormat="1" x14ac:dyDescent="0.15">
      <c r="B138" s="41">
        <v>7</v>
      </c>
      <c r="C138" s="47"/>
      <c r="D138" s="48"/>
      <c r="E138" s="49"/>
      <c r="F138" s="48"/>
      <c r="G138" s="48"/>
      <c r="H138" s="47"/>
      <c r="I138" s="48"/>
      <c r="J138" s="49"/>
      <c r="K138" s="48"/>
      <c r="L138" s="48"/>
      <c r="M138" s="47"/>
      <c r="N138" s="48"/>
      <c r="O138" s="49"/>
      <c r="P138" s="47"/>
      <c r="Q138" s="48"/>
      <c r="R138" s="49"/>
      <c r="T138" s="2">
        <f>IF(X138=1,Y138*2*100,((Y138+X138-1)*X138+Y138*X138)*100)</f>
        <v>0</v>
      </c>
      <c r="U138" s="70"/>
      <c r="V138" s="2">
        <f t="shared" si="7"/>
        <v>0</v>
      </c>
    </row>
    <row r="139" spans="2:25" s="41" customFormat="1" x14ac:dyDescent="0.15">
      <c r="B139" s="41">
        <v>8</v>
      </c>
      <c r="C139" s="47"/>
      <c r="D139" s="48"/>
      <c r="E139" s="49"/>
      <c r="F139" s="48"/>
      <c r="G139" s="48"/>
      <c r="H139" s="48"/>
      <c r="I139" s="48"/>
      <c r="J139" s="48"/>
      <c r="K139" s="48"/>
      <c r="L139" s="48"/>
      <c r="M139" s="47"/>
      <c r="N139" s="48"/>
      <c r="O139" s="49"/>
      <c r="P139" s="47"/>
      <c r="Q139" s="48"/>
      <c r="R139" s="49"/>
      <c r="T139" s="2">
        <f>IF(X139=1,Y139*2*100,((Y139+X139-1)*X139+Y139*X139)*100)</f>
        <v>0</v>
      </c>
      <c r="U139" s="70"/>
      <c r="V139" s="2">
        <f t="shared" si="7"/>
        <v>0</v>
      </c>
    </row>
    <row r="140" spans="2:25" s="41" customFormat="1" x14ac:dyDescent="0.15">
      <c r="B140" s="41">
        <v>9</v>
      </c>
      <c r="C140" s="47" t="s">
        <v>151</v>
      </c>
      <c r="D140" s="48" t="s">
        <v>167</v>
      </c>
      <c r="E140" s="49" t="s">
        <v>158</v>
      </c>
      <c r="F140" s="48"/>
      <c r="G140" s="48"/>
      <c r="H140" s="47" t="s">
        <v>151</v>
      </c>
      <c r="I140" s="48" t="s">
        <v>166</v>
      </c>
      <c r="J140" s="49" t="s">
        <v>176</v>
      </c>
      <c r="K140" s="48"/>
      <c r="L140" s="48"/>
      <c r="M140" s="47" t="s">
        <v>167</v>
      </c>
      <c r="N140" s="48" t="s">
        <v>151</v>
      </c>
      <c r="O140" s="49" t="s">
        <v>149</v>
      </c>
      <c r="P140" s="47" t="s">
        <v>150</v>
      </c>
      <c r="Q140" s="48" t="s">
        <v>157</v>
      </c>
      <c r="R140" s="49" t="s">
        <v>166</v>
      </c>
      <c r="T140" s="2">
        <f>IF(X140=1,Y140*2*100,((Y140+X140-1)*X140+Y140*X140)*100)</f>
        <v>1400</v>
      </c>
      <c r="U140" s="70" t="s">
        <v>184</v>
      </c>
      <c r="V140" s="2">
        <f t="shared" si="7"/>
        <v>200</v>
      </c>
      <c r="X140" s="41" t="s">
        <v>156</v>
      </c>
      <c r="Y140" s="41" t="s">
        <v>166</v>
      </c>
    </row>
    <row r="141" spans="2:25" s="41" customFormat="1" x14ac:dyDescent="0.15">
      <c r="B141" s="41">
        <v>10</v>
      </c>
      <c r="C141" s="47" t="s">
        <v>162</v>
      </c>
      <c r="D141" s="48" t="s">
        <v>149</v>
      </c>
      <c r="E141" s="49" t="s">
        <v>163</v>
      </c>
      <c r="F141" s="48"/>
      <c r="G141" s="48"/>
      <c r="H141" s="47" t="s">
        <v>162</v>
      </c>
      <c r="I141" s="48" t="s">
        <v>166</v>
      </c>
      <c r="J141" s="48" t="s">
        <v>151</v>
      </c>
      <c r="K141" s="48"/>
      <c r="L141" s="48"/>
      <c r="M141" s="47" t="s">
        <v>180</v>
      </c>
      <c r="N141" s="48" t="s">
        <v>149</v>
      </c>
      <c r="O141" s="49" t="s">
        <v>162</v>
      </c>
      <c r="P141" s="47" t="s">
        <v>163</v>
      </c>
      <c r="Q141" s="48" t="s">
        <v>157</v>
      </c>
      <c r="R141" s="49" t="s">
        <v>158</v>
      </c>
      <c r="T141" s="2">
        <f>IF(X141=1,Y141*2*100,((Y141+X141-1)*X141+Y141*X141)*100)</f>
        <v>1000</v>
      </c>
      <c r="U141" s="70"/>
      <c r="V141" s="2">
        <f t="shared" si="7"/>
        <v>200</v>
      </c>
      <c r="X141" s="41" t="s">
        <v>156</v>
      </c>
      <c r="Y141" s="41" t="s">
        <v>157</v>
      </c>
    </row>
    <row r="142" spans="2:25" s="41" customFormat="1" x14ac:dyDescent="0.15">
      <c r="B142" s="41">
        <v>11</v>
      </c>
      <c r="C142" s="47" t="s">
        <v>170</v>
      </c>
      <c r="D142" s="48" t="s">
        <v>165</v>
      </c>
      <c r="E142" s="49" t="s">
        <v>161</v>
      </c>
      <c r="F142" s="48"/>
      <c r="G142" s="48"/>
      <c r="H142" s="47" t="s">
        <v>170</v>
      </c>
      <c r="I142" s="48" t="s">
        <v>156</v>
      </c>
      <c r="J142" s="49" t="s">
        <v>178</v>
      </c>
      <c r="K142" s="48"/>
      <c r="L142" s="48"/>
      <c r="M142" s="47" t="s">
        <v>163</v>
      </c>
      <c r="N142" s="48" t="s">
        <v>152</v>
      </c>
      <c r="O142" s="49" t="s">
        <v>183</v>
      </c>
      <c r="P142" s="47" t="s">
        <v>163</v>
      </c>
      <c r="Q142" s="48" t="s">
        <v>179</v>
      </c>
      <c r="R142" s="49" t="s">
        <v>183</v>
      </c>
      <c r="T142" s="2">
        <f>IF(X142=1,Y142*2*100,((Y142+X142-1)*X142+Y142*X142)*100)</f>
        <v>1400</v>
      </c>
      <c r="U142" s="70"/>
      <c r="V142" s="2">
        <f t="shared" si="7"/>
        <v>200</v>
      </c>
      <c r="X142" s="41" t="s">
        <v>156</v>
      </c>
      <c r="Y142" s="41" t="s">
        <v>149</v>
      </c>
    </row>
    <row r="143" spans="2:25" s="41" customFormat="1" ht="14.25" thickBot="1" x14ac:dyDescent="0.2">
      <c r="B143" s="41">
        <v>12</v>
      </c>
      <c r="C143" s="51" t="s">
        <v>165</v>
      </c>
      <c r="D143" s="52" t="s">
        <v>158</v>
      </c>
      <c r="E143" s="53" t="s">
        <v>157</v>
      </c>
      <c r="F143" s="52"/>
      <c r="G143" s="52"/>
      <c r="H143" s="51" t="s">
        <v>165</v>
      </c>
      <c r="I143" s="52" t="s">
        <v>158</v>
      </c>
      <c r="J143" s="53" t="s">
        <v>177</v>
      </c>
      <c r="K143" s="52"/>
      <c r="L143" s="52"/>
      <c r="M143" s="51" t="s">
        <v>155</v>
      </c>
      <c r="N143" s="54" t="s">
        <v>161</v>
      </c>
      <c r="O143" s="53" t="s">
        <v>149</v>
      </c>
      <c r="P143" s="51" t="s">
        <v>165</v>
      </c>
      <c r="Q143" s="52" t="s">
        <v>157</v>
      </c>
      <c r="R143" s="53" t="s">
        <v>180</v>
      </c>
      <c r="T143" s="2">
        <f>IF(X143=1,Y143*2*100,((Y143+X143-1)*X143+Y143*X143)*100)</f>
        <v>2200</v>
      </c>
      <c r="U143" s="70"/>
      <c r="V143" s="2">
        <f t="shared" si="7"/>
        <v>200</v>
      </c>
      <c r="X143" s="41" t="s">
        <v>156</v>
      </c>
      <c r="Y143" s="41" t="s">
        <v>160</v>
      </c>
    </row>
    <row r="144" spans="2:25" ht="15" thickTop="1" thickBot="1" x14ac:dyDescent="0.2"/>
    <row r="145" spans="1:25" s="41" customFormat="1" ht="15" thickTop="1" thickBot="1" x14ac:dyDescent="0.2">
      <c r="B145" s="41" t="s">
        <v>35</v>
      </c>
      <c r="C145" s="42" t="s">
        <v>149</v>
      </c>
      <c r="D145" s="43" t="s">
        <v>79</v>
      </c>
      <c r="E145" s="44"/>
      <c r="F145" s="45"/>
      <c r="G145" s="45"/>
      <c r="H145" s="42"/>
      <c r="I145" s="43"/>
      <c r="J145" s="44"/>
      <c r="K145" s="45"/>
      <c r="L145" s="45"/>
      <c r="M145" s="42"/>
      <c r="N145" s="45"/>
      <c r="O145" s="44"/>
      <c r="P145" s="42"/>
      <c r="Q145" s="45"/>
      <c r="R145" s="46"/>
      <c r="T145"/>
      <c r="U145"/>
      <c r="V145" s="2">
        <f>X145*100</f>
        <v>0</v>
      </c>
      <c r="W145" s="2"/>
    </row>
    <row r="146" spans="1:25" s="41" customFormat="1" ht="14.25" thickTop="1" x14ac:dyDescent="0.15">
      <c r="B146" s="41">
        <v>6</v>
      </c>
      <c r="C146" s="42"/>
      <c r="D146" s="43"/>
      <c r="E146" s="44"/>
      <c r="F146" s="45"/>
      <c r="G146" s="45"/>
      <c r="H146" s="42"/>
      <c r="I146" s="43"/>
      <c r="J146" s="44"/>
      <c r="K146" s="45"/>
      <c r="L146" s="45"/>
      <c r="M146" s="42"/>
      <c r="N146" s="45"/>
      <c r="O146" s="44"/>
      <c r="P146" s="42"/>
      <c r="Q146" s="45"/>
      <c r="R146" s="44"/>
      <c r="U146" s="2"/>
      <c r="V146" s="2">
        <f>X146*100</f>
        <v>0</v>
      </c>
      <c r="W146" s="2"/>
    </row>
    <row r="147" spans="1:25" s="41" customFormat="1" x14ac:dyDescent="0.15">
      <c r="B147" s="41">
        <v>7</v>
      </c>
      <c r="C147" s="47" t="s">
        <v>88</v>
      </c>
      <c r="D147" s="48" t="s">
        <v>76</v>
      </c>
      <c r="E147" s="49" t="s">
        <v>15</v>
      </c>
      <c r="F147" s="48"/>
      <c r="G147" s="48"/>
      <c r="H147" s="47" t="s">
        <v>88</v>
      </c>
      <c r="I147" s="48" t="s">
        <v>124</v>
      </c>
      <c r="J147" s="49"/>
      <c r="K147" s="48"/>
      <c r="L147" s="48"/>
      <c r="M147" s="47" t="s">
        <v>78</v>
      </c>
      <c r="N147" s="48" t="s">
        <v>76</v>
      </c>
      <c r="O147" s="49" t="s">
        <v>73</v>
      </c>
      <c r="P147" s="47" t="s">
        <v>15</v>
      </c>
      <c r="Q147" s="48" t="s">
        <v>3</v>
      </c>
      <c r="R147" s="49" t="s">
        <v>74</v>
      </c>
      <c r="T147" s="2">
        <f>IF(X147=1,Y147*2*100,((Y147+X147-1)*X147+Y147*X147)*100)</f>
        <v>800</v>
      </c>
      <c r="U147" s="2"/>
      <c r="V147" s="2">
        <f>X147*100</f>
        <v>100</v>
      </c>
      <c r="W147" s="2"/>
      <c r="X147" s="41" t="s">
        <v>3</v>
      </c>
      <c r="Y147" s="41" t="s">
        <v>78</v>
      </c>
    </row>
    <row r="148" spans="1:25" s="41" customFormat="1" x14ac:dyDescent="0.15">
      <c r="A148" s="60"/>
      <c r="B148" s="60">
        <v>8</v>
      </c>
      <c r="C148" s="65" t="s">
        <v>88</v>
      </c>
      <c r="D148" s="66" t="s">
        <v>15</v>
      </c>
      <c r="E148" s="67" t="s">
        <v>3</v>
      </c>
      <c r="F148" s="66"/>
      <c r="G148" s="66"/>
      <c r="H148" s="66" t="s">
        <v>88</v>
      </c>
      <c r="I148" s="66" t="s">
        <v>125</v>
      </c>
      <c r="J148" s="66"/>
      <c r="K148" s="66"/>
      <c r="L148" s="66"/>
      <c r="M148" s="65" t="s">
        <v>3</v>
      </c>
      <c r="N148" s="66" t="s">
        <v>88</v>
      </c>
      <c r="O148" s="67" t="s">
        <v>97</v>
      </c>
      <c r="P148" s="65" t="s">
        <v>70</v>
      </c>
      <c r="Q148" s="66" t="s">
        <v>3</v>
      </c>
      <c r="R148" s="67" t="s">
        <v>88</v>
      </c>
      <c r="S148" s="41" t="s">
        <v>126</v>
      </c>
      <c r="T148" s="2">
        <f>IF(X148=1,Y148*2*100,((Y148+X148-1)*X148+Y148*X148)*100)</f>
        <v>1400</v>
      </c>
      <c r="U148" s="2">
        <v>15210</v>
      </c>
      <c r="V148" s="2">
        <f>X148*100</f>
        <v>200</v>
      </c>
      <c r="W148" s="2">
        <v>4290</v>
      </c>
      <c r="X148" s="41" t="s">
        <v>15</v>
      </c>
      <c r="Y148" s="41" t="s">
        <v>73</v>
      </c>
    </row>
    <row r="149" spans="1:25" s="41" customFormat="1" x14ac:dyDescent="0.15">
      <c r="B149" s="41">
        <v>9</v>
      </c>
      <c r="C149" s="47"/>
      <c r="D149" s="48"/>
      <c r="E149" s="49"/>
      <c r="F149" s="48"/>
      <c r="G149" s="48"/>
      <c r="H149" s="47"/>
      <c r="I149" s="48"/>
      <c r="J149" s="49"/>
      <c r="K149" s="48"/>
      <c r="L149" s="48"/>
      <c r="M149" s="47"/>
      <c r="N149" s="48"/>
      <c r="O149" s="49"/>
      <c r="P149" s="47"/>
      <c r="Q149" s="48"/>
      <c r="R149" s="49"/>
      <c r="T149" s="2">
        <f>IF(X149=1,Y149*2*100,((Y149+X149-1)*X149+Y149*X149)*100)</f>
        <v>0</v>
      </c>
      <c r="U149" s="2"/>
      <c r="V149" s="2">
        <f>X149*100</f>
        <v>0</v>
      </c>
      <c r="W149" s="2"/>
    </row>
    <row r="150" spans="1:25" s="41" customFormat="1" x14ac:dyDescent="0.15">
      <c r="B150" s="41">
        <v>10</v>
      </c>
      <c r="C150" s="47" t="s">
        <v>74</v>
      </c>
      <c r="D150" s="48" t="s">
        <v>72</v>
      </c>
      <c r="E150" s="49" t="s">
        <v>15</v>
      </c>
      <c r="F150" s="48"/>
      <c r="G150" s="48"/>
      <c r="H150" s="47" t="s">
        <v>128</v>
      </c>
      <c r="I150" s="48"/>
      <c r="J150" s="48"/>
      <c r="K150" s="48"/>
      <c r="L150" s="48"/>
      <c r="M150" s="47" t="s">
        <v>78</v>
      </c>
      <c r="N150" s="48" t="s">
        <v>75</v>
      </c>
      <c r="O150" s="49" t="s">
        <v>74</v>
      </c>
      <c r="P150" s="47" t="s">
        <v>73</v>
      </c>
      <c r="Q150" s="48" t="s">
        <v>75</v>
      </c>
      <c r="R150" s="49" t="s">
        <v>15</v>
      </c>
      <c r="S150" s="41" t="s">
        <v>3</v>
      </c>
      <c r="T150" s="2">
        <f>IF(X150=1,Y150*2*100,((Y150+X150-1)*X150+Y150*X150)*100)</f>
        <v>800</v>
      </c>
      <c r="U150" s="2"/>
      <c r="V150" s="2">
        <f>X150*100</f>
        <v>100</v>
      </c>
      <c r="W150" s="2"/>
      <c r="X150" s="41" t="s">
        <v>3</v>
      </c>
      <c r="Y150" s="41" t="s">
        <v>78</v>
      </c>
    </row>
    <row r="151" spans="1:25" s="41" customFormat="1" x14ac:dyDescent="0.15">
      <c r="B151" s="41">
        <v>11</v>
      </c>
      <c r="C151" s="47" t="s">
        <v>81</v>
      </c>
      <c r="D151" s="48" t="s">
        <v>74</v>
      </c>
      <c r="E151" s="49" t="s">
        <v>88</v>
      </c>
      <c r="F151" s="48"/>
      <c r="G151" s="48"/>
      <c r="H151" s="47" t="s">
        <v>79</v>
      </c>
      <c r="I151" s="48" t="s">
        <v>92</v>
      </c>
      <c r="J151" s="49" t="s">
        <v>129</v>
      </c>
      <c r="K151" s="48"/>
      <c r="L151" s="48"/>
      <c r="M151" s="47" t="s">
        <v>83</v>
      </c>
      <c r="N151" s="48" t="s">
        <v>97</v>
      </c>
      <c r="O151" s="49" t="s">
        <v>72</v>
      </c>
      <c r="P151" s="47" t="s">
        <v>3</v>
      </c>
      <c r="Q151" s="48" t="s">
        <v>71</v>
      </c>
      <c r="R151" s="49" t="s">
        <v>92</v>
      </c>
      <c r="S151" s="41" t="s">
        <v>74</v>
      </c>
      <c r="T151" s="2">
        <f>IF(X151=1,Y151*2*100,((Y151+X151-1)*X151+Y151*X151)*100)</f>
        <v>1000</v>
      </c>
      <c r="U151" s="2"/>
      <c r="V151" s="2">
        <f>X151*100</f>
        <v>100</v>
      </c>
      <c r="W151" s="2"/>
      <c r="X151" s="41" t="s">
        <v>3</v>
      </c>
      <c r="Y151" s="41" t="s">
        <v>74</v>
      </c>
    </row>
    <row r="152" spans="1:25" s="41" customFormat="1" ht="14.25" thickBot="1" x14ac:dyDescent="0.2">
      <c r="B152" s="41">
        <v>12</v>
      </c>
      <c r="C152" s="51" t="s">
        <v>3</v>
      </c>
      <c r="D152" s="52" t="s">
        <v>76</v>
      </c>
      <c r="E152" s="53" t="s">
        <v>75</v>
      </c>
      <c r="F152" s="52"/>
      <c r="G152" s="52"/>
      <c r="H152" s="51" t="s">
        <v>83</v>
      </c>
      <c r="I152" s="52" t="s">
        <v>75</v>
      </c>
      <c r="J152" s="53" t="s">
        <v>130</v>
      </c>
      <c r="K152" s="52"/>
      <c r="L152" s="52"/>
      <c r="M152" s="51" t="s">
        <v>3</v>
      </c>
      <c r="N152" s="54" t="s">
        <v>70</v>
      </c>
      <c r="O152" s="53" t="s">
        <v>75</v>
      </c>
      <c r="P152" s="51" t="s">
        <v>3</v>
      </c>
      <c r="Q152" s="52" t="s">
        <v>15</v>
      </c>
      <c r="R152" s="53" t="s">
        <v>78</v>
      </c>
      <c r="S152" s="41" t="s">
        <v>75</v>
      </c>
      <c r="T152" s="2">
        <f>IF(X152=1,Y152*2*100,((Y152+X152-1)*X152+Y152*X152)*100)</f>
        <v>1400</v>
      </c>
      <c r="U152" s="2"/>
      <c r="V152" s="2">
        <f>X152*100</f>
        <v>100</v>
      </c>
      <c r="W152" s="2"/>
      <c r="X152" s="41" t="s">
        <v>3</v>
      </c>
      <c r="Y152" s="41" t="s">
        <v>72</v>
      </c>
    </row>
    <row r="153" spans="1:25" ht="15" thickTop="1" thickBot="1" x14ac:dyDescent="0.2"/>
    <row r="154" spans="1:25" s="41" customFormat="1" ht="15" thickTop="1" thickBot="1" x14ac:dyDescent="0.2">
      <c r="B154" s="41" t="s">
        <v>35</v>
      </c>
      <c r="C154" s="42" t="s">
        <v>15</v>
      </c>
      <c r="D154" s="43" t="s">
        <v>70</v>
      </c>
      <c r="E154" s="44"/>
      <c r="F154" s="45"/>
      <c r="G154" s="45"/>
      <c r="H154" s="42"/>
      <c r="I154" s="43"/>
      <c r="J154" s="44"/>
      <c r="K154" s="45"/>
      <c r="L154" s="45"/>
      <c r="M154" s="42"/>
      <c r="N154" s="45"/>
      <c r="O154" s="44"/>
      <c r="P154" s="42"/>
      <c r="Q154" s="45"/>
      <c r="R154" s="46"/>
      <c r="T154" s="2">
        <f>IF(X154=1,Y154*2*100,((Y154+X154-1)*X154+Y154*X154)*100)</f>
        <v>0</v>
      </c>
      <c r="U154" s="69"/>
      <c r="V154" s="2">
        <f>X154*100</f>
        <v>0</v>
      </c>
      <c r="W154" s="2"/>
    </row>
    <row r="155" spans="1:25" s="41" customFormat="1" ht="14.25" thickTop="1" x14ac:dyDescent="0.15">
      <c r="B155" s="41">
        <v>6</v>
      </c>
      <c r="C155" s="42"/>
      <c r="D155" s="43"/>
      <c r="E155" s="44"/>
      <c r="F155" s="45"/>
      <c r="G155" s="45"/>
      <c r="H155" s="42"/>
      <c r="I155" s="43"/>
      <c r="J155" s="44"/>
      <c r="K155" s="45"/>
      <c r="L155" s="45"/>
      <c r="M155" s="42"/>
      <c r="N155" s="45"/>
      <c r="O155" s="44"/>
      <c r="P155" s="42"/>
      <c r="Q155" s="45"/>
      <c r="R155" s="44"/>
      <c r="T155" s="2">
        <f>IF(X155=1,Y155*2*100,((Y155+X155-1)*X155+Y155*X155)*100)</f>
        <v>0</v>
      </c>
      <c r="U155" s="69"/>
      <c r="V155" s="2">
        <f>X155*100</f>
        <v>0</v>
      </c>
      <c r="W155" s="2"/>
    </row>
    <row r="156" spans="1:25" s="41" customFormat="1" x14ac:dyDescent="0.15">
      <c r="B156" s="41">
        <v>7</v>
      </c>
      <c r="C156" s="47" t="s">
        <v>72</v>
      </c>
      <c r="D156" s="48" t="s">
        <v>81</v>
      </c>
      <c r="E156" s="49" t="s">
        <v>73</v>
      </c>
      <c r="F156" s="48"/>
      <c r="G156" s="48"/>
      <c r="H156" s="47" t="s">
        <v>3</v>
      </c>
      <c r="I156" s="48" t="s">
        <v>146</v>
      </c>
      <c r="J156" s="49"/>
      <c r="K156" s="48"/>
      <c r="L156" s="48"/>
      <c r="M156" s="47" t="s">
        <v>151</v>
      </c>
      <c r="N156" s="48" t="s">
        <v>159</v>
      </c>
      <c r="O156" s="49" t="s">
        <v>183</v>
      </c>
      <c r="P156" s="47" t="s">
        <v>158</v>
      </c>
      <c r="Q156" s="48" t="s">
        <v>163</v>
      </c>
      <c r="R156" s="49" t="s">
        <v>175</v>
      </c>
      <c r="T156" s="2">
        <f>IF(X156=1,Y156*2*100,((Y156+X156-1)*X156+Y156*X156)*100)</f>
        <v>0</v>
      </c>
      <c r="U156" s="69"/>
      <c r="V156" s="2">
        <f>X156*100</f>
        <v>0</v>
      </c>
      <c r="W156" s="2"/>
    </row>
    <row r="157" spans="1:25" s="41" customFormat="1" x14ac:dyDescent="0.15">
      <c r="A157" s="74"/>
      <c r="B157" s="74">
        <v>8</v>
      </c>
      <c r="C157" s="75" t="s">
        <v>79</v>
      </c>
      <c r="D157" s="76" t="s">
        <v>75</v>
      </c>
      <c r="E157" s="77" t="s">
        <v>88</v>
      </c>
      <c r="F157" s="76"/>
      <c r="G157" s="76"/>
      <c r="H157" s="76" t="s">
        <v>3</v>
      </c>
      <c r="I157" s="76" t="s">
        <v>88</v>
      </c>
      <c r="J157" s="76" t="s">
        <v>147</v>
      </c>
      <c r="K157" s="76"/>
      <c r="L157" s="76"/>
      <c r="M157" s="75" t="s">
        <v>165</v>
      </c>
      <c r="N157" s="76" t="s">
        <v>166</v>
      </c>
      <c r="O157" s="77" t="s">
        <v>163</v>
      </c>
      <c r="P157" s="75" t="s">
        <v>167</v>
      </c>
      <c r="Q157" s="76" t="s">
        <v>153</v>
      </c>
      <c r="R157" s="77" t="s">
        <v>150</v>
      </c>
      <c r="T157" s="2">
        <f>IF(X157=1,Y157*2*100,((Y157+X157-1)*X157+Y157*X157)*100)</f>
        <v>1200</v>
      </c>
      <c r="U157" s="69"/>
      <c r="V157" s="2">
        <f>X157*100</f>
        <v>100</v>
      </c>
      <c r="W157" s="2"/>
      <c r="X157" s="41" t="s">
        <v>3</v>
      </c>
      <c r="Y157" s="41" t="s">
        <v>75</v>
      </c>
    </row>
    <row r="158" spans="1:25" s="41" customFormat="1" x14ac:dyDescent="0.15">
      <c r="B158" s="41">
        <v>9</v>
      </c>
      <c r="C158" s="47" t="s">
        <v>70</v>
      </c>
      <c r="D158" s="48" t="s">
        <v>75</v>
      </c>
      <c r="E158" s="49" t="s">
        <v>72</v>
      </c>
      <c r="F158" s="48" t="s">
        <v>161</v>
      </c>
      <c r="G158" s="48" t="s">
        <v>156</v>
      </c>
      <c r="H158" s="47" t="s">
        <v>75</v>
      </c>
      <c r="I158" s="48" t="s">
        <v>72</v>
      </c>
      <c r="J158" s="49" t="s">
        <v>88</v>
      </c>
      <c r="K158" s="48"/>
      <c r="L158" s="48"/>
      <c r="M158" s="47" t="s">
        <v>156</v>
      </c>
      <c r="N158" s="48" t="s">
        <v>193</v>
      </c>
      <c r="O158" s="49" t="s">
        <v>162</v>
      </c>
      <c r="P158" s="47" t="s">
        <v>163</v>
      </c>
      <c r="Q158" s="48" t="s">
        <v>175</v>
      </c>
      <c r="R158" s="49" t="s">
        <v>180</v>
      </c>
      <c r="T158" s="2">
        <f>IF(X158=1,Y158*2*100,((Y158+X158-1)*X158+Y158*X158)*100)</f>
        <v>1000</v>
      </c>
      <c r="U158" s="69"/>
      <c r="V158" s="2">
        <f>X158*100</f>
        <v>200</v>
      </c>
      <c r="W158" s="2"/>
      <c r="X158" s="41" t="s">
        <v>15</v>
      </c>
      <c r="Y158" s="41" t="s">
        <v>15</v>
      </c>
    </row>
    <row r="159" spans="1:25" s="41" customFormat="1" x14ac:dyDescent="0.15">
      <c r="B159" s="41">
        <v>10</v>
      </c>
      <c r="C159" s="47" t="s">
        <v>97</v>
      </c>
      <c r="D159" s="48" t="s">
        <v>75</v>
      </c>
      <c r="E159" s="49" t="s">
        <v>92</v>
      </c>
      <c r="F159" s="48"/>
      <c r="G159" s="48"/>
      <c r="H159" s="47" t="s">
        <v>92</v>
      </c>
      <c r="I159" s="48" t="s">
        <v>78</v>
      </c>
      <c r="J159" s="48" t="s">
        <v>97</v>
      </c>
      <c r="K159" s="48"/>
      <c r="L159" s="48"/>
      <c r="M159" s="47" t="s">
        <v>165</v>
      </c>
      <c r="N159" s="48" t="s">
        <v>166</v>
      </c>
      <c r="O159" s="49" t="s">
        <v>161</v>
      </c>
      <c r="P159" s="47" t="s">
        <v>156</v>
      </c>
      <c r="Q159" s="48" t="s">
        <v>175</v>
      </c>
      <c r="R159" s="49" t="s">
        <v>180</v>
      </c>
      <c r="T159" s="2">
        <f>IF(X159=1,Y159*2*100,((Y159+X159-1)*X159+Y159*X159)*100)</f>
        <v>1000</v>
      </c>
      <c r="U159" s="69"/>
      <c r="V159" s="2">
        <f>X159*100</f>
        <v>200</v>
      </c>
      <c r="W159" s="2"/>
      <c r="X159" s="41" t="s">
        <v>15</v>
      </c>
      <c r="Y159" s="41" t="s">
        <v>15</v>
      </c>
    </row>
    <row r="160" spans="1:25" s="41" customFormat="1" x14ac:dyDescent="0.15">
      <c r="B160" s="41">
        <v>11</v>
      </c>
      <c r="C160" s="47"/>
      <c r="D160" s="48"/>
      <c r="E160" s="49"/>
      <c r="F160" s="48"/>
      <c r="G160" s="48"/>
      <c r="H160" s="47"/>
      <c r="I160" s="48"/>
      <c r="J160" s="49"/>
      <c r="K160" s="48"/>
      <c r="L160" s="48"/>
      <c r="M160" s="47"/>
      <c r="N160" s="48"/>
      <c r="O160" s="49"/>
      <c r="P160" s="47"/>
      <c r="Q160" s="48"/>
      <c r="R160" s="49"/>
      <c r="T160" s="2">
        <f>IF(X160=1,Y160*2*100,((Y160+X160-1)*X160+Y160*X160)*100)</f>
        <v>0</v>
      </c>
      <c r="U160" s="69"/>
      <c r="V160" s="2">
        <f>X160*100</f>
        <v>0</v>
      </c>
      <c r="W160" s="2"/>
    </row>
    <row r="161" spans="2:23" s="41" customFormat="1" ht="14.25" thickBot="1" x14ac:dyDescent="0.2">
      <c r="B161" s="41">
        <v>12</v>
      </c>
      <c r="C161" s="51" t="s">
        <v>75</v>
      </c>
      <c r="D161" s="52" t="s">
        <v>97</v>
      </c>
      <c r="E161" s="53" t="s">
        <v>92</v>
      </c>
      <c r="F161" s="52"/>
      <c r="G161" s="52"/>
      <c r="H161" s="51" t="s">
        <v>76</v>
      </c>
      <c r="I161" s="52" t="s">
        <v>26</v>
      </c>
      <c r="J161" s="53"/>
      <c r="K161" s="52"/>
      <c r="L161" s="52"/>
      <c r="M161" s="51" t="s">
        <v>161</v>
      </c>
      <c r="N161" s="54" t="s">
        <v>179</v>
      </c>
      <c r="O161" s="53" t="s">
        <v>159</v>
      </c>
      <c r="P161" s="51" t="s">
        <v>150</v>
      </c>
      <c r="Q161" s="52" t="s">
        <v>180</v>
      </c>
      <c r="R161" s="53" t="s">
        <v>151</v>
      </c>
      <c r="T161" s="2">
        <f>IF(X161=1,Y161*2*100,((Y161+X161-1)*X161+Y161*X161)*100)</f>
        <v>0</v>
      </c>
      <c r="U161" s="69"/>
      <c r="V161" s="2">
        <f>X161*100</f>
        <v>0</v>
      </c>
      <c r="W161" s="2"/>
    </row>
    <row r="162" spans="2:23" ht="14.25" thickTop="1" x14ac:dyDescent="0.15"/>
    <row r="212" spans="20:23" s="41" customFormat="1" x14ac:dyDescent="0.15">
      <c r="T212" s="68">
        <f>SUM(T1:T161)</f>
        <v>86000</v>
      </c>
      <c r="U212" s="2">
        <f>SUM(U1:U161)</f>
        <v>76730</v>
      </c>
      <c r="V212" s="68">
        <f>SUM(V1:V161)</f>
        <v>13100</v>
      </c>
      <c r="W212" s="2">
        <f>SUM(W1:W161)</f>
        <v>22020</v>
      </c>
    </row>
    <row r="213" spans="20:23" s="41" customFormat="1" x14ac:dyDescent="0.15">
      <c r="T213" s="2">
        <f>U212/T212*100</f>
        <v>89.220930232558132</v>
      </c>
      <c r="U213" s="2"/>
      <c r="V213" s="2">
        <f>W212/V212*100</f>
        <v>168.09160305343511</v>
      </c>
    </row>
    <row r="215" spans="20:23" s="41" customFormat="1" x14ac:dyDescent="0.15">
      <c r="T215" s="2"/>
      <c r="U215" s="2"/>
      <c r="V215" s="2">
        <f>V212+T212</f>
        <v>99100</v>
      </c>
      <c r="W215" s="2">
        <f>W212+U212</f>
        <v>98750</v>
      </c>
    </row>
    <row r="216" spans="20:23" s="41" customFormat="1" x14ac:dyDescent="0.15">
      <c r="T216" s="2"/>
      <c r="U216" s="2"/>
      <c r="V216" s="2">
        <f>W215/V215*100</f>
        <v>99.646821392532786</v>
      </c>
      <c r="W216" s="2"/>
    </row>
  </sheetData>
  <phoneticPr fontId="3"/>
  <pageMargins left="0.78749999999999998" right="0.78749999999999998" top="1.05277777777778" bottom="1.05277777777778" header="0.78749999999999998" footer="0.78749999999999998"/>
  <pageSetup paperSize="9" firstPageNumber="0" orientation="portrait" verticalDpi="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K147"/>
  <sheetViews>
    <sheetView topLeftCell="A108" zoomScaleNormal="100" workbookViewId="0">
      <selection activeCell="D141" sqref="D141"/>
    </sheetView>
  </sheetViews>
  <sheetFormatPr defaultRowHeight="13.5" x14ac:dyDescent="0.15"/>
  <cols>
    <col min="1" max="1025" width="9.42578125" style="2"/>
  </cols>
  <sheetData>
    <row r="3" spans="4:25" x14ac:dyDescent="0.15">
      <c r="R3" s="1" t="s">
        <v>0</v>
      </c>
      <c r="S3" s="1"/>
      <c r="T3" s="1"/>
      <c r="U3" s="1"/>
      <c r="V3" s="1" t="s">
        <v>1</v>
      </c>
      <c r="W3" s="1"/>
      <c r="X3" s="1"/>
      <c r="Y3" s="1"/>
    </row>
    <row r="4" spans="4:25" x14ac:dyDescent="0.15">
      <c r="D4" s="2" t="s">
        <v>2</v>
      </c>
      <c r="E4" s="3" t="s">
        <v>3</v>
      </c>
      <c r="F4" s="3" t="s">
        <v>4</v>
      </c>
      <c r="T4" s="2" t="s">
        <v>5</v>
      </c>
      <c r="U4" s="2" t="s">
        <v>6</v>
      </c>
      <c r="X4" s="2" t="s">
        <v>5</v>
      </c>
      <c r="Y4" s="2" t="s">
        <v>6</v>
      </c>
    </row>
    <row r="5" spans="4:25" x14ac:dyDescent="0.15">
      <c r="E5" s="4" t="s">
        <v>7</v>
      </c>
      <c r="F5" s="5" t="s">
        <v>8</v>
      </c>
      <c r="G5" s="6" t="s">
        <v>9</v>
      </c>
      <c r="H5" s="7" t="s">
        <v>10</v>
      </c>
      <c r="I5" s="8" t="s">
        <v>11</v>
      </c>
      <c r="J5" s="9" t="s">
        <v>12</v>
      </c>
      <c r="K5" s="10">
        <v>1</v>
      </c>
      <c r="L5" s="11">
        <v>2</v>
      </c>
      <c r="M5" s="12">
        <v>3</v>
      </c>
      <c r="N5" s="34"/>
      <c r="O5" s="34"/>
      <c r="P5" s="34"/>
    </row>
    <row r="6" spans="4:25" x14ac:dyDescent="0.15">
      <c r="D6" s="2">
        <f t="shared" ref="D6:D17" si="0">ROW()-5</f>
        <v>1</v>
      </c>
      <c r="E6" s="13"/>
      <c r="F6" s="14"/>
      <c r="G6" s="15"/>
      <c r="H6" s="13"/>
      <c r="I6" s="14"/>
      <c r="J6" s="15"/>
      <c r="K6" s="13"/>
      <c r="L6" s="14"/>
      <c r="M6" s="15"/>
      <c r="N6" s="14"/>
      <c r="O6" s="14"/>
      <c r="P6" s="14"/>
    </row>
    <row r="7" spans="4:25" x14ac:dyDescent="0.15">
      <c r="D7" s="2">
        <f t="shared" si="0"/>
        <v>2</v>
      </c>
      <c r="E7" s="13"/>
      <c r="F7" s="14"/>
      <c r="G7" s="15"/>
      <c r="H7" s="13"/>
      <c r="I7" s="14"/>
      <c r="J7" s="15"/>
      <c r="K7" s="13"/>
      <c r="L7" s="14"/>
      <c r="M7" s="15"/>
      <c r="N7" s="14"/>
      <c r="O7" s="14"/>
      <c r="P7" s="14"/>
    </row>
    <row r="8" spans="4:25" x14ac:dyDescent="0.15">
      <c r="D8" s="2">
        <f t="shared" si="0"/>
        <v>3</v>
      </c>
      <c r="E8" s="13"/>
      <c r="F8" s="14"/>
      <c r="G8" s="15"/>
      <c r="H8" s="13"/>
      <c r="I8" s="14"/>
      <c r="J8" s="15"/>
      <c r="K8" s="13"/>
      <c r="L8" s="14"/>
      <c r="M8" s="15"/>
      <c r="N8" s="14"/>
      <c r="O8" s="14"/>
      <c r="P8" s="14"/>
    </row>
    <row r="9" spans="4:25" x14ac:dyDescent="0.15">
      <c r="D9" s="2">
        <f t="shared" si="0"/>
        <v>4</v>
      </c>
      <c r="E9" s="13"/>
      <c r="F9" s="14"/>
      <c r="G9" s="15"/>
      <c r="H9" s="13"/>
      <c r="I9" s="14"/>
      <c r="J9" s="15"/>
      <c r="K9" s="13"/>
      <c r="L9" s="14"/>
      <c r="M9" s="15"/>
      <c r="N9" s="14"/>
      <c r="O9" s="14"/>
      <c r="P9" s="14"/>
    </row>
    <row r="10" spans="4:25" x14ac:dyDescent="0.15">
      <c r="D10" s="2">
        <f t="shared" si="0"/>
        <v>5</v>
      </c>
      <c r="E10" s="16"/>
      <c r="F10" s="17"/>
      <c r="G10" s="18"/>
      <c r="H10" s="13"/>
      <c r="I10" s="14"/>
      <c r="J10" s="15"/>
      <c r="K10" s="13"/>
      <c r="L10" s="14"/>
      <c r="M10" s="15"/>
      <c r="N10" s="14"/>
      <c r="O10" s="14"/>
      <c r="P10" s="14"/>
    </row>
    <row r="11" spans="4:25" x14ac:dyDescent="0.15">
      <c r="D11" s="2">
        <f t="shared" si="0"/>
        <v>6</v>
      </c>
      <c r="E11" s="13"/>
      <c r="F11" s="14"/>
      <c r="G11" s="15"/>
      <c r="H11" s="19"/>
      <c r="I11" s="20"/>
      <c r="J11" s="21"/>
      <c r="K11" s="13"/>
      <c r="L11" s="14"/>
      <c r="M11" s="15"/>
      <c r="N11" s="35"/>
      <c r="O11" s="36"/>
      <c r="P11" s="37"/>
    </row>
    <row r="12" spans="4:25" x14ac:dyDescent="0.15">
      <c r="D12" s="2">
        <f t="shared" si="0"/>
        <v>7</v>
      </c>
      <c r="E12" s="16"/>
      <c r="F12" s="17"/>
      <c r="G12" s="18"/>
      <c r="H12" s="19"/>
      <c r="I12" s="20"/>
      <c r="J12" s="21"/>
      <c r="K12" s="13"/>
      <c r="L12" s="14"/>
      <c r="M12" s="15"/>
      <c r="N12" s="13"/>
      <c r="O12" s="14"/>
      <c r="P12" s="15"/>
    </row>
    <row r="13" spans="4:25" x14ac:dyDescent="0.15">
      <c r="D13" s="2">
        <f t="shared" si="0"/>
        <v>8</v>
      </c>
      <c r="E13" s="13">
        <v>7</v>
      </c>
      <c r="F13" s="14">
        <v>12</v>
      </c>
      <c r="G13" s="15">
        <v>8</v>
      </c>
      <c r="H13" s="13">
        <v>5</v>
      </c>
      <c r="I13" s="14">
        <v>1</v>
      </c>
      <c r="J13" s="15">
        <v>7</v>
      </c>
      <c r="K13" s="13">
        <v>1</v>
      </c>
      <c r="L13" s="14">
        <v>13</v>
      </c>
      <c r="M13" s="15">
        <v>14</v>
      </c>
      <c r="N13" s="13"/>
      <c r="O13" s="14"/>
      <c r="P13" s="15"/>
      <c r="Q13" s="2" t="s">
        <v>13</v>
      </c>
      <c r="V13" s="22"/>
      <c r="W13" s="22"/>
      <c r="X13" s="22"/>
      <c r="Y13" s="22"/>
    </row>
    <row r="14" spans="4:25" x14ac:dyDescent="0.15">
      <c r="D14" s="2">
        <f t="shared" si="0"/>
        <v>9</v>
      </c>
      <c r="E14" s="13">
        <v>14</v>
      </c>
      <c r="F14" s="14">
        <v>8</v>
      </c>
      <c r="G14" s="15">
        <v>11</v>
      </c>
      <c r="H14" s="13">
        <v>5</v>
      </c>
      <c r="I14" s="14">
        <v>14</v>
      </c>
      <c r="J14" s="15">
        <v>8</v>
      </c>
      <c r="K14" s="13">
        <v>6</v>
      </c>
      <c r="L14" s="14">
        <v>12</v>
      </c>
      <c r="M14" s="15">
        <v>1</v>
      </c>
      <c r="N14" s="13"/>
      <c r="O14" s="14"/>
      <c r="P14" s="15"/>
      <c r="Q14" s="2" t="s">
        <v>13</v>
      </c>
      <c r="V14" s="22"/>
      <c r="W14" s="22"/>
      <c r="X14" s="22"/>
      <c r="Y14" s="22"/>
    </row>
    <row r="15" spans="4:25" x14ac:dyDescent="0.15">
      <c r="D15" s="2">
        <f t="shared" si="0"/>
        <v>10</v>
      </c>
      <c r="E15" s="13">
        <v>2</v>
      </c>
      <c r="F15" s="14">
        <v>13</v>
      </c>
      <c r="G15" s="15">
        <v>15</v>
      </c>
      <c r="H15" s="13">
        <v>13</v>
      </c>
      <c r="I15" s="14">
        <v>2</v>
      </c>
      <c r="J15" s="15">
        <v>15</v>
      </c>
      <c r="K15" s="13">
        <v>1</v>
      </c>
      <c r="L15" s="14">
        <v>2</v>
      </c>
      <c r="M15" s="15">
        <v>14</v>
      </c>
      <c r="N15" s="13"/>
      <c r="O15" s="14"/>
      <c r="P15" s="15"/>
      <c r="Q15" s="2" t="s">
        <v>13</v>
      </c>
    </row>
    <row r="16" spans="4:25" x14ac:dyDescent="0.15">
      <c r="D16" s="2">
        <f t="shared" si="0"/>
        <v>11</v>
      </c>
      <c r="E16" s="13">
        <v>5</v>
      </c>
      <c r="F16" s="14">
        <v>3</v>
      </c>
      <c r="G16" s="15">
        <v>8</v>
      </c>
      <c r="H16" s="13">
        <v>5</v>
      </c>
      <c r="I16" s="14">
        <v>6</v>
      </c>
      <c r="J16" s="15">
        <v>7</v>
      </c>
      <c r="K16" s="13">
        <v>5</v>
      </c>
      <c r="L16" s="14">
        <v>8</v>
      </c>
      <c r="M16" s="15">
        <v>1</v>
      </c>
      <c r="N16" s="13"/>
      <c r="O16" s="14"/>
      <c r="P16" s="15"/>
      <c r="Q16" s="14"/>
      <c r="R16" s="14">
        <v>920</v>
      </c>
      <c r="S16" s="14">
        <v>270</v>
      </c>
      <c r="T16" s="14">
        <v>200</v>
      </c>
      <c r="U16" s="2">
        <f>R16+S16</f>
        <v>1190</v>
      </c>
      <c r="V16" s="14">
        <v>920</v>
      </c>
      <c r="W16" s="14">
        <v>270</v>
      </c>
      <c r="X16" s="14">
        <v>200</v>
      </c>
      <c r="Y16" s="2">
        <f>V16+W16</f>
        <v>1190</v>
      </c>
    </row>
    <row r="17" spans="4:25" x14ac:dyDescent="0.15">
      <c r="D17" s="2">
        <f t="shared" si="0"/>
        <v>12</v>
      </c>
      <c r="E17" s="16">
        <v>9</v>
      </c>
      <c r="F17" s="17">
        <v>12</v>
      </c>
      <c r="G17" s="18">
        <v>10</v>
      </c>
      <c r="H17" s="19">
        <v>6</v>
      </c>
      <c r="I17" s="20">
        <v>9</v>
      </c>
      <c r="J17" s="21">
        <v>1</v>
      </c>
      <c r="K17" s="13">
        <v>5</v>
      </c>
      <c r="L17" s="14">
        <v>9</v>
      </c>
      <c r="M17" s="15">
        <v>8</v>
      </c>
      <c r="N17" s="29"/>
      <c r="O17" s="27"/>
      <c r="P17" s="28"/>
      <c r="Q17" s="2" t="s">
        <v>13</v>
      </c>
    </row>
    <row r="18" spans="4:25" x14ac:dyDescent="0.15">
      <c r="E18" s="13"/>
      <c r="F18" s="14"/>
      <c r="G18" s="15"/>
      <c r="H18" s="13"/>
      <c r="I18" s="14"/>
      <c r="J18" s="15"/>
      <c r="K18" s="13"/>
      <c r="L18" s="14"/>
      <c r="M18" s="15"/>
      <c r="N18" s="14"/>
      <c r="O18" s="14"/>
      <c r="P18" s="14"/>
    </row>
    <row r="19" spans="4:25" x14ac:dyDescent="0.15">
      <c r="D19" s="2" t="s">
        <v>14</v>
      </c>
      <c r="E19" s="13" t="s">
        <v>15</v>
      </c>
      <c r="F19" s="14" t="s">
        <v>16</v>
      </c>
      <c r="G19" s="15"/>
      <c r="H19" s="13"/>
      <c r="I19" s="14"/>
      <c r="J19" s="15"/>
      <c r="K19" s="13"/>
      <c r="L19" s="14"/>
      <c r="M19" s="15"/>
      <c r="N19" s="35"/>
      <c r="O19" s="36"/>
      <c r="P19" s="37"/>
    </row>
    <row r="20" spans="4:25" x14ac:dyDescent="0.15">
      <c r="E20" s="13"/>
      <c r="F20" s="14"/>
      <c r="G20" s="15"/>
      <c r="H20" s="13"/>
      <c r="I20" s="14"/>
      <c r="J20" s="15"/>
      <c r="K20" s="13"/>
      <c r="L20" s="14"/>
      <c r="M20" s="15"/>
      <c r="N20" s="13"/>
      <c r="O20" s="14"/>
      <c r="P20" s="15"/>
    </row>
    <row r="21" spans="4:25" x14ac:dyDescent="0.15">
      <c r="D21" s="2">
        <v>8</v>
      </c>
      <c r="E21" s="19">
        <v>2</v>
      </c>
      <c r="F21" s="14">
        <v>12</v>
      </c>
      <c r="G21" s="15">
        <v>8</v>
      </c>
      <c r="H21" s="19">
        <v>2</v>
      </c>
      <c r="I21" s="14">
        <v>11</v>
      </c>
      <c r="J21" s="15">
        <v>5</v>
      </c>
      <c r="K21" s="13">
        <v>2</v>
      </c>
      <c r="L21" s="14">
        <v>10</v>
      </c>
      <c r="M21" s="15">
        <v>12</v>
      </c>
      <c r="N21" s="13"/>
      <c r="O21" s="14"/>
      <c r="P21" s="15"/>
      <c r="R21" s="2">
        <v>350</v>
      </c>
      <c r="S21" s="2">
        <v>200</v>
      </c>
      <c r="T21" s="14">
        <v>200</v>
      </c>
      <c r="U21" s="2">
        <f>R21+S21</f>
        <v>550</v>
      </c>
      <c r="V21" s="22"/>
      <c r="W21" s="22"/>
      <c r="X21" s="22"/>
      <c r="Y21" s="22"/>
    </row>
    <row r="22" spans="4:25" x14ac:dyDescent="0.15">
      <c r="D22" s="2">
        <v>9</v>
      </c>
      <c r="E22" s="13">
        <v>4</v>
      </c>
      <c r="F22" s="14">
        <v>5</v>
      </c>
      <c r="G22" s="15">
        <v>2</v>
      </c>
      <c r="H22" s="13">
        <v>2</v>
      </c>
      <c r="I22" s="14">
        <v>13</v>
      </c>
      <c r="J22" s="15" t="s">
        <v>17</v>
      </c>
      <c r="K22" s="13">
        <v>2</v>
      </c>
      <c r="L22" s="14">
        <v>6</v>
      </c>
      <c r="M22" s="15">
        <v>5</v>
      </c>
      <c r="N22" s="13"/>
      <c r="O22" s="14"/>
      <c r="P22" s="15"/>
      <c r="Q22" s="2" t="s">
        <v>13</v>
      </c>
      <c r="V22" s="22"/>
      <c r="W22" s="22"/>
      <c r="X22" s="22"/>
      <c r="Y22" s="22"/>
    </row>
    <row r="23" spans="4:25" x14ac:dyDescent="0.15">
      <c r="D23" s="2">
        <v>10</v>
      </c>
      <c r="E23" s="13">
        <v>10</v>
      </c>
      <c r="F23" s="14">
        <v>12</v>
      </c>
      <c r="G23" s="15">
        <v>8</v>
      </c>
      <c r="H23" s="13" t="s">
        <v>18</v>
      </c>
      <c r="I23" s="14" t="s">
        <v>19</v>
      </c>
      <c r="J23" s="15"/>
      <c r="K23" s="13">
        <v>12</v>
      </c>
      <c r="L23" s="14">
        <v>13</v>
      </c>
      <c r="M23" s="15">
        <v>7</v>
      </c>
      <c r="N23" s="13"/>
      <c r="O23" s="14"/>
      <c r="P23" s="15"/>
      <c r="Q23" s="2" t="s">
        <v>13</v>
      </c>
    </row>
    <row r="24" spans="4:25" x14ac:dyDescent="0.15">
      <c r="D24" s="2">
        <v>11</v>
      </c>
      <c r="E24" s="13">
        <v>10</v>
      </c>
      <c r="F24" s="14">
        <v>15</v>
      </c>
      <c r="G24" s="15">
        <v>13</v>
      </c>
      <c r="H24" s="13">
        <v>13</v>
      </c>
      <c r="I24" s="14" t="s">
        <v>20</v>
      </c>
      <c r="J24" s="15"/>
      <c r="K24" s="13">
        <v>15</v>
      </c>
      <c r="L24" s="14">
        <v>10</v>
      </c>
      <c r="M24" s="15">
        <v>13</v>
      </c>
      <c r="N24" s="13"/>
      <c r="O24" s="14"/>
      <c r="P24" s="15"/>
      <c r="Q24" s="2" t="s">
        <v>13</v>
      </c>
    </row>
    <row r="25" spans="4:25" x14ac:dyDescent="0.15">
      <c r="D25" s="2">
        <v>12</v>
      </c>
      <c r="E25" s="13">
        <v>9</v>
      </c>
      <c r="F25" s="14">
        <v>10</v>
      </c>
      <c r="G25" s="15">
        <v>1</v>
      </c>
      <c r="H25" s="13">
        <v>15</v>
      </c>
      <c r="I25" s="14">
        <v>10</v>
      </c>
      <c r="J25" s="15">
        <v>9</v>
      </c>
      <c r="K25" s="13">
        <v>6</v>
      </c>
      <c r="L25" s="14">
        <v>4</v>
      </c>
      <c r="M25" s="15">
        <v>8</v>
      </c>
      <c r="N25" s="29"/>
      <c r="O25" s="27"/>
      <c r="P25" s="28"/>
      <c r="Q25" s="2" t="s">
        <v>13</v>
      </c>
    </row>
    <row r="26" spans="4:25" x14ac:dyDescent="0.15">
      <c r="E26" s="13"/>
      <c r="F26" s="14"/>
      <c r="G26" s="15"/>
      <c r="H26" s="13"/>
      <c r="I26" s="14"/>
      <c r="J26" s="15"/>
      <c r="K26" s="13"/>
      <c r="L26" s="14"/>
      <c r="M26" s="15"/>
      <c r="N26" s="14"/>
      <c r="O26" s="14"/>
      <c r="P26" s="14"/>
    </row>
    <row r="27" spans="4:25" x14ac:dyDescent="0.15">
      <c r="D27" s="2" t="s">
        <v>21</v>
      </c>
      <c r="E27" s="13">
        <v>3</v>
      </c>
      <c r="F27" s="14" t="s">
        <v>16</v>
      </c>
      <c r="G27" s="15"/>
      <c r="H27" s="13"/>
      <c r="I27" s="14"/>
      <c r="J27" s="15"/>
      <c r="K27" s="13"/>
      <c r="L27" s="14"/>
      <c r="M27" s="15"/>
      <c r="N27" s="35"/>
      <c r="O27" s="36"/>
      <c r="P27" s="37"/>
    </row>
    <row r="28" spans="4:25" x14ac:dyDescent="0.15">
      <c r="E28" s="13"/>
      <c r="F28" s="14"/>
      <c r="G28" s="15"/>
      <c r="H28" s="13"/>
      <c r="I28" s="14"/>
      <c r="J28" s="15"/>
      <c r="K28" s="13"/>
      <c r="L28" s="14"/>
      <c r="M28" s="15"/>
      <c r="N28" s="13"/>
      <c r="O28" s="14"/>
      <c r="P28" s="15"/>
    </row>
    <row r="29" spans="4:25" x14ac:dyDescent="0.15">
      <c r="D29" s="2">
        <v>8</v>
      </c>
      <c r="E29" s="23">
        <v>4</v>
      </c>
      <c r="F29" s="24">
        <v>2</v>
      </c>
      <c r="G29" s="15">
        <v>6</v>
      </c>
      <c r="H29" s="23">
        <v>4</v>
      </c>
      <c r="I29" s="24">
        <v>2</v>
      </c>
      <c r="J29" s="15" t="s">
        <v>22</v>
      </c>
      <c r="K29" s="13">
        <v>4</v>
      </c>
      <c r="L29" s="14">
        <v>10</v>
      </c>
      <c r="M29" s="15">
        <v>6</v>
      </c>
      <c r="N29" s="13"/>
      <c r="O29" s="14"/>
      <c r="P29" s="15"/>
      <c r="R29" s="2">
        <v>210</v>
      </c>
      <c r="S29" s="2">
        <v>200</v>
      </c>
      <c r="T29" s="14">
        <v>200</v>
      </c>
      <c r="U29" s="2">
        <f>S29+R29</f>
        <v>410</v>
      </c>
      <c r="V29" s="22"/>
      <c r="W29" s="22"/>
      <c r="X29" s="22"/>
      <c r="Y29" s="22"/>
    </row>
    <row r="30" spans="4:25" x14ac:dyDescent="0.15">
      <c r="D30" s="2">
        <v>9</v>
      </c>
      <c r="E30" s="13">
        <v>12</v>
      </c>
      <c r="F30" s="14">
        <v>13</v>
      </c>
      <c r="G30" s="25">
        <v>10</v>
      </c>
      <c r="H30" s="23">
        <v>10</v>
      </c>
      <c r="I30" s="14">
        <v>11</v>
      </c>
      <c r="J30" s="15" t="s">
        <v>23</v>
      </c>
      <c r="K30" s="13">
        <v>13</v>
      </c>
      <c r="L30" s="14">
        <v>9</v>
      </c>
      <c r="M30" s="15">
        <v>8</v>
      </c>
      <c r="N30" s="13"/>
      <c r="O30" s="14"/>
      <c r="P30" s="15"/>
      <c r="Q30" s="2" t="s">
        <v>13</v>
      </c>
      <c r="V30" s="22"/>
      <c r="W30" s="22"/>
      <c r="X30" s="22"/>
      <c r="Y30" s="22"/>
    </row>
    <row r="31" spans="4:25" x14ac:dyDescent="0.15">
      <c r="D31" s="2">
        <v>10</v>
      </c>
      <c r="E31" s="13">
        <v>7</v>
      </c>
      <c r="F31" s="24">
        <v>11</v>
      </c>
      <c r="G31" s="15">
        <v>8</v>
      </c>
      <c r="H31" s="13">
        <v>10</v>
      </c>
      <c r="I31" s="24">
        <v>11</v>
      </c>
      <c r="J31" s="15" t="s">
        <v>19</v>
      </c>
      <c r="K31" s="13">
        <v>11</v>
      </c>
      <c r="L31" s="14">
        <v>15</v>
      </c>
      <c r="M31" s="15">
        <v>16</v>
      </c>
      <c r="N31" s="13"/>
      <c r="O31" s="14"/>
      <c r="P31" s="15"/>
      <c r="Q31" s="2" t="s">
        <v>13</v>
      </c>
    </row>
    <row r="32" spans="4:25" x14ac:dyDescent="0.15">
      <c r="D32" s="2">
        <v>11</v>
      </c>
      <c r="E32" s="13"/>
      <c r="F32" s="14"/>
      <c r="G32" s="15"/>
      <c r="H32" s="13"/>
      <c r="I32" s="14"/>
      <c r="J32" s="15"/>
      <c r="K32" s="13"/>
      <c r="L32" s="14"/>
      <c r="M32" s="15"/>
      <c r="N32" s="13"/>
      <c r="O32" s="14"/>
      <c r="P32" s="15"/>
    </row>
    <row r="33" spans="4:25" x14ac:dyDescent="0.15">
      <c r="D33" s="2">
        <v>12</v>
      </c>
      <c r="E33" s="26">
        <v>9</v>
      </c>
      <c r="F33" s="27">
        <v>3</v>
      </c>
      <c r="G33" s="28">
        <v>10</v>
      </c>
      <c r="H33" s="29">
        <v>7</v>
      </c>
      <c r="I33" s="30">
        <v>9</v>
      </c>
      <c r="J33" s="28" t="s">
        <v>24</v>
      </c>
      <c r="K33" s="29">
        <v>9</v>
      </c>
      <c r="L33" s="27">
        <v>7</v>
      </c>
      <c r="M33" s="28">
        <v>2</v>
      </c>
      <c r="N33" s="29"/>
      <c r="O33" s="27"/>
      <c r="P33" s="28"/>
      <c r="Q33" s="2" t="s">
        <v>13</v>
      </c>
    </row>
    <row r="36" spans="4:25" x14ac:dyDescent="0.15">
      <c r="D36" s="2" t="s">
        <v>2</v>
      </c>
      <c r="E36" s="13">
        <v>1</v>
      </c>
      <c r="F36" s="14" t="s">
        <v>25</v>
      </c>
      <c r="G36" s="15"/>
      <c r="H36" s="13"/>
      <c r="I36" s="14"/>
      <c r="J36" s="15"/>
      <c r="K36" s="13"/>
      <c r="L36" s="14"/>
      <c r="M36" s="15"/>
      <c r="N36" s="35"/>
      <c r="O36" s="36"/>
      <c r="P36" s="37"/>
    </row>
    <row r="37" spans="4:25" x14ac:dyDescent="0.15">
      <c r="E37" s="13"/>
      <c r="F37" s="14"/>
      <c r="G37" s="15"/>
      <c r="H37" s="13"/>
      <c r="I37" s="14"/>
      <c r="J37" s="15"/>
      <c r="K37" s="13"/>
      <c r="L37" s="14"/>
      <c r="M37" s="15"/>
      <c r="N37" s="13"/>
      <c r="O37" s="14"/>
      <c r="P37" s="15"/>
    </row>
    <row r="38" spans="4:25" x14ac:dyDescent="0.15">
      <c r="D38" s="2">
        <v>8</v>
      </c>
      <c r="E38" s="13">
        <v>5</v>
      </c>
      <c r="F38" s="14">
        <v>10</v>
      </c>
      <c r="G38" s="15">
        <v>11</v>
      </c>
      <c r="H38" s="13" t="s">
        <v>26</v>
      </c>
      <c r="I38" s="14" t="s">
        <v>27</v>
      </c>
      <c r="J38" s="15"/>
      <c r="K38" s="13">
        <v>5</v>
      </c>
      <c r="L38" s="14">
        <v>9</v>
      </c>
      <c r="M38" s="15">
        <v>11</v>
      </c>
      <c r="N38" s="13"/>
      <c r="O38" s="14"/>
      <c r="P38" s="15"/>
      <c r="R38" s="2">
        <v>270</v>
      </c>
      <c r="S38" s="2">
        <v>200</v>
      </c>
      <c r="T38" s="14">
        <v>200</v>
      </c>
      <c r="U38" s="2">
        <f>R38+S38</f>
        <v>470</v>
      </c>
      <c r="V38" s="22"/>
      <c r="W38" s="22"/>
      <c r="X38" s="22"/>
      <c r="Y38" s="22"/>
    </row>
    <row r="39" spans="4:25" x14ac:dyDescent="0.15">
      <c r="D39" s="2">
        <v>9</v>
      </c>
      <c r="E39" s="13">
        <v>3</v>
      </c>
      <c r="F39" s="14">
        <v>2</v>
      </c>
      <c r="G39" s="15">
        <v>8</v>
      </c>
      <c r="H39" s="13">
        <v>5</v>
      </c>
      <c r="I39" s="14">
        <v>6</v>
      </c>
      <c r="J39" s="15">
        <v>14</v>
      </c>
      <c r="K39" s="13">
        <v>13</v>
      </c>
      <c r="L39" s="14">
        <v>3</v>
      </c>
      <c r="M39" s="15">
        <v>7</v>
      </c>
      <c r="N39" s="13"/>
      <c r="O39" s="14"/>
      <c r="P39" s="15"/>
      <c r="Q39" s="2" t="s">
        <v>13</v>
      </c>
      <c r="V39" s="22"/>
      <c r="W39" s="22"/>
      <c r="X39" s="22"/>
      <c r="Y39" s="22"/>
    </row>
    <row r="40" spans="4:25" x14ac:dyDescent="0.15">
      <c r="D40" s="2">
        <v>10</v>
      </c>
      <c r="E40" s="13">
        <v>10</v>
      </c>
      <c r="F40" s="14">
        <v>7</v>
      </c>
      <c r="G40" s="15">
        <v>11</v>
      </c>
      <c r="H40" s="13">
        <v>10</v>
      </c>
      <c r="I40" s="14">
        <v>4</v>
      </c>
      <c r="J40" s="15">
        <v>11</v>
      </c>
      <c r="K40" s="13">
        <v>11</v>
      </c>
      <c r="L40" s="14">
        <v>16</v>
      </c>
      <c r="M40" s="15">
        <v>2</v>
      </c>
      <c r="N40" s="13"/>
      <c r="O40" s="14"/>
      <c r="P40" s="15"/>
    </row>
    <row r="41" spans="4:25" x14ac:dyDescent="0.15">
      <c r="D41" s="2">
        <v>11</v>
      </c>
      <c r="E41" s="13">
        <v>1</v>
      </c>
      <c r="F41" s="14">
        <v>3</v>
      </c>
      <c r="G41" s="15">
        <v>9</v>
      </c>
      <c r="H41" s="13">
        <v>3</v>
      </c>
      <c r="I41" s="14">
        <v>1</v>
      </c>
      <c r="J41" s="15">
        <v>15</v>
      </c>
      <c r="K41" s="13">
        <v>12</v>
      </c>
      <c r="L41" s="14">
        <v>15</v>
      </c>
      <c r="M41" s="15"/>
      <c r="N41" s="13"/>
      <c r="O41" s="14"/>
      <c r="P41" s="15"/>
      <c r="Q41" s="2" t="s">
        <v>13</v>
      </c>
    </row>
    <row r="42" spans="4:25" x14ac:dyDescent="0.15">
      <c r="D42" s="2">
        <v>12</v>
      </c>
      <c r="E42" s="29">
        <v>10</v>
      </c>
      <c r="F42" s="27">
        <v>13</v>
      </c>
      <c r="G42" s="28">
        <v>11</v>
      </c>
      <c r="H42" s="29">
        <v>10</v>
      </c>
      <c r="I42" s="27">
        <v>14</v>
      </c>
      <c r="J42" s="28">
        <v>3</v>
      </c>
      <c r="K42" s="29">
        <v>11</v>
      </c>
      <c r="L42" s="30">
        <v>10</v>
      </c>
      <c r="M42" s="28">
        <v>6</v>
      </c>
      <c r="N42" s="29"/>
      <c r="O42" s="27"/>
      <c r="P42" s="28"/>
      <c r="S42" s="2">
        <v>200</v>
      </c>
      <c r="T42" s="14">
        <v>200</v>
      </c>
      <c r="U42" s="2">
        <f>S42+R42</f>
        <v>200</v>
      </c>
      <c r="W42" s="2">
        <v>180</v>
      </c>
      <c r="X42" s="2">
        <v>200</v>
      </c>
      <c r="Y42" s="2">
        <v>180</v>
      </c>
    </row>
    <row r="44" spans="4:25" x14ac:dyDescent="0.15">
      <c r="D44" s="2" t="s">
        <v>21</v>
      </c>
      <c r="E44" s="13">
        <v>3</v>
      </c>
      <c r="F44" s="14" t="s">
        <v>28</v>
      </c>
      <c r="G44" s="15"/>
      <c r="H44" s="13"/>
      <c r="I44" s="14"/>
      <c r="J44" s="15"/>
      <c r="K44" s="13"/>
      <c r="L44" s="14"/>
      <c r="M44" s="15"/>
      <c r="N44" s="35"/>
      <c r="O44" s="36"/>
      <c r="P44" s="37"/>
    </row>
    <row r="45" spans="4:25" x14ac:dyDescent="0.15">
      <c r="E45" s="13"/>
      <c r="F45" s="14"/>
      <c r="G45" s="15"/>
      <c r="H45" s="13"/>
      <c r="I45" s="14"/>
      <c r="J45" s="15"/>
      <c r="K45" s="13"/>
      <c r="L45" s="14"/>
      <c r="M45" s="15"/>
      <c r="N45" s="13"/>
      <c r="O45" s="14"/>
      <c r="P45" s="15"/>
    </row>
    <row r="46" spans="4:25" x14ac:dyDescent="0.15">
      <c r="D46" s="2">
        <v>8</v>
      </c>
      <c r="E46" s="13"/>
      <c r="F46" s="14"/>
      <c r="G46" s="15"/>
      <c r="H46" s="13"/>
      <c r="I46" s="14"/>
      <c r="J46" s="15"/>
      <c r="K46" s="13"/>
      <c r="L46" s="14"/>
      <c r="M46" s="15"/>
      <c r="N46" s="13"/>
      <c r="O46" s="14"/>
      <c r="P46" s="15"/>
      <c r="V46" s="22"/>
      <c r="W46" s="22"/>
      <c r="X46" s="22"/>
      <c r="Y46" s="22"/>
    </row>
    <row r="47" spans="4:25" x14ac:dyDescent="0.15">
      <c r="D47" s="2">
        <v>9</v>
      </c>
      <c r="E47" s="13">
        <v>7</v>
      </c>
      <c r="F47" s="14">
        <v>8</v>
      </c>
      <c r="G47" s="15">
        <v>6</v>
      </c>
      <c r="H47" s="13" t="s">
        <v>29</v>
      </c>
      <c r="I47" s="14" t="s">
        <v>30</v>
      </c>
      <c r="J47" s="15"/>
      <c r="K47" s="13">
        <v>4</v>
      </c>
      <c r="L47" s="14">
        <v>3</v>
      </c>
      <c r="M47" s="15">
        <v>6</v>
      </c>
      <c r="N47" s="13"/>
      <c r="O47" s="14"/>
      <c r="P47" s="15"/>
      <c r="S47" s="2">
        <v>200</v>
      </c>
      <c r="T47" s="14">
        <v>200</v>
      </c>
      <c r="U47" s="2">
        <v>0</v>
      </c>
      <c r="V47" s="22"/>
      <c r="W47" s="22"/>
      <c r="X47" s="22"/>
      <c r="Y47" s="22"/>
    </row>
    <row r="48" spans="4:25" x14ac:dyDescent="0.15">
      <c r="D48" s="2">
        <v>10</v>
      </c>
      <c r="E48" s="13"/>
      <c r="F48" s="14"/>
      <c r="G48" s="15"/>
      <c r="H48" s="13"/>
      <c r="I48" s="14"/>
      <c r="J48" s="15"/>
      <c r="K48" s="13"/>
      <c r="L48" s="14"/>
      <c r="M48" s="15"/>
      <c r="N48" s="13"/>
      <c r="O48" s="14"/>
      <c r="P48" s="15"/>
    </row>
    <row r="49" spans="1:25" x14ac:dyDescent="0.15">
      <c r="D49" s="2">
        <v>11</v>
      </c>
      <c r="E49" s="13"/>
      <c r="F49" s="14"/>
      <c r="G49" s="15"/>
      <c r="H49" s="13"/>
      <c r="I49" s="14"/>
      <c r="J49" s="15"/>
      <c r="K49" s="13"/>
      <c r="L49" s="14"/>
      <c r="M49" s="15"/>
      <c r="N49" s="13"/>
      <c r="O49" s="14"/>
      <c r="P49" s="15"/>
    </row>
    <row r="50" spans="1:25" x14ac:dyDescent="0.15">
      <c r="D50" s="2">
        <v>12</v>
      </c>
      <c r="E50" s="29">
        <v>15</v>
      </c>
      <c r="F50" s="27">
        <v>13</v>
      </c>
      <c r="G50" s="28">
        <v>6</v>
      </c>
      <c r="H50" s="29">
        <v>6</v>
      </c>
      <c r="I50" s="27" t="s">
        <v>31</v>
      </c>
      <c r="J50" s="28"/>
      <c r="K50" s="29">
        <v>8</v>
      </c>
      <c r="L50" s="30">
        <v>11</v>
      </c>
      <c r="M50" s="28">
        <v>16</v>
      </c>
      <c r="N50" s="29"/>
      <c r="O50" s="27"/>
      <c r="P50" s="28"/>
      <c r="Q50" s="2" t="s">
        <v>13</v>
      </c>
    </row>
    <row r="51" spans="1:25" x14ac:dyDescent="0.15">
      <c r="S51" s="2">
        <v>1400</v>
      </c>
      <c r="X51" s="2">
        <f>SUM(X5:X50)</f>
        <v>400</v>
      </c>
      <c r="Y51" s="2">
        <f>SUM(Y5:Y50)</f>
        <v>1370</v>
      </c>
    </row>
    <row r="52" spans="1:25" x14ac:dyDescent="0.15">
      <c r="A52" s="38"/>
      <c r="B52" s="38"/>
      <c r="C52" s="38"/>
      <c r="D52" s="2" t="s">
        <v>32</v>
      </c>
      <c r="E52" s="13">
        <v>3</v>
      </c>
      <c r="F52" s="14" t="s">
        <v>33</v>
      </c>
      <c r="G52" s="15"/>
      <c r="H52" s="13"/>
      <c r="I52" s="14"/>
      <c r="J52" s="15"/>
      <c r="K52" s="13"/>
      <c r="L52" s="14"/>
      <c r="M52" s="15"/>
      <c r="N52" s="35"/>
      <c r="O52" s="36"/>
      <c r="P52" s="37"/>
      <c r="Y52" s="2">
        <f>Y51/X51*100</f>
        <v>342.5</v>
      </c>
    </row>
    <row r="53" spans="1:25" x14ac:dyDescent="0.15">
      <c r="E53" s="13"/>
      <c r="F53" s="14"/>
      <c r="G53" s="15"/>
      <c r="H53" s="13"/>
      <c r="I53" s="14"/>
      <c r="J53" s="15"/>
      <c r="K53" s="13"/>
      <c r="L53" s="14"/>
      <c r="M53" s="15"/>
      <c r="N53" s="13"/>
      <c r="O53" s="14"/>
      <c r="P53" s="15"/>
    </row>
    <row r="54" spans="1:25" x14ac:dyDescent="0.15">
      <c r="D54" s="2">
        <v>8</v>
      </c>
      <c r="E54" s="13"/>
      <c r="F54" s="14"/>
      <c r="G54" s="15"/>
      <c r="K54" s="13"/>
      <c r="L54" s="14"/>
      <c r="M54" s="15"/>
      <c r="N54" s="13"/>
      <c r="O54" s="14"/>
      <c r="P54" s="15"/>
    </row>
    <row r="55" spans="1:25" x14ac:dyDescent="0.15">
      <c r="D55" s="2">
        <v>9</v>
      </c>
      <c r="E55" s="13">
        <v>2</v>
      </c>
      <c r="F55" s="14">
        <v>8</v>
      </c>
      <c r="G55" s="15">
        <v>6</v>
      </c>
      <c r="H55" s="13">
        <v>8</v>
      </c>
      <c r="I55" s="14">
        <v>6</v>
      </c>
      <c r="J55" s="15">
        <v>7</v>
      </c>
      <c r="K55" s="13">
        <v>6</v>
      </c>
      <c r="L55" s="14">
        <v>10</v>
      </c>
      <c r="M55" s="15">
        <v>2</v>
      </c>
      <c r="N55" s="13"/>
      <c r="O55" s="14"/>
      <c r="P55" s="15"/>
      <c r="Q55" s="2" t="s">
        <v>13</v>
      </c>
    </row>
    <row r="56" spans="1:25" x14ac:dyDescent="0.15">
      <c r="D56" s="2">
        <v>10</v>
      </c>
      <c r="E56" s="13">
        <v>11</v>
      </c>
      <c r="F56" s="14">
        <v>1</v>
      </c>
      <c r="G56" s="15">
        <v>5</v>
      </c>
      <c r="H56" s="13" t="s">
        <v>34</v>
      </c>
      <c r="I56" s="14"/>
      <c r="J56" s="14">
        <v>11</v>
      </c>
      <c r="K56" s="13">
        <v>5</v>
      </c>
      <c r="L56" s="14">
        <v>4</v>
      </c>
      <c r="M56" s="15">
        <v>2</v>
      </c>
      <c r="N56" s="13"/>
      <c r="O56" s="14"/>
      <c r="P56" s="15"/>
      <c r="Q56" s="2" t="s">
        <v>13</v>
      </c>
    </row>
    <row r="57" spans="1:25" x14ac:dyDescent="0.15">
      <c r="D57" s="2">
        <v>11</v>
      </c>
      <c r="E57" s="19">
        <v>14</v>
      </c>
      <c r="F57" s="20">
        <v>10</v>
      </c>
      <c r="G57" s="21">
        <v>5</v>
      </c>
      <c r="H57" s="19">
        <v>14</v>
      </c>
      <c r="I57" s="20">
        <v>9</v>
      </c>
      <c r="J57" s="21">
        <v>8</v>
      </c>
      <c r="K57" s="19">
        <v>4</v>
      </c>
      <c r="L57" s="20">
        <v>7</v>
      </c>
      <c r="M57" s="21">
        <v>9</v>
      </c>
      <c r="N57" s="13"/>
      <c r="O57" s="14"/>
      <c r="P57" s="15"/>
      <c r="T57" s="14">
        <v>200</v>
      </c>
      <c r="U57" s="2">
        <f>S57+R57</f>
        <v>0</v>
      </c>
    </row>
    <row r="58" spans="1:25" x14ac:dyDescent="0.15">
      <c r="D58" s="2">
        <v>12</v>
      </c>
      <c r="E58" s="29">
        <v>5</v>
      </c>
      <c r="F58" s="27">
        <v>6</v>
      </c>
      <c r="G58" s="28">
        <v>11</v>
      </c>
      <c r="H58" s="29">
        <v>9</v>
      </c>
      <c r="I58" s="27">
        <v>11</v>
      </c>
      <c r="J58" s="28">
        <v>5</v>
      </c>
      <c r="K58" s="29">
        <v>5</v>
      </c>
      <c r="L58" s="27">
        <v>7</v>
      </c>
      <c r="M58" s="28">
        <v>4</v>
      </c>
      <c r="N58" s="29"/>
      <c r="O58" s="27"/>
      <c r="P58" s="28"/>
      <c r="Q58" s="2" t="s">
        <v>13</v>
      </c>
    </row>
    <row r="60" spans="1:25" x14ac:dyDescent="0.15">
      <c r="D60" s="2" t="s">
        <v>35</v>
      </c>
      <c r="E60" s="13">
        <v>2</v>
      </c>
      <c r="F60" s="14" t="s">
        <v>33</v>
      </c>
      <c r="G60" s="15"/>
      <c r="H60" s="13"/>
      <c r="I60" s="14"/>
      <c r="J60" s="15"/>
      <c r="K60" s="13"/>
      <c r="L60" s="14"/>
      <c r="M60" s="15"/>
      <c r="N60" s="35"/>
      <c r="O60" s="36"/>
      <c r="P60" s="37"/>
    </row>
    <row r="61" spans="1:25" x14ac:dyDescent="0.15">
      <c r="E61" s="13"/>
      <c r="F61" s="14"/>
      <c r="G61" s="15"/>
      <c r="H61" s="13"/>
      <c r="I61" s="14"/>
      <c r="J61" s="15"/>
      <c r="K61" s="13"/>
      <c r="L61" s="14"/>
      <c r="M61" s="15"/>
      <c r="N61" s="13"/>
      <c r="O61" s="14"/>
      <c r="P61" s="15"/>
    </row>
    <row r="62" spans="1:25" x14ac:dyDescent="0.15">
      <c r="D62" s="2">
        <v>8</v>
      </c>
      <c r="E62" s="13"/>
      <c r="F62" s="14"/>
      <c r="G62" s="15"/>
      <c r="K62" s="13"/>
      <c r="L62" s="14"/>
      <c r="M62" s="15"/>
      <c r="N62" s="13"/>
      <c r="O62" s="14"/>
      <c r="P62" s="15"/>
    </row>
    <row r="63" spans="1:25" x14ac:dyDescent="0.15">
      <c r="D63" s="2">
        <v>9</v>
      </c>
      <c r="E63" s="13">
        <v>7</v>
      </c>
      <c r="F63" s="14">
        <v>10</v>
      </c>
      <c r="G63" s="15">
        <v>1</v>
      </c>
      <c r="H63" s="13">
        <v>11</v>
      </c>
      <c r="I63" s="14">
        <v>12</v>
      </c>
      <c r="J63" s="15">
        <v>7</v>
      </c>
      <c r="K63" s="13">
        <v>10</v>
      </c>
      <c r="L63" s="14">
        <v>7</v>
      </c>
      <c r="M63" s="15">
        <v>3</v>
      </c>
      <c r="N63" s="13"/>
      <c r="O63" s="14"/>
      <c r="P63" s="15"/>
      <c r="Q63" s="2" t="s">
        <v>13</v>
      </c>
    </row>
    <row r="64" spans="1:25" x14ac:dyDescent="0.15">
      <c r="D64" s="2">
        <v>10</v>
      </c>
      <c r="E64" s="13">
        <v>6</v>
      </c>
      <c r="F64" s="14">
        <v>2</v>
      </c>
      <c r="G64" s="15">
        <v>1</v>
      </c>
      <c r="H64" s="13">
        <v>14</v>
      </c>
      <c r="I64" s="14">
        <v>2</v>
      </c>
      <c r="J64" s="14">
        <v>6</v>
      </c>
      <c r="K64" s="13">
        <v>4</v>
      </c>
      <c r="L64" s="14">
        <v>3</v>
      </c>
      <c r="M64" s="15">
        <v>9</v>
      </c>
      <c r="N64" s="13"/>
      <c r="O64" s="14"/>
      <c r="P64" s="15"/>
      <c r="Q64" s="2" t="s">
        <v>13</v>
      </c>
    </row>
    <row r="65" spans="4:21" x14ac:dyDescent="0.15">
      <c r="D65" s="2">
        <v>11</v>
      </c>
      <c r="E65" s="19">
        <v>15</v>
      </c>
      <c r="F65" s="20">
        <v>6</v>
      </c>
      <c r="G65" s="21">
        <v>11</v>
      </c>
      <c r="H65" s="19" t="s">
        <v>31</v>
      </c>
      <c r="I65" s="20"/>
      <c r="J65" s="21" t="s">
        <v>36</v>
      </c>
      <c r="K65" s="19">
        <v>5</v>
      </c>
      <c r="L65" s="20">
        <v>7</v>
      </c>
      <c r="M65" s="21">
        <v>18</v>
      </c>
      <c r="N65" s="13"/>
      <c r="O65" s="14"/>
      <c r="P65" s="15"/>
      <c r="T65" s="14">
        <v>200</v>
      </c>
      <c r="U65" s="2">
        <f>S65+R65</f>
        <v>0</v>
      </c>
    </row>
    <row r="66" spans="4:21" x14ac:dyDescent="0.15">
      <c r="D66" s="2">
        <v>12</v>
      </c>
      <c r="E66" s="31">
        <v>9</v>
      </c>
      <c r="F66" s="32">
        <v>3</v>
      </c>
      <c r="G66" s="33">
        <v>2</v>
      </c>
      <c r="H66" s="31">
        <v>9</v>
      </c>
      <c r="I66" s="32">
        <v>3</v>
      </c>
      <c r="J66" s="33">
        <v>7</v>
      </c>
      <c r="K66" s="31">
        <v>14</v>
      </c>
      <c r="L66" s="32">
        <v>11</v>
      </c>
      <c r="M66" s="33">
        <v>3</v>
      </c>
      <c r="N66" s="29"/>
      <c r="O66" s="27"/>
      <c r="P66" s="28"/>
      <c r="T66" s="14">
        <v>200</v>
      </c>
      <c r="U66" s="2">
        <f>S66+R66</f>
        <v>0</v>
      </c>
    </row>
    <row r="68" spans="4:21" x14ac:dyDescent="0.15">
      <c r="D68" s="2" t="s">
        <v>37</v>
      </c>
      <c r="E68" s="13">
        <v>1</v>
      </c>
      <c r="F68" s="14" t="s">
        <v>38</v>
      </c>
      <c r="G68" s="15"/>
      <c r="H68" s="13"/>
      <c r="I68" s="14"/>
      <c r="J68" s="15"/>
      <c r="K68" s="13"/>
      <c r="L68" s="14"/>
      <c r="M68" s="15"/>
      <c r="N68" s="35"/>
      <c r="O68" s="36"/>
      <c r="P68" s="37"/>
    </row>
    <row r="69" spans="4:21" x14ac:dyDescent="0.15">
      <c r="E69" s="13"/>
      <c r="F69" s="14"/>
      <c r="G69" s="15"/>
      <c r="H69" s="13"/>
      <c r="I69" s="14"/>
      <c r="J69" s="15"/>
      <c r="K69" s="13"/>
      <c r="L69" s="14"/>
      <c r="M69" s="15"/>
      <c r="N69" s="13"/>
      <c r="O69" s="14"/>
      <c r="P69" s="15"/>
    </row>
    <row r="70" spans="4:21" x14ac:dyDescent="0.15">
      <c r="D70" s="2">
        <v>8</v>
      </c>
      <c r="E70" s="13"/>
      <c r="F70" s="14"/>
      <c r="G70" s="15"/>
      <c r="K70" s="13"/>
      <c r="L70" s="14"/>
      <c r="M70" s="15"/>
      <c r="N70" s="13"/>
      <c r="O70" s="14"/>
      <c r="P70" s="15"/>
    </row>
    <row r="71" spans="4:21" x14ac:dyDescent="0.15">
      <c r="D71" s="2">
        <v>9</v>
      </c>
      <c r="E71" s="13">
        <v>15</v>
      </c>
      <c r="F71" s="14">
        <v>1</v>
      </c>
      <c r="G71" s="15">
        <v>4</v>
      </c>
      <c r="H71" s="13">
        <v>1</v>
      </c>
      <c r="I71" s="14">
        <v>4</v>
      </c>
      <c r="J71" s="15" t="s">
        <v>39</v>
      </c>
      <c r="K71" s="13">
        <v>4</v>
      </c>
      <c r="L71" s="14">
        <v>15</v>
      </c>
      <c r="M71" s="15">
        <v>8</v>
      </c>
      <c r="N71" s="13"/>
      <c r="O71" s="14"/>
      <c r="P71" s="15"/>
      <c r="Q71" s="2" t="s">
        <v>13</v>
      </c>
    </row>
    <row r="72" spans="4:21" x14ac:dyDescent="0.15">
      <c r="D72" s="2">
        <v>10</v>
      </c>
      <c r="E72" s="19">
        <v>5</v>
      </c>
      <c r="F72" s="20">
        <v>9</v>
      </c>
      <c r="G72" s="21">
        <v>7</v>
      </c>
      <c r="H72" s="19" t="s">
        <v>40</v>
      </c>
      <c r="I72" s="20"/>
      <c r="J72" s="20"/>
      <c r="K72" s="19">
        <v>14</v>
      </c>
      <c r="L72" s="20">
        <v>16</v>
      </c>
      <c r="M72" s="21">
        <v>15</v>
      </c>
      <c r="N72" s="13"/>
      <c r="O72" s="14"/>
      <c r="P72" s="15"/>
      <c r="S72" s="20"/>
      <c r="T72" s="2">
        <v>200</v>
      </c>
      <c r="U72" s="2">
        <f>S72+R72</f>
        <v>0</v>
      </c>
    </row>
    <row r="73" spans="4:21" x14ac:dyDescent="0.15">
      <c r="D73" s="2">
        <v>11</v>
      </c>
      <c r="E73" s="13">
        <v>1</v>
      </c>
      <c r="F73" s="14">
        <v>3</v>
      </c>
      <c r="G73" s="15">
        <v>2</v>
      </c>
      <c r="H73" s="13">
        <v>3</v>
      </c>
      <c r="I73" s="14" t="s">
        <v>41</v>
      </c>
      <c r="J73" s="15"/>
      <c r="K73" s="13">
        <v>8</v>
      </c>
      <c r="L73" s="14">
        <v>1</v>
      </c>
      <c r="M73" s="15">
        <v>10</v>
      </c>
      <c r="N73" s="13"/>
      <c r="O73" s="14"/>
      <c r="P73" s="15"/>
      <c r="Q73" s="2" t="s">
        <v>13</v>
      </c>
    </row>
    <row r="74" spans="4:21" x14ac:dyDescent="0.15">
      <c r="D74" s="2">
        <v>12</v>
      </c>
      <c r="E74" s="29">
        <v>10</v>
      </c>
      <c r="F74" s="27">
        <v>14</v>
      </c>
      <c r="G74" s="28">
        <v>12</v>
      </c>
      <c r="H74" s="29">
        <v>11</v>
      </c>
      <c r="I74" s="27">
        <v>10</v>
      </c>
      <c r="J74" s="28">
        <v>15</v>
      </c>
      <c r="K74" s="29">
        <v>15</v>
      </c>
      <c r="L74" s="27">
        <v>2</v>
      </c>
      <c r="M74" s="28">
        <v>10</v>
      </c>
      <c r="N74" s="29"/>
      <c r="O74" s="27"/>
      <c r="P74" s="28"/>
      <c r="Q74" s="2" t="s">
        <v>13</v>
      </c>
    </row>
    <row r="76" spans="4:21" x14ac:dyDescent="0.15">
      <c r="D76" s="2" t="s">
        <v>32</v>
      </c>
      <c r="E76" s="13">
        <v>3</v>
      </c>
      <c r="F76" s="14" t="s">
        <v>42</v>
      </c>
      <c r="G76" s="15"/>
      <c r="H76" s="13"/>
      <c r="I76" s="14"/>
      <c r="J76" s="15"/>
      <c r="K76" s="13"/>
      <c r="L76" s="14"/>
      <c r="M76" s="15"/>
      <c r="N76" s="35"/>
      <c r="O76" s="36"/>
      <c r="P76" s="37"/>
    </row>
    <row r="77" spans="4:21" x14ac:dyDescent="0.15">
      <c r="E77" s="13"/>
      <c r="F77" s="14"/>
      <c r="G77" s="15"/>
      <c r="H77" s="13"/>
      <c r="I77" s="14"/>
      <c r="J77" s="15"/>
      <c r="K77" s="13"/>
      <c r="L77" s="14"/>
      <c r="M77" s="15"/>
      <c r="N77" s="13"/>
      <c r="O77" s="14"/>
      <c r="P77" s="15"/>
    </row>
    <row r="78" spans="4:21" x14ac:dyDescent="0.15">
      <c r="D78" s="2">
        <v>8</v>
      </c>
      <c r="E78" s="13"/>
      <c r="F78" s="14"/>
      <c r="G78" s="15"/>
      <c r="K78" s="13"/>
      <c r="L78" s="14"/>
      <c r="M78" s="15"/>
      <c r="N78" s="13"/>
      <c r="O78" s="14"/>
      <c r="P78" s="15"/>
    </row>
    <row r="79" spans="4:21" x14ac:dyDescent="0.15">
      <c r="D79" s="2">
        <v>9</v>
      </c>
      <c r="E79" s="13">
        <v>10</v>
      </c>
      <c r="F79" s="14">
        <v>9</v>
      </c>
      <c r="G79" s="15">
        <v>3</v>
      </c>
      <c r="H79" s="13">
        <v>2</v>
      </c>
      <c r="I79" s="14">
        <v>10</v>
      </c>
      <c r="J79" s="15" t="s">
        <v>43</v>
      </c>
      <c r="K79" s="13">
        <v>10</v>
      </c>
      <c r="L79" s="14">
        <v>2</v>
      </c>
      <c r="M79" s="15">
        <v>5</v>
      </c>
      <c r="N79" s="13"/>
      <c r="O79" s="14"/>
      <c r="P79" s="15"/>
      <c r="Q79" s="2" t="s">
        <v>13</v>
      </c>
    </row>
    <row r="80" spans="4:21" x14ac:dyDescent="0.15">
      <c r="D80" s="2">
        <v>10</v>
      </c>
      <c r="E80" s="13">
        <v>7</v>
      </c>
      <c r="F80" s="14">
        <v>5</v>
      </c>
      <c r="G80" s="15">
        <v>8</v>
      </c>
      <c r="H80" s="13" t="s">
        <v>20</v>
      </c>
      <c r="I80" s="14"/>
      <c r="J80" s="14" t="s">
        <v>44</v>
      </c>
      <c r="K80" s="13">
        <v>10</v>
      </c>
      <c r="L80" s="14">
        <v>7</v>
      </c>
      <c r="M80" s="15">
        <v>1</v>
      </c>
      <c r="N80" s="13"/>
      <c r="O80" s="14"/>
      <c r="P80" s="15"/>
      <c r="S80" s="2">
        <v>270</v>
      </c>
      <c r="T80" s="2">
        <v>200</v>
      </c>
      <c r="U80" s="2">
        <f>S80+R80</f>
        <v>270</v>
      </c>
    </row>
    <row r="81" spans="4:21" x14ac:dyDescent="0.15">
      <c r="D81" s="2">
        <v>11</v>
      </c>
      <c r="E81" s="13">
        <v>2</v>
      </c>
      <c r="F81" s="14">
        <v>11</v>
      </c>
      <c r="G81" s="15">
        <v>5</v>
      </c>
      <c r="H81" s="13">
        <v>11</v>
      </c>
      <c r="I81" s="14">
        <v>1</v>
      </c>
      <c r="J81" s="15" t="s">
        <v>45</v>
      </c>
      <c r="K81" s="13">
        <v>2</v>
      </c>
      <c r="L81" s="14">
        <v>11</v>
      </c>
      <c r="M81" s="15">
        <v>10</v>
      </c>
      <c r="N81" s="13"/>
      <c r="O81" s="14"/>
      <c r="P81" s="15"/>
      <c r="Q81" s="2" t="s">
        <v>13</v>
      </c>
    </row>
    <row r="82" spans="4:21" x14ac:dyDescent="0.15">
      <c r="D82" s="2">
        <v>12</v>
      </c>
      <c r="E82" s="29">
        <v>8</v>
      </c>
      <c r="F82" s="27">
        <v>9</v>
      </c>
      <c r="G82" s="28">
        <v>7</v>
      </c>
      <c r="H82" s="29" t="s">
        <v>46</v>
      </c>
      <c r="I82" s="27"/>
      <c r="J82" s="28" t="s">
        <v>47</v>
      </c>
      <c r="K82" s="29">
        <v>10</v>
      </c>
      <c r="L82" s="27">
        <v>7</v>
      </c>
      <c r="M82" s="28">
        <v>3</v>
      </c>
      <c r="N82" s="29"/>
      <c r="O82" s="27"/>
      <c r="P82" s="28"/>
      <c r="Q82" s="2" t="s">
        <v>13</v>
      </c>
    </row>
    <row r="84" spans="4:21" x14ac:dyDescent="0.15">
      <c r="D84" s="2" t="s">
        <v>35</v>
      </c>
      <c r="E84" s="13"/>
      <c r="F84" s="14"/>
      <c r="G84" s="15"/>
      <c r="H84" s="13"/>
      <c r="I84" s="14"/>
      <c r="J84" s="15"/>
      <c r="K84" s="13"/>
      <c r="L84" s="14"/>
      <c r="M84" s="15"/>
      <c r="N84" s="35"/>
      <c r="O84" s="36"/>
      <c r="P84" s="37"/>
    </row>
    <row r="85" spans="4:21" x14ac:dyDescent="0.15">
      <c r="E85" s="13"/>
      <c r="F85" s="14"/>
      <c r="G85" s="15"/>
      <c r="H85" s="13"/>
      <c r="I85" s="14"/>
      <c r="J85" s="15"/>
      <c r="K85" s="13"/>
      <c r="L85" s="14"/>
      <c r="M85" s="15"/>
      <c r="N85" s="13"/>
      <c r="O85" s="14"/>
      <c r="P85" s="15"/>
    </row>
    <row r="86" spans="4:21" x14ac:dyDescent="0.15">
      <c r="D86" s="2">
        <v>8</v>
      </c>
      <c r="E86" s="13"/>
      <c r="F86" s="14"/>
      <c r="G86" s="15"/>
      <c r="K86" s="13"/>
      <c r="L86" s="14"/>
      <c r="M86" s="15"/>
      <c r="N86" s="13"/>
      <c r="O86" s="14"/>
      <c r="P86" s="15"/>
    </row>
    <row r="87" spans="4:21" x14ac:dyDescent="0.15">
      <c r="D87" s="2">
        <v>9</v>
      </c>
      <c r="E87" s="13">
        <v>8</v>
      </c>
      <c r="F87" s="14">
        <v>10</v>
      </c>
      <c r="G87" s="15">
        <v>7</v>
      </c>
      <c r="H87" s="13" t="s">
        <v>48</v>
      </c>
      <c r="I87" s="14"/>
      <c r="J87" s="15">
        <v>2</v>
      </c>
      <c r="K87" s="13">
        <v>6</v>
      </c>
      <c r="L87" s="14">
        <v>10</v>
      </c>
      <c r="M87" s="15">
        <v>8</v>
      </c>
      <c r="N87" s="13"/>
      <c r="O87" s="14"/>
      <c r="P87" s="15"/>
      <c r="T87" s="2">
        <v>200</v>
      </c>
    </row>
    <row r="88" spans="4:21" x14ac:dyDescent="0.15">
      <c r="D88" s="2">
        <v>10</v>
      </c>
      <c r="E88" s="13">
        <v>11</v>
      </c>
      <c r="F88" s="14">
        <v>13</v>
      </c>
      <c r="G88" s="15">
        <v>9</v>
      </c>
      <c r="H88" s="13">
        <v>11</v>
      </c>
      <c r="I88" s="14">
        <v>1</v>
      </c>
      <c r="J88" s="14">
        <v>5</v>
      </c>
      <c r="K88" s="13">
        <v>9</v>
      </c>
      <c r="L88" s="14">
        <v>12</v>
      </c>
      <c r="M88" s="15">
        <v>3</v>
      </c>
      <c r="N88" s="13"/>
      <c r="O88" s="14"/>
      <c r="P88" s="15"/>
      <c r="T88" s="14">
        <v>200</v>
      </c>
      <c r="U88" s="2">
        <v>0</v>
      </c>
    </row>
    <row r="89" spans="4:21" x14ac:dyDescent="0.15">
      <c r="D89" s="2">
        <v>11</v>
      </c>
      <c r="E89" s="13">
        <v>10</v>
      </c>
      <c r="F89" s="14">
        <v>13</v>
      </c>
      <c r="G89" s="15">
        <v>9</v>
      </c>
      <c r="H89" s="13">
        <v>13</v>
      </c>
      <c r="I89" s="14">
        <v>11</v>
      </c>
      <c r="J89" s="15" t="s">
        <v>49</v>
      </c>
      <c r="K89" s="13">
        <v>11</v>
      </c>
      <c r="L89" s="14">
        <v>15</v>
      </c>
      <c r="M89" s="15">
        <v>8</v>
      </c>
      <c r="N89" s="13"/>
      <c r="O89" s="14"/>
      <c r="P89" s="15"/>
      <c r="Q89" s="2" t="s">
        <v>13</v>
      </c>
    </row>
    <row r="90" spans="4:21" x14ac:dyDescent="0.15">
      <c r="D90" s="2">
        <v>12</v>
      </c>
      <c r="E90" s="29">
        <v>1</v>
      </c>
      <c r="F90" s="27">
        <v>9</v>
      </c>
      <c r="G90" s="28">
        <v>3</v>
      </c>
      <c r="H90" s="29">
        <v>1</v>
      </c>
      <c r="I90" s="27">
        <v>6</v>
      </c>
      <c r="J90" s="28">
        <v>16</v>
      </c>
      <c r="K90" s="29">
        <v>14</v>
      </c>
      <c r="L90" s="27">
        <v>3</v>
      </c>
      <c r="M90" s="33">
        <v>1</v>
      </c>
      <c r="N90" s="29"/>
      <c r="O90" s="27"/>
      <c r="P90" s="28"/>
      <c r="T90" s="14">
        <v>200</v>
      </c>
      <c r="U90" s="2">
        <v>0</v>
      </c>
    </row>
    <row r="92" spans="4:21" x14ac:dyDescent="0.15">
      <c r="D92" s="2" t="s">
        <v>37</v>
      </c>
      <c r="E92" s="13"/>
      <c r="F92" s="14"/>
      <c r="G92" s="15"/>
      <c r="H92" s="13"/>
      <c r="I92" s="14"/>
      <c r="J92" s="15"/>
      <c r="K92" s="13"/>
      <c r="L92" s="14"/>
      <c r="M92" s="15"/>
      <c r="N92" s="35"/>
      <c r="O92" s="36"/>
      <c r="P92" s="37"/>
    </row>
    <row r="93" spans="4:21" x14ac:dyDescent="0.15">
      <c r="E93" s="13"/>
      <c r="F93" s="14"/>
      <c r="G93" s="15"/>
      <c r="H93" s="13"/>
      <c r="I93" s="14"/>
      <c r="J93" s="15"/>
      <c r="K93" s="13"/>
      <c r="L93" s="14"/>
      <c r="M93" s="15"/>
      <c r="N93" s="13"/>
      <c r="O93" s="14"/>
      <c r="P93" s="15"/>
    </row>
    <row r="94" spans="4:21" x14ac:dyDescent="0.15">
      <c r="D94" s="2">
        <v>8</v>
      </c>
      <c r="E94" s="13"/>
      <c r="F94" s="14"/>
      <c r="G94" s="15"/>
      <c r="K94" s="13"/>
      <c r="L94" s="14"/>
      <c r="M94" s="15"/>
      <c r="N94" s="13"/>
      <c r="O94" s="14"/>
      <c r="P94" s="15"/>
    </row>
    <row r="95" spans="4:21" x14ac:dyDescent="0.15">
      <c r="D95" s="2">
        <v>9</v>
      </c>
      <c r="E95" s="13">
        <v>7</v>
      </c>
      <c r="F95" s="14">
        <v>2</v>
      </c>
      <c r="G95" s="15">
        <v>12</v>
      </c>
      <c r="H95" s="13">
        <v>5</v>
      </c>
      <c r="I95" s="14">
        <v>16</v>
      </c>
      <c r="J95" s="15">
        <v>1</v>
      </c>
      <c r="K95" s="13">
        <v>12</v>
      </c>
      <c r="L95" s="14">
        <v>6</v>
      </c>
      <c r="M95" s="15">
        <v>7</v>
      </c>
      <c r="N95" s="13"/>
      <c r="O95" s="14"/>
      <c r="P95" s="15"/>
      <c r="Q95" s="2" t="s">
        <v>13</v>
      </c>
    </row>
    <row r="96" spans="4:21" x14ac:dyDescent="0.15">
      <c r="D96" s="2">
        <v>10</v>
      </c>
      <c r="E96" s="13">
        <v>2</v>
      </c>
      <c r="F96" s="14">
        <v>9</v>
      </c>
      <c r="G96" s="15">
        <v>4</v>
      </c>
      <c r="H96" s="13">
        <v>2</v>
      </c>
      <c r="I96" s="14">
        <v>9</v>
      </c>
      <c r="J96" s="14">
        <v>3</v>
      </c>
      <c r="K96" s="13">
        <v>4</v>
      </c>
      <c r="L96" s="14">
        <v>11</v>
      </c>
      <c r="M96" s="15">
        <v>5</v>
      </c>
      <c r="N96" s="13"/>
      <c r="O96" s="14"/>
      <c r="P96" s="15"/>
      <c r="T96" s="14">
        <v>200</v>
      </c>
      <c r="U96" s="2">
        <v>0</v>
      </c>
    </row>
    <row r="97" spans="4:21" x14ac:dyDescent="0.15">
      <c r="D97" s="2">
        <v>11</v>
      </c>
      <c r="E97" s="13">
        <v>9</v>
      </c>
      <c r="F97" s="14">
        <v>8</v>
      </c>
      <c r="G97" s="15">
        <v>1</v>
      </c>
      <c r="H97" s="13">
        <v>9</v>
      </c>
      <c r="I97" s="14" t="s">
        <v>48</v>
      </c>
      <c r="J97" s="15"/>
      <c r="K97" s="13">
        <v>8</v>
      </c>
      <c r="L97" s="14">
        <v>10</v>
      </c>
      <c r="M97" s="15">
        <v>6</v>
      </c>
      <c r="N97" s="13"/>
      <c r="O97" s="14"/>
      <c r="P97" s="15"/>
      <c r="T97" s="14">
        <v>200</v>
      </c>
      <c r="U97" s="2">
        <v>0</v>
      </c>
    </row>
    <row r="98" spans="4:21" x14ac:dyDescent="0.15">
      <c r="D98" s="2">
        <v>12</v>
      </c>
      <c r="E98" s="29">
        <v>1</v>
      </c>
      <c r="F98" s="27">
        <v>8</v>
      </c>
      <c r="G98" s="28">
        <v>2</v>
      </c>
      <c r="H98" s="29">
        <v>8</v>
      </c>
      <c r="I98" s="27" t="s">
        <v>50</v>
      </c>
      <c r="J98" s="28"/>
      <c r="K98" s="29">
        <v>3</v>
      </c>
      <c r="L98" s="30">
        <v>8</v>
      </c>
      <c r="M98" s="28">
        <v>4</v>
      </c>
      <c r="N98" s="29"/>
      <c r="O98" s="27"/>
      <c r="P98" s="28"/>
      <c r="Q98" s="2" t="s">
        <v>13</v>
      </c>
    </row>
    <row r="101" spans="4:21" x14ac:dyDescent="0.15">
      <c r="D101" s="2" t="s">
        <v>51</v>
      </c>
      <c r="E101" s="13">
        <v>1</v>
      </c>
      <c r="F101" s="14" t="s">
        <v>52</v>
      </c>
      <c r="G101" s="15"/>
      <c r="H101" s="13"/>
      <c r="I101" s="14"/>
      <c r="J101" s="15"/>
      <c r="K101" s="13"/>
      <c r="L101" s="14"/>
      <c r="M101" s="15"/>
      <c r="N101" s="35"/>
      <c r="O101" s="36"/>
      <c r="P101" s="37"/>
    </row>
    <row r="102" spans="4:21" x14ac:dyDescent="0.15">
      <c r="E102" s="13"/>
      <c r="F102" s="14"/>
      <c r="G102" s="15"/>
      <c r="H102" s="13"/>
      <c r="I102" s="14"/>
      <c r="J102" s="15"/>
      <c r="K102" s="13"/>
      <c r="L102" s="14"/>
      <c r="M102" s="15"/>
      <c r="N102" s="13"/>
      <c r="O102" s="14"/>
      <c r="P102" s="15"/>
    </row>
    <row r="103" spans="4:21" x14ac:dyDescent="0.15">
      <c r="D103" s="2">
        <v>8</v>
      </c>
      <c r="E103" s="13"/>
      <c r="F103" s="14"/>
      <c r="G103" s="15"/>
      <c r="K103" s="13"/>
      <c r="L103" s="14"/>
      <c r="M103" s="15"/>
      <c r="N103" s="13"/>
      <c r="O103" s="14"/>
      <c r="P103" s="15"/>
      <c r="T103" s="14"/>
    </row>
    <row r="104" spans="4:21" x14ac:dyDescent="0.15">
      <c r="D104" s="2">
        <v>9</v>
      </c>
      <c r="E104" s="13"/>
      <c r="F104" s="14"/>
      <c r="G104" s="15"/>
      <c r="H104" s="13"/>
      <c r="I104" s="14"/>
      <c r="J104" s="15"/>
      <c r="K104" s="13"/>
      <c r="L104" s="14"/>
      <c r="M104" s="15"/>
      <c r="N104" s="13"/>
      <c r="O104" s="14"/>
      <c r="P104" s="15"/>
    </row>
    <row r="105" spans="4:21" x14ac:dyDescent="0.15">
      <c r="D105" s="2">
        <v>10</v>
      </c>
      <c r="E105" s="13">
        <v>8</v>
      </c>
      <c r="F105" s="14">
        <v>4</v>
      </c>
      <c r="G105" s="15">
        <v>9</v>
      </c>
      <c r="H105" s="13">
        <v>4</v>
      </c>
      <c r="I105" s="14">
        <v>1</v>
      </c>
      <c r="J105" s="14">
        <v>8</v>
      </c>
      <c r="K105" s="13"/>
      <c r="L105" s="14"/>
      <c r="M105" s="15"/>
      <c r="N105" s="13"/>
      <c r="O105" s="14"/>
      <c r="P105" s="15"/>
      <c r="Q105" s="2" t="s">
        <v>13</v>
      </c>
      <c r="T105" s="14"/>
    </row>
    <row r="106" spans="4:21" x14ac:dyDescent="0.15">
      <c r="D106" s="2">
        <v>11</v>
      </c>
      <c r="E106" s="13">
        <v>11</v>
      </c>
      <c r="F106" s="14">
        <v>15</v>
      </c>
      <c r="G106" s="15">
        <v>8</v>
      </c>
      <c r="H106" s="13">
        <v>16</v>
      </c>
      <c r="I106" s="14">
        <v>8</v>
      </c>
      <c r="J106" s="15">
        <v>5</v>
      </c>
      <c r="K106" s="13"/>
      <c r="L106" s="14"/>
      <c r="M106" s="15"/>
      <c r="N106" s="13"/>
      <c r="O106" s="14"/>
      <c r="P106" s="15"/>
      <c r="Q106" s="2" t="s">
        <v>13</v>
      </c>
    </row>
    <row r="107" spans="4:21" x14ac:dyDescent="0.15">
      <c r="D107" s="2">
        <v>12</v>
      </c>
      <c r="E107" s="29">
        <v>8</v>
      </c>
      <c r="F107" s="27">
        <v>10</v>
      </c>
      <c r="G107" s="28">
        <v>5</v>
      </c>
      <c r="H107" s="29">
        <v>8</v>
      </c>
      <c r="I107" s="27">
        <v>10</v>
      </c>
      <c r="J107" s="28">
        <v>5</v>
      </c>
      <c r="K107" s="29">
        <v>3</v>
      </c>
      <c r="L107" s="39">
        <v>1</v>
      </c>
      <c r="M107" s="28">
        <v>2</v>
      </c>
      <c r="N107" s="29"/>
      <c r="O107" s="27"/>
      <c r="P107" s="28"/>
      <c r="T107" s="14"/>
    </row>
    <row r="108" spans="4:21" x14ac:dyDescent="0.15">
      <c r="T108" s="2">
        <f>SUM(T5:T98)</f>
        <v>3200</v>
      </c>
      <c r="U108" s="2">
        <f>SUM(U5:U98)</f>
        <v>3090</v>
      </c>
    </row>
    <row r="109" spans="4:21" x14ac:dyDescent="0.15">
      <c r="D109" s="2" t="s">
        <v>51</v>
      </c>
      <c r="E109" s="13">
        <v>1</v>
      </c>
      <c r="F109" s="14" t="s">
        <v>53</v>
      </c>
      <c r="G109" s="15"/>
      <c r="H109" s="13"/>
      <c r="I109" s="14"/>
      <c r="J109" s="15"/>
      <c r="K109" s="13"/>
      <c r="L109" s="14"/>
      <c r="M109" s="15"/>
      <c r="N109" s="35"/>
      <c r="O109" s="36"/>
      <c r="P109" s="37"/>
      <c r="U109" s="2">
        <f>U108/T108*100</f>
        <v>96.5625</v>
      </c>
    </row>
    <row r="110" spans="4:21" x14ac:dyDescent="0.15">
      <c r="E110" s="13"/>
      <c r="F110" s="14"/>
      <c r="G110" s="15"/>
      <c r="H110" s="13"/>
      <c r="I110" s="14"/>
      <c r="J110" s="15"/>
      <c r="K110" s="13"/>
      <c r="L110" s="14"/>
      <c r="M110" s="15"/>
      <c r="N110" s="13"/>
      <c r="O110" s="14"/>
      <c r="P110" s="15"/>
    </row>
    <row r="111" spans="4:21" x14ac:dyDescent="0.15">
      <c r="D111" s="2">
        <v>8</v>
      </c>
      <c r="E111" s="13">
        <v>9</v>
      </c>
      <c r="F111" s="14">
        <v>16</v>
      </c>
      <c r="G111" s="15">
        <v>10</v>
      </c>
      <c r="H111" s="14">
        <v>11</v>
      </c>
      <c r="I111" s="14">
        <v>9</v>
      </c>
      <c r="J111" s="14">
        <v>2</v>
      </c>
      <c r="K111" s="13"/>
      <c r="L111" s="14"/>
      <c r="M111" s="15"/>
      <c r="N111" s="13"/>
      <c r="O111" s="14"/>
      <c r="P111" s="15"/>
      <c r="Q111" s="2" t="s">
        <v>13</v>
      </c>
    </row>
    <row r="112" spans="4:21" x14ac:dyDescent="0.15">
      <c r="D112" s="2">
        <v>9</v>
      </c>
      <c r="E112" s="13">
        <v>4</v>
      </c>
      <c r="F112" s="14">
        <v>12</v>
      </c>
      <c r="G112" s="15">
        <v>9</v>
      </c>
      <c r="H112" s="13">
        <v>12</v>
      </c>
      <c r="I112" s="14">
        <v>3</v>
      </c>
      <c r="J112" s="15">
        <v>9</v>
      </c>
      <c r="K112" s="13"/>
      <c r="L112" s="14"/>
      <c r="M112" s="15"/>
      <c r="N112" s="13"/>
      <c r="O112" s="14"/>
      <c r="P112" s="15"/>
      <c r="Q112" s="2" t="s">
        <v>13</v>
      </c>
    </row>
    <row r="113" spans="4:19" x14ac:dyDescent="0.15">
      <c r="D113" s="2">
        <v>10</v>
      </c>
      <c r="E113" s="13"/>
      <c r="F113" s="14"/>
      <c r="G113" s="15"/>
      <c r="H113" s="13"/>
      <c r="I113" s="14"/>
      <c r="J113" s="14"/>
      <c r="K113" s="13"/>
      <c r="L113" s="14"/>
      <c r="M113" s="15"/>
      <c r="N113" s="13"/>
      <c r="O113" s="14"/>
      <c r="P113" s="15"/>
    </row>
    <row r="114" spans="4:19" x14ac:dyDescent="0.15">
      <c r="D114" s="2">
        <v>11</v>
      </c>
      <c r="E114" s="13">
        <v>9</v>
      </c>
      <c r="F114" s="14">
        <v>15</v>
      </c>
      <c r="G114" s="15">
        <v>4</v>
      </c>
      <c r="H114" s="13">
        <v>14</v>
      </c>
      <c r="I114" s="14">
        <v>2</v>
      </c>
      <c r="J114" s="15" t="s">
        <v>54</v>
      </c>
      <c r="K114" s="13"/>
      <c r="L114" s="14"/>
      <c r="M114" s="15"/>
      <c r="N114" s="13"/>
      <c r="O114" s="14"/>
      <c r="P114" s="15"/>
      <c r="Q114" s="2" t="s">
        <v>13</v>
      </c>
    </row>
    <row r="115" spans="4:19" x14ac:dyDescent="0.15">
      <c r="D115" s="2">
        <v>12</v>
      </c>
      <c r="E115" s="29">
        <v>16</v>
      </c>
      <c r="F115" s="27">
        <v>15</v>
      </c>
      <c r="G115" s="28">
        <v>11</v>
      </c>
      <c r="H115" s="29" t="s">
        <v>55</v>
      </c>
      <c r="I115" s="27"/>
      <c r="J115" s="28"/>
      <c r="K115" s="29">
        <v>4</v>
      </c>
      <c r="L115" s="39">
        <v>1</v>
      </c>
      <c r="M115" s="28">
        <v>16</v>
      </c>
      <c r="N115" s="29"/>
      <c r="O115" s="27"/>
      <c r="P115" s="28"/>
      <c r="S115" s="2">
        <v>340</v>
      </c>
    </row>
    <row r="117" spans="4:19" x14ac:dyDescent="0.15">
      <c r="D117" s="2" t="s">
        <v>56</v>
      </c>
      <c r="E117" s="13">
        <v>2</v>
      </c>
      <c r="F117" s="14" t="s">
        <v>38</v>
      </c>
      <c r="G117" s="15"/>
      <c r="H117" s="13"/>
      <c r="I117" s="14"/>
      <c r="J117" s="15"/>
      <c r="K117" s="13"/>
      <c r="L117" s="14"/>
      <c r="M117" s="15"/>
      <c r="N117" s="35"/>
      <c r="O117" s="36"/>
      <c r="P117" s="37"/>
    </row>
    <row r="118" spans="4:19" x14ac:dyDescent="0.15">
      <c r="E118" s="13"/>
      <c r="F118" s="14"/>
      <c r="G118" s="15"/>
      <c r="H118" s="13"/>
      <c r="I118" s="14"/>
      <c r="J118" s="15"/>
      <c r="K118" s="13"/>
      <c r="L118" s="14"/>
      <c r="M118" s="15"/>
      <c r="N118" s="13"/>
      <c r="O118" s="14"/>
      <c r="P118" s="15"/>
    </row>
    <row r="119" spans="4:19" x14ac:dyDescent="0.15">
      <c r="D119" s="2">
        <v>8</v>
      </c>
      <c r="E119" s="13">
        <v>10</v>
      </c>
      <c r="F119" s="14">
        <v>1</v>
      </c>
      <c r="G119" s="15">
        <v>13</v>
      </c>
      <c r="H119" s="14">
        <v>10</v>
      </c>
      <c r="I119" s="14" t="s">
        <v>57</v>
      </c>
      <c r="J119" s="14"/>
      <c r="K119" s="13">
        <v>13</v>
      </c>
      <c r="L119" s="14">
        <v>9</v>
      </c>
      <c r="M119" s="15">
        <v>1</v>
      </c>
      <c r="N119" s="13">
        <v>820</v>
      </c>
      <c r="O119" s="14">
        <v>140</v>
      </c>
      <c r="P119" s="15">
        <v>1100</v>
      </c>
      <c r="R119" s="2">
        <v>300</v>
      </c>
      <c r="S119" s="2">
        <f>820+1100</f>
        <v>1920</v>
      </c>
    </row>
    <row r="120" spans="4:19" x14ac:dyDescent="0.15">
      <c r="D120" s="2">
        <v>9</v>
      </c>
      <c r="E120" s="13">
        <v>11</v>
      </c>
      <c r="F120" s="14">
        <v>9</v>
      </c>
      <c r="G120" s="15">
        <v>12</v>
      </c>
      <c r="H120" s="13">
        <v>11</v>
      </c>
      <c r="I120" s="14">
        <v>12</v>
      </c>
      <c r="J120" s="15">
        <v>9</v>
      </c>
      <c r="K120" s="13">
        <v>7</v>
      </c>
      <c r="L120" s="14">
        <v>12</v>
      </c>
      <c r="M120" s="15">
        <v>8</v>
      </c>
      <c r="N120" s="13">
        <v>110</v>
      </c>
      <c r="O120" s="14">
        <v>120</v>
      </c>
      <c r="P120" s="15">
        <v>320</v>
      </c>
    </row>
    <row r="121" spans="4:19" x14ac:dyDescent="0.15">
      <c r="D121" s="2">
        <v>10</v>
      </c>
      <c r="E121" s="13">
        <v>7</v>
      </c>
      <c r="F121" s="14">
        <v>1</v>
      </c>
      <c r="G121" s="15">
        <v>10</v>
      </c>
      <c r="H121" s="13">
        <v>3</v>
      </c>
      <c r="I121" s="14">
        <v>10</v>
      </c>
      <c r="J121" s="14">
        <v>7</v>
      </c>
      <c r="K121" s="13">
        <v>9</v>
      </c>
      <c r="L121" s="14">
        <v>5</v>
      </c>
      <c r="M121" s="15">
        <v>1</v>
      </c>
      <c r="N121" s="13">
        <v>670</v>
      </c>
      <c r="O121" s="14">
        <v>190</v>
      </c>
      <c r="P121" s="15">
        <v>200</v>
      </c>
    </row>
    <row r="122" spans="4:19" x14ac:dyDescent="0.15">
      <c r="D122" s="2">
        <v>11</v>
      </c>
      <c r="E122" s="13">
        <v>8</v>
      </c>
      <c r="F122" s="14">
        <v>15</v>
      </c>
      <c r="G122" s="15">
        <v>9</v>
      </c>
      <c r="H122" s="13" t="s">
        <v>58</v>
      </c>
      <c r="I122" s="14"/>
      <c r="J122" s="15">
        <v>9</v>
      </c>
      <c r="K122" s="13">
        <v>6</v>
      </c>
      <c r="L122" s="14">
        <v>7</v>
      </c>
      <c r="M122" s="15">
        <v>1</v>
      </c>
      <c r="N122" s="13">
        <v>260</v>
      </c>
      <c r="O122" s="14">
        <v>610</v>
      </c>
      <c r="P122" s="15">
        <v>750</v>
      </c>
    </row>
    <row r="123" spans="4:19" x14ac:dyDescent="0.15">
      <c r="D123" s="2">
        <v>12</v>
      </c>
      <c r="E123" s="29">
        <v>12</v>
      </c>
      <c r="F123" s="27">
        <v>15</v>
      </c>
      <c r="G123" s="28">
        <v>2</v>
      </c>
      <c r="H123" s="29">
        <v>2</v>
      </c>
      <c r="I123" s="27"/>
      <c r="J123" s="28" t="s">
        <v>59</v>
      </c>
      <c r="K123" s="29">
        <v>3</v>
      </c>
      <c r="L123" s="39">
        <v>15</v>
      </c>
      <c r="M123" s="28">
        <v>6</v>
      </c>
      <c r="N123" s="29">
        <v>210</v>
      </c>
      <c r="O123" s="27">
        <v>160</v>
      </c>
      <c r="P123" s="28">
        <v>200</v>
      </c>
    </row>
    <row r="125" spans="4:19" x14ac:dyDescent="0.15">
      <c r="D125" s="2" t="s">
        <v>56</v>
      </c>
      <c r="E125" s="13">
        <v>2</v>
      </c>
      <c r="F125" s="14" t="s">
        <v>60</v>
      </c>
      <c r="G125" s="15"/>
      <c r="H125" s="13"/>
      <c r="I125" s="14"/>
      <c r="J125" s="15"/>
      <c r="K125" s="13"/>
      <c r="L125" s="14"/>
      <c r="M125" s="15"/>
      <c r="N125" s="35"/>
      <c r="O125" s="36"/>
      <c r="P125" s="37"/>
    </row>
    <row r="126" spans="4:19" x14ac:dyDescent="0.15">
      <c r="E126" s="13"/>
      <c r="F126" s="14"/>
      <c r="G126" s="15"/>
      <c r="H126" s="13"/>
      <c r="I126" s="14"/>
      <c r="J126" s="15"/>
      <c r="K126" s="13"/>
      <c r="L126" s="14"/>
      <c r="M126" s="15"/>
      <c r="N126" s="13"/>
      <c r="O126" s="14"/>
      <c r="P126" s="15"/>
    </row>
    <row r="127" spans="4:19" x14ac:dyDescent="0.15">
      <c r="D127" s="2">
        <v>8</v>
      </c>
      <c r="E127" s="13">
        <v>1</v>
      </c>
      <c r="F127" s="14">
        <v>9</v>
      </c>
      <c r="G127" s="15">
        <v>7</v>
      </c>
      <c r="H127" s="14">
        <v>1</v>
      </c>
      <c r="I127" s="14">
        <v>7</v>
      </c>
      <c r="J127" s="14">
        <v>11</v>
      </c>
      <c r="K127" s="13">
        <v>13</v>
      </c>
      <c r="L127" s="14">
        <v>1</v>
      </c>
      <c r="M127" s="15">
        <v>12</v>
      </c>
      <c r="N127" s="13">
        <v>490</v>
      </c>
      <c r="O127" s="14">
        <v>210</v>
      </c>
      <c r="P127" s="15">
        <v>370</v>
      </c>
    </row>
    <row r="128" spans="4:19" x14ac:dyDescent="0.15">
      <c r="D128" s="2">
        <v>9</v>
      </c>
      <c r="E128" s="13">
        <v>9</v>
      </c>
      <c r="F128" s="14">
        <v>4</v>
      </c>
      <c r="G128" s="15">
        <v>3</v>
      </c>
      <c r="H128" s="13">
        <v>9</v>
      </c>
      <c r="I128" s="14">
        <v>2</v>
      </c>
      <c r="J128" s="15">
        <v>4</v>
      </c>
      <c r="K128" s="13">
        <v>9</v>
      </c>
      <c r="L128" s="14">
        <v>4</v>
      </c>
      <c r="M128" s="15">
        <v>1</v>
      </c>
      <c r="N128" s="13">
        <v>200</v>
      </c>
      <c r="O128" s="14">
        <v>180</v>
      </c>
      <c r="P128" s="15">
        <v>110</v>
      </c>
    </row>
    <row r="129" spans="4:16" x14ac:dyDescent="0.15">
      <c r="D129" s="2">
        <v>10</v>
      </c>
      <c r="E129" s="13">
        <v>9</v>
      </c>
      <c r="F129" s="14">
        <v>6</v>
      </c>
      <c r="G129" s="15">
        <v>12</v>
      </c>
      <c r="H129" s="13">
        <v>6</v>
      </c>
      <c r="I129" s="14" t="s">
        <v>61</v>
      </c>
      <c r="J129" s="14"/>
      <c r="K129" s="13">
        <v>8</v>
      </c>
      <c r="L129" s="14">
        <v>2</v>
      </c>
      <c r="M129" s="15">
        <v>6</v>
      </c>
      <c r="N129" s="13">
        <v>110</v>
      </c>
      <c r="O129" s="14">
        <v>190</v>
      </c>
      <c r="P129" s="15">
        <v>310</v>
      </c>
    </row>
    <row r="130" spans="4:16" x14ac:dyDescent="0.15">
      <c r="D130" s="2">
        <v>11</v>
      </c>
      <c r="E130" s="13">
        <v>6</v>
      </c>
      <c r="F130" s="14">
        <v>2</v>
      </c>
      <c r="G130" s="15">
        <v>16</v>
      </c>
      <c r="H130" s="13" t="s">
        <v>62</v>
      </c>
      <c r="I130" s="14"/>
      <c r="J130" s="15">
        <v>9</v>
      </c>
      <c r="K130" s="13">
        <v>4</v>
      </c>
      <c r="L130" s="14">
        <v>7</v>
      </c>
      <c r="M130" s="15">
        <v>12</v>
      </c>
      <c r="N130" s="13">
        <v>300</v>
      </c>
      <c r="O130" s="14">
        <v>340</v>
      </c>
      <c r="P130" s="15">
        <v>190</v>
      </c>
    </row>
    <row r="131" spans="4:16" x14ac:dyDescent="0.15">
      <c r="D131" s="2">
        <v>12</v>
      </c>
      <c r="E131" s="29">
        <v>2</v>
      </c>
      <c r="F131" s="27">
        <v>1</v>
      </c>
      <c r="G131" s="28">
        <v>16</v>
      </c>
      <c r="H131" s="29">
        <v>16</v>
      </c>
      <c r="I131" s="27">
        <v>13</v>
      </c>
      <c r="J131" s="28">
        <v>2</v>
      </c>
      <c r="K131" s="29">
        <v>8</v>
      </c>
      <c r="L131" s="39">
        <v>4</v>
      </c>
      <c r="M131" s="28">
        <v>1</v>
      </c>
      <c r="N131" s="29">
        <v>170</v>
      </c>
      <c r="O131" s="27">
        <v>470</v>
      </c>
      <c r="P131" s="28">
        <v>220</v>
      </c>
    </row>
    <row r="133" spans="4:16" x14ac:dyDescent="0.15">
      <c r="D133" s="2" t="s">
        <v>63</v>
      </c>
      <c r="E133" s="13">
        <v>3</v>
      </c>
      <c r="F133" s="14" t="s">
        <v>38</v>
      </c>
      <c r="G133" s="15"/>
      <c r="H133" s="13"/>
      <c r="I133" s="14"/>
      <c r="J133" s="15"/>
      <c r="K133" s="13"/>
      <c r="L133" s="14"/>
      <c r="M133" s="15"/>
      <c r="N133" s="35"/>
      <c r="O133" s="36"/>
      <c r="P133" s="37"/>
    </row>
    <row r="134" spans="4:16" x14ac:dyDescent="0.15">
      <c r="E134" s="13"/>
      <c r="F134" s="14"/>
      <c r="G134" s="15"/>
      <c r="H134" s="13"/>
      <c r="I134" s="14"/>
      <c r="J134" s="15"/>
      <c r="K134" s="13"/>
      <c r="L134" s="14"/>
      <c r="M134" s="15"/>
      <c r="N134" s="13"/>
      <c r="O134" s="14"/>
      <c r="P134" s="15"/>
    </row>
    <row r="135" spans="4:16" x14ac:dyDescent="0.15">
      <c r="D135" s="2">
        <v>8</v>
      </c>
      <c r="E135" s="13"/>
      <c r="F135" s="14"/>
      <c r="G135" s="15"/>
      <c r="H135" s="14"/>
      <c r="I135" s="14"/>
      <c r="J135" s="14"/>
      <c r="K135" s="13"/>
      <c r="L135" s="14"/>
      <c r="M135" s="15"/>
      <c r="N135" s="13"/>
      <c r="O135" s="14"/>
      <c r="P135" s="15"/>
    </row>
    <row r="136" spans="4:16" x14ac:dyDescent="0.15">
      <c r="D136" s="2">
        <v>9</v>
      </c>
      <c r="E136" s="13"/>
      <c r="F136" s="14"/>
      <c r="G136" s="15"/>
      <c r="H136" s="13"/>
      <c r="I136" s="14"/>
      <c r="J136" s="15"/>
      <c r="K136" s="13"/>
      <c r="L136" s="14"/>
      <c r="M136" s="15"/>
      <c r="N136" s="13"/>
      <c r="O136" s="14"/>
      <c r="P136" s="15"/>
    </row>
    <row r="137" spans="4:16" x14ac:dyDescent="0.15">
      <c r="D137" s="2">
        <v>10</v>
      </c>
      <c r="E137" s="13">
        <v>5</v>
      </c>
      <c r="F137" s="14">
        <v>11</v>
      </c>
      <c r="G137" s="15">
        <v>2</v>
      </c>
      <c r="H137" s="13" t="s">
        <v>64</v>
      </c>
      <c r="I137" s="14"/>
      <c r="J137" s="14">
        <v>2</v>
      </c>
      <c r="K137" s="13">
        <v>7</v>
      </c>
      <c r="L137" s="14">
        <v>3</v>
      </c>
      <c r="M137" s="15">
        <v>12</v>
      </c>
      <c r="N137" s="13">
        <v>150</v>
      </c>
      <c r="O137" s="14">
        <v>200</v>
      </c>
      <c r="P137" s="15">
        <v>170</v>
      </c>
    </row>
    <row r="138" spans="4:16" x14ac:dyDescent="0.15">
      <c r="D138" s="2">
        <v>11</v>
      </c>
      <c r="E138" s="13">
        <v>8</v>
      </c>
      <c r="F138" s="14">
        <v>7</v>
      </c>
      <c r="G138" s="15">
        <v>3</v>
      </c>
      <c r="H138" s="13">
        <v>16</v>
      </c>
      <c r="I138" s="14" t="s">
        <v>65</v>
      </c>
      <c r="J138" s="15"/>
      <c r="K138" s="13">
        <v>12</v>
      </c>
      <c r="L138" s="14">
        <v>2</v>
      </c>
      <c r="M138" s="15">
        <v>8</v>
      </c>
      <c r="N138" s="13">
        <v>230</v>
      </c>
      <c r="O138" s="14">
        <v>170</v>
      </c>
      <c r="P138" s="15">
        <v>470</v>
      </c>
    </row>
    <row r="139" spans="4:16" x14ac:dyDescent="0.15">
      <c r="D139" s="2">
        <v>12</v>
      </c>
      <c r="E139" s="29">
        <v>3</v>
      </c>
      <c r="F139" s="27">
        <v>9</v>
      </c>
      <c r="G139" s="28">
        <v>2</v>
      </c>
      <c r="H139" s="29" t="s">
        <v>66</v>
      </c>
      <c r="I139" s="27"/>
      <c r="J139" s="28">
        <v>6</v>
      </c>
      <c r="K139" s="29">
        <v>14</v>
      </c>
      <c r="L139" s="39">
        <v>15</v>
      </c>
      <c r="M139" s="28">
        <v>2</v>
      </c>
      <c r="N139" s="29">
        <v>540</v>
      </c>
      <c r="O139" s="27">
        <v>260</v>
      </c>
      <c r="P139" s="28">
        <v>160</v>
      </c>
    </row>
    <row r="141" spans="4:16" x14ac:dyDescent="0.15">
      <c r="D141" s="2" t="s">
        <v>63</v>
      </c>
      <c r="E141" s="35">
        <v>3</v>
      </c>
      <c r="F141" s="40" t="s">
        <v>60</v>
      </c>
      <c r="G141" s="37"/>
      <c r="H141" s="35"/>
      <c r="I141" s="40"/>
      <c r="J141" s="37"/>
      <c r="K141" s="35"/>
      <c r="L141" s="36"/>
      <c r="M141" s="37"/>
      <c r="N141" s="35"/>
      <c r="O141" s="36"/>
      <c r="P141" s="37"/>
    </row>
    <row r="142" spans="4:16" x14ac:dyDescent="0.15">
      <c r="E142" s="13"/>
      <c r="F142" s="14"/>
      <c r="G142" s="15"/>
      <c r="H142" s="13"/>
      <c r="I142" s="14"/>
      <c r="J142" s="15"/>
      <c r="K142" s="13"/>
      <c r="L142" s="14"/>
      <c r="M142" s="15"/>
      <c r="N142" s="13"/>
      <c r="O142" s="14"/>
      <c r="P142" s="15"/>
    </row>
    <row r="143" spans="4:16" x14ac:dyDescent="0.15">
      <c r="D143" s="2">
        <v>8</v>
      </c>
      <c r="E143" s="13">
        <v>6</v>
      </c>
      <c r="F143" s="14">
        <v>7</v>
      </c>
      <c r="G143" s="15">
        <v>14</v>
      </c>
      <c r="H143" s="14">
        <v>7</v>
      </c>
      <c r="I143" s="14">
        <v>6</v>
      </c>
      <c r="J143" s="14">
        <v>9</v>
      </c>
      <c r="K143" s="13">
        <v>12</v>
      </c>
      <c r="L143" s="14">
        <v>11</v>
      </c>
      <c r="M143" s="15">
        <v>8</v>
      </c>
      <c r="N143" s="13">
        <v>170</v>
      </c>
      <c r="O143" s="14">
        <v>250</v>
      </c>
      <c r="P143" s="15">
        <v>190</v>
      </c>
    </row>
    <row r="144" spans="4:16" x14ac:dyDescent="0.15">
      <c r="D144" s="2">
        <v>9</v>
      </c>
      <c r="E144" s="13">
        <v>11</v>
      </c>
      <c r="F144" s="14">
        <v>7</v>
      </c>
      <c r="G144" s="15">
        <v>3</v>
      </c>
      <c r="H144" s="13">
        <v>7</v>
      </c>
      <c r="I144" s="14">
        <v>5</v>
      </c>
      <c r="J144" s="15">
        <v>11</v>
      </c>
      <c r="K144" s="13">
        <v>10</v>
      </c>
      <c r="L144" s="14">
        <v>14</v>
      </c>
      <c r="M144" s="15">
        <v>7</v>
      </c>
      <c r="N144" s="13">
        <v>110</v>
      </c>
      <c r="O144" s="14">
        <v>140</v>
      </c>
      <c r="P144" s="15">
        <v>250</v>
      </c>
    </row>
    <row r="145" spans="4:16" x14ac:dyDescent="0.15">
      <c r="D145" s="2">
        <v>10</v>
      </c>
      <c r="E145" s="13">
        <v>9</v>
      </c>
      <c r="F145" s="14">
        <v>6</v>
      </c>
      <c r="G145" s="15">
        <v>5</v>
      </c>
      <c r="H145" s="13">
        <v>7</v>
      </c>
      <c r="I145" s="14">
        <v>2</v>
      </c>
      <c r="J145" s="14" t="s">
        <v>67</v>
      </c>
      <c r="K145" s="13">
        <v>4</v>
      </c>
      <c r="L145" s="14">
        <v>5</v>
      </c>
      <c r="M145" s="15">
        <v>2</v>
      </c>
      <c r="N145" s="13">
        <v>150</v>
      </c>
      <c r="O145" s="14">
        <v>530</v>
      </c>
      <c r="P145" s="15">
        <v>140</v>
      </c>
    </row>
    <row r="146" spans="4:16" x14ac:dyDescent="0.15">
      <c r="D146" s="2">
        <v>11</v>
      </c>
      <c r="E146" s="13">
        <v>15</v>
      </c>
      <c r="F146" s="14">
        <v>2</v>
      </c>
      <c r="G146" s="15">
        <v>14</v>
      </c>
      <c r="H146" s="13" t="s">
        <v>68</v>
      </c>
      <c r="I146" s="14"/>
      <c r="J146" s="15"/>
      <c r="K146" s="13">
        <v>8</v>
      </c>
      <c r="L146" s="14">
        <v>9</v>
      </c>
      <c r="M146" s="15">
        <v>12</v>
      </c>
      <c r="N146" s="13">
        <v>320</v>
      </c>
      <c r="O146" s="14">
        <v>140</v>
      </c>
      <c r="P146" s="15">
        <v>160</v>
      </c>
    </row>
    <row r="147" spans="4:16" x14ac:dyDescent="0.15">
      <c r="D147" s="2">
        <v>12</v>
      </c>
      <c r="E147" s="29">
        <v>7</v>
      </c>
      <c r="F147" s="27">
        <v>9</v>
      </c>
      <c r="G147" s="28">
        <v>4</v>
      </c>
      <c r="H147" s="29">
        <v>7</v>
      </c>
      <c r="I147" s="27">
        <v>13</v>
      </c>
      <c r="J147" s="28" t="s">
        <v>69</v>
      </c>
      <c r="K147" s="29">
        <v>10</v>
      </c>
      <c r="L147" s="39">
        <v>8</v>
      </c>
      <c r="M147" s="28">
        <v>9</v>
      </c>
      <c r="N147" s="29">
        <v>170</v>
      </c>
      <c r="O147" s="27">
        <v>150</v>
      </c>
      <c r="P147" s="28">
        <v>230</v>
      </c>
    </row>
  </sheetData>
  <mergeCells count="2">
    <mergeCell ref="R3:U3"/>
    <mergeCell ref="V3:Y3"/>
  </mergeCells>
  <phoneticPr fontId="3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F29" sqref="F29"/>
    </sheetView>
  </sheetViews>
  <sheetFormatPr defaultRowHeight="13.5" x14ac:dyDescent="0.15"/>
  <cols>
    <col min="1" max="1025" width="9.42578125" style="2"/>
  </cols>
  <sheetData/>
  <phoneticPr fontId="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K100"/>
  <sheetViews>
    <sheetView topLeftCell="A10" zoomScaleNormal="100" workbookViewId="0">
      <selection activeCell="R47" sqref="R47"/>
    </sheetView>
  </sheetViews>
  <sheetFormatPr defaultRowHeight="13.5" x14ac:dyDescent="0.15"/>
  <cols>
    <col min="1" max="1025" width="9.42578125" style="2"/>
  </cols>
  <sheetData>
    <row r="3" spans="4:22" x14ac:dyDescent="0.15">
      <c r="O3" s="1" t="s">
        <v>0</v>
      </c>
      <c r="P3" s="1"/>
      <c r="Q3" s="1"/>
      <c r="R3" s="1"/>
      <c r="S3" s="1" t="s">
        <v>1</v>
      </c>
      <c r="T3" s="1"/>
      <c r="U3" s="1"/>
      <c r="V3" s="1"/>
    </row>
    <row r="4" spans="4:22" x14ac:dyDescent="0.15">
      <c r="D4" s="2" t="s">
        <v>2</v>
      </c>
      <c r="E4" s="3" t="s">
        <v>3</v>
      </c>
      <c r="F4" s="3" t="s">
        <v>4</v>
      </c>
      <c r="Q4" s="2" t="s">
        <v>5</v>
      </c>
      <c r="R4" s="2" t="s">
        <v>6</v>
      </c>
      <c r="U4" s="2" t="s">
        <v>5</v>
      </c>
      <c r="V4" s="2" t="s">
        <v>6</v>
      </c>
    </row>
    <row r="5" spans="4:22" x14ac:dyDescent="0.15">
      <c r="E5" s="4" t="s">
        <v>7</v>
      </c>
      <c r="F5" s="5" t="s">
        <v>8</v>
      </c>
      <c r="G5" s="6" t="s">
        <v>9</v>
      </c>
      <c r="H5" s="7" t="s">
        <v>10</v>
      </c>
      <c r="I5" s="8" t="s">
        <v>11</v>
      </c>
      <c r="J5" s="9" t="s">
        <v>12</v>
      </c>
      <c r="K5" s="10">
        <v>1</v>
      </c>
      <c r="L5" s="11">
        <v>2</v>
      </c>
      <c r="M5" s="12">
        <v>3</v>
      </c>
    </row>
    <row r="6" spans="4:22" x14ac:dyDescent="0.15">
      <c r="D6" s="2">
        <f t="shared" ref="D6:D17" si="0">ROW()-5</f>
        <v>1</v>
      </c>
      <c r="E6" s="13"/>
      <c r="F6" s="14"/>
      <c r="G6" s="15"/>
      <c r="H6" s="13"/>
      <c r="I6" s="14"/>
      <c r="J6" s="15"/>
      <c r="K6" s="13"/>
      <c r="L6" s="14"/>
      <c r="M6" s="15"/>
    </row>
    <row r="7" spans="4:22" x14ac:dyDescent="0.15">
      <c r="D7" s="2">
        <f t="shared" si="0"/>
        <v>2</v>
      </c>
      <c r="E7" s="13"/>
      <c r="F7" s="14"/>
      <c r="G7" s="15"/>
      <c r="H7" s="13"/>
      <c r="I7" s="14"/>
      <c r="J7" s="15"/>
      <c r="K7" s="13"/>
      <c r="L7" s="14"/>
      <c r="M7" s="15"/>
    </row>
    <row r="8" spans="4:22" x14ac:dyDescent="0.15">
      <c r="D8" s="2">
        <f t="shared" si="0"/>
        <v>3</v>
      </c>
      <c r="E8" s="13"/>
      <c r="F8" s="14"/>
      <c r="G8" s="15"/>
      <c r="H8" s="13"/>
      <c r="I8" s="14"/>
      <c r="J8" s="15"/>
      <c r="K8" s="13"/>
      <c r="L8" s="14"/>
      <c r="M8" s="15"/>
    </row>
    <row r="9" spans="4:22" x14ac:dyDescent="0.15">
      <c r="D9" s="2">
        <f t="shared" si="0"/>
        <v>4</v>
      </c>
      <c r="E9" s="13"/>
      <c r="F9" s="14"/>
      <c r="G9" s="15"/>
      <c r="H9" s="13"/>
      <c r="I9" s="14"/>
      <c r="J9" s="15"/>
      <c r="K9" s="13"/>
      <c r="L9" s="14"/>
      <c r="M9" s="15"/>
    </row>
    <row r="10" spans="4:22" x14ac:dyDescent="0.15">
      <c r="D10" s="2">
        <f t="shared" si="0"/>
        <v>5</v>
      </c>
      <c r="E10" s="16"/>
      <c r="F10" s="17"/>
      <c r="G10" s="18"/>
      <c r="H10" s="13"/>
      <c r="I10" s="14"/>
      <c r="J10" s="15"/>
      <c r="K10" s="13"/>
      <c r="L10" s="14"/>
      <c r="M10" s="15"/>
    </row>
    <row r="11" spans="4:22" x14ac:dyDescent="0.15">
      <c r="D11" s="2">
        <f t="shared" si="0"/>
        <v>6</v>
      </c>
      <c r="E11" s="13"/>
      <c r="F11" s="14"/>
      <c r="G11" s="15"/>
      <c r="H11" s="19"/>
      <c r="I11" s="20"/>
      <c r="J11" s="21"/>
      <c r="K11" s="13"/>
      <c r="L11" s="14"/>
      <c r="M11" s="15"/>
    </row>
    <row r="12" spans="4:22" x14ac:dyDescent="0.15">
      <c r="D12" s="2">
        <f t="shared" si="0"/>
        <v>7</v>
      </c>
      <c r="E12" s="16"/>
      <c r="F12" s="17"/>
      <c r="G12" s="18"/>
      <c r="H12" s="19"/>
      <c r="I12" s="20"/>
      <c r="J12" s="21"/>
      <c r="K12" s="13"/>
      <c r="L12" s="14"/>
      <c r="M12" s="15"/>
    </row>
    <row r="13" spans="4:22" x14ac:dyDescent="0.15">
      <c r="D13" s="2">
        <f t="shared" si="0"/>
        <v>8</v>
      </c>
      <c r="E13" s="13">
        <v>7</v>
      </c>
      <c r="F13" s="14">
        <v>12</v>
      </c>
      <c r="G13" s="15">
        <v>8</v>
      </c>
      <c r="H13" s="13">
        <v>5</v>
      </c>
      <c r="I13" s="14">
        <v>1</v>
      </c>
      <c r="J13" s="15">
        <v>7</v>
      </c>
      <c r="K13" s="13">
        <v>1</v>
      </c>
      <c r="L13" s="14">
        <v>13</v>
      </c>
      <c r="M13" s="15">
        <v>14</v>
      </c>
      <c r="N13" s="2" t="s">
        <v>13</v>
      </c>
      <c r="S13" s="22"/>
      <c r="T13" s="22"/>
      <c r="U13" s="22"/>
      <c r="V13" s="22"/>
    </row>
    <row r="14" spans="4:22" x14ac:dyDescent="0.15">
      <c r="D14" s="2">
        <f t="shared" si="0"/>
        <v>9</v>
      </c>
      <c r="E14" s="13">
        <v>14</v>
      </c>
      <c r="F14" s="14">
        <v>8</v>
      </c>
      <c r="G14" s="15">
        <v>11</v>
      </c>
      <c r="H14" s="13">
        <v>5</v>
      </c>
      <c r="I14" s="14">
        <v>14</v>
      </c>
      <c r="J14" s="15">
        <v>8</v>
      </c>
      <c r="K14" s="13">
        <v>6</v>
      </c>
      <c r="L14" s="14">
        <v>12</v>
      </c>
      <c r="M14" s="15">
        <v>1</v>
      </c>
      <c r="N14" s="2" t="s">
        <v>13</v>
      </c>
      <c r="S14" s="22"/>
      <c r="T14" s="22"/>
      <c r="U14" s="22"/>
      <c r="V14" s="22"/>
    </row>
    <row r="15" spans="4:22" x14ac:dyDescent="0.15">
      <c r="D15" s="2">
        <f t="shared" si="0"/>
        <v>10</v>
      </c>
      <c r="E15" s="13">
        <v>2</v>
      </c>
      <c r="F15" s="14">
        <v>13</v>
      </c>
      <c r="G15" s="15">
        <v>15</v>
      </c>
      <c r="H15" s="13">
        <v>13</v>
      </c>
      <c r="I15" s="14">
        <v>2</v>
      </c>
      <c r="J15" s="15">
        <v>15</v>
      </c>
      <c r="K15" s="13">
        <v>1</v>
      </c>
      <c r="L15" s="14">
        <v>2</v>
      </c>
      <c r="M15" s="15">
        <v>14</v>
      </c>
      <c r="N15" s="2" t="s">
        <v>13</v>
      </c>
    </row>
    <row r="16" spans="4:22" x14ac:dyDescent="0.15">
      <c r="D16" s="2">
        <f t="shared" si="0"/>
        <v>11</v>
      </c>
      <c r="E16" s="13">
        <v>5</v>
      </c>
      <c r="F16" s="14">
        <v>3</v>
      </c>
      <c r="G16" s="15">
        <v>8</v>
      </c>
      <c r="H16" s="13">
        <v>5</v>
      </c>
      <c r="I16" s="14">
        <v>6</v>
      </c>
      <c r="J16" s="15">
        <v>7</v>
      </c>
      <c r="K16" s="13">
        <v>5</v>
      </c>
      <c r="L16" s="14">
        <v>8</v>
      </c>
      <c r="M16" s="15">
        <v>1</v>
      </c>
      <c r="N16" s="14"/>
      <c r="O16" s="14">
        <v>920</v>
      </c>
      <c r="P16" s="14">
        <v>270</v>
      </c>
      <c r="Q16" s="14">
        <v>200</v>
      </c>
      <c r="R16" s="2">
        <f>O16+P16</f>
        <v>1190</v>
      </c>
      <c r="S16" s="14">
        <v>920</v>
      </c>
      <c r="T16" s="14">
        <v>270</v>
      </c>
      <c r="U16" s="14">
        <v>200</v>
      </c>
      <c r="V16" s="2">
        <f>S16+T16</f>
        <v>1190</v>
      </c>
    </row>
    <row r="17" spans="4:22" x14ac:dyDescent="0.15">
      <c r="D17" s="2">
        <f t="shared" si="0"/>
        <v>12</v>
      </c>
      <c r="E17" s="16">
        <v>9</v>
      </c>
      <c r="F17" s="17">
        <v>12</v>
      </c>
      <c r="G17" s="18">
        <v>10</v>
      </c>
      <c r="H17" s="19">
        <v>6</v>
      </c>
      <c r="I17" s="20">
        <v>9</v>
      </c>
      <c r="J17" s="21">
        <v>1</v>
      </c>
      <c r="K17" s="13">
        <v>5</v>
      </c>
      <c r="L17" s="14">
        <v>9</v>
      </c>
      <c r="M17" s="15">
        <v>8</v>
      </c>
      <c r="N17" s="2" t="s">
        <v>13</v>
      </c>
    </row>
    <row r="18" spans="4:22" x14ac:dyDescent="0.15">
      <c r="E18" s="13"/>
      <c r="F18" s="14"/>
      <c r="G18" s="15"/>
      <c r="H18" s="13"/>
      <c r="I18" s="14"/>
      <c r="J18" s="15"/>
      <c r="K18" s="13"/>
      <c r="L18" s="14"/>
      <c r="M18" s="15"/>
    </row>
    <row r="19" spans="4:22" x14ac:dyDescent="0.15">
      <c r="D19" s="2" t="s">
        <v>14</v>
      </c>
      <c r="E19" s="13" t="s">
        <v>15</v>
      </c>
      <c r="F19" s="14" t="s">
        <v>16</v>
      </c>
      <c r="G19" s="15"/>
      <c r="H19" s="13"/>
      <c r="I19" s="14"/>
      <c r="J19" s="15"/>
      <c r="K19" s="13"/>
      <c r="L19" s="14"/>
      <c r="M19" s="15"/>
    </row>
    <row r="20" spans="4:22" x14ac:dyDescent="0.15">
      <c r="E20" s="13"/>
      <c r="F20" s="14"/>
      <c r="G20" s="15"/>
      <c r="H20" s="13"/>
      <c r="I20" s="14"/>
      <c r="J20" s="15"/>
      <c r="K20" s="13"/>
      <c r="L20" s="14"/>
      <c r="M20" s="15"/>
    </row>
    <row r="21" spans="4:22" x14ac:dyDescent="0.15">
      <c r="D21" s="2">
        <v>8</v>
      </c>
      <c r="E21" s="19">
        <v>2</v>
      </c>
      <c r="F21" s="14">
        <v>12</v>
      </c>
      <c r="G21" s="15">
        <v>8</v>
      </c>
      <c r="H21" s="19">
        <v>2</v>
      </c>
      <c r="I21" s="14">
        <v>11</v>
      </c>
      <c r="J21" s="15">
        <v>5</v>
      </c>
      <c r="K21" s="13">
        <v>2</v>
      </c>
      <c r="L21" s="14">
        <v>10</v>
      </c>
      <c r="M21" s="15">
        <v>12</v>
      </c>
      <c r="O21" s="2">
        <v>350</v>
      </c>
      <c r="P21" s="2">
        <v>200</v>
      </c>
      <c r="Q21" s="14">
        <v>200</v>
      </c>
      <c r="R21" s="2">
        <f>O21+P21</f>
        <v>550</v>
      </c>
      <c r="S21" s="22"/>
      <c r="T21" s="22"/>
      <c r="U21" s="22"/>
      <c r="V21" s="22"/>
    </row>
    <row r="22" spans="4:22" x14ac:dyDescent="0.15">
      <c r="D22" s="2">
        <v>9</v>
      </c>
      <c r="E22" s="13">
        <v>4</v>
      </c>
      <c r="F22" s="14">
        <v>5</v>
      </c>
      <c r="G22" s="15">
        <v>2</v>
      </c>
      <c r="H22" s="13">
        <v>2</v>
      </c>
      <c r="I22" s="14">
        <v>13</v>
      </c>
      <c r="J22" s="15" t="s">
        <v>17</v>
      </c>
      <c r="K22" s="13">
        <v>2</v>
      </c>
      <c r="L22" s="14">
        <v>6</v>
      </c>
      <c r="M22" s="15">
        <v>5</v>
      </c>
      <c r="N22" s="2" t="s">
        <v>13</v>
      </c>
      <c r="S22" s="22"/>
      <c r="T22" s="22"/>
      <c r="U22" s="22"/>
      <c r="V22" s="22"/>
    </row>
    <row r="23" spans="4:22" x14ac:dyDescent="0.15">
      <c r="D23" s="2">
        <v>10</v>
      </c>
      <c r="E23" s="13">
        <v>10</v>
      </c>
      <c r="F23" s="14">
        <v>12</v>
      </c>
      <c r="G23" s="15">
        <v>8</v>
      </c>
      <c r="H23" s="13" t="s">
        <v>18</v>
      </c>
      <c r="I23" s="14" t="s">
        <v>19</v>
      </c>
      <c r="J23" s="15"/>
      <c r="K23" s="13">
        <v>12</v>
      </c>
      <c r="L23" s="14">
        <v>13</v>
      </c>
      <c r="M23" s="15">
        <v>7</v>
      </c>
      <c r="N23" s="2" t="s">
        <v>13</v>
      </c>
    </row>
    <row r="24" spans="4:22" x14ac:dyDescent="0.15">
      <c r="D24" s="2">
        <v>11</v>
      </c>
      <c r="E24" s="13">
        <v>10</v>
      </c>
      <c r="F24" s="14">
        <v>15</v>
      </c>
      <c r="G24" s="15">
        <v>13</v>
      </c>
      <c r="H24" s="13">
        <v>13</v>
      </c>
      <c r="I24" s="14" t="s">
        <v>20</v>
      </c>
      <c r="J24" s="15"/>
      <c r="K24" s="13">
        <v>15</v>
      </c>
      <c r="L24" s="14">
        <v>10</v>
      </c>
      <c r="M24" s="15">
        <v>13</v>
      </c>
      <c r="N24" s="2" t="s">
        <v>13</v>
      </c>
    </row>
    <row r="25" spans="4:22" x14ac:dyDescent="0.15">
      <c r="D25" s="2">
        <v>12</v>
      </c>
      <c r="E25" s="13">
        <v>9</v>
      </c>
      <c r="F25" s="14">
        <v>10</v>
      </c>
      <c r="G25" s="15">
        <v>1</v>
      </c>
      <c r="H25" s="13">
        <v>15</v>
      </c>
      <c r="I25" s="14">
        <v>10</v>
      </c>
      <c r="J25" s="15">
        <v>9</v>
      </c>
      <c r="K25" s="13">
        <v>6</v>
      </c>
      <c r="L25" s="14">
        <v>4</v>
      </c>
      <c r="M25" s="15">
        <v>8</v>
      </c>
      <c r="N25" s="2" t="s">
        <v>13</v>
      </c>
    </row>
    <row r="26" spans="4:22" x14ac:dyDescent="0.15">
      <c r="E26" s="13"/>
      <c r="F26" s="14"/>
      <c r="G26" s="15"/>
      <c r="H26" s="13"/>
      <c r="I26" s="14"/>
      <c r="J26" s="15"/>
      <c r="K26" s="13"/>
      <c r="L26" s="14"/>
      <c r="M26" s="15"/>
    </row>
    <row r="27" spans="4:22" x14ac:dyDescent="0.15">
      <c r="D27" s="2" t="s">
        <v>21</v>
      </c>
      <c r="E27" s="13">
        <v>3</v>
      </c>
      <c r="F27" s="14" t="s">
        <v>16</v>
      </c>
      <c r="G27" s="15"/>
      <c r="H27" s="13"/>
      <c r="I27" s="14"/>
      <c r="J27" s="15"/>
      <c r="K27" s="13"/>
      <c r="L27" s="14"/>
      <c r="M27" s="15"/>
    </row>
    <row r="28" spans="4:22" x14ac:dyDescent="0.15">
      <c r="E28" s="13"/>
      <c r="F28" s="14"/>
      <c r="G28" s="15"/>
      <c r="H28" s="13"/>
      <c r="I28" s="14"/>
      <c r="J28" s="15"/>
      <c r="K28" s="13"/>
      <c r="L28" s="14"/>
      <c r="M28" s="15"/>
    </row>
    <row r="29" spans="4:22" x14ac:dyDescent="0.15">
      <c r="D29" s="2">
        <v>8</v>
      </c>
      <c r="E29" s="23">
        <v>4</v>
      </c>
      <c r="F29" s="24">
        <v>2</v>
      </c>
      <c r="G29" s="15">
        <v>6</v>
      </c>
      <c r="H29" s="23">
        <v>4</v>
      </c>
      <c r="I29" s="24">
        <v>2</v>
      </c>
      <c r="J29" s="15" t="s">
        <v>22</v>
      </c>
      <c r="K29" s="13">
        <v>4</v>
      </c>
      <c r="L29" s="14">
        <v>10</v>
      </c>
      <c r="M29" s="15">
        <v>6</v>
      </c>
      <c r="O29" s="2">
        <v>210</v>
      </c>
      <c r="P29" s="2">
        <v>200</v>
      </c>
      <c r="Q29" s="14">
        <v>200</v>
      </c>
      <c r="R29" s="2">
        <f>P29+O29</f>
        <v>410</v>
      </c>
      <c r="S29" s="22"/>
      <c r="T29" s="22"/>
      <c r="U29" s="22"/>
      <c r="V29" s="22"/>
    </row>
    <row r="30" spans="4:22" x14ac:dyDescent="0.15">
      <c r="D30" s="2">
        <v>9</v>
      </c>
      <c r="E30" s="13">
        <v>12</v>
      </c>
      <c r="F30" s="14">
        <v>13</v>
      </c>
      <c r="G30" s="25">
        <v>10</v>
      </c>
      <c r="H30" s="23">
        <v>10</v>
      </c>
      <c r="I30" s="14">
        <v>11</v>
      </c>
      <c r="J30" s="15" t="s">
        <v>23</v>
      </c>
      <c r="K30" s="13">
        <v>13</v>
      </c>
      <c r="L30" s="14">
        <v>9</v>
      </c>
      <c r="M30" s="15">
        <v>8</v>
      </c>
      <c r="N30" s="2" t="s">
        <v>13</v>
      </c>
      <c r="S30" s="22"/>
      <c r="T30" s="22"/>
      <c r="U30" s="22"/>
      <c r="V30" s="22"/>
    </row>
    <row r="31" spans="4:22" x14ac:dyDescent="0.15">
      <c r="D31" s="2">
        <v>10</v>
      </c>
      <c r="E31" s="13">
        <v>7</v>
      </c>
      <c r="F31" s="24">
        <v>11</v>
      </c>
      <c r="G31" s="15">
        <v>8</v>
      </c>
      <c r="H31" s="13">
        <v>10</v>
      </c>
      <c r="I31" s="24">
        <v>11</v>
      </c>
      <c r="J31" s="15" t="s">
        <v>19</v>
      </c>
      <c r="K31" s="13">
        <v>11</v>
      </c>
      <c r="L31" s="14">
        <v>15</v>
      </c>
      <c r="M31" s="15">
        <v>16</v>
      </c>
      <c r="N31" s="2" t="s">
        <v>13</v>
      </c>
    </row>
    <row r="32" spans="4:22" x14ac:dyDescent="0.15">
      <c r="D32" s="2">
        <v>11</v>
      </c>
      <c r="E32" s="13"/>
      <c r="F32" s="14"/>
      <c r="G32" s="15"/>
      <c r="H32" s="13"/>
      <c r="I32" s="14"/>
      <c r="J32" s="15"/>
      <c r="K32" s="13"/>
      <c r="L32" s="14"/>
      <c r="M32" s="15"/>
    </row>
    <row r="33" spans="4:22" x14ac:dyDescent="0.15">
      <c r="D33" s="2">
        <v>12</v>
      </c>
      <c r="E33" s="26">
        <v>9</v>
      </c>
      <c r="F33" s="27">
        <v>3</v>
      </c>
      <c r="G33" s="28">
        <v>10</v>
      </c>
      <c r="H33" s="29">
        <v>7</v>
      </c>
      <c r="I33" s="30">
        <v>9</v>
      </c>
      <c r="J33" s="28" t="s">
        <v>24</v>
      </c>
      <c r="K33" s="29">
        <v>9</v>
      </c>
      <c r="L33" s="27">
        <v>7</v>
      </c>
      <c r="M33" s="28">
        <v>2</v>
      </c>
      <c r="N33" s="2" t="s">
        <v>13</v>
      </c>
    </row>
    <row r="36" spans="4:22" x14ac:dyDescent="0.15">
      <c r="D36" s="2" t="s">
        <v>2</v>
      </c>
      <c r="E36" s="13">
        <v>1</v>
      </c>
      <c r="F36" s="14" t="s">
        <v>25</v>
      </c>
      <c r="G36" s="15"/>
      <c r="H36" s="13"/>
      <c r="I36" s="14"/>
      <c r="J36" s="15"/>
      <c r="K36" s="13"/>
      <c r="L36" s="14"/>
      <c r="M36" s="15"/>
    </row>
    <row r="37" spans="4:22" x14ac:dyDescent="0.15">
      <c r="E37" s="13"/>
      <c r="F37" s="14"/>
      <c r="G37" s="15"/>
      <c r="H37" s="13"/>
      <c r="I37" s="14"/>
      <c r="J37" s="15"/>
      <c r="K37" s="13"/>
      <c r="L37" s="14"/>
      <c r="M37" s="15"/>
    </row>
    <row r="38" spans="4:22" x14ac:dyDescent="0.15">
      <c r="D38" s="2">
        <v>8</v>
      </c>
      <c r="E38" s="13">
        <v>5</v>
      </c>
      <c r="F38" s="14">
        <v>10</v>
      </c>
      <c r="G38" s="15">
        <v>11</v>
      </c>
      <c r="H38" s="13" t="s">
        <v>26</v>
      </c>
      <c r="I38" s="14" t="s">
        <v>27</v>
      </c>
      <c r="J38" s="15"/>
      <c r="K38" s="13">
        <v>5</v>
      </c>
      <c r="L38" s="14">
        <v>9</v>
      </c>
      <c r="M38" s="15">
        <v>11</v>
      </c>
      <c r="O38" s="2">
        <v>270</v>
      </c>
      <c r="P38" s="2">
        <v>200</v>
      </c>
      <c r="Q38" s="14">
        <v>200</v>
      </c>
      <c r="R38" s="2">
        <f>O38+P38</f>
        <v>470</v>
      </c>
      <c r="S38" s="22"/>
      <c r="T38" s="22"/>
      <c r="U38" s="22"/>
      <c r="V38" s="22"/>
    </row>
    <row r="39" spans="4:22" x14ac:dyDescent="0.15">
      <c r="D39" s="2">
        <v>9</v>
      </c>
      <c r="E39" s="13">
        <v>3</v>
      </c>
      <c r="F39" s="14">
        <v>2</v>
      </c>
      <c r="G39" s="15">
        <v>8</v>
      </c>
      <c r="H39" s="13">
        <v>5</v>
      </c>
      <c r="I39" s="14">
        <v>6</v>
      </c>
      <c r="J39" s="15">
        <v>14</v>
      </c>
      <c r="K39" s="13">
        <v>13</v>
      </c>
      <c r="L39" s="14">
        <v>3</v>
      </c>
      <c r="M39" s="15">
        <v>7</v>
      </c>
      <c r="N39" s="2" t="s">
        <v>13</v>
      </c>
      <c r="S39" s="22"/>
      <c r="T39" s="22"/>
      <c r="U39" s="22"/>
      <c r="V39" s="22"/>
    </row>
    <row r="40" spans="4:22" x14ac:dyDescent="0.15">
      <c r="D40" s="2">
        <v>10</v>
      </c>
      <c r="E40" s="13">
        <v>10</v>
      </c>
      <c r="F40" s="14">
        <v>7</v>
      </c>
      <c r="G40" s="15">
        <v>11</v>
      </c>
      <c r="H40" s="13">
        <v>10</v>
      </c>
      <c r="I40" s="14">
        <v>4</v>
      </c>
      <c r="J40" s="15">
        <v>11</v>
      </c>
      <c r="K40" s="13">
        <v>11</v>
      </c>
      <c r="L40" s="14">
        <v>16</v>
      </c>
      <c r="M40" s="15">
        <v>2</v>
      </c>
    </row>
    <row r="41" spans="4:22" x14ac:dyDescent="0.15">
      <c r="D41" s="2">
        <v>11</v>
      </c>
      <c r="E41" s="13">
        <v>1</v>
      </c>
      <c r="F41" s="14">
        <v>3</v>
      </c>
      <c r="G41" s="15">
        <v>9</v>
      </c>
      <c r="H41" s="13">
        <v>3</v>
      </c>
      <c r="I41" s="14">
        <v>1</v>
      </c>
      <c r="J41" s="15">
        <v>15</v>
      </c>
      <c r="K41" s="13">
        <v>12</v>
      </c>
      <c r="L41" s="14">
        <v>15</v>
      </c>
      <c r="M41" s="15"/>
      <c r="N41" s="2" t="s">
        <v>13</v>
      </c>
    </row>
    <row r="42" spans="4:22" x14ac:dyDescent="0.15">
      <c r="D42" s="2">
        <v>12</v>
      </c>
      <c r="E42" s="29">
        <v>10</v>
      </c>
      <c r="F42" s="27">
        <v>13</v>
      </c>
      <c r="G42" s="28">
        <v>11</v>
      </c>
      <c r="H42" s="29">
        <v>10</v>
      </c>
      <c r="I42" s="27">
        <v>14</v>
      </c>
      <c r="J42" s="28">
        <v>3</v>
      </c>
      <c r="K42" s="29">
        <v>11</v>
      </c>
      <c r="L42" s="30">
        <v>10</v>
      </c>
      <c r="M42" s="28">
        <v>6</v>
      </c>
      <c r="P42" s="2">
        <v>200</v>
      </c>
      <c r="Q42" s="14">
        <v>200</v>
      </c>
      <c r="R42" s="2">
        <f>P42+O42</f>
        <v>200</v>
      </c>
      <c r="T42" s="2">
        <v>180</v>
      </c>
      <c r="U42" s="2">
        <v>200</v>
      </c>
      <c r="V42" s="2">
        <v>180</v>
      </c>
    </row>
    <row r="44" spans="4:22" x14ac:dyDescent="0.15">
      <c r="D44" s="2" t="s">
        <v>21</v>
      </c>
      <c r="E44" s="13">
        <v>3</v>
      </c>
      <c r="F44" s="14" t="s">
        <v>28</v>
      </c>
      <c r="G44" s="15"/>
      <c r="H44" s="13"/>
      <c r="I44" s="14"/>
      <c r="J44" s="15"/>
      <c r="K44" s="13"/>
      <c r="L44" s="14"/>
      <c r="M44" s="15"/>
    </row>
    <row r="45" spans="4:22" x14ac:dyDescent="0.15">
      <c r="E45" s="13"/>
      <c r="F45" s="14"/>
      <c r="G45" s="15"/>
      <c r="H45" s="13"/>
      <c r="I45" s="14"/>
      <c r="J45" s="15"/>
      <c r="K45" s="13"/>
      <c r="L45" s="14"/>
      <c r="M45" s="15"/>
    </row>
    <row r="46" spans="4:22" x14ac:dyDescent="0.15">
      <c r="D46" s="2">
        <v>8</v>
      </c>
      <c r="E46" s="13"/>
      <c r="F46" s="14"/>
      <c r="G46" s="15"/>
      <c r="H46" s="13"/>
      <c r="I46" s="14"/>
      <c r="J46" s="15"/>
      <c r="K46" s="13"/>
      <c r="L46" s="14"/>
      <c r="M46" s="15"/>
      <c r="S46" s="22"/>
      <c r="T46" s="22"/>
      <c r="U46" s="22"/>
      <c r="V46" s="22"/>
    </row>
    <row r="47" spans="4:22" x14ac:dyDescent="0.15">
      <c r="D47" s="2">
        <v>9</v>
      </c>
      <c r="E47" s="13">
        <v>7</v>
      </c>
      <c r="F47" s="14">
        <v>8</v>
      </c>
      <c r="G47" s="15">
        <v>6</v>
      </c>
      <c r="H47" s="13" t="s">
        <v>29</v>
      </c>
      <c r="I47" s="14" t="s">
        <v>30</v>
      </c>
      <c r="J47" s="15"/>
      <c r="K47" s="13">
        <v>4</v>
      </c>
      <c r="L47" s="14">
        <v>3</v>
      </c>
      <c r="M47" s="15">
        <v>6</v>
      </c>
      <c r="P47" s="2">
        <v>200</v>
      </c>
      <c r="Q47" s="14">
        <v>200</v>
      </c>
      <c r="R47" s="2">
        <v>0</v>
      </c>
      <c r="S47" s="22"/>
      <c r="T47" s="22"/>
      <c r="U47" s="22"/>
      <c r="V47" s="22"/>
    </row>
    <row r="48" spans="4:22" x14ac:dyDescent="0.15">
      <c r="D48" s="2">
        <v>10</v>
      </c>
      <c r="E48" s="13"/>
      <c r="F48" s="14"/>
      <c r="G48" s="15"/>
      <c r="H48" s="13"/>
      <c r="I48" s="14"/>
      <c r="J48" s="15"/>
      <c r="K48" s="13"/>
      <c r="L48" s="14"/>
      <c r="M48" s="15"/>
    </row>
    <row r="49" spans="4:22" x14ac:dyDescent="0.15">
      <c r="D49" s="2">
        <v>11</v>
      </c>
      <c r="E49" s="13"/>
      <c r="F49" s="14"/>
      <c r="G49" s="15"/>
      <c r="H49" s="13"/>
      <c r="I49" s="14"/>
      <c r="J49" s="15"/>
      <c r="K49" s="13"/>
      <c r="L49" s="14"/>
      <c r="M49" s="15"/>
    </row>
    <row r="50" spans="4:22" x14ac:dyDescent="0.15">
      <c r="D50" s="2">
        <v>12</v>
      </c>
      <c r="E50" s="29">
        <v>15</v>
      </c>
      <c r="F50" s="27">
        <v>13</v>
      </c>
      <c r="G50" s="28">
        <v>6</v>
      </c>
      <c r="H50" s="29">
        <v>6</v>
      </c>
      <c r="I50" s="27" t="s">
        <v>31</v>
      </c>
      <c r="J50" s="28"/>
      <c r="K50" s="29">
        <v>8</v>
      </c>
      <c r="L50" s="30">
        <v>11</v>
      </c>
      <c r="M50" s="28">
        <v>16</v>
      </c>
      <c r="N50" s="2" t="s">
        <v>13</v>
      </c>
    </row>
    <row r="51" spans="4:22" x14ac:dyDescent="0.15">
      <c r="P51" s="2">
        <v>1400</v>
      </c>
      <c r="U51" s="2">
        <f>SUM(U5:U50)</f>
        <v>400</v>
      </c>
      <c r="V51" s="2">
        <f>SUM(V5:V50)</f>
        <v>1370</v>
      </c>
    </row>
    <row r="52" spans="4:22" x14ac:dyDescent="0.15">
      <c r="D52" s="2" t="s">
        <v>32</v>
      </c>
      <c r="E52" s="13">
        <v>3</v>
      </c>
      <c r="F52" s="14" t="s">
        <v>33</v>
      </c>
      <c r="G52" s="15"/>
      <c r="H52" s="13"/>
      <c r="I52" s="14"/>
      <c r="J52" s="15"/>
      <c r="K52" s="13"/>
      <c r="L52" s="14"/>
      <c r="M52" s="15"/>
      <c r="V52" s="2">
        <f>V51/U51*100</f>
        <v>342.5</v>
      </c>
    </row>
    <row r="53" spans="4:22" x14ac:dyDescent="0.15">
      <c r="E53" s="13"/>
      <c r="F53" s="14"/>
      <c r="G53" s="15"/>
      <c r="H53" s="13"/>
      <c r="I53" s="14"/>
      <c r="J53" s="15"/>
      <c r="K53" s="13"/>
      <c r="L53" s="14"/>
      <c r="M53" s="15"/>
    </row>
    <row r="54" spans="4:22" x14ac:dyDescent="0.15">
      <c r="D54" s="2">
        <v>8</v>
      </c>
      <c r="E54" s="13"/>
      <c r="F54" s="14"/>
      <c r="G54" s="15"/>
      <c r="K54" s="13"/>
      <c r="L54" s="14"/>
      <c r="M54" s="15"/>
    </row>
    <row r="55" spans="4:22" x14ac:dyDescent="0.15">
      <c r="D55" s="2">
        <v>9</v>
      </c>
      <c r="E55" s="13">
        <v>2</v>
      </c>
      <c r="F55" s="14">
        <v>8</v>
      </c>
      <c r="G55" s="15">
        <v>6</v>
      </c>
      <c r="H55" s="13">
        <v>8</v>
      </c>
      <c r="I55" s="14">
        <v>6</v>
      </c>
      <c r="J55" s="15">
        <v>7</v>
      </c>
      <c r="K55" s="13">
        <v>6</v>
      </c>
      <c r="L55" s="14">
        <v>10</v>
      </c>
      <c r="M55" s="15">
        <v>2</v>
      </c>
      <c r="N55" s="2" t="s">
        <v>13</v>
      </c>
    </row>
    <row r="56" spans="4:22" x14ac:dyDescent="0.15">
      <c r="D56" s="2">
        <v>10</v>
      </c>
      <c r="E56" s="13">
        <v>11</v>
      </c>
      <c r="F56" s="14">
        <v>1</v>
      </c>
      <c r="G56" s="15">
        <v>5</v>
      </c>
      <c r="H56" s="13" t="s">
        <v>34</v>
      </c>
      <c r="I56" s="14"/>
      <c r="J56" s="14">
        <v>11</v>
      </c>
      <c r="K56" s="13">
        <v>5</v>
      </c>
      <c r="L56" s="14">
        <v>4</v>
      </c>
      <c r="M56" s="15">
        <v>2</v>
      </c>
      <c r="N56" s="2" t="s">
        <v>13</v>
      </c>
    </row>
    <row r="57" spans="4:22" x14ac:dyDescent="0.15">
      <c r="D57" s="2">
        <v>11</v>
      </c>
      <c r="E57" s="13">
        <v>14</v>
      </c>
      <c r="F57" s="14">
        <v>10</v>
      </c>
      <c r="G57" s="15">
        <v>5</v>
      </c>
      <c r="H57" s="13">
        <v>14</v>
      </c>
      <c r="I57" s="14">
        <v>9</v>
      </c>
      <c r="J57" s="15">
        <v>8</v>
      </c>
      <c r="K57" s="13">
        <v>4</v>
      </c>
      <c r="L57" s="14">
        <v>7</v>
      </c>
      <c r="M57" s="15">
        <v>9</v>
      </c>
      <c r="Q57" s="14">
        <v>200</v>
      </c>
      <c r="R57" s="2">
        <v>0</v>
      </c>
    </row>
    <row r="58" spans="4:22" x14ac:dyDescent="0.15">
      <c r="D58" s="2">
        <v>12</v>
      </c>
      <c r="E58" s="29">
        <v>5</v>
      </c>
      <c r="F58" s="27">
        <v>6</v>
      </c>
      <c r="G58" s="28">
        <v>11</v>
      </c>
      <c r="H58" s="29">
        <v>9</v>
      </c>
      <c r="I58" s="27">
        <v>11</v>
      </c>
      <c r="J58" s="28">
        <v>5</v>
      </c>
      <c r="K58" s="29">
        <v>5</v>
      </c>
      <c r="L58" s="27">
        <v>7</v>
      </c>
      <c r="M58" s="28">
        <v>4</v>
      </c>
      <c r="N58" s="2" t="s">
        <v>13</v>
      </c>
    </row>
    <row r="60" spans="4:22" x14ac:dyDescent="0.15">
      <c r="D60" s="2" t="s">
        <v>35</v>
      </c>
      <c r="E60" s="13">
        <v>2</v>
      </c>
      <c r="F60" s="14" t="s">
        <v>33</v>
      </c>
      <c r="G60" s="15"/>
      <c r="H60" s="13"/>
      <c r="I60" s="14"/>
      <c r="J60" s="15"/>
      <c r="K60" s="13"/>
      <c r="L60" s="14"/>
      <c r="M60" s="15"/>
    </row>
    <row r="61" spans="4:22" x14ac:dyDescent="0.15">
      <c r="E61" s="13"/>
      <c r="F61" s="14"/>
      <c r="G61" s="15"/>
      <c r="H61" s="13"/>
      <c r="I61" s="14"/>
      <c r="J61" s="15"/>
      <c r="K61" s="13"/>
      <c r="L61" s="14"/>
      <c r="M61" s="15"/>
    </row>
    <row r="62" spans="4:22" x14ac:dyDescent="0.15">
      <c r="D62" s="2">
        <v>8</v>
      </c>
      <c r="E62" s="13"/>
      <c r="F62" s="14"/>
      <c r="G62" s="15"/>
      <c r="K62" s="13"/>
      <c r="L62" s="14"/>
      <c r="M62" s="15"/>
    </row>
    <row r="63" spans="4:22" x14ac:dyDescent="0.15">
      <c r="D63" s="2">
        <v>9</v>
      </c>
      <c r="E63" s="13">
        <v>7</v>
      </c>
      <c r="F63" s="14">
        <v>10</v>
      </c>
      <c r="G63" s="15">
        <v>1</v>
      </c>
      <c r="H63" s="13">
        <v>11</v>
      </c>
      <c r="I63" s="14">
        <v>12</v>
      </c>
      <c r="J63" s="15">
        <v>7</v>
      </c>
      <c r="K63" s="13">
        <v>10</v>
      </c>
      <c r="L63" s="14">
        <v>7</v>
      </c>
      <c r="M63" s="15">
        <v>3</v>
      </c>
      <c r="N63" s="2" t="s">
        <v>13</v>
      </c>
    </row>
    <row r="64" spans="4:22" x14ac:dyDescent="0.15">
      <c r="D64" s="2">
        <v>10</v>
      </c>
      <c r="E64" s="13">
        <v>6</v>
      </c>
      <c r="F64" s="14">
        <v>2</v>
      </c>
      <c r="G64" s="15">
        <v>1</v>
      </c>
      <c r="H64" s="13">
        <v>14</v>
      </c>
      <c r="I64" s="14">
        <v>2</v>
      </c>
      <c r="J64" s="14">
        <v>6</v>
      </c>
      <c r="K64" s="13">
        <v>4</v>
      </c>
      <c r="L64" s="14">
        <v>3</v>
      </c>
      <c r="M64" s="15">
        <v>9</v>
      </c>
      <c r="N64" s="2" t="s">
        <v>13</v>
      </c>
    </row>
    <row r="65" spans="4:18" x14ac:dyDescent="0.15">
      <c r="D65" s="2">
        <v>11</v>
      </c>
      <c r="E65" s="13">
        <v>15</v>
      </c>
      <c r="F65" s="14">
        <v>6</v>
      </c>
      <c r="G65" s="15">
        <v>11</v>
      </c>
      <c r="H65" s="13" t="s">
        <v>31</v>
      </c>
      <c r="I65" s="14"/>
      <c r="J65" s="15" t="s">
        <v>36</v>
      </c>
      <c r="K65" s="13">
        <v>5</v>
      </c>
      <c r="L65" s="14">
        <v>7</v>
      </c>
      <c r="M65" s="15">
        <v>18</v>
      </c>
      <c r="Q65" s="14">
        <v>200</v>
      </c>
      <c r="R65" s="2">
        <v>0</v>
      </c>
    </row>
    <row r="66" spans="4:18" x14ac:dyDescent="0.15">
      <c r="D66" s="2">
        <v>12</v>
      </c>
      <c r="E66" s="29">
        <v>9</v>
      </c>
      <c r="F66" s="27">
        <v>3</v>
      </c>
      <c r="G66" s="28">
        <v>2</v>
      </c>
      <c r="H66" s="29">
        <v>9</v>
      </c>
      <c r="I66" s="27">
        <v>3</v>
      </c>
      <c r="J66" s="28">
        <v>7</v>
      </c>
      <c r="K66" s="29">
        <v>14</v>
      </c>
      <c r="L66" s="27">
        <v>11</v>
      </c>
      <c r="M66" s="28">
        <v>3</v>
      </c>
      <c r="Q66" s="14">
        <v>200</v>
      </c>
      <c r="R66" s="2">
        <v>0</v>
      </c>
    </row>
    <row r="68" spans="4:18" x14ac:dyDescent="0.15">
      <c r="D68" s="2" t="s">
        <v>37</v>
      </c>
      <c r="E68" s="13">
        <v>1</v>
      </c>
      <c r="F68" s="14" t="s">
        <v>38</v>
      </c>
      <c r="G68" s="15"/>
      <c r="H68" s="13"/>
      <c r="I68" s="14"/>
      <c r="J68" s="15"/>
      <c r="K68" s="13"/>
      <c r="L68" s="14"/>
      <c r="M68" s="15"/>
    </row>
    <row r="69" spans="4:18" x14ac:dyDescent="0.15">
      <c r="E69" s="13"/>
      <c r="F69" s="14"/>
      <c r="G69" s="15"/>
      <c r="H69" s="13"/>
      <c r="I69" s="14"/>
      <c r="J69" s="15"/>
      <c r="K69" s="13"/>
      <c r="L69" s="14"/>
      <c r="M69" s="15"/>
    </row>
    <row r="70" spans="4:18" x14ac:dyDescent="0.15">
      <c r="D70" s="2">
        <v>8</v>
      </c>
      <c r="E70" s="13"/>
      <c r="F70" s="14"/>
      <c r="G70" s="15"/>
      <c r="K70" s="13"/>
      <c r="L70" s="14"/>
      <c r="M70" s="15"/>
    </row>
    <row r="71" spans="4:18" x14ac:dyDescent="0.15">
      <c r="D71" s="2">
        <v>9</v>
      </c>
      <c r="E71" s="13">
        <v>15</v>
      </c>
      <c r="F71" s="14">
        <v>1</v>
      </c>
      <c r="G71" s="15">
        <v>4</v>
      </c>
      <c r="H71" s="13">
        <v>1</v>
      </c>
      <c r="I71" s="14">
        <v>4</v>
      </c>
      <c r="J71" s="15" t="s">
        <v>39</v>
      </c>
      <c r="K71" s="13">
        <v>4</v>
      </c>
      <c r="L71" s="14">
        <v>15</v>
      </c>
      <c r="M71" s="15">
        <v>8</v>
      </c>
      <c r="N71" s="2" t="s">
        <v>13</v>
      </c>
    </row>
    <row r="72" spans="4:18" x14ac:dyDescent="0.15">
      <c r="D72" s="2">
        <v>10</v>
      </c>
      <c r="E72" s="13">
        <v>5</v>
      </c>
      <c r="F72" s="14">
        <v>9</v>
      </c>
      <c r="G72" s="15">
        <v>7</v>
      </c>
      <c r="H72" s="13" t="s">
        <v>40</v>
      </c>
      <c r="I72" s="14"/>
      <c r="J72" s="14"/>
      <c r="K72" s="13">
        <v>14</v>
      </c>
      <c r="L72" s="14">
        <v>16</v>
      </c>
      <c r="M72" s="15">
        <v>15</v>
      </c>
      <c r="N72" s="2" t="s">
        <v>13</v>
      </c>
    </row>
    <row r="73" spans="4:18" x14ac:dyDescent="0.15">
      <c r="D73" s="2">
        <v>11</v>
      </c>
      <c r="E73" s="13">
        <v>1</v>
      </c>
      <c r="F73" s="14">
        <v>3</v>
      </c>
      <c r="G73" s="15">
        <v>2</v>
      </c>
      <c r="H73" s="13">
        <v>3</v>
      </c>
      <c r="I73" s="14" t="s">
        <v>41</v>
      </c>
      <c r="J73" s="15"/>
      <c r="K73" s="13">
        <v>8</v>
      </c>
      <c r="L73" s="14">
        <v>1</v>
      </c>
      <c r="M73" s="15">
        <v>10</v>
      </c>
      <c r="N73" s="2" t="s">
        <v>13</v>
      </c>
    </row>
    <row r="74" spans="4:18" x14ac:dyDescent="0.15">
      <c r="D74" s="2">
        <v>12</v>
      </c>
      <c r="E74" s="29">
        <v>10</v>
      </c>
      <c r="F74" s="27">
        <v>14</v>
      </c>
      <c r="G74" s="28">
        <v>12</v>
      </c>
      <c r="H74" s="29">
        <v>11</v>
      </c>
      <c r="I74" s="27">
        <v>10</v>
      </c>
      <c r="J74" s="28">
        <v>15</v>
      </c>
      <c r="K74" s="29">
        <v>15</v>
      </c>
      <c r="L74" s="27">
        <v>2</v>
      </c>
      <c r="M74" s="28">
        <v>10</v>
      </c>
      <c r="N74" s="2" t="s">
        <v>13</v>
      </c>
    </row>
    <row r="76" spans="4:18" x14ac:dyDescent="0.15">
      <c r="D76" s="2" t="s">
        <v>32</v>
      </c>
      <c r="E76" s="13">
        <v>3</v>
      </c>
      <c r="F76" s="14" t="s">
        <v>42</v>
      </c>
      <c r="G76" s="15"/>
      <c r="H76" s="13"/>
      <c r="I76" s="14"/>
      <c r="J76" s="15"/>
      <c r="K76" s="13"/>
      <c r="L76" s="14"/>
      <c r="M76" s="15"/>
    </row>
    <row r="77" spans="4:18" x14ac:dyDescent="0.15">
      <c r="E77" s="13"/>
      <c r="F77" s="14"/>
      <c r="G77" s="15"/>
      <c r="H77" s="13"/>
      <c r="I77" s="14"/>
      <c r="J77" s="15"/>
      <c r="K77" s="13"/>
      <c r="L77" s="14"/>
      <c r="M77" s="15"/>
    </row>
    <row r="78" spans="4:18" x14ac:dyDescent="0.15">
      <c r="D78" s="2">
        <v>8</v>
      </c>
      <c r="E78" s="13"/>
      <c r="F78" s="14"/>
      <c r="G78" s="15"/>
      <c r="K78" s="13"/>
      <c r="L78" s="14"/>
      <c r="M78" s="15"/>
    </row>
    <row r="79" spans="4:18" x14ac:dyDescent="0.15">
      <c r="D79" s="2">
        <v>9</v>
      </c>
      <c r="E79" s="13">
        <v>10</v>
      </c>
      <c r="F79" s="14">
        <v>9</v>
      </c>
      <c r="G79" s="15">
        <v>3</v>
      </c>
      <c r="H79" s="13">
        <v>2</v>
      </c>
      <c r="I79" s="14">
        <v>10</v>
      </c>
      <c r="J79" s="15" t="s">
        <v>43</v>
      </c>
      <c r="K79" s="13">
        <v>10</v>
      </c>
      <c r="L79" s="14">
        <v>2</v>
      </c>
      <c r="M79" s="15">
        <v>5</v>
      </c>
      <c r="N79" s="2" t="s">
        <v>13</v>
      </c>
    </row>
    <row r="80" spans="4:18" x14ac:dyDescent="0.15">
      <c r="D80" s="2">
        <v>10</v>
      </c>
      <c r="E80" s="13">
        <v>7</v>
      </c>
      <c r="F80" s="14">
        <v>5</v>
      </c>
      <c r="G80" s="15">
        <v>8</v>
      </c>
      <c r="H80" s="13" t="s">
        <v>20</v>
      </c>
      <c r="I80" s="14"/>
      <c r="J80" s="14" t="s">
        <v>44</v>
      </c>
      <c r="K80" s="13">
        <v>10</v>
      </c>
      <c r="L80" s="14">
        <v>7</v>
      </c>
      <c r="M80" s="15">
        <v>1</v>
      </c>
      <c r="N80" s="2" t="s">
        <v>13</v>
      </c>
    </row>
    <row r="81" spans="4:18" x14ac:dyDescent="0.15">
      <c r="D81" s="2">
        <v>11</v>
      </c>
      <c r="E81" s="13">
        <v>2</v>
      </c>
      <c r="F81" s="14">
        <v>11</v>
      </c>
      <c r="G81" s="15">
        <v>5</v>
      </c>
      <c r="H81" s="13">
        <v>11</v>
      </c>
      <c r="I81" s="14">
        <v>1</v>
      </c>
      <c r="J81" s="15" t="s">
        <v>45</v>
      </c>
      <c r="K81" s="13">
        <v>2</v>
      </c>
      <c r="L81" s="14">
        <v>11</v>
      </c>
      <c r="M81" s="15">
        <v>10</v>
      </c>
      <c r="N81" s="2" t="s">
        <v>13</v>
      </c>
    </row>
    <row r="82" spans="4:18" x14ac:dyDescent="0.15">
      <c r="D82" s="2">
        <v>12</v>
      </c>
      <c r="E82" s="29">
        <v>8</v>
      </c>
      <c r="F82" s="27">
        <v>9</v>
      </c>
      <c r="G82" s="28">
        <v>7</v>
      </c>
      <c r="H82" s="29" t="s">
        <v>46</v>
      </c>
      <c r="I82" s="27"/>
      <c r="J82" s="28" t="s">
        <v>47</v>
      </c>
      <c r="K82" s="29">
        <v>10</v>
      </c>
      <c r="L82" s="27">
        <v>7</v>
      </c>
      <c r="M82" s="28">
        <v>3</v>
      </c>
      <c r="N82" s="2" t="s">
        <v>13</v>
      </c>
    </row>
    <row r="84" spans="4:18" x14ac:dyDescent="0.15">
      <c r="D84" s="2" t="s">
        <v>35</v>
      </c>
      <c r="E84" s="13"/>
      <c r="F84" s="14"/>
      <c r="G84" s="15"/>
      <c r="H84" s="13"/>
      <c r="I84" s="14"/>
      <c r="J84" s="15"/>
      <c r="K84" s="13"/>
      <c r="L84" s="14"/>
      <c r="M84" s="15"/>
    </row>
    <row r="85" spans="4:18" x14ac:dyDescent="0.15">
      <c r="E85" s="13"/>
      <c r="F85" s="14"/>
      <c r="G85" s="15"/>
      <c r="H85" s="13"/>
      <c r="I85" s="14"/>
      <c r="J85" s="15"/>
      <c r="K85" s="13"/>
      <c r="L85" s="14"/>
      <c r="M85" s="15"/>
    </row>
    <row r="86" spans="4:18" x14ac:dyDescent="0.15">
      <c r="D86" s="2">
        <v>8</v>
      </c>
      <c r="E86" s="13"/>
      <c r="F86" s="14"/>
      <c r="G86" s="15"/>
      <c r="K86" s="13"/>
      <c r="L86" s="14"/>
      <c r="M86" s="15"/>
    </row>
    <row r="87" spans="4:18" x14ac:dyDescent="0.15">
      <c r="D87" s="2">
        <v>9</v>
      </c>
      <c r="E87" s="13">
        <v>8</v>
      </c>
      <c r="F87" s="14">
        <v>10</v>
      </c>
      <c r="G87" s="15">
        <v>7</v>
      </c>
      <c r="H87" s="13" t="s">
        <v>48</v>
      </c>
      <c r="I87" s="14"/>
      <c r="J87" s="15">
        <v>2</v>
      </c>
      <c r="K87" s="13">
        <v>6</v>
      </c>
      <c r="L87" s="14">
        <v>10</v>
      </c>
      <c r="M87" s="15">
        <v>8</v>
      </c>
      <c r="N87" s="2" t="s">
        <v>13</v>
      </c>
    </row>
    <row r="88" spans="4:18" x14ac:dyDescent="0.15">
      <c r="D88" s="2">
        <v>10</v>
      </c>
      <c r="E88" s="13">
        <v>11</v>
      </c>
      <c r="F88" s="14">
        <v>13</v>
      </c>
      <c r="G88" s="15">
        <v>9</v>
      </c>
      <c r="H88" s="13">
        <v>11</v>
      </c>
      <c r="I88" s="14">
        <v>1</v>
      </c>
      <c r="J88" s="14">
        <v>5</v>
      </c>
      <c r="K88" s="13">
        <v>9</v>
      </c>
      <c r="L88" s="14">
        <v>12</v>
      </c>
      <c r="M88" s="15">
        <v>3</v>
      </c>
      <c r="Q88" s="14">
        <v>200</v>
      </c>
      <c r="R88" s="2">
        <v>0</v>
      </c>
    </row>
    <row r="89" spans="4:18" x14ac:dyDescent="0.15">
      <c r="D89" s="2">
        <v>11</v>
      </c>
      <c r="E89" s="13">
        <v>10</v>
      </c>
      <c r="F89" s="14">
        <v>13</v>
      </c>
      <c r="G89" s="15">
        <v>9</v>
      </c>
      <c r="H89" s="13">
        <v>13</v>
      </c>
      <c r="I89" s="14">
        <v>11</v>
      </c>
      <c r="J89" s="15" t="s">
        <v>49</v>
      </c>
      <c r="K89" s="13">
        <v>11</v>
      </c>
      <c r="L89" s="14">
        <v>15</v>
      </c>
      <c r="M89" s="15">
        <v>8</v>
      </c>
      <c r="N89" s="2" t="s">
        <v>13</v>
      </c>
    </row>
    <row r="90" spans="4:18" x14ac:dyDescent="0.15">
      <c r="D90" s="2">
        <v>12</v>
      </c>
      <c r="E90" s="29">
        <v>1</v>
      </c>
      <c r="F90" s="27">
        <v>9</v>
      </c>
      <c r="G90" s="28">
        <v>3</v>
      </c>
      <c r="H90" s="29">
        <v>1</v>
      </c>
      <c r="I90" s="27">
        <v>6</v>
      </c>
      <c r="J90" s="28">
        <v>16</v>
      </c>
      <c r="K90" s="29">
        <v>14</v>
      </c>
      <c r="L90" s="27">
        <v>3</v>
      </c>
      <c r="M90" s="28">
        <v>1</v>
      </c>
      <c r="Q90" s="14">
        <v>200</v>
      </c>
      <c r="R90" s="2">
        <v>0</v>
      </c>
    </row>
    <row r="92" spans="4:18" x14ac:dyDescent="0.15">
      <c r="D92" s="2" t="s">
        <v>37</v>
      </c>
      <c r="E92" s="13"/>
      <c r="F92" s="14"/>
      <c r="G92" s="15"/>
      <c r="H92" s="13"/>
      <c r="I92" s="14"/>
      <c r="J92" s="15"/>
      <c r="K92" s="13"/>
      <c r="L92" s="14"/>
      <c r="M92" s="15"/>
    </row>
    <row r="93" spans="4:18" x14ac:dyDescent="0.15">
      <c r="E93" s="13"/>
      <c r="F93" s="14"/>
      <c r="G93" s="15"/>
      <c r="H93" s="13"/>
      <c r="I93" s="14"/>
      <c r="J93" s="15"/>
      <c r="K93" s="13"/>
      <c r="L93" s="14"/>
      <c r="M93" s="15"/>
    </row>
    <row r="94" spans="4:18" x14ac:dyDescent="0.15">
      <c r="D94" s="2">
        <v>8</v>
      </c>
      <c r="E94" s="13"/>
      <c r="F94" s="14"/>
      <c r="G94" s="15"/>
      <c r="K94" s="13"/>
      <c r="L94" s="14"/>
      <c r="M94" s="15"/>
    </row>
    <row r="95" spans="4:18" x14ac:dyDescent="0.15">
      <c r="D95" s="2">
        <v>9</v>
      </c>
      <c r="E95" s="13">
        <v>7</v>
      </c>
      <c r="F95" s="14">
        <v>2</v>
      </c>
      <c r="G95" s="15">
        <v>12</v>
      </c>
      <c r="H95" s="13">
        <v>5</v>
      </c>
      <c r="I95" s="14">
        <v>16</v>
      </c>
      <c r="J95" s="15">
        <v>1</v>
      </c>
      <c r="K95" s="13">
        <v>12</v>
      </c>
      <c r="L95" s="14">
        <v>6</v>
      </c>
      <c r="M95" s="15">
        <v>7</v>
      </c>
      <c r="N95" s="2" t="s">
        <v>13</v>
      </c>
    </row>
    <row r="96" spans="4:18" x14ac:dyDescent="0.15">
      <c r="D96" s="2">
        <v>10</v>
      </c>
      <c r="E96" s="13">
        <v>2</v>
      </c>
      <c r="F96" s="14">
        <v>9</v>
      </c>
      <c r="G96" s="15">
        <v>4</v>
      </c>
      <c r="H96" s="13">
        <v>2</v>
      </c>
      <c r="I96" s="14">
        <v>9</v>
      </c>
      <c r="J96" s="14">
        <v>3</v>
      </c>
      <c r="K96" s="13">
        <v>4</v>
      </c>
      <c r="L96" s="14">
        <v>11</v>
      </c>
      <c r="M96" s="15">
        <v>5</v>
      </c>
      <c r="Q96" s="14">
        <v>200</v>
      </c>
      <c r="R96" s="2">
        <v>0</v>
      </c>
    </row>
    <row r="97" spans="4:18" x14ac:dyDescent="0.15">
      <c r="D97" s="2">
        <v>11</v>
      </c>
      <c r="E97" s="13">
        <v>9</v>
      </c>
      <c r="F97" s="14">
        <v>8</v>
      </c>
      <c r="G97" s="15">
        <v>1</v>
      </c>
      <c r="H97" s="13">
        <v>9</v>
      </c>
      <c r="I97" s="14" t="s">
        <v>48</v>
      </c>
      <c r="J97" s="15"/>
      <c r="K97" s="13">
        <v>8</v>
      </c>
      <c r="L97" s="14">
        <v>10</v>
      </c>
      <c r="M97" s="15">
        <v>6</v>
      </c>
      <c r="Q97" s="14">
        <v>200</v>
      </c>
      <c r="R97" s="2">
        <v>0</v>
      </c>
    </row>
    <row r="98" spans="4:18" x14ac:dyDescent="0.15">
      <c r="D98" s="2">
        <v>12</v>
      </c>
      <c r="E98" s="29">
        <v>1</v>
      </c>
      <c r="F98" s="27">
        <v>8</v>
      </c>
      <c r="G98" s="28">
        <v>2</v>
      </c>
      <c r="H98" s="29">
        <v>8</v>
      </c>
      <c r="I98" s="27" t="s">
        <v>50</v>
      </c>
      <c r="J98" s="28"/>
      <c r="K98" s="29">
        <v>3</v>
      </c>
      <c r="L98" s="30">
        <v>8</v>
      </c>
      <c r="M98" s="28">
        <v>4</v>
      </c>
      <c r="N98" s="2" t="s">
        <v>13</v>
      </c>
    </row>
    <row r="99" spans="4:18" x14ac:dyDescent="0.15">
      <c r="Q99" s="2">
        <f>SUM(Q5:Q98)</f>
        <v>2600</v>
      </c>
      <c r="R99" s="2">
        <f>SUM(R5:R98)</f>
        <v>2820</v>
      </c>
    </row>
    <row r="100" spans="4:18" x14ac:dyDescent="0.15">
      <c r="R100" s="2">
        <f>R99/Q99*100</f>
        <v>108.46153846153845</v>
      </c>
    </row>
  </sheetData>
  <mergeCells count="2">
    <mergeCell ref="O3:R3"/>
    <mergeCell ref="S3:V3"/>
  </mergeCells>
  <phoneticPr fontId="3"/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K100"/>
  <sheetViews>
    <sheetView topLeftCell="D1" zoomScaleNormal="100" workbookViewId="0">
      <selection activeCell="R99" sqref="R99"/>
    </sheetView>
  </sheetViews>
  <sheetFormatPr defaultRowHeight="13.5" x14ac:dyDescent="0.15"/>
  <cols>
    <col min="1" max="1025" width="9.42578125" style="2"/>
  </cols>
  <sheetData>
    <row r="3" spans="4:22" x14ac:dyDescent="0.15">
      <c r="O3" s="1" t="s">
        <v>0</v>
      </c>
      <c r="P3" s="1"/>
      <c r="Q3" s="1"/>
      <c r="R3" s="1"/>
      <c r="S3" s="1" t="s">
        <v>1</v>
      </c>
      <c r="T3" s="1"/>
      <c r="U3" s="1"/>
      <c r="V3" s="1"/>
    </row>
    <row r="4" spans="4:22" x14ac:dyDescent="0.15">
      <c r="D4" s="2" t="s">
        <v>2</v>
      </c>
      <c r="E4" s="3" t="s">
        <v>3</v>
      </c>
      <c r="F4" s="3" t="s">
        <v>4</v>
      </c>
      <c r="Q4" s="2" t="s">
        <v>5</v>
      </c>
      <c r="R4" s="2" t="s">
        <v>6</v>
      </c>
      <c r="U4" s="2" t="s">
        <v>5</v>
      </c>
      <c r="V4" s="2" t="s">
        <v>6</v>
      </c>
    </row>
    <row r="5" spans="4:22" x14ac:dyDescent="0.15">
      <c r="E5" s="4" t="s">
        <v>7</v>
      </c>
      <c r="F5" s="5" t="s">
        <v>8</v>
      </c>
      <c r="G5" s="6" t="s">
        <v>9</v>
      </c>
      <c r="H5" s="7" t="s">
        <v>10</v>
      </c>
      <c r="I5" s="8" t="s">
        <v>11</v>
      </c>
      <c r="J5" s="9" t="s">
        <v>12</v>
      </c>
      <c r="K5" s="10">
        <v>1</v>
      </c>
      <c r="L5" s="11">
        <v>2</v>
      </c>
      <c r="M5" s="12">
        <v>3</v>
      </c>
    </row>
    <row r="6" spans="4:22" x14ac:dyDescent="0.15">
      <c r="D6" s="2">
        <f t="shared" ref="D6:D17" si="0">ROW()-5</f>
        <v>1</v>
      </c>
      <c r="E6" s="13"/>
      <c r="F6" s="14"/>
      <c r="G6" s="15"/>
      <c r="H6" s="13"/>
      <c r="I6" s="14"/>
      <c r="J6" s="15"/>
      <c r="K6" s="13"/>
      <c r="L6" s="14"/>
      <c r="M6" s="15"/>
    </row>
    <row r="7" spans="4:22" x14ac:dyDescent="0.15">
      <c r="D7" s="2">
        <f t="shared" si="0"/>
        <v>2</v>
      </c>
      <c r="E7" s="13"/>
      <c r="F7" s="14"/>
      <c r="G7" s="15"/>
      <c r="H7" s="13"/>
      <c r="I7" s="14"/>
      <c r="J7" s="15"/>
      <c r="K7" s="13"/>
      <c r="L7" s="14"/>
      <c r="M7" s="15"/>
    </row>
    <row r="8" spans="4:22" x14ac:dyDescent="0.15">
      <c r="D8" s="2">
        <f t="shared" si="0"/>
        <v>3</v>
      </c>
      <c r="E8" s="13"/>
      <c r="F8" s="14"/>
      <c r="G8" s="15"/>
      <c r="H8" s="13"/>
      <c r="I8" s="14"/>
      <c r="J8" s="15"/>
      <c r="K8" s="13"/>
      <c r="L8" s="14"/>
      <c r="M8" s="15"/>
    </row>
    <row r="9" spans="4:22" x14ac:dyDescent="0.15">
      <c r="D9" s="2">
        <f t="shared" si="0"/>
        <v>4</v>
      </c>
      <c r="E9" s="13"/>
      <c r="F9" s="14"/>
      <c r="G9" s="15"/>
      <c r="H9" s="13"/>
      <c r="I9" s="14"/>
      <c r="J9" s="15"/>
      <c r="K9" s="13"/>
      <c r="L9" s="14"/>
      <c r="M9" s="15"/>
    </row>
    <row r="10" spans="4:22" x14ac:dyDescent="0.15">
      <c r="D10" s="2">
        <f t="shared" si="0"/>
        <v>5</v>
      </c>
      <c r="E10" s="16"/>
      <c r="F10" s="17"/>
      <c r="G10" s="18"/>
      <c r="H10" s="13"/>
      <c r="I10" s="14"/>
      <c r="J10" s="15"/>
      <c r="K10" s="13"/>
      <c r="L10" s="14"/>
      <c r="M10" s="15"/>
    </row>
    <row r="11" spans="4:22" x14ac:dyDescent="0.15">
      <c r="D11" s="2">
        <f t="shared" si="0"/>
        <v>6</v>
      </c>
      <c r="E11" s="13"/>
      <c r="F11" s="14"/>
      <c r="G11" s="15"/>
      <c r="H11" s="19"/>
      <c r="I11" s="20"/>
      <c r="J11" s="21"/>
      <c r="K11" s="13"/>
      <c r="L11" s="14"/>
      <c r="M11" s="15"/>
    </row>
    <row r="12" spans="4:22" x14ac:dyDescent="0.15">
      <c r="D12" s="2">
        <f t="shared" si="0"/>
        <v>7</v>
      </c>
      <c r="E12" s="16"/>
      <c r="F12" s="17"/>
      <c r="G12" s="18"/>
      <c r="H12" s="19"/>
      <c r="I12" s="20"/>
      <c r="J12" s="21"/>
      <c r="K12" s="13"/>
      <c r="L12" s="14"/>
      <c r="M12" s="15"/>
    </row>
    <row r="13" spans="4:22" x14ac:dyDescent="0.15">
      <c r="D13" s="2">
        <f t="shared" si="0"/>
        <v>8</v>
      </c>
      <c r="E13" s="13">
        <v>7</v>
      </c>
      <c r="F13" s="14">
        <v>12</v>
      </c>
      <c r="G13" s="15">
        <v>8</v>
      </c>
      <c r="H13" s="13">
        <v>5</v>
      </c>
      <c r="I13" s="14">
        <v>1</v>
      </c>
      <c r="J13" s="15">
        <v>7</v>
      </c>
      <c r="K13" s="13">
        <v>1</v>
      </c>
      <c r="L13" s="14">
        <v>13</v>
      </c>
      <c r="M13" s="15">
        <v>14</v>
      </c>
      <c r="N13" s="2" t="s">
        <v>13</v>
      </c>
      <c r="S13" s="22"/>
      <c r="T13" s="22"/>
      <c r="U13" s="22"/>
      <c r="V13" s="22"/>
    </row>
    <row r="14" spans="4:22" x14ac:dyDescent="0.15">
      <c r="D14" s="2">
        <f t="shared" si="0"/>
        <v>9</v>
      </c>
      <c r="E14" s="13">
        <v>14</v>
      </c>
      <c r="F14" s="14">
        <v>8</v>
      </c>
      <c r="G14" s="15">
        <v>11</v>
      </c>
      <c r="H14" s="13">
        <v>5</v>
      </c>
      <c r="I14" s="14">
        <v>14</v>
      </c>
      <c r="J14" s="15">
        <v>8</v>
      </c>
      <c r="K14" s="13">
        <v>6</v>
      </c>
      <c r="L14" s="14">
        <v>12</v>
      </c>
      <c r="M14" s="15">
        <v>1</v>
      </c>
      <c r="N14" s="2" t="s">
        <v>13</v>
      </c>
      <c r="S14" s="22"/>
      <c r="T14" s="22"/>
      <c r="U14" s="22"/>
      <c r="V14" s="22"/>
    </row>
    <row r="15" spans="4:22" x14ac:dyDescent="0.15">
      <c r="D15" s="2">
        <f t="shared" si="0"/>
        <v>10</v>
      </c>
      <c r="E15" s="13">
        <v>2</v>
      </c>
      <c r="F15" s="14">
        <v>13</v>
      </c>
      <c r="G15" s="15">
        <v>15</v>
      </c>
      <c r="H15" s="13">
        <v>13</v>
      </c>
      <c r="I15" s="14">
        <v>2</v>
      </c>
      <c r="J15" s="15">
        <v>15</v>
      </c>
      <c r="K15" s="13">
        <v>1</v>
      </c>
      <c r="L15" s="14">
        <v>2</v>
      </c>
      <c r="M15" s="15">
        <v>14</v>
      </c>
      <c r="N15" s="2" t="s">
        <v>13</v>
      </c>
    </row>
    <row r="16" spans="4:22" x14ac:dyDescent="0.15">
      <c r="D16" s="2">
        <f t="shared" si="0"/>
        <v>11</v>
      </c>
      <c r="E16" s="13">
        <v>5</v>
      </c>
      <c r="F16" s="14">
        <v>3</v>
      </c>
      <c r="G16" s="15">
        <v>8</v>
      </c>
      <c r="H16" s="13">
        <v>5</v>
      </c>
      <c r="I16" s="14">
        <v>6</v>
      </c>
      <c r="J16" s="15">
        <v>7</v>
      </c>
      <c r="K16" s="13">
        <v>5</v>
      </c>
      <c r="L16" s="14">
        <v>8</v>
      </c>
      <c r="M16" s="15">
        <v>1</v>
      </c>
      <c r="N16" s="14"/>
      <c r="O16" s="14">
        <v>920</v>
      </c>
      <c r="P16" s="14"/>
      <c r="Q16" s="14">
        <v>100</v>
      </c>
      <c r="R16" s="2">
        <f>O16+P16</f>
        <v>920</v>
      </c>
      <c r="S16" s="14">
        <v>920</v>
      </c>
      <c r="T16" s="14">
        <v>270</v>
      </c>
      <c r="U16" s="14">
        <v>200</v>
      </c>
      <c r="V16" s="2">
        <f>S16+T16</f>
        <v>1190</v>
      </c>
    </row>
    <row r="17" spans="4:22" x14ac:dyDescent="0.15">
      <c r="D17" s="2">
        <f t="shared" si="0"/>
        <v>12</v>
      </c>
      <c r="E17" s="16">
        <v>9</v>
      </c>
      <c r="F17" s="17">
        <v>12</v>
      </c>
      <c r="G17" s="18">
        <v>10</v>
      </c>
      <c r="H17" s="19">
        <v>6</v>
      </c>
      <c r="I17" s="20">
        <v>9</v>
      </c>
      <c r="J17" s="21">
        <v>1</v>
      </c>
      <c r="K17" s="13">
        <v>5</v>
      </c>
      <c r="L17" s="14">
        <v>9</v>
      </c>
      <c r="M17" s="15">
        <v>8</v>
      </c>
      <c r="N17" s="2" t="s">
        <v>13</v>
      </c>
    </row>
    <row r="18" spans="4:22" x14ac:dyDescent="0.15">
      <c r="E18" s="13"/>
      <c r="F18" s="14"/>
      <c r="G18" s="15"/>
      <c r="H18" s="13"/>
      <c r="I18" s="14"/>
      <c r="J18" s="15"/>
      <c r="K18" s="13"/>
      <c r="L18" s="14"/>
      <c r="M18" s="15"/>
    </row>
    <row r="19" spans="4:22" x14ac:dyDescent="0.15">
      <c r="D19" s="2" t="s">
        <v>14</v>
      </c>
      <c r="E19" s="13" t="s">
        <v>15</v>
      </c>
      <c r="F19" s="14" t="s">
        <v>16</v>
      </c>
      <c r="G19" s="15"/>
      <c r="H19" s="13"/>
      <c r="I19" s="14"/>
      <c r="J19" s="15"/>
      <c r="K19" s="13"/>
      <c r="L19" s="14"/>
      <c r="M19" s="15"/>
    </row>
    <row r="20" spans="4:22" x14ac:dyDescent="0.15">
      <c r="E20" s="13"/>
      <c r="F20" s="14"/>
      <c r="G20" s="15"/>
      <c r="H20" s="13"/>
      <c r="I20" s="14"/>
      <c r="J20" s="15"/>
      <c r="K20" s="13"/>
      <c r="L20" s="14"/>
      <c r="M20" s="15"/>
    </row>
    <row r="21" spans="4:22" x14ac:dyDescent="0.15">
      <c r="D21" s="2">
        <v>8</v>
      </c>
      <c r="E21" s="19">
        <v>2</v>
      </c>
      <c r="F21" s="14">
        <v>12</v>
      </c>
      <c r="G21" s="15">
        <v>8</v>
      </c>
      <c r="H21" s="19">
        <v>2</v>
      </c>
      <c r="I21" s="14">
        <v>11</v>
      </c>
      <c r="J21" s="15">
        <v>5</v>
      </c>
      <c r="K21" s="13">
        <v>2</v>
      </c>
      <c r="L21" s="14">
        <v>10</v>
      </c>
      <c r="M21" s="15">
        <v>12</v>
      </c>
      <c r="O21" s="2">
        <v>350</v>
      </c>
      <c r="Q21" s="2">
        <v>100</v>
      </c>
      <c r="R21" s="2">
        <f>O21+P21</f>
        <v>350</v>
      </c>
      <c r="S21" s="22"/>
      <c r="T21" s="22"/>
      <c r="U21" s="22"/>
      <c r="V21" s="22"/>
    </row>
    <row r="22" spans="4:22" x14ac:dyDescent="0.15">
      <c r="D22" s="2">
        <v>9</v>
      </c>
      <c r="E22" s="13">
        <v>4</v>
      </c>
      <c r="F22" s="14">
        <v>5</v>
      </c>
      <c r="G22" s="15">
        <v>2</v>
      </c>
      <c r="H22" s="13">
        <v>2</v>
      </c>
      <c r="I22" s="14">
        <v>13</v>
      </c>
      <c r="J22" s="15" t="s">
        <v>17</v>
      </c>
      <c r="K22" s="13">
        <v>2</v>
      </c>
      <c r="L22" s="14">
        <v>6</v>
      </c>
      <c r="M22" s="15">
        <v>5</v>
      </c>
      <c r="N22" s="2" t="s">
        <v>13</v>
      </c>
      <c r="S22" s="22"/>
      <c r="T22" s="22"/>
      <c r="U22" s="22"/>
      <c r="V22" s="22"/>
    </row>
    <row r="23" spans="4:22" x14ac:dyDescent="0.15">
      <c r="D23" s="2">
        <v>10</v>
      </c>
      <c r="E23" s="13">
        <v>10</v>
      </c>
      <c r="F23" s="14">
        <v>12</v>
      </c>
      <c r="G23" s="15">
        <v>8</v>
      </c>
      <c r="H23" s="13" t="s">
        <v>18</v>
      </c>
      <c r="I23" s="14" t="s">
        <v>19</v>
      </c>
      <c r="J23" s="15"/>
      <c r="K23" s="13">
        <v>12</v>
      </c>
      <c r="L23" s="14">
        <v>13</v>
      </c>
      <c r="M23" s="15">
        <v>7</v>
      </c>
      <c r="N23" s="2" t="s">
        <v>13</v>
      </c>
    </row>
    <row r="24" spans="4:22" x14ac:dyDescent="0.15">
      <c r="D24" s="2">
        <v>11</v>
      </c>
      <c r="E24" s="13">
        <v>10</v>
      </c>
      <c r="F24" s="14">
        <v>15</v>
      </c>
      <c r="G24" s="15">
        <v>13</v>
      </c>
      <c r="H24" s="13">
        <v>13</v>
      </c>
      <c r="I24" s="14" t="s">
        <v>20</v>
      </c>
      <c r="J24" s="15"/>
      <c r="K24" s="13">
        <v>15</v>
      </c>
      <c r="L24" s="14">
        <v>10</v>
      </c>
      <c r="M24" s="15">
        <v>13</v>
      </c>
      <c r="N24" s="2" t="s">
        <v>13</v>
      </c>
    </row>
    <row r="25" spans="4:22" x14ac:dyDescent="0.15">
      <c r="D25" s="2">
        <v>12</v>
      </c>
      <c r="E25" s="13">
        <v>9</v>
      </c>
      <c r="F25" s="14">
        <v>10</v>
      </c>
      <c r="G25" s="15">
        <v>1</v>
      </c>
      <c r="H25" s="13">
        <v>15</v>
      </c>
      <c r="I25" s="14">
        <v>10</v>
      </c>
      <c r="J25" s="15">
        <v>9</v>
      </c>
      <c r="K25" s="13">
        <v>6</v>
      </c>
      <c r="L25" s="14">
        <v>4</v>
      </c>
      <c r="M25" s="15">
        <v>8</v>
      </c>
      <c r="N25" s="2" t="s">
        <v>13</v>
      </c>
    </row>
    <row r="26" spans="4:22" x14ac:dyDescent="0.15">
      <c r="E26" s="13"/>
      <c r="F26" s="14"/>
      <c r="G26" s="15"/>
      <c r="H26" s="13"/>
      <c r="I26" s="14"/>
      <c r="J26" s="15"/>
      <c r="K26" s="13"/>
      <c r="L26" s="14"/>
      <c r="M26" s="15"/>
    </row>
    <row r="27" spans="4:22" x14ac:dyDescent="0.15">
      <c r="D27" s="2" t="s">
        <v>21</v>
      </c>
      <c r="E27" s="13">
        <v>3</v>
      </c>
      <c r="F27" s="14" t="s">
        <v>16</v>
      </c>
      <c r="G27" s="15"/>
      <c r="H27" s="13"/>
      <c r="I27" s="14"/>
      <c r="J27" s="15"/>
      <c r="K27" s="13"/>
      <c r="L27" s="14"/>
      <c r="M27" s="15"/>
    </row>
    <row r="28" spans="4:22" x14ac:dyDescent="0.15">
      <c r="E28" s="13"/>
      <c r="F28" s="14"/>
      <c r="G28" s="15"/>
      <c r="H28" s="13"/>
      <c r="I28" s="14"/>
      <c r="J28" s="15"/>
      <c r="K28" s="13"/>
      <c r="L28" s="14"/>
      <c r="M28" s="15"/>
    </row>
    <row r="29" spans="4:22" x14ac:dyDescent="0.15">
      <c r="D29" s="2">
        <v>8</v>
      </c>
      <c r="E29" s="23">
        <v>4</v>
      </c>
      <c r="F29" s="24">
        <v>2</v>
      </c>
      <c r="G29" s="15">
        <v>6</v>
      </c>
      <c r="H29" s="23">
        <v>4</v>
      </c>
      <c r="I29" s="24">
        <v>2</v>
      </c>
      <c r="J29" s="15" t="s">
        <v>22</v>
      </c>
      <c r="K29" s="13">
        <v>4</v>
      </c>
      <c r="L29" s="14">
        <v>10</v>
      </c>
      <c r="M29" s="15">
        <v>6</v>
      </c>
      <c r="O29" s="2">
        <v>210</v>
      </c>
      <c r="Q29" s="2">
        <v>100</v>
      </c>
      <c r="R29" s="2">
        <f>P29+O29</f>
        <v>210</v>
      </c>
      <c r="S29" s="22"/>
      <c r="T29" s="22"/>
      <c r="U29" s="22"/>
      <c r="V29" s="22"/>
    </row>
    <row r="30" spans="4:22" x14ac:dyDescent="0.15">
      <c r="D30" s="2">
        <v>9</v>
      </c>
      <c r="E30" s="13">
        <v>12</v>
      </c>
      <c r="F30" s="14">
        <v>13</v>
      </c>
      <c r="G30" s="25">
        <v>10</v>
      </c>
      <c r="H30" s="23">
        <v>10</v>
      </c>
      <c r="I30" s="14">
        <v>11</v>
      </c>
      <c r="J30" s="15" t="s">
        <v>23</v>
      </c>
      <c r="K30" s="13">
        <v>13</v>
      </c>
      <c r="L30" s="14">
        <v>9</v>
      </c>
      <c r="M30" s="15">
        <v>8</v>
      </c>
      <c r="N30" s="2" t="s">
        <v>13</v>
      </c>
      <c r="S30" s="22"/>
      <c r="T30" s="22"/>
      <c r="U30" s="22"/>
      <c r="V30" s="22"/>
    </row>
    <row r="31" spans="4:22" x14ac:dyDescent="0.15">
      <c r="D31" s="2">
        <v>10</v>
      </c>
      <c r="E31" s="13">
        <v>7</v>
      </c>
      <c r="F31" s="24">
        <v>11</v>
      </c>
      <c r="G31" s="15">
        <v>8</v>
      </c>
      <c r="H31" s="13">
        <v>10</v>
      </c>
      <c r="I31" s="24">
        <v>11</v>
      </c>
      <c r="J31" s="15" t="s">
        <v>19</v>
      </c>
      <c r="K31" s="13">
        <v>11</v>
      </c>
      <c r="L31" s="14">
        <v>15</v>
      </c>
      <c r="M31" s="15">
        <v>16</v>
      </c>
      <c r="N31" s="2" t="s">
        <v>13</v>
      </c>
    </row>
    <row r="32" spans="4:22" x14ac:dyDescent="0.15">
      <c r="D32" s="2">
        <v>11</v>
      </c>
      <c r="E32" s="13"/>
      <c r="F32" s="14"/>
      <c r="G32" s="15"/>
      <c r="H32" s="13"/>
      <c r="I32" s="14"/>
      <c r="J32" s="15"/>
      <c r="K32" s="13"/>
      <c r="L32" s="14"/>
      <c r="M32" s="15"/>
    </row>
    <row r="33" spans="4:22" x14ac:dyDescent="0.15">
      <c r="D33" s="2">
        <v>12</v>
      </c>
      <c r="E33" s="26">
        <v>9</v>
      </c>
      <c r="F33" s="27">
        <v>3</v>
      </c>
      <c r="G33" s="28">
        <v>10</v>
      </c>
      <c r="H33" s="29">
        <v>7</v>
      </c>
      <c r="I33" s="30">
        <v>9</v>
      </c>
      <c r="J33" s="28" t="s">
        <v>24</v>
      </c>
      <c r="K33" s="29">
        <v>9</v>
      </c>
      <c r="L33" s="27">
        <v>7</v>
      </c>
      <c r="M33" s="28">
        <v>2</v>
      </c>
      <c r="N33" s="2" t="s">
        <v>13</v>
      </c>
    </row>
    <row r="36" spans="4:22" x14ac:dyDescent="0.15">
      <c r="D36" s="2" t="s">
        <v>2</v>
      </c>
      <c r="E36" s="13">
        <v>1</v>
      </c>
      <c r="F36" s="14" t="s">
        <v>25</v>
      </c>
      <c r="G36" s="15"/>
      <c r="H36" s="13"/>
      <c r="I36" s="14"/>
      <c r="J36" s="15"/>
      <c r="K36" s="13"/>
      <c r="L36" s="14"/>
      <c r="M36" s="15"/>
    </row>
    <row r="37" spans="4:22" x14ac:dyDescent="0.15">
      <c r="E37" s="13"/>
      <c r="F37" s="14"/>
      <c r="G37" s="15"/>
      <c r="H37" s="13"/>
      <c r="I37" s="14"/>
      <c r="J37" s="15"/>
      <c r="K37" s="13"/>
      <c r="L37" s="14"/>
      <c r="M37" s="15"/>
    </row>
    <row r="38" spans="4:22" x14ac:dyDescent="0.15">
      <c r="D38" s="2">
        <v>8</v>
      </c>
      <c r="E38" s="13">
        <v>5</v>
      </c>
      <c r="F38" s="14">
        <v>10</v>
      </c>
      <c r="G38" s="15">
        <v>11</v>
      </c>
      <c r="H38" s="13" t="s">
        <v>26</v>
      </c>
      <c r="I38" s="14" t="s">
        <v>27</v>
      </c>
      <c r="J38" s="15"/>
      <c r="K38" s="13">
        <v>5</v>
      </c>
      <c r="L38" s="14">
        <v>9</v>
      </c>
      <c r="M38" s="15">
        <v>11</v>
      </c>
      <c r="O38" s="2">
        <v>270</v>
      </c>
      <c r="Q38" s="2">
        <v>100</v>
      </c>
      <c r="R38" s="2">
        <f>O38+P38</f>
        <v>270</v>
      </c>
      <c r="S38" s="22"/>
      <c r="T38" s="22"/>
      <c r="U38" s="22"/>
      <c r="V38" s="22"/>
    </row>
    <row r="39" spans="4:22" x14ac:dyDescent="0.15">
      <c r="D39" s="2">
        <v>9</v>
      </c>
      <c r="E39" s="13">
        <v>3</v>
      </c>
      <c r="F39" s="14">
        <v>2</v>
      </c>
      <c r="G39" s="15">
        <v>8</v>
      </c>
      <c r="H39" s="13">
        <v>5</v>
      </c>
      <c r="I39" s="14">
        <v>6</v>
      </c>
      <c r="J39" s="15">
        <v>14</v>
      </c>
      <c r="K39" s="13">
        <v>13</v>
      </c>
      <c r="L39" s="14">
        <v>3</v>
      </c>
      <c r="M39" s="15">
        <v>7</v>
      </c>
      <c r="N39" s="2" t="s">
        <v>13</v>
      </c>
      <c r="S39" s="22"/>
      <c r="T39" s="22"/>
      <c r="U39" s="22"/>
      <c r="V39" s="22"/>
    </row>
    <row r="40" spans="4:22" x14ac:dyDescent="0.15">
      <c r="D40" s="2">
        <v>10</v>
      </c>
      <c r="E40" s="13">
        <v>10</v>
      </c>
      <c r="F40" s="14">
        <v>7</v>
      </c>
      <c r="G40" s="15">
        <v>11</v>
      </c>
      <c r="H40" s="13">
        <v>10</v>
      </c>
      <c r="I40" s="14">
        <v>4</v>
      </c>
      <c r="J40" s="15">
        <v>11</v>
      </c>
      <c r="K40" s="13">
        <v>11</v>
      </c>
      <c r="L40" s="14">
        <v>16</v>
      </c>
      <c r="M40" s="15">
        <v>2</v>
      </c>
    </row>
    <row r="41" spans="4:22" x14ac:dyDescent="0.15">
      <c r="D41" s="2">
        <v>11</v>
      </c>
      <c r="E41" s="13">
        <v>1</v>
      </c>
      <c r="F41" s="14">
        <v>3</v>
      </c>
      <c r="G41" s="15">
        <v>9</v>
      </c>
      <c r="H41" s="13">
        <v>3</v>
      </c>
      <c r="I41" s="14">
        <v>1</v>
      </c>
      <c r="J41" s="15">
        <v>15</v>
      </c>
      <c r="K41" s="13">
        <v>12</v>
      </c>
      <c r="L41" s="14">
        <v>15</v>
      </c>
      <c r="M41" s="15"/>
      <c r="N41" s="2" t="s">
        <v>13</v>
      </c>
    </row>
    <row r="42" spans="4:22" x14ac:dyDescent="0.15">
      <c r="D42" s="2">
        <v>12</v>
      </c>
      <c r="E42" s="29">
        <v>10</v>
      </c>
      <c r="F42" s="27">
        <v>13</v>
      </c>
      <c r="G42" s="28">
        <v>11</v>
      </c>
      <c r="H42" s="29">
        <v>10</v>
      </c>
      <c r="I42" s="27">
        <v>14</v>
      </c>
      <c r="J42" s="28">
        <v>3</v>
      </c>
      <c r="K42" s="29">
        <v>11</v>
      </c>
      <c r="L42" s="30">
        <v>10</v>
      </c>
      <c r="M42" s="28">
        <v>6</v>
      </c>
      <c r="Q42" s="2">
        <v>100</v>
      </c>
      <c r="R42" s="2">
        <f>P42+O42</f>
        <v>0</v>
      </c>
      <c r="T42" s="2">
        <v>180</v>
      </c>
      <c r="U42" s="2">
        <v>200</v>
      </c>
      <c r="V42" s="2">
        <v>180</v>
      </c>
    </row>
    <row r="44" spans="4:22" x14ac:dyDescent="0.15">
      <c r="D44" s="2" t="s">
        <v>21</v>
      </c>
      <c r="E44" s="13">
        <v>3</v>
      </c>
      <c r="F44" s="14" t="s">
        <v>28</v>
      </c>
      <c r="G44" s="15"/>
      <c r="H44" s="13"/>
      <c r="I44" s="14"/>
      <c r="J44" s="15"/>
      <c r="K44" s="13"/>
      <c r="L44" s="14"/>
      <c r="M44" s="15"/>
    </row>
    <row r="45" spans="4:22" x14ac:dyDescent="0.15">
      <c r="E45" s="13"/>
      <c r="F45" s="14"/>
      <c r="G45" s="15"/>
      <c r="H45" s="13"/>
      <c r="I45" s="14"/>
      <c r="J45" s="15"/>
      <c r="K45" s="13"/>
      <c r="L45" s="14"/>
      <c r="M45" s="15"/>
    </row>
    <row r="46" spans="4:22" x14ac:dyDescent="0.15">
      <c r="D46" s="2">
        <v>8</v>
      </c>
      <c r="E46" s="13"/>
      <c r="F46" s="14"/>
      <c r="G46" s="15"/>
      <c r="H46" s="13"/>
      <c r="I46" s="14"/>
      <c r="J46" s="15"/>
      <c r="K46" s="13"/>
      <c r="L46" s="14"/>
      <c r="M46" s="15"/>
      <c r="S46" s="22"/>
      <c r="T46" s="22"/>
      <c r="U46" s="22"/>
      <c r="V46" s="22"/>
    </row>
    <row r="47" spans="4:22" x14ac:dyDescent="0.15">
      <c r="D47" s="2">
        <v>9</v>
      </c>
      <c r="E47" s="13">
        <v>7</v>
      </c>
      <c r="F47" s="14">
        <v>8</v>
      </c>
      <c r="G47" s="15">
        <v>6</v>
      </c>
      <c r="H47" s="13" t="s">
        <v>29</v>
      </c>
      <c r="I47" s="14" t="s">
        <v>30</v>
      </c>
      <c r="J47" s="15"/>
      <c r="K47" s="13">
        <v>4</v>
      </c>
      <c r="L47" s="14">
        <v>3</v>
      </c>
      <c r="M47" s="15">
        <v>6</v>
      </c>
      <c r="Q47" s="2">
        <v>100</v>
      </c>
      <c r="R47" s="2">
        <v>0</v>
      </c>
      <c r="S47" s="22"/>
      <c r="T47" s="22"/>
      <c r="U47" s="22"/>
      <c r="V47" s="22"/>
    </row>
    <row r="48" spans="4:22" x14ac:dyDescent="0.15">
      <c r="D48" s="2">
        <v>10</v>
      </c>
      <c r="E48" s="13"/>
      <c r="F48" s="14"/>
      <c r="G48" s="15"/>
      <c r="H48" s="13"/>
      <c r="I48" s="14"/>
      <c r="J48" s="15"/>
      <c r="K48" s="13"/>
      <c r="L48" s="14"/>
      <c r="M48" s="15"/>
    </row>
    <row r="49" spans="4:22" x14ac:dyDescent="0.15">
      <c r="D49" s="2">
        <v>11</v>
      </c>
      <c r="E49" s="13"/>
      <c r="F49" s="14"/>
      <c r="G49" s="15"/>
      <c r="H49" s="13"/>
      <c r="I49" s="14"/>
      <c r="J49" s="15"/>
      <c r="K49" s="13"/>
      <c r="L49" s="14"/>
      <c r="M49" s="15"/>
    </row>
    <row r="50" spans="4:22" x14ac:dyDescent="0.15">
      <c r="D50" s="2">
        <v>12</v>
      </c>
      <c r="E50" s="29">
        <v>15</v>
      </c>
      <c r="F50" s="27">
        <v>13</v>
      </c>
      <c r="G50" s="28">
        <v>6</v>
      </c>
      <c r="H50" s="29">
        <v>6</v>
      </c>
      <c r="I50" s="27" t="s">
        <v>31</v>
      </c>
      <c r="J50" s="28"/>
      <c r="K50" s="29">
        <v>8</v>
      </c>
      <c r="L50" s="30">
        <v>11</v>
      </c>
      <c r="M50" s="28">
        <v>16</v>
      </c>
      <c r="N50" s="2" t="s">
        <v>13</v>
      </c>
    </row>
    <row r="51" spans="4:22" x14ac:dyDescent="0.15">
      <c r="U51" s="2">
        <f>SUM(U5:U50)</f>
        <v>400</v>
      </c>
      <c r="V51" s="2">
        <f>SUM(V5:V50)</f>
        <v>1370</v>
      </c>
    </row>
    <row r="52" spans="4:22" x14ac:dyDescent="0.15">
      <c r="D52" s="2" t="s">
        <v>32</v>
      </c>
      <c r="E52" s="13">
        <v>3</v>
      </c>
      <c r="F52" s="14" t="s">
        <v>33</v>
      </c>
      <c r="G52" s="15"/>
      <c r="H52" s="13"/>
      <c r="I52" s="14"/>
      <c r="J52" s="15"/>
      <c r="K52" s="13"/>
      <c r="L52" s="14"/>
      <c r="M52" s="15"/>
      <c r="V52" s="2">
        <f>V51/U51*100</f>
        <v>342.5</v>
      </c>
    </row>
    <row r="53" spans="4:22" x14ac:dyDescent="0.15">
      <c r="E53" s="13"/>
      <c r="F53" s="14"/>
      <c r="G53" s="15"/>
      <c r="H53" s="13"/>
      <c r="I53" s="14"/>
      <c r="J53" s="15"/>
      <c r="K53" s="13"/>
      <c r="L53" s="14"/>
      <c r="M53" s="15"/>
    </row>
    <row r="54" spans="4:22" x14ac:dyDescent="0.15">
      <c r="D54" s="2">
        <v>8</v>
      </c>
      <c r="E54" s="13"/>
      <c r="F54" s="14"/>
      <c r="G54" s="15"/>
      <c r="K54" s="13"/>
      <c r="L54" s="14"/>
      <c r="M54" s="15"/>
    </row>
    <row r="55" spans="4:22" x14ac:dyDescent="0.15">
      <c r="D55" s="2">
        <v>9</v>
      </c>
      <c r="E55" s="13">
        <v>2</v>
      </c>
      <c r="F55" s="14">
        <v>8</v>
      </c>
      <c r="G55" s="15">
        <v>6</v>
      </c>
      <c r="H55" s="13">
        <v>8</v>
      </c>
      <c r="I55" s="14">
        <v>6</v>
      </c>
      <c r="J55" s="15">
        <v>7</v>
      </c>
      <c r="K55" s="13">
        <v>6</v>
      </c>
      <c r="L55" s="14">
        <v>10</v>
      </c>
      <c r="M55" s="15">
        <v>2</v>
      </c>
      <c r="N55" s="2" t="s">
        <v>13</v>
      </c>
    </row>
    <row r="56" spans="4:22" x14ac:dyDescent="0.15">
      <c r="D56" s="2">
        <v>10</v>
      </c>
      <c r="E56" s="13">
        <v>11</v>
      </c>
      <c r="F56" s="14">
        <v>1</v>
      </c>
      <c r="G56" s="15">
        <v>5</v>
      </c>
      <c r="H56" s="13" t="s">
        <v>34</v>
      </c>
      <c r="I56" s="14"/>
      <c r="J56" s="14">
        <v>11</v>
      </c>
      <c r="K56" s="13">
        <v>5</v>
      </c>
      <c r="L56" s="14">
        <v>4</v>
      </c>
      <c r="M56" s="15">
        <v>2</v>
      </c>
      <c r="N56" s="2" t="s">
        <v>13</v>
      </c>
    </row>
    <row r="57" spans="4:22" x14ac:dyDescent="0.15">
      <c r="D57" s="2">
        <v>11</v>
      </c>
      <c r="E57" s="13">
        <v>14</v>
      </c>
      <c r="F57" s="14">
        <v>10</v>
      </c>
      <c r="G57" s="15">
        <v>5</v>
      </c>
      <c r="H57" s="13">
        <v>14</v>
      </c>
      <c r="I57" s="14">
        <v>9</v>
      </c>
      <c r="J57" s="15">
        <v>8</v>
      </c>
      <c r="K57" s="13">
        <v>4</v>
      </c>
      <c r="L57" s="14">
        <v>7</v>
      </c>
      <c r="M57" s="15">
        <v>9</v>
      </c>
      <c r="Q57" s="2">
        <v>100</v>
      </c>
      <c r="R57" s="2">
        <v>0</v>
      </c>
    </row>
    <row r="58" spans="4:22" x14ac:dyDescent="0.15">
      <c r="D58" s="2">
        <v>12</v>
      </c>
      <c r="E58" s="29">
        <v>5</v>
      </c>
      <c r="F58" s="27">
        <v>6</v>
      </c>
      <c r="G58" s="28">
        <v>11</v>
      </c>
      <c r="H58" s="29">
        <v>9</v>
      </c>
      <c r="I58" s="27">
        <v>11</v>
      </c>
      <c r="J58" s="28">
        <v>5</v>
      </c>
      <c r="K58" s="29">
        <v>5</v>
      </c>
      <c r="L58" s="27">
        <v>7</v>
      </c>
      <c r="M58" s="28">
        <v>4</v>
      </c>
      <c r="N58" s="2" t="s">
        <v>13</v>
      </c>
    </row>
    <row r="60" spans="4:22" x14ac:dyDescent="0.15">
      <c r="D60" s="2" t="s">
        <v>35</v>
      </c>
      <c r="E60" s="13">
        <v>2</v>
      </c>
      <c r="F60" s="14" t="s">
        <v>33</v>
      </c>
      <c r="G60" s="15"/>
      <c r="H60" s="13"/>
      <c r="I60" s="14"/>
      <c r="J60" s="15"/>
      <c r="K60" s="13"/>
      <c r="L60" s="14"/>
      <c r="M60" s="15"/>
    </row>
    <row r="61" spans="4:22" x14ac:dyDescent="0.15">
      <c r="E61" s="13"/>
      <c r="F61" s="14"/>
      <c r="G61" s="15"/>
      <c r="H61" s="13"/>
      <c r="I61" s="14"/>
      <c r="J61" s="15"/>
      <c r="K61" s="13"/>
      <c r="L61" s="14"/>
      <c r="M61" s="15"/>
    </row>
    <row r="62" spans="4:22" x14ac:dyDescent="0.15">
      <c r="D62" s="2">
        <v>8</v>
      </c>
      <c r="E62" s="13"/>
      <c r="F62" s="14"/>
      <c r="G62" s="15"/>
      <c r="K62" s="13"/>
      <c r="L62" s="14"/>
      <c r="M62" s="15"/>
    </row>
    <row r="63" spans="4:22" x14ac:dyDescent="0.15">
      <c r="D63" s="2">
        <v>9</v>
      </c>
      <c r="E63" s="13">
        <v>7</v>
      </c>
      <c r="F63" s="14">
        <v>10</v>
      </c>
      <c r="G63" s="15">
        <v>1</v>
      </c>
      <c r="H63" s="13">
        <v>11</v>
      </c>
      <c r="I63" s="14">
        <v>12</v>
      </c>
      <c r="J63" s="15">
        <v>7</v>
      </c>
      <c r="K63" s="13">
        <v>10</v>
      </c>
      <c r="L63" s="14">
        <v>7</v>
      </c>
      <c r="M63" s="15">
        <v>3</v>
      </c>
      <c r="N63" s="2" t="s">
        <v>13</v>
      </c>
    </row>
    <row r="64" spans="4:22" x14ac:dyDescent="0.15">
      <c r="D64" s="2">
        <v>10</v>
      </c>
      <c r="E64" s="13">
        <v>6</v>
      </c>
      <c r="F64" s="14">
        <v>2</v>
      </c>
      <c r="G64" s="15">
        <v>1</v>
      </c>
      <c r="H64" s="13">
        <v>14</v>
      </c>
      <c r="I64" s="14">
        <v>2</v>
      </c>
      <c r="J64" s="14">
        <v>6</v>
      </c>
      <c r="K64" s="13">
        <v>4</v>
      </c>
      <c r="L64" s="14">
        <v>3</v>
      </c>
      <c r="M64" s="15">
        <v>9</v>
      </c>
      <c r="N64" s="2" t="s">
        <v>13</v>
      </c>
    </row>
    <row r="65" spans="4:18" x14ac:dyDescent="0.15">
      <c r="D65" s="2">
        <v>11</v>
      </c>
      <c r="E65" s="13">
        <v>15</v>
      </c>
      <c r="F65" s="14">
        <v>6</v>
      </c>
      <c r="G65" s="15">
        <v>11</v>
      </c>
      <c r="H65" s="13" t="s">
        <v>31</v>
      </c>
      <c r="I65" s="14"/>
      <c r="J65" s="15" t="s">
        <v>36</v>
      </c>
      <c r="K65" s="13">
        <v>5</v>
      </c>
      <c r="L65" s="14">
        <v>7</v>
      </c>
      <c r="M65" s="15">
        <v>18</v>
      </c>
      <c r="Q65" s="2">
        <v>100</v>
      </c>
      <c r="R65" s="2">
        <v>0</v>
      </c>
    </row>
    <row r="66" spans="4:18" x14ac:dyDescent="0.15">
      <c r="D66" s="2">
        <v>12</v>
      </c>
      <c r="E66" s="29">
        <v>9</v>
      </c>
      <c r="F66" s="27">
        <v>3</v>
      </c>
      <c r="G66" s="28">
        <v>2</v>
      </c>
      <c r="H66" s="29">
        <v>9</v>
      </c>
      <c r="I66" s="27">
        <v>3</v>
      </c>
      <c r="J66" s="28">
        <v>7</v>
      </c>
      <c r="K66" s="29">
        <v>14</v>
      </c>
      <c r="L66" s="27">
        <v>11</v>
      </c>
      <c r="M66" s="28">
        <v>3</v>
      </c>
      <c r="Q66" s="2">
        <v>100</v>
      </c>
      <c r="R66" s="2">
        <v>0</v>
      </c>
    </row>
    <row r="68" spans="4:18" x14ac:dyDescent="0.15">
      <c r="D68" s="2" t="s">
        <v>37</v>
      </c>
      <c r="E68" s="13">
        <v>1</v>
      </c>
      <c r="F68" s="14" t="s">
        <v>38</v>
      </c>
      <c r="G68" s="15"/>
      <c r="H68" s="13"/>
      <c r="I68" s="14"/>
      <c r="J68" s="15"/>
      <c r="K68" s="13"/>
      <c r="L68" s="14"/>
      <c r="M68" s="15"/>
    </row>
    <row r="69" spans="4:18" x14ac:dyDescent="0.15">
      <c r="E69" s="13"/>
      <c r="F69" s="14"/>
      <c r="G69" s="15"/>
      <c r="H69" s="13"/>
      <c r="I69" s="14"/>
      <c r="J69" s="15"/>
      <c r="K69" s="13"/>
      <c r="L69" s="14"/>
      <c r="M69" s="15"/>
    </row>
    <row r="70" spans="4:18" x14ac:dyDescent="0.15">
      <c r="D70" s="2">
        <v>8</v>
      </c>
      <c r="E70" s="13"/>
      <c r="F70" s="14"/>
      <c r="G70" s="15"/>
      <c r="K70" s="13"/>
      <c r="L70" s="14"/>
      <c r="M70" s="15"/>
    </row>
    <row r="71" spans="4:18" x14ac:dyDescent="0.15">
      <c r="D71" s="2">
        <v>9</v>
      </c>
      <c r="E71" s="13">
        <v>15</v>
      </c>
      <c r="F71" s="14">
        <v>1</v>
      </c>
      <c r="G71" s="15">
        <v>4</v>
      </c>
      <c r="H71" s="13">
        <v>1</v>
      </c>
      <c r="I71" s="14">
        <v>4</v>
      </c>
      <c r="J71" s="15" t="s">
        <v>39</v>
      </c>
      <c r="K71" s="13">
        <v>4</v>
      </c>
      <c r="L71" s="14">
        <v>15</v>
      </c>
      <c r="M71" s="15">
        <v>8</v>
      </c>
      <c r="N71" s="2" t="s">
        <v>13</v>
      </c>
    </row>
    <row r="72" spans="4:18" x14ac:dyDescent="0.15">
      <c r="D72" s="2">
        <v>10</v>
      </c>
      <c r="E72" s="13">
        <v>5</v>
      </c>
      <c r="F72" s="14">
        <v>9</v>
      </c>
      <c r="G72" s="15">
        <v>7</v>
      </c>
      <c r="H72" s="13" t="s">
        <v>40</v>
      </c>
      <c r="I72" s="14"/>
      <c r="J72" s="14"/>
      <c r="K72" s="13">
        <v>14</v>
      </c>
      <c r="L72" s="14">
        <v>16</v>
      </c>
      <c r="M72" s="15">
        <v>15</v>
      </c>
      <c r="N72" s="2" t="s">
        <v>13</v>
      </c>
    </row>
    <row r="73" spans="4:18" x14ac:dyDescent="0.15">
      <c r="D73" s="2">
        <v>11</v>
      </c>
      <c r="E73" s="13">
        <v>1</v>
      </c>
      <c r="F73" s="14">
        <v>3</v>
      </c>
      <c r="G73" s="15">
        <v>2</v>
      </c>
      <c r="H73" s="13">
        <v>3</v>
      </c>
      <c r="I73" s="14" t="s">
        <v>41</v>
      </c>
      <c r="J73" s="15"/>
      <c r="K73" s="13">
        <v>8</v>
      </c>
      <c r="L73" s="14">
        <v>1</v>
      </c>
      <c r="M73" s="15">
        <v>10</v>
      </c>
      <c r="N73" s="2" t="s">
        <v>13</v>
      </c>
    </row>
    <row r="74" spans="4:18" x14ac:dyDescent="0.15">
      <c r="D74" s="2">
        <v>12</v>
      </c>
      <c r="E74" s="29">
        <v>10</v>
      </c>
      <c r="F74" s="27">
        <v>14</v>
      </c>
      <c r="G74" s="28">
        <v>12</v>
      </c>
      <c r="H74" s="29">
        <v>11</v>
      </c>
      <c r="I74" s="27">
        <v>10</v>
      </c>
      <c r="J74" s="28">
        <v>15</v>
      </c>
      <c r="K74" s="29">
        <v>15</v>
      </c>
      <c r="L74" s="27">
        <v>2</v>
      </c>
      <c r="M74" s="28">
        <v>10</v>
      </c>
      <c r="N74" s="2" t="s">
        <v>13</v>
      </c>
    </row>
    <row r="76" spans="4:18" x14ac:dyDescent="0.15">
      <c r="D76" s="2" t="s">
        <v>32</v>
      </c>
      <c r="E76" s="13">
        <v>3</v>
      </c>
      <c r="F76" s="14" t="s">
        <v>42</v>
      </c>
      <c r="G76" s="15"/>
      <c r="H76" s="13"/>
      <c r="I76" s="14"/>
      <c r="J76" s="15"/>
      <c r="K76" s="13"/>
      <c r="L76" s="14"/>
      <c r="M76" s="15"/>
    </row>
    <row r="77" spans="4:18" x14ac:dyDescent="0.15">
      <c r="E77" s="13"/>
      <c r="F77" s="14"/>
      <c r="G77" s="15"/>
      <c r="H77" s="13"/>
      <c r="I77" s="14"/>
      <c r="J77" s="15"/>
      <c r="K77" s="13"/>
      <c r="L77" s="14"/>
      <c r="M77" s="15"/>
    </row>
    <row r="78" spans="4:18" x14ac:dyDescent="0.15">
      <c r="D78" s="2">
        <v>8</v>
      </c>
      <c r="E78" s="13"/>
      <c r="F78" s="14"/>
      <c r="G78" s="15"/>
      <c r="K78" s="13"/>
      <c r="L78" s="14"/>
      <c r="M78" s="15"/>
    </row>
    <row r="79" spans="4:18" x14ac:dyDescent="0.15">
      <c r="D79" s="2">
        <v>9</v>
      </c>
      <c r="E79" s="13">
        <v>10</v>
      </c>
      <c r="F79" s="14">
        <v>9</v>
      </c>
      <c r="G79" s="15">
        <v>3</v>
      </c>
      <c r="H79" s="13">
        <v>2</v>
      </c>
      <c r="I79" s="14">
        <v>10</v>
      </c>
      <c r="J79" s="15" t="s">
        <v>43</v>
      </c>
      <c r="K79" s="13">
        <v>10</v>
      </c>
      <c r="L79" s="14">
        <v>2</v>
      </c>
      <c r="M79" s="15">
        <v>5</v>
      </c>
      <c r="N79" s="2" t="s">
        <v>13</v>
      </c>
    </row>
    <row r="80" spans="4:18" x14ac:dyDescent="0.15">
      <c r="D80" s="2">
        <v>10</v>
      </c>
      <c r="E80" s="13">
        <v>7</v>
      </c>
      <c r="F80" s="14">
        <v>5</v>
      </c>
      <c r="G80" s="15">
        <v>8</v>
      </c>
      <c r="H80" s="13" t="s">
        <v>20</v>
      </c>
      <c r="I80" s="14"/>
      <c r="J80" s="14" t="s">
        <v>44</v>
      </c>
      <c r="K80" s="13">
        <v>10</v>
      </c>
      <c r="L80" s="14">
        <v>7</v>
      </c>
      <c r="M80" s="15">
        <v>1</v>
      </c>
      <c r="N80" s="2" t="s">
        <v>13</v>
      </c>
    </row>
    <row r="81" spans="4:18" x14ac:dyDescent="0.15">
      <c r="D81" s="2">
        <v>11</v>
      </c>
      <c r="E81" s="13">
        <v>2</v>
      </c>
      <c r="F81" s="14">
        <v>11</v>
      </c>
      <c r="G81" s="15">
        <v>5</v>
      </c>
      <c r="H81" s="13">
        <v>11</v>
      </c>
      <c r="I81" s="14">
        <v>1</v>
      </c>
      <c r="J81" s="15" t="s">
        <v>45</v>
      </c>
      <c r="K81" s="13">
        <v>2</v>
      </c>
      <c r="L81" s="14">
        <v>11</v>
      </c>
      <c r="M81" s="15">
        <v>10</v>
      </c>
      <c r="N81" s="2" t="s">
        <v>13</v>
      </c>
    </row>
    <row r="82" spans="4:18" x14ac:dyDescent="0.15">
      <c r="D82" s="2">
        <v>12</v>
      </c>
      <c r="E82" s="29">
        <v>8</v>
      </c>
      <c r="F82" s="27">
        <v>9</v>
      </c>
      <c r="G82" s="28">
        <v>7</v>
      </c>
      <c r="H82" s="29" t="s">
        <v>46</v>
      </c>
      <c r="I82" s="27"/>
      <c r="J82" s="28" t="s">
        <v>47</v>
      </c>
      <c r="K82" s="29">
        <v>10</v>
      </c>
      <c r="L82" s="27">
        <v>7</v>
      </c>
      <c r="M82" s="28">
        <v>3</v>
      </c>
      <c r="N82" s="2" t="s">
        <v>13</v>
      </c>
    </row>
    <row r="84" spans="4:18" x14ac:dyDescent="0.15">
      <c r="D84" s="2" t="s">
        <v>35</v>
      </c>
      <c r="E84" s="13"/>
      <c r="F84" s="14"/>
      <c r="G84" s="15"/>
      <c r="H84" s="13"/>
      <c r="I84" s="14"/>
      <c r="J84" s="15"/>
      <c r="K84" s="13"/>
      <c r="L84" s="14"/>
      <c r="M84" s="15"/>
    </row>
    <row r="85" spans="4:18" x14ac:dyDescent="0.15">
      <c r="E85" s="13"/>
      <c r="F85" s="14"/>
      <c r="G85" s="15"/>
      <c r="H85" s="13"/>
      <c r="I85" s="14"/>
      <c r="J85" s="15"/>
      <c r="K85" s="13"/>
      <c r="L85" s="14"/>
      <c r="M85" s="15"/>
    </row>
    <row r="86" spans="4:18" x14ac:dyDescent="0.15">
      <c r="D86" s="2">
        <v>8</v>
      </c>
      <c r="E86" s="13"/>
      <c r="F86" s="14"/>
      <c r="G86" s="15"/>
      <c r="K86" s="13"/>
      <c r="L86" s="14"/>
      <c r="M86" s="15"/>
    </row>
    <row r="87" spans="4:18" x14ac:dyDescent="0.15">
      <c r="D87" s="2">
        <v>9</v>
      </c>
      <c r="E87" s="13">
        <v>8</v>
      </c>
      <c r="F87" s="14">
        <v>10</v>
      </c>
      <c r="G87" s="15">
        <v>7</v>
      </c>
      <c r="H87" s="13" t="s">
        <v>48</v>
      </c>
      <c r="I87" s="14"/>
      <c r="J87" s="15">
        <v>2</v>
      </c>
      <c r="K87" s="13">
        <v>6</v>
      </c>
      <c r="L87" s="14">
        <v>10</v>
      </c>
      <c r="M87" s="15">
        <v>8</v>
      </c>
      <c r="N87" s="2" t="s">
        <v>13</v>
      </c>
    </row>
    <row r="88" spans="4:18" x14ac:dyDescent="0.15">
      <c r="D88" s="2">
        <v>10</v>
      </c>
      <c r="E88" s="13">
        <v>11</v>
      </c>
      <c r="F88" s="14">
        <v>13</v>
      </c>
      <c r="G88" s="15">
        <v>9</v>
      </c>
      <c r="H88" s="13">
        <v>11</v>
      </c>
      <c r="I88" s="14">
        <v>1</v>
      </c>
      <c r="J88" s="14">
        <v>5</v>
      </c>
      <c r="K88" s="13">
        <v>9</v>
      </c>
      <c r="L88" s="14">
        <v>12</v>
      </c>
      <c r="M88" s="15">
        <v>3</v>
      </c>
      <c r="Q88" s="2">
        <v>100</v>
      </c>
      <c r="R88" s="2">
        <v>0</v>
      </c>
    </row>
    <row r="89" spans="4:18" x14ac:dyDescent="0.15">
      <c r="D89" s="2">
        <v>11</v>
      </c>
      <c r="E89" s="13">
        <v>10</v>
      </c>
      <c r="F89" s="14">
        <v>13</v>
      </c>
      <c r="G89" s="15">
        <v>9</v>
      </c>
      <c r="H89" s="13">
        <v>13</v>
      </c>
      <c r="I89" s="14">
        <v>11</v>
      </c>
      <c r="J89" s="15" t="s">
        <v>49</v>
      </c>
      <c r="K89" s="13">
        <v>11</v>
      </c>
      <c r="L89" s="14">
        <v>15</v>
      </c>
      <c r="M89" s="15">
        <v>8</v>
      </c>
      <c r="N89" s="2" t="s">
        <v>13</v>
      </c>
    </row>
    <row r="90" spans="4:18" x14ac:dyDescent="0.15">
      <c r="D90" s="2">
        <v>12</v>
      </c>
      <c r="E90" s="29">
        <v>1</v>
      </c>
      <c r="F90" s="27">
        <v>9</v>
      </c>
      <c r="G90" s="28">
        <v>3</v>
      </c>
      <c r="H90" s="29">
        <v>1</v>
      </c>
      <c r="I90" s="27">
        <v>6</v>
      </c>
      <c r="J90" s="28">
        <v>16</v>
      </c>
      <c r="K90" s="29">
        <v>14</v>
      </c>
      <c r="L90" s="27">
        <v>3</v>
      </c>
      <c r="M90" s="28">
        <v>1</v>
      </c>
      <c r="Q90" s="2">
        <v>100</v>
      </c>
      <c r="R90" s="2">
        <v>0</v>
      </c>
    </row>
    <row r="92" spans="4:18" x14ac:dyDescent="0.15">
      <c r="D92" s="2" t="s">
        <v>37</v>
      </c>
      <c r="E92" s="13"/>
      <c r="F92" s="14"/>
      <c r="G92" s="15"/>
      <c r="H92" s="13"/>
      <c r="I92" s="14"/>
      <c r="J92" s="15"/>
      <c r="K92" s="13"/>
      <c r="L92" s="14"/>
      <c r="M92" s="15"/>
    </row>
    <row r="93" spans="4:18" x14ac:dyDescent="0.15">
      <c r="E93" s="13"/>
      <c r="F93" s="14"/>
      <c r="G93" s="15"/>
      <c r="H93" s="13"/>
      <c r="I93" s="14"/>
      <c r="J93" s="15"/>
      <c r="K93" s="13"/>
      <c r="L93" s="14"/>
      <c r="M93" s="15"/>
    </row>
    <row r="94" spans="4:18" x14ac:dyDescent="0.15">
      <c r="D94" s="2">
        <v>8</v>
      </c>
      <c r="E94" s="13"/>
      <c r="F94" s="14"/>
      <c r="G94" s="15"/>
      <c r="K94" s="13"/>
      <c r="L94" s="14"/>
      <c r="M94" s="15"/>
    </row>
    <row r="95" spans="4:18" x14ac:dyDescent="0.15">
      <c r="D95" s="2">
        <v>9</v>
      </c>
      <c r="E95" s="13">
        <v>7</v>
      </c>
      <c r="F95" s="14">
        <v>2</v>
      </c>
      <c r="G95" s="15">
        <v>12</v>
      </c>
      <c r="H95" s="13">
        <v>5</v>
      </c>
      <c r="I95" s="14">
        <v>16</v>
      </c>
      <c r="J95" s="15">
        <v>1</v>
      </c>
      <c r="K95" s="13">
        <v>12</v>
      </c>
      <c r="L95" s="14">
        <v>6</v>
      </c>
      <c r="M95" s="15">
        <v>7</v>
      </c>
      <c r="N95" s="2" t="s">
        <v>13</v>
      </c>
    </row>
    <row r="96" spans="4:18" x14ac:dyDescent="0.15">
      <c r="D96" s="2">
        <v>10</v>
      </c>
      <c r="E96" s="13">
        <v>2</v>
      </c>
      <c r="F96" s="14">
        <v>9</v>
      </c>
      <c r="G96" s="15">
        <v>4</v>
      </c>
      <c r="H96" s="13">
        <v>2</v>
      </c>
      <c r="I96" s="14">
        <v>9</v>
      </c>
      <c r="J96" s="14">
        <v>3</v>
      </c>
      <c r="K96" s="13">
        <v>4</v>
      </c>
      <c r="L96" s="14">
        <v>11</v>
      </c>
      <c r="M96" s="15">
        <v>5</v>
      </c>
      <c r="Q96" s="2">
        <v>100</v>
      </c>
      <c r="R96" s="2">
        <v>0</v>
      </c>
    </row>
    <row r="97" spans="4:18" x14ac:dyDescent="0.15">
      <c r="D97" s="2">
        <v>11</v>
      </c>
      <c r="E97" s="13">
        <v>9</v>
      </c>
      <c r="F97" s="14">
        <v>8</v>
      </c>
      <c r="G97" s="15">
        <v>1</v>
      </c>
      <c r="H97" s="13">
        <v>9</v>
      </c>
      <c r="I97" s="14" t="s">
        <v>48</v>
      </c>
      <c r="J97" s="15"/>
      <c r="K97" s="13">
        <v>8</v>
      </c>
      <c r="L97" s="14">
        <v>10</v>
      </c>
      <c r="M97" s="15">
        <v>6</v>
      </c>
      <c r="Q97" s="2">
        <v>100</v>
      </c>
      <c r="R97" s="2">
        <v>0</v>
      </c>
    </row>
    <row r="98" spans="4:18" x14ac:dyDescent="0.15">
      <c r="D98" s="2">
        <v>12</v>
      </c>
      <c r="E98" s="29">
        <v>1</v>
      </c>
      <c r="F98" s="27">
        <v>8</v>
      </c>
      <c r="G98" s="28">
        <v>2</v>
      </c>
      <c r="H98" s="29">
        <v>8</v>
      </c>
      <c r="I98" s="27" t="s">
        <v>50</v>
      </c>
      <c r="J98" s="28"/>
      <c r="K98" s="29">
        <v>3</v>
      </c>
      <c r="L98" s="30">
        <v>8</v>
      </c>
      <c r="M98" s="28">
        <v>4</v>
      </c>
      <c r="N98" s="2" t="s">
        <v>13</v>
      </c>
    </row>
    <row r="99" spans="4:18" x14ac:dyDescent="0.15">
      <c r="Q99" s="2">
        <f>SUM(Q5:Q98)</f>
        <v>1300</v>
      </c>
      <c r="R99" s="2">
        <f>SUM(R5:R98)</f>
        <v>1750</v>
      </c>
    </row>
    <row r="100" spans="4:18" x14ac:dyDescent="0.15">
      <c r="R100" s="2">
        <f>R99/Q99*100</f>
        <v>134.61538461538461</v>
      </c>
    </row>
  </sheetData>
  <mergeCells count="2">
    <mergeCell ref="O3:R3"/>
    <mergeCell ref="S3:V3"/>
  </mergeCells>
  <phoneticPr fontId="3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83"/>
  <sheetViews>
    <sheetView topLeftCell="A45" zoomScale="75" zoomScaleNormal="75" workbookViewId="0">
      <selection activeCell="I78" sqref="I78"/>
    </sheetView>
  </sheetViews>
  <sheetFormatPr defaultRowHeight="13.5" x14ac:dyDescent="0.15"/>
  <cols>
    <col min="1" max="1025" width="10.28515625" style="41"/>
  </cols>
  <sheetData>
    <row r="2" spans="2:14" x14ac:dyDescent="0.15">
      <c r="B2" s="41" t="s">
        <v>32</v>
      </c>
      <c r="C2" s="42">
        <v>3</v>
      </c>
      <c r="D2" s="43" t="s">
        <v>3</v>
      </c>
      <c r="E2" s="44"/>
      <c r="F2" s="42"/>
      <c r="G2" s="43"/>
      <c r="H2" s="44"/>
      <c r="I2" s="42"/>
      <c r="J2" s="45"/>
      <c r="K2" s="44"/>
      <c r="L2" s="42"/>
      <c r="M2" s="45"/>
      <c r="N2" s="46"/>
    </row>
    <row r="3" spans="2:14" x14ac:dyDescent="0.15">
      <c r="B3" s="41">
        <v>6</v>
      </c>
      <c r="C3" s="42"/>
      <c r="D3" s="43"/>
      <c r="E3" s="44"/>
      <c r="F3" s="42"/>
      <c r="G3" s="43"/>
      <c r="H3" s="44"/>
      <c r="I3" s="42"/>
      <c r="J3" s="45"/>
      <c r="K3" s="44"/>
      <c r="L3" s="42"/>
      <c r="M3" s="45"/>
      <c r="N3" s="44"/>
    </row>
    <row r="4" spans="2:14" x14ac:dyDescent="0.15">
      <c r="B4" s="41">
        <v>7</v>
      </c>
      <c r="C4" s="47"/>
      <c r="D4" s="48"/>
      <c r="E4" s="49"/>
      <c r="F4" s="47"/>
      <c r="G4" s="48"/>
      <c r="H4" s="49"/>
      <c r="I4" s="47"/>
      <c r="J4" s="48"/>
      <c r="K4" s="49"/>
      <c r="L4" s="47"/>
      <c r="M4" s="48"/>
      <c r="N4" s="49"/>
    </row>
    <row r="5" spans="2:14" x14ac:dyDescent="0.15">
      <c r="B5" s="41">
        <v>8</v>
      </c>
      <c r="C5" s="47">
        <v>7</v>
      </c>
      <c r="D5" s="50">
        <v>6</v>
      </c>
      <c r="E5" s="49" t="s">
        <v>70</v>
      </c>
      <c r="F5" s="48" t="s">
        <v>71</v>
      </c>
      <c r="G5" s="48" t="s">
        <v>72</v>
      </c>
      <c r="H5" s="48" t="s">
        <v>54</v>
      </c>
      <c r="I5" s="47"/>
      <c r="J5" s="48"/>
      <c r="K5" s="49"/>
      <c r="L5" s="47"/>
      <c r="M5" s="48"/>
      <c r="N5" s="49"/>
    </row>
    <row r="6" spans="2:14" x14ac:dyDescent="0.15">
      <c r="B6" s="41">
        <v>9</v>
      </c>
      <c r="C6" s="47">
        <v>9</v>
      </c>
      <c r="D6" s="41">
        <v>8</v>
      </c>
      <c r="E6" s="49">
        <v>7</v>
      </c>
      <c r="F6" s="47">
        <v>9</v>
      </c>
      <c r="G6" s="48">
        <v>7</v>
      </c>
      <c r="H6" s="49">
        <v>10</v>
      </c>
      <c r="I6" s="47"/>
      <c r="J6" s="48"/>
      <c r="K6" s="49"/>
      <c r="L6" s="47"/>
      <c r="M6" s="48"/>
      <c r="N6" s="49"/>
    </row>
    <row r="7" spans="2:14" x14ac:dyDescent="0.15">
      <c r="B7" s="41">
        <v>10</v>
      </c>
      <c r="C7" s="47"/>
      <c r="D7" s="48"/>
      <c r="E7" s="49"/>
      <c r="F7" s="47"/>
      <c r="G7" s="48"/>
      <c r="H7" s="48"/>
      <c r="I7" s="47"/>
      <c r="J7" s="48"/>
      <c r="K7" s="49"/>
      <c r="L7" s="47"/>
      <c r="M7" s="48"/>
      <c r="N7" s="49"/>
    </row>
    <row r="8" spans="2:14" x14ac:dyDescent="0.15">
      <c r="B8" s="41">
        <v>11</v>
      </c>
      <c r="C8" s="47" t="s">
        <v>73</v>
      </c>
      <c r="D8" s="48" t="s">
        <v>74</v>
      </c>
      <c r="E8" s="49" t="s">
        <v>70</v>
      </c>
      <c r="F8" s="47" t="s">
        <v>34</v>
      </c>
      <c r="G8" s="48"/>
      <c r="H8" s="49" t="s">
        <v>73</v>
      </c>
      <c r="I8" s="47"/>
      <c r="J8" s="48"/>
      <c r="K8" s="49"/>
      <c r="L8" s="47"/>
      <c r="M8" s="48"/>
      <c r="N8" s="49"/>
    </row>
    <row r="9" spans="2:14" x14ac:dyDescent="0.15">
      <c r="B9" s="41">
        <v>12</v>
      </c>
      <c r="C9" s="51" t="s">
        <v>75</v>
      </c>
      <c r="D9" s="52" t="s">
        <v>3</v>
      </c>
      <c r="E9" s="53" t="s">
        <v>76</v>
      </c>
      <c r="F9" s="51" t="s">
        <v>3</v>
      </c>
      <c r="G9" s="52" t="s">
        <v>76</v>
      </c>
      <c r="H9" s="53" t="s">
        <v>75</v>
      </c>
      <c r="I9" s="51"/>
      <c r="J9" s="54"/>
      <c r="K9" s="53"/>
      <c r="L9" s="51"/>
      <c r="M9" s="52"/>
      <c r="N9" s="53"/>
    </row>
    <row r="12" spans="2:14" x14ac:dyDescent="0.15">
      <c r="B12" s="41" t="s">
        <v>32</v>
      </c>
      <c r="C12" s="42">
        <v>3</v>
      </c>
      <c r="D12" s="43" t="s">
        <v>15</v>
      </c>
      <c r="E12" s="44"/>
      <c r="F12" s="42"/>
      <c r="G12" s="43"/>
      <c r="H12" s="44"/>
      <c r="I12" s="42"/>
      <c r="J12" s="45"/>
      <c r="K12" s="44"/>
      <c r="L12" s="42"/>
      <c r="M12" s="45"/>
      <c r="N12" s="46"/>
    </row>
    <row r="13" spans="2:14" x14ac:dyDescent="0.15">
      <c r="B13" s="41">
        <v>6</v>
      </c>
      <c r="C13" s="42"/>
      <c r="D13" s="43"/>
      <c r="E13" s="44"/>
      <c r="F13" s="42"/>
      <c r="G13" s="43"/>
      <c r="H13" s="44"/>
      <c r="I13" s="42"/>
      <c r="J13" s="45"/>
      <c r="K13" s="44"/>
      <c r="L13" s="42"/>
      <c r="M13" s="45"/>
      <c r="N13" s="44"/>
    </row>
    <row r="14" spans="2:14" x14ac:dyDescent="0.15">
      <c r="B14" s="41">
        <v>7</v>
      </c>
      <c r="C14" s="47" t="s">
        <v>3</v>
      </c>
      <c r="D14" s="48" t="s">
        <v>70</v>
      </c>
      <c r="E14" s="49" t="s">
        <v>15</v>
      </c>
      <c r="F14" s="47" t="s">
        <v>77</v>
      </c>
      <c r="G14" s="48"/>
      <c r="H14" s="49"/>
      <c r="I14" s="47"/>
      <c r="J14" s="48"/>
      <c r="K14" s="49"/>
      <c r="L14" s="47"/>
      <c r="M14" s="48"/>
      <c r="N14" s="49"/>
    </row>
    <row r="15" spans="2:14" x14ac:dyDescent="0.15">
      <c r="B15" s="41">
        <v>8</v>
      </c>
      <c r="C15" s="47" t="s">
        <v>78</v>
      </c>
      <c r="D15" s="48" t="s">
        <v>79</v>
      </c>
      <c r="E15" s="49" t="s">
        <v>72</v>
      </c>
      <c r="F15" s="48" t="s">
        <v>78</v>
      </c>
      <c r="G15" s="48" t="s">
        <v>72</v>
      </c>
      <c r="H15" s="48" t="s">
        <v>54</v>
      </c>
      <c r="I15" s="47"/>
      <c r="J15" s="48"/>
      <c r="K15" s="49"/>
      <c r="L15" s="47"/>
      <c r="M15" s="48"/>
      <c r="N15" s="49"/>
    </row>
    <row r="16" spans="2:14" x14ac:dyDescent="0.15">
      <c r="B16" s="41">
        <v>9</v>
      </c>
      <c r="C16" s="47"/>
      <c r="D16" s="48"/>
      <c r="E16" s="49"/>
      <c r="F16" s="47"/>
      <c r="G16" s="48"/>
      <c r="H16" s="49"/>
      <c r="I16" s="47"/>
      <c r="J16" s="48"/>
      <c r="K16" s="49"/>
      <c r="L16" s="47"/>
      <c r="M16" s="48"/>
      <c r="N16" s="49"/>
    </row>
    <row r="17" spans="2:14" x14ac:dyDescent="0.15">
      <c r="B17" s="41">
        <v>10</v>
      </c>
      <c r="C17" s="47" t="s">
        <v>80</v>
      </c>
      <c r="D17" s="48" t="s">
        <v>78</v>
      </c>
      <c r="E17" s="49" t="s">
        <v>81</v>
      </c>
      <c r="F17" s="47" t="s">
        <v>81</v>
      </c>
      <c r="G17" s="48" t="s">
        <v>82</v>
      </c>
      <c r="H17" s="48"/>
      <c r="I17" s="47"/>
      <c r="J17" s="48"/>
      <c r="K17" s="49"/>
      <c r="L17" s="47"/>
      <c r="M17" s="48"/>
      <c r="N17" s="49"/>
    </row>
    <row r="18" spans="2:14" x14ac:dyDescent="0.15">
      <c r="B18" s="41">
        <v>11</v>
      </c>
      <c r="C18" s="47" t="s">
        <v>75</v>
      </c>
      <c r="D18" s="48" t="s">
        <v>72</v>
      </c>
      <c r="E18" s="49" t="s">
        <v>83</v>
      </c>
      <c r="F18" s="47" t="s">
        <v>84</v>
      </c>
      <c r="G18" s="48"/>
      <c r="H18" s="49"/>
      <c r="I18" s="47"/>
      <c r="J18" s="48"/>
      <c r="K18" s="49"/>
      <c r="L18" s="47"/>
      <c r="M18" s="48"/>
      <c r="N18" s="49"/>
    </row>
    <row r="19" spans="2:14" x14ac:dyDescent="0.15">
      <c r="B19" s="41">
        <v>12</v>
      </c>
      <c r="C19" s="51" t="s">
        <v>76</v>
      </c>
      <c r="D19" s="52" t="s">
        <v>3</v>
      </c>
      <c r="E19" s="53" t="s">
        <v>72</v>
      </c>
      <c r="F19" s="51" t="s">
        <v>85</v>
      </c>
      <c r="G19" s="52"/>
      <c r="H19" s="53"/>
      <c r="I19" s="51"/>
      <c r="J19" s="54"/>
      <c r="K19" s="53"/>
      <c r="L19" s="51"/>
      <c r="M19" s="52"/>
      <c r="N19" s="53"/>
    </row>
    <row r="21" spans="2:14" x14ac:dyDescent="0.15">
      <c r="B21" s="41" t="s">
        <v>32</v>
      </c>
      <c r="C21" s="42">
        <v>3</v>
      </c>
      <c r="D21" s="43" t="s">
        <v>73</v>
      </c>
      <c r="E21" s="44"/>
      <c r="F21" s="42"/>
      <c r="G21" s="43"/>
      <c r="H21" s="44"/>
      <c r="I21" s="42"/>
      <c r="J21" s="45"/>
      <c r="K21" s="44"/>
      <c r="L21" s="42"/>
      <c r="M21" s="45"/>
      <c r="N21" s="46"/>
    </row>
    <row r="22" spans="2:14" x14ac:dyDescent="0.15">
      <c r="B22" s="41">
        <v>6</v>
      </c>
      <c r="C22" s="42"/>
      <c r="D22" s="43"/>
      <c r="E22" s="44"/>
      <c r="F22" s="42"/>
      <c r="G22" s="43"/>
      <c r="H22" s="44"/>
      <c r="I22" s="42"/>
      <c r="J22" s="45"/>
      <c r="K22" s="44"/>
      <c r="L22" s="42"/>
      <c r="M22" s="45"/>
      <c r="N22" s="44"/>
    </row>
    <row r="23" spans="2:14" x14ac:dyDescent="0.15">
      <c r="B23" s="41">
        <v>7</v>
      </c>
      <c r="C23" s="47" t="s">
        <v>71</v>
      </c>
      <c r="D23" s="48" t="s">
        <v>74</v>
      </c>
      <c r="E23" s="49" t="s">
        <v>70</v>
      </c>
      <c r="F23" s="47" t="s">
        <v>79</v>
      </c>
      <c r="G23" s="48" t="s">
        <v>15</v>
      </c>
      <c r="H23" s="49" t="s">
        <v>86</v>
      </c>
      <c r="I23" s="47"/>
      <c r="J23" s="48"/>
      <c r="K23" s="49"/>
      <c r="L23" s="47"/>
      <c r="M23" s="48"/>
      <c r="N23" s="49"/>
    </row>
    <row r="24" spans="2:14" x14ac:dyDescent="0.15">
      <c r="B24" s="41">
        <v>8</v>
      </c>
      <c r="C24" s="47" t="s">
        <v>75</v>
      </c>
      <c r="D24" s="48" t="s">
        <v>87</v>
      </c>
      <c r="E24" s="49" t="s">
        <v>88</v>
      </c>
      <c r="F24" s="48" t="s">
        <v>71</v>
      </c>
      <c r="G24" s="48" t="s">
        <v>89</v>
      </c>
      <c r="H24" s="48"/>
      <c r="I24" s="47"/>
      <c r="J24" s="48"/>
      <c r="K24" s="49"/>
      <c r="L24" s="47"/>
      <c r="M24" s="48"/>
      <c r="N24" s="49"/>
    </row>
    <row r="25" spans="2:14" x14ac:dyDescent="0.15">
      <c r="B25" s="41">
        <v>9</v>
      </c>
      <c r="C25" s="47" t="s">
        <v>70</v>
      </c>
      <c r="D25" s="48" t="s">
        <v>79</v>
      </c>
      <c r="E25" s="49" t="s">
        <v>76</v>
      </c>
      <c r="F25" s="47" t="s">
        <v>78</v>
      </c>
      <c r="G25" s="48" t="s">
        <v>70</v>
      </c>
      <c r="H25" s="49" t="s">
        <v>90</v>
      </c>
      <c r="I25" s="47"/>
      <c r="J25" s="48"/>
      <c r="K25" s="49"/>
      <c r="L25" s="47"/>
      <c r="M25" s="48"/>
      <c r="N25" s="49"/>
    </row>
    <row r="26" spans="2:14" x14ac:dyDescent="0.15">
      <c r="B26" s="41">
        <v>10</v>
      </c>
      <c r="C26" s="47" t="s">
        <v>88</v>
      </c>
      <c r="D26" s="48" t="s">
        <v>3</v>
      </c>
      <c r="E26" s="49" t="s">
        <v>78</v>
      </c>
      <c r="F26" s="47" t="s">
        <v>73</v>
      </c>
      <c r="G26" s="48" t="s">
        <v>75</v>
      </c>
      <c r="H26" s="48" t="s">
        <v>91</v>
      </c>
      <c r="I26" s="47"/>
      <c r="J26" s="48"/>
      <c r="K26" s="49"/>
      <c r="L26" s="47"/>
      <c r="M26" s="48"/>
      <c r="N26" s="49"/>
    </row>
    <row r="27" spans="2:14" x14ac:dyDescent="0.15">
      <c r="B27" s="41">
        <v>11</v>
      </c>
      <c r="C27" s="47" t="s">
        <v>87</v>
      </c>
      <c r="D27" s="48" t="s">
        <v>71</v>
      </c>
      <c r="E27" s="49" t="s">
        <v>73</v>
      </c>
      <c r="F27" s="47" t="s">
        <v>92</v>
      </c>
      <c r="G27" s="48" t="s">
        <v>93</v>
      </c>
      <c r="H27" s="49"/>
      <c r="I27" s="47"/>
      <c r="J27" s="48"/>
      <c r="K27" s="49"/>
      <c r="L27" s="47"/>
      <c r="M27" s="48"/>
      <c r="N27" s="49"/>
    </row>
    <row r="28" spans="2:14" x14ac:dyDescent="0.15">
      <c r="B28" s="41">
        <v>12</v>
      </c>
      <c r="C28" s="51" t="s">
        <v>78</v>
      </c>
      <c r="D28" s="52" t="s">
        <v>92</v>
      </c>
      <c r="E28" s="53" t="s">
        <v>88</v>
      </c>
      <c r="F28" s="51" t="s">
        <v>70</v>
      </c>
      <c r="G28" s="52" t="s">
        <v>71</v>
      </c>
      <c r="H28" s="53" t="s">
        <v>94</v>
      </c>
      <c r="I28" s="51"/>
      <c r="J28" s="54"/>
      <c r="K28" s="53"/>
      <c r="L28" s="51"/>
      <c r="M28" s="52"/>
      <c r="N28" s="53"/>
    </row>
    <row r="30" spans="2:14" x14ac:dyDescent="0.15">
      <c r="B30" s="41" t="s">
        <v>32</v>
      </c>
      <c r="C30" s="42">
        <v>3</v>
      </c>
      <c r="D30" s="43" t="s">
        <v>78</v>
      </c>
      <c r="E30" s="44"/>
      <c r="F30" s="42"/>
      <c r="G30" s="43"/>
      <c r="H30" s="44"/>
      <c r="I30" s="42"/>
      <c r="J30" s="45"/>
      <c r="K30" s="44"/>
      <c r="L30" s="42"/>
      <c r="M30" s="45"/>
      <c r="N30" s="46"/>
    </row>
    <row r="31" spans="2:14" x14ac:dyDescent="0.15">
      <c r="B31" s="41">
        <v>6</v>
      </c>
      <c r="C31" s="42"/>
      <c r="D31" s="43"/>
      <c r="E31" s="44"/>
      <c r="F31" s="42"/>
      <c r="G31" s="43"/>
      <c r="H31" s="44"/>
      <c r="I31" s="42"/>
      <c r="J31" s="45"/>
      <c r="K31" s="44"/>
      <c r="L31" s="42"/>
      <c r="M31" s="45"/>
      <c r="N31" s="44"/>
    </row>
    <row r="32" spans="2:14" x14ac:dyDescent="0.15">
      <c r="B32" s="41">
        <v>7</v>
      </c>
      <c r="C32" s="47" t="s">
        <v>3</v>
      </c>
      <c r="D32" s="48" t="s">
        <v>92</v>
      </c>
      <c r="E32" s="49" t="s">
        <v>73</v>
      </c>
      <c r="F32" s="47" t="s">
        <v>73</v>
      </c>
      <c r="G32" s="48" t="s">
        <v>92</v>
      </c>
      <c r="H32" s="49" t="s">
        <v>95</v>
      </c>
      <c r="I32" s="47"/>
      <c r="J32" s="48"/>
      <c r="K32" s="49"/>
      <c r="L32" s="47"/>
      <c r="M32" s="48"/>
      <c r="N32" s="49"/>
    </row>
    <row r="33" spans="2:14" x14ac:dyDescent="0.15">
      <c r="B33" s="41">
        <v>8</v>
      </c>
      <c r="C33" s="47" t="s">
        <v>92</v>
      </c>
      <c r="D33" s="48" t="s">
        <v>74</v>
      </c>
      <c r="E33" s="49" t="s">
        <v>88</v>
      </c>
      <c r="F33" s="48" t="s">
        <v>96</v>
      </c>
      <c r="G33" s="48"/>
      <c r="H33" s="48"/>
      <c r="I33" s="47"/>
      <c r="J33" s="48"/>
      <c r="K33" s="49"/>
      <c r="L33" s="47"/>
      <c r="M33" s="48"/>
      <c r="N33" s="49"/>
    </row>
    <row r="34" spans="2:14" x14ac:dyDescent="0.15">
      <c r="B34" s="41">
        <v>9</v>
      </c>
      <c r="C34" s="47" t="s">
        <v>78</v>
      </c>
      <c r="D34" s="48" t="s">
        <v>70</v>
      </c>
      <c r="E34" s="49" t="s">
        <v>97</v>
      </c>
      <c r="F34" s="47" t="s">
        <v>78</v>
      </c>
      <c r="G34" s="48" t="s">
        <v>98</v>
      </c>
      <c r="H34" s="49"/>
      <c r="I34" s="47"/>
      <c r="J34" s="48"/>
      <c r="K34" s="49"/>
      <c r="L34" s="47"/>
      <c r="M34" s="48"/>
      <c r="N34" s="49"/>
    </row>
    <row r="35" spans="2:14" x14ac:dyDescent="0.15">
      <c r="B35" s="41">
        <v>10</v>
      </c>
      <c r="C35" s="47"/>
      <c r="D35" s="48"/>
      <c r="E35" s="49"/>
      <c r="F35" s="47"/>
      <c r="G35" s="48"/>
      <c r="H35" s="48"/>
      <c r="I35" s="47"/>
      <c r="J35" s="48"/>
      <c r="K35" s="49"/>
      <c r="L35" s="47"/>
      <c r="M35" s="48"/>
      <c r="N35" s="49"/>
    </row>
    <row r="36" spans="2:14" x14ac:dyDescent="0.15">
      <c r="B36" s="41">
        <v>11</v>
      </c>
      <c r="C36" s="47" t="s">
        <v>76</v>
      </c>
      <c r="D36" s="48" t="s">
        <v>3</v>
      </c>
      <c r="E36" s="49" t="s">
        <v>97</v>
      </c>
      <c r="F36" s="47" t="s">
        <v>3</v>
      </c>
      <c r="G36" s="48" t="s">
        <v>15</v>
      </c>
      <c r="H36" s="49" t="s">
        <v>99</v>
      </c>
      <c r="I36" s="47"/>
      <c r="J36" s="48"/>
      <c r="K36" s="49"/>
      <c r="L36" s="47"/>
      <c r="M36" s="48"/>
      <c r="N36" s="49"/>
    </row>
    <row r="37" spans="2:14" x14ac:dyDescent="0.15">
      <c r="B37" s="41">
        <v>12</v>
      </c>
      <c r="C37" s="51" t="s">
        <v>70</v>
      </c>
      <c r="D37" s="52" t="s">
        <v>76</v>
      </c>
      <c r="E37" s="53" t="s">
        <v>97</v>
      </c>
      <c r="F37" s="51" t="s">
        <v>81</v>
      </c>
      <c r="G37" s="52" t="s">
        <v>100</v>
      </c>
      <c r="H37" s="53"/>
      <c r="I37" s="51"/>
      <c r="J37" s="54"/>
      <c r="K37" s="53"/>
      <c r="L37" s="51"/>
      <c r="M37" s="52"/>
      <c r="N37" s="53"/>
    </row>
    <row r="39" spans="2:14" x14ac:dyDescent="0.15">
      <c r="B39" s="41" t="s">
        <v>32</v>
      </c>
      <c r="C39" s="42">
        <v>3</v>
      </c>
      <c r="D39" s="43" t="s">
        <v>74</v>
      </c>
      <c r="E39" s="44"/>
      <c r="F39" s="42"/>
      <c r="G39" s="43"/>
      <c r="H39" s="44"/>
      <c r="I39" s="42"/>
      <c r="J39" s="45"/>
      <c r="K39" s="44"/>
      <c r="L39" s="42"/>
      <c r="M39" s="45"/>
      <c r="N39" s="46"/>
    </row>
    <row r="40" spans="2:14" x14ac:dyDescent="0.15">
      <c r="B40" s="41">
        <v>6</v>
      </c>
      <c r="C40" s="42"/>
      <c r="D40" s="43"/>
      <c r="E40" s="44"/>
      <c r="F40" s="42"/>
      <c r="G40" s="43"/>
      <c r="H40" s="44"/>
      <c r="I40" s="42"/>
      <c r="J40" s="45"/>
      <c r="K40" s="44"/>
      <c r="L40" s="42"/>
      <c r="M40" s="45"/>
      <c r="N40" s="44"/>
    </row>
    <row r="41" spans="2:14" x14ac:dyDescent="0.15">
      <c r="B41" s="41">
        <v>7</v>
      </c>
      <c r="C41" s="47" t="s">
        <v>70</v>
      </c>
      <c r="D41" s="48" t="s">
        <v>72</v>
      </c>
      <c r="E41" s="49" t="s">
        <v>73</v>
      </c>
      <c r="F41" s="47" t="s">
        <v>70</v>
      </c>
      <c r="G41" s="48" t="s">
        <v>3</v>
      </c>
      <c r="H41" s="49" t="s">
        <v>73</v>
      </c>
      <c r="I41" s="47"/>
      <c r="J41" s="48"/>
      <c r="K41" s="49"/>
      <c r="L41" s="47"/>
      <c r="M41" s="48"/>
      <c r="N41" s="49"/>
    </row>
    <row r="42" spans="2:14" x14ac:dyDescent="0.15">
      <c r="B42" s="41">
        <v>8</v>
      </c>
      <c r="C42" s="47" t="s">
        <v>79</v>
      </c>
      <c r="D42" s="48" t="s">
        <v>97</v>
      </c>
      <c r="E42" s="49" t="s">
        <v>71</v>
      </c>
      <c r="F42" s="47" t="s">
        <v>75</v>
      </c>
      <c r="G42" s="48" t="s">
        <v>101</v>
      </c>
      <c r="H42" s="48"/>
      <c r="I42" s="47"/>
      <c r="J42" s="48"/>
      <c r="K42" s="49"/>
      <c r="L42" s="47"/>
      <c r="M42" s="48"/>
      <c r="N42" s="49"/>
    </row>
    <row r="43" spans="2:14" x14ac:dyDescent="0.15">
      <c r="B43" s="41">
        <v>9</v>
      </c>
      <c r="C43" s="47" t="s">
        <v>76</v>
      </c>
      <c r="D43" s="48" t="s">
        <v>72</v>
      </c>
      <c r="E43" s="49" t="s">
        <v>75</v>
      </c>
      <c r="F43" s="47" t="s">
        <v>71</v>
      </c>
      <c r="G43" s="48" t="s">
        <v>76</v>
      </c>
      <c r="H43" s="49" t="s">
        <v>102</v>
      </c>
      <c r="I43" s="47"/>
      <c r="J43" s="48"/>
      <c r="K43" s="49"/>
      <c r="L43" s="47"/>
      <c r="M43" s="48"/>
      <c r="N43" s="49"/>
    </row>
    <row r="44" spans="2:14" x14ac:dyDescent="0.15">
      <c r="B44" s="41">
        <v>10</v>
      </c>
      <c r="C44" s="47" t="s">
        <v>75</v>
      </c>
      <c r="D44" s="48" t="s">
        <v>70</v>
      </c>
      <c r="E44" s="49" t="s">
        <v>3</v>
      </c>
      <c r="F44" s="47" t="s">
        <v>75</v>
      </c>
      <c r="G44" s="48" t="s">
        <v>103</v>
      </c>
      <c r="H44" s="48"/>
      <c r="I44" s="47"/>
      <c r="J44" s="48"/>
      <c r="K44" s="49"/>
      <c r="L44" s="47"/>
      <c r="M44" s="48"/>
      <c r="N44" s="49"/>
    </row>
    <row r="45" spans="2:14" x14ac:dyDescent="0.15">
      <c r="B45" s="41">
        <v>11</v>
      </c>
      <c r="C45" s="47" t="s">
        <v>3</v>
      </c>
      <c r="D45" s="48" t="s">
        <v>73</v>
      </c>
      <c r="E45" s="49" t="s">
        <v>87</v>
      </c>
      <c r="F45" s="47" t="s">
        <v>3</v>
      </c>
      <c r="G45" s="48" t="s">
        <v>104</v>
      </c>
      <c r="H45" s="49"/>
      <c r="I45" s="47"/>
      <c r="J45" s="48"/>
      <c r="K45" s="49"/>
      <c r="L45" s="47"/>
      <c r="M45" s="48"/>
      <c r="N45" s="49"/>
    </row>
    <row r="46" spans="2:14" x14ac:dyDescent="0.15">
      <c r="B46" s="41">
        <v>12</v>
      </c>
      <c r="C46" s="51" t="s">
        <v>78</v>
      </c>
      <c r="D46" s="52" t="s">
        <v>88</v>
      </c>
      <c r="E46" s="53" t="s">
        <v>92</v>
      </c>
      <c r="F46" s="51" t="s">
        <v>92</v>
      </c>
      <c r="G46" s="52" t="s">
        <v>105</v>
      </c>
      <c r="H46" s="53"/>
      <c r="I46" s="51"/>
      <c r="J46" s="54"/>
      <c r="K46" s="53"/>
      <c r="L46" s="51"/>
      <c r="M46" s="52"/>
      <c r="N46" s="53"/>
    </row>
    <row r="48" spans="2:14" x14ac:dyDescent="0.15">
      <c r="B48" s="41" t="s">
        <v>32</v>
      </c>
      <c r="C48" s="42">
        <v>3</v>
      </c>
      <c r="D48" s="43" t="s">
        <v>75</v>
      </c>
      <c r="E48" s="44"/>
      <c r="F48" s="42"/>
      <c r="G48" s="43"/>
      <c r="H48" s="44"/>
      <c r="I48" s="42"/>
      <c r="J48" s="45"/>
      <c r="K48" s="44"/>
      <c r="L48" s="42"/>
      <c r="M48" s="45"/>
      <c r="N48" s="46"/>
    </row>
    <row r="49" spans="2:14" x14ac:dyDescent="0.15">
      <c r="B49" s="41">
        <v>6</v>
      </c>
      <c r="C49" s="42"/>
      <c r="D49" s="43"/>
      <c r="E49" s="44"/>
      <c r="F49" s="42"/>
      <c r="G49" s="43"/>
      <c r="H49" s="44"/>
      <c r="I49" s="42"/>
      <c r="J49" s="45"/>
      <c r="K49" s="44"/>
      <c r="L49" s="42"/>
      <c r="M49" s="45"/>
      <c r="N49" s="44"/>
    </row>
    <row r="50" spans="2:14" x14ac:dyDescent="0.15">
      <c r="B50" s="41">
        <v>7</v>
      </c>
      <c r="C50" s="47" t="s">
        <v>72</v>
      </c>
      <c r="D50" s="48" t="s">
        <v>74</v>
      </c>
      <c r="E50" s="49" t="s">
        <v>70</v>
      </c>
      <c r="F50" s="47" t="s">
        <v>27</v>
      </c>
      <c r="G50" s="48"/>
      <c r="H50" s="49" t="s">
        <v>74</v>
      </c>
      <c r="I50" s="47"/>
      <c r="J50" s="48"/>
      <c r="K50" s="49"/>
      <c r="L50" s="47"/>
      <c r="M50" s="48"/>
      <c r="N50" s="49"/>
    </row>
    <row r="51" spans="2:14" x14ac:dyDescent="0.15">
      <c r="B51" s="41">
        <v>8</v>
      </c>
      <c r="C51" s="47" t="s">
        <v>72</v>
      </c>
      <c r="D51" s="48" t="s">
        <v>73</v>
      </c>
      <c r="E51" s="49" t="s">
        <v>87</v>
      </c>
      <c r="F51" s="48" t="s">
        <v>71</v>
      </c>
      <c r="G51" s="48" t="s">
        <v>87</v>
      </c>
      <c r="H51" s="48" t="s">
        <v>72</v>
      </c>
      <c r="I51" s="47"/>
      <c r="J51" s="48"/>
      <c r="K51" s="49"/>
      <c r="L51" s="47"/>
      <c r="M51" s="48"/>
      <c r="N51" s="49"/>
    </row>
    <row r="52" spans="2:14" x14ac:dyDescent="0.15">
      <c r="B52" s="41">
        <v>9</v>
      </c>
      <c r="C52" s="47"/>
      <c r="D52" s="48"/>
      <c r="E52" s="49"/>
      <c r="F52" s="47"/>
      <c r="G52" s="48"/>
      <c r="H52" s="49"/>
      <c r="I52" s="47"/>
      <c r="J52" s="48"/>
      <c r="K52" s="49"/>
      <c r="L52" s="47"/>
      <c r="M52" s="48"/>
      <c r="N52" s="49"/>
    </row>
    <row r="53" spans="2:14" x14ac:dyDescent="0.15">
      <c r="B53" s="41">
        <v>10</v>
      </c>
      <c r="C53" s="47" t="s">
        <v>88</v>
      </c>
      <c r="D53" s="48" t="s">
        <v>73</v>
      </c>
      <c r="E53" s="49" t="s">
        <v>78</v>
      </c>
      <c r="F53" s="47" t="s">
        <v>73</v>
      </c>
      <c r="G53" s="48" t="s">
        <v>70</v>
      </c>
      <c r="H53" s="48" t="s">
        <v>78</v>
      </c>
      <c r="I53" s="47"/>
      <c r="J53" s="48"/>
      <c r="K53" s="49"/>
      <c r="L53" s="47"/>
      <c r="M53" s="48"/>
      <c r="N53" s="49"/>
    </row>
    <row r="54" spans="2:14" x14ac:dyDescent="0.15">
      <c r="B54" s="41">
        <v>11</v>
      </c>
      <c r="C54" s="47" t="s">
        <v>76</v>
      </c>
      <c r="D54" s="48" t="s">
        <v>78</v>
      </c>
      <c r="E54" s="49" t="s">
        <v>72</v>
      </c>
      <c r="F54" s="47" t="s">
        <v>15</v>
      </c>
      <c r="G54" s="48" t="s">
        <v>78</v>
      </c>
      <c r="H54" s="49" t="s">
        <v>106</v>
      </c>
      <c r="I54" s="47"/>
      <c r="J54" s="48"/>
      <c r="K54" s="49"/>
      <c r="L54" s="47"/>
      <c r="M54" s="48"/>
      <c r="N54" s="49"/>
    </row>
    <row r="55" spans="2:14" x14ac:dyDescent="0.15">
      <c r="B55" s="41">
        <v>12</v>
      </c>
      <c r="C55" s="51" t="s">
        <v>97</v>
      </c>
      <c r="D55" s="52" t="s">
        <v>87</v>
      </c>
      <c r="E55" s="53" t="s">
        <v>15</v>
      </c>
      <c r="F55" s="51" t="s">
        <v>72</v>
      </c>
      <c r="G55" s="52" t="s">
        <v>87</v>
      </c>
      <c r="H55" s="53" t="s">
        <v>15</v>
      </c>
      <c r="I55" s="51"/>
      <c r="J55" s="54"/>
      <c r="K55" s="53"/>
      <c r="L55" s="51"/>
      <c r="M55" s="52"/>
      <c r="N55" s="53"/>
    </row>
    <row r="57" spans="2:14" x14ac:dyDescent="0.15">
      <c r="B57" s="41" t="s">
        <v>32</v>
      </c>
      <c r="C57" s="42">
        <v>3</v>
      </c>
      <c r="D57" s="43" t="s">
        <v>72</v>
      </c>
      <c r="E57" s="44"/>
      <c r="F57" s="42"/>
      <c r="G57" s="43"/>
      <c r="H57" s="44"/>
      <c r="I57" s="42"/>
      <c r="J57" s="45"/>
      <c r="K57" s="44"/>
      <c r="L57" s="42"/>
      <c r="M57" s="45"/>
      <c r="N57" s="46"/>
    </row>
    <row r="58" spans="2:14" x14ac:dyDescent="0.15">
      <c r="B58" s="41">
        <v>6</v>
      </c>
      <c r="C58" s="42"/>
      <c r="D58" s="43"/>
      <c r="E58" s="44"/>
      <c r="F58" s="42"/>
      <c r="G58" s="43"/>
      <c r="H58" s="44"/>
      <c r="I58" s="42"/>
      <c r="J58" s="45"/>
      <c r="K58" s="44"/>
      <c r="L58" s="42"/>
      <c r="M58" s="45"/>
      <c r="N58" s="44"/>
    </row>
    <row r="59" spans="2:14" x14ac:dyDescent="0.15">
      <c r="B59" s="41">
        <v>7</v>
      </c>
      <c r="C59" s="47"/>
      <c r="D59" s="48"/>
      <c r="E59" s="49"/>
      <c r="F59" s="47"/>
      <c r="G59" s="48"/>
      <c r="H59" s="49"/>
      <c r="I59" s="47"/>
      <c r="J59" s="48"/>
      <c r="K59" s="49"/>
      <c r="L59" s="47"/>
      <c r="M59" s="48"/>
      <c r="N59" s="49"/>
    </row>
    <row r="60" spans="2:14" x14ac:dyDescent="0.15">
      <c r="B60" s="41">
        <v>8</v>
      </c>
      <c r="C60" s="47" t="s">
        <v>92</v>
      </c>
      <c r="D60" s="48" t="s">
        <v>79</v>
      </c>
      <c r="E60" s="49" t="s">
        <v>97</v>
      </c>
      <c r="F60" s="48" t="s">
        <v>75</v>
      </c>
      <c r="G60" s="48" t="s">
        <v>74</v>
      </c>
      <c r="H60" s="48" t="s">
        <v>107</v>
      </c>
      <c r="I60" s="47"/>
      <c r="J60" s="48"/>
      <c r="K60" s="49"/>
      <c r="L60" s="47"/>
      <c r="M60" s="48"/>
      <c r="N60" s="49"/>
    </row>
    <row r="61" spans="2:14" x14ac:dyDescent="0.15">
      <c r="B61" s="41">
        <v>9</v>
      </c>
      <c r="C61" s="47" t="s">
        <v>70</v>
      </c>
      <c r="D61" s="48" t="s">
        <v>73</v>
      </c>
      <c r="E61" s="49" t="s">
        <v>79</v>
      </c>
      <c r="F61" s="47" t="s">
        <v>15</v>
      </c>
      <c r="G61" s="48" t="s">
        <v>70</v>
      </c>
      <c r="H61" s="49" t="s">
        <v>108</v>
      </c>
      <c r="I61" s="47"/>
      <c r="J61" s="48"/>
      <c r="K61" s="49"/>
      <c r="L61" s="47"/>
      <c r="M61" s="48"/>
      <c r="N61" s="49"/>
    </row>
    <row r="62" spans="2:14" x14ac:dyDescent="0.15">
      <c r="B62" s="41">
        <v>10</v>
      </c>
      <c r="C62" s="47" t="s">
        <v>72</v>
      </c>
      <c r="D62" s="48" t="s">
        <v>74</v>
      </c>
      <c r="E62" s="49" t="s">
        <v>88</v>
      </c>
      <c r="F62" s="47" t="s">
        <v>20</v>
      </c>
      <c r="G62" s="48"/>
      <c r="H62" s="48" t="s">
        <v>109</v>
      </c>
      <c r="I62" s="47"/>
      <c r="J62" s="48"/>
      <c r="K62" s="49"/>
      <c r="L62" s="47"/>
      <c r="M62" s="48"/>
      <c r="N62" s="49"/>
    </row>
    <row r="63" spans="2:14" x14ac:dyDescent="0.15">
      <c r="B63" s="41">
        <v>11</v>
      </c>
      <c r="C63" s="47" t="s">
        <v>92</v>
      </c>
      <c r="D63" s="48" t="s">
        <v>74</v>
      </c>
      <c r="E63" s="49" t="s">
        <v>15</v>
      </c>
      <c r="F63" s="47" t="s">
        <v>92</v>
      </c>
      <c r="G63" s="48" t="s">
        <v>3</v>
      </c>
      <c r="H63" s="49" t="s">
        <v>45</v>
      </c>
      <c r="I63" s="47"/>
      <c r="J63" s="48"/>
      <c r="K63" s="49"/>
      <c r="L63" s="47"/>
      <c r="M63" s="48"/>
      <c r="N63" s="49"/>
    </row>
    <row r="64" spans="2:14" x14ac:dyDescent="0.15">
      <c r="B64" s="41">
        <v>12</v>
      </c>
      <c r="C64" s="51" t="s">
        <v>88</v>
      </c>
      <c r="D64" s="52" t="s">
        <v>79</v>
      </c>
      <c r="E64" s="53" t="s">
        <v>72</v>
      </c>
      <c r="F64" s="51" t="s">
        <v>46</v>
      </c>
      <c r="G64" s="52"/>
      <c r="H64" s="53" t="s">
        <v>110</v>
      </c>
      <c r="I64" s="51"/>
      <c r="J64" s="54"/>
      <c r="K64" s="53"/>
      <c r="L64" s="51"/>
      <c r="M64" s="52"/>
      <c r="N64" s="53"/>
    </row>
    <row r="67" spans="2:14" x14ac:dyDescent="0.15">
      <c r="B67" s="41" t="s">
        <v>32</v>
      </c>
      <c r="C67" s="42">
        <v>3</v>
      </c>
      <c r="D67" s="43" t="s">
        <v>88</v>
      </c>
      <c r="E67" s="44"/>
      <c r="F67" s="42"/>
      <c r="G67" s="43"/>
      <c r="H67" s="44"/>
      <c r="I67" s="42"/>
      <c r="J67" s="45"/>
      <c r="K67" s="44"/>
      <c r="L67" s="42"/>
      <c r="M67" s="45"/>
      <c r="N67" s="46"/>
    </row>
    <row r="68" spans="2:14" x14ac:dyDescent="0.15">
      <c r="B68" s="41">
        <v>6</v>
      </c>
      <c r="C68" s="42"/>
      <c r="D68" s="43"/>
      <c r="E68" s="44"/>
      <c r="F68" s="42"/>
      <c r="G68" s="43"/>
      <c r="H68" s="44"/>
      <c r="I68" s="42"/>
      <c r="J68" s="45"/>
      <c r="K68" s="44"/>
      <c r="L68" s="42"/>
      <c r="M68" s="45"/>
      <c r="N68" s="44"/>
    </row>
    <row r="69" spans="2:14" x14ac:dyDescent="0.15">
      <c r="B69" s="41">
        <v>7</v>
      </c>
      <c r="C69" s="47" t="s">
        <v>97</v>
      </c>
      <c r="D69" s="48" t="s">
        <v>15</v>
      </c>
      <c r="E69" s="49" t="s">
        <v>78</v>
      </c>
      <c r="F69" s="47" t="s">
        <v>81</v>
      </c>
      <c r="G69" s="48" t="s">
        <v>111</v>
      </c>
      <c r="H69" s="49"/>
      <c r="I69" s="47"/>
      <c r="J69" s="48"/>
      <c r="K69" s="49"/>
      <c r="L69" s="47"/>
      <c r="M69" s="48"/>
      <c r="N69" s="49"/>
    </row>
    <row r="70" spans="2:14" x14ac:dyDescent="0.15">
      <c r="B70" s="41">
        <v>8</v>
      </c>
      <c r="C70" s="47" t="s">
        <v>75</v>
      </c>
      <c r="D70" s="48" t="s">
        <v>88</v>
      </c>
      <c r="E70" s="49" t="s">
        <v>97</v>
      </c>
      <c r="F70" s="48" t="s">
        <v>75</v>
      </c>
      <c r="G70" s="48"/>
      <c r="H70" s="48" t="s">
        <v>112</v>
      </c>
      <c r="I70" s="47"/>
      <c r="J70" s="48"/>
      <c r="K70" s="49"/>
      <c r="L70" s="47"/>
      <c r="M70" s="48"/>
      <c r="N70" s="49"/>
    </row>
    <row r="71" spans="2:14" x14ac:dyDescent="0.15">
      <c r="B71" s="41">
        <v>9</v>
      </c>
      <c r="C71" s="47" t="s">
        <v>88</v>
      </c>
      <c r="D71" s="48" t="s">
        <v>15</v>
      </c>
      <c r="E71" s="49" t="s">
        <v>75</v>
      </c>
      <c r="F71" s="48" t="s">
        <v>88</v>
      </c>
      <c r="G71" s="48" t="s">
        <v>75</v>
      </c>
      <c r="H71" s="48" t="s">
        <v>72</v>
      </c>
      <c r="I71" s="47"/>
      <c r="J71" s="48"/>
      <c r="K71" s="49"/>
      <c r="L71" s="47"/>
      <c r="M71" s="48"/>
      <c r="N71" s="49"/>
    </row>
    <row r="72" spans="2:14" x14ac:dyDescent="0.15">
      <c r="B72" s="41">
        <v>10</v>
      </c>
      <c r="C72" s="47"/>
      <c r="D72" s="48"/>
      <c r="E72" s="49"/>
      <c r="F72" s="47"/>
      <c r="G72" s="48"/>
      <c r="H72" s="48"/>
      <c r="I72" s="47"/>
      <c r="J72" s="48"/>
      <c r="K72" s="49"/>
      <c r="L72" s="47"/>
      <c r="M72" s="48"/>
      <c r="N72" s="49"/>
    </row>
    <row r="73" spans="2:14" x14ac:dyDescent="0.15">
      <c r="B73" s="41">
        <v>11</v>
      </c>
      <c r="C73" s="47" t="s">
        <v>76</v>
      </c>
      <c r="D73" s="48" t="s">
        <v>70</v>
      </c>
      <c r="E73" s="49" t="s">
        <v>74</v>
      </c>
      <c r="F73" s="47" t="s">
        <v>76</v>
      </c>
      <c r="G73" s="48" t="s">
        <v>79</v>
      </c>
      <c r="H73" s="49" t="s">
        <v>88</v>
      </c>
      <c r="I73" s="47"/>
      <c r="J73" s="48"/>
      <c r="K73" s="49"/>
      <c r="L73" s="47"/>
      <c r="M73" s="48"/>
      <c r="N73" s="49"/>
    </row>
    <row r="74" spans="2:14" x14ac:dyDescent="0.15">
      <c r="B74" s="41">
        <v>12</v>
      </c>
      <c r="C74" s="51" t="s">
        <v>74</v>
      </c>
      <c r="D74" s="52" t="s">
        <v>92</v>
      </c>
      <c r="E74" s="53" t="s">
        <v>75</v>
      </c>
      <c r="F74" s="51" t="s">
        <v>79</v>
      </c>
      <c r="G74" s="52" t="s">
        <v>92</v>
      </c>
      <c r="H74" s="53" t="s">
        <v>74</v>
      </c>
      <c r="I74" s="51"/>
      <c r="J74" s="54"/>
      <c r="K74" s="53"/>
      <c r="L74" s="51"/>
      <c r="M74" s="52"/>
      <c r="N74" s="53"/>
    </row>
    <row r="76" spans="2:14" x14ac:dyDescent="0.15">
      <c r="B76" s="41" t="s">
        <v>32</v>
      </c>
      <c r="C76" s="42">
        <v>3</v>
      </c>
      <c r="D76" s="43" t="s">
        <v>79</v>
      </c>
      <c r="E76" s="44"/>
      <c r="F76" s="42"/>
      <c r="G76" s="43"/>
      <c r="H76" s="44"/>
      <c r="I76" s="42"/>
      <c r="J76" s="45"/>
      <c r="K76" s="44"/>
      <c r="L76" s="42"/>
      <c r="M76" s="45"/>
      <c r="N76" s="46"/>
    </row>
    <row r="77" spans="2:14" x14ac:dyDescent="0.15">
      <c r="B77" s="41">
        <v>6</v>
      </c>
      <c r="C77" s="42"/>
      <c r="D77" s="43"/>
      <c r="E77" s="44"/>
      <c r="F77" s="42"/>
      <c r="G77" s="43"/>
      <c r="H77" s="44"/>
      <c r="I77" s="42"/>
      <c r="J77" s="45"/>
      <c r="K77" s="44"/>
      <c r="L77" s="42"/>
      <c r="M77" s="45"/>
      <c r="N77" s="44"/>
    </row>
    <row r="78" spans="2:14" x14ac:dyDescent="0.15">
      <c r="B78" s="41">
        <v>7</v>
      </c>
      <c r="C78" s="47" t="s">
        <v>71</v>
      </c>
      <c r="D78" s="48" t="s">
        <v>3</v>
      </c>
      <c r="E78" s="49" t="s">
        <v>73</v>
      </c>
      <c r="F78" s="47" t="s">
        <v>113</v>
      </c>
      <c r="G78" s="48"/>
      <c r="H78" s="49" t="s">
        <v>69</v>
      </c>
      <c r="I78" s="47"/>
      <c r="J78" s="48"/>
      <c r="K78" s="49"/>
      <c r="L78" s="47"/>
      <c r="M78" s="48"/>
      <c r="N78" s="49"/>
    </row>
    <row r="79" spans="2:14" x14ac:dyDescent="0.15">
      <c r="B79" s="41">
        <v>8</v>
      </c>
      <c r="C79" s="47" t="s">
        <v>3</v>
      </c>
      <c r="D79" s="48" t="s">
        <v>72</v>
      </c>
      <c r="E79" s="49" t="s">
        <v>92</v>
      </c>
      <c r="F79" s="48" t="s">
        <v>73</v>
      </c>
      <c r="G79" s="48" t="s">
        <v>72</v>
      </c>
      <c r="H79" s="48" t="s">
        <v>79</v>
      </c>
      <c r="I79" s="47"/>
      <c r="J79" s="48"/>
      <c r="K79" s="49"/>
      <c r="L79" s="47"/>
      <c r="M79" s="48"/>
      <c r="N79" s="49"/>
    </row>
    <row r="80" spans="2:14" x14ac:dyDescent="0.15">
      <c r="B80" s="41">
        <v>9</v>
      </c>
      <c r="C80" s="47"/>
      <c r="D80" s="48"/>
      <c r="E80" s="49"/>
      <c r="F80" s="47"/>
      <c r="G80" s="48"/>
      <c r="H80" s="49"/>
      <c r="I80" s="47"/>
      <c r="J80" s="48"/>
      <c r="K80" s="49"/>
      <c r="L80" s="47"/>
      <c r="M80" s="48"/>
      <c r="N80" s="49"/>
    </row>
    <row r="81" spans="2:14" x14ac:dyDescent="0.15">
      <c r="B81" s="41">
        <v>10</v>
      </c>
      <c r="C81" s="47" t="s">
        <v>70</v>
      </c>
      <c r="D81" s="48" t="s">
        <v>71</v>
      </c>
      <c r="E81" s="49" t="s">
        <v>76</v>
      </c>
      <c r="F81" s="47" t="s">
        <v>114</v>
      </c>
      <c r="G81" s="48"/>
      <c r="H81" s="48"/>
      <c r="I81" s="47"/>
      <c r="J81" s="48"/>
      <c r="K81" s="49"/>
      <c r="L81" s="47"/>
      <c r="M81" s="48"/>
      <c r="N81" s="49"/>
    </row>
    <row r="82" spans="2:14" x14ac:dyDescent="0.15">
      <c r="B82" s="41">
        <v>11</v>
      </c>
      <c r="C82" s="47" t="s">
        <v>92</v>
      </c>
      <c r="D82" s="48" t="s">
        <v>73</v>
      </c>
      <c r="E82" s="49" t="s">
        <v>3</v>
      </c>
      <c r="F82" s="47" t="s">
        <v>72</v>
      </c>
      <c r="G82" s="48" t="s">
        <v>79</v>
      </c>
      <c r="H82" s="49" t="s">
        <v>115</v>
      </c>
      <c r="I82" s="47"/>
      <c r="J82" s="48"/>
      <c r="K82" s="49"/>
      <c r="L82" s="47"/>
      <c r="M82" s="48"/>
      <c r="N82" s="49"/>
    </row>
    <row r="83" spans="2:14" x14ac:dyDescent="0.15">
      <c r="B83" s="41">
        <v>12</v>
      </c>
      <c r="C83" s="51" t="s">
        <v>72</v>
      </c>
      <c r="D83" s="52" t="s">
        <v>75</v>
      </c>
      <c r="E83" s="53" t="s">
        <v>74</v>
      </c>
      <c r="F83" s="51" t="s">
        <v>116</v>
      </c>
      <c r="G83" s="52"/>
      <c r="H83" s="53"/>
      <c r="I83" s="51"/>
      <c r="J83" s="54"/>
      <c r="K83" s="53"/>
      <c r="L83" s="51"/>
      <c r="M83" s="52"/>
      <c r="N83" s="53"/>
    </row>
  </sheetData>
  <phoneticPr fontId="3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83"/>
  <sheetViews>
    <sheetView topLeftCell="A60" zoomScale="75" zoomScaleNormal="75" workbookViewId="0">
      <selection activeCell="K72" sqref="K72"/>
    </sheetView>
  </sheetViews>
  <sheetFormatPr defaultRowHeight="13.5" x14ac:dyDescent="0.15"/>
  <cols>
    <col min="1" max="1025" width="10.28515625" style="41"/>
  </cols>
  <sheetData>
    <row r="2" spans="2:14" x14ac:dyDescent="0.15">
      <c r="B2" s="41" t="s">
        <v>32</v>
      </c>
      <c r="C2" s="42">
        <v>3</v>
      </c>
      <c r="D2" s="43" t="s">
        <v>3</v>
      </c>
      <c r="E2" s="44"/>
      <c r="F2" s="42"/>
      <c r="G2" s="43"/>
      <c r="H2" s="44"/>
      <c r="I2" s="42"/>
      <c r="J2" s="45"/>
      <c r="K2" s="44"/>
      <c r="L2" s="42"/>
      <c r="M2" s="45"/>
      <c r="N2" s="46"/>
    </row>
    <row r="3" spans="2:14" x14ac:dyDescent="0.15">
      <c r="B3" s="41">
        <v>6</v>
      </c>
      <c r="C3" s="42"/>
      <c r="D3" s="43"/>
      <c r="E3" s="44"/>
      <c r="F3" s="42"/>
      <c r="G3" s="43"/>
      <c r="H3" s="44"/>
      <c r="I3" s="42"/>
      <c r="J3" s="45"/>
      <c r="K3" s="44"/>
      <c r="L3" s="42"/>
      <c r="M3" s="45"/>
      <c r="N3" s="44"/>
    </row>
    <row r="4" spans="2:14" x14ac:dyDescent="0.15">
      <c r="B4" s="41">
        <v>7</v>
      </c>
      <c r="C4" s="47"/>
      <c r="D4" s="48"/>
      <c r="E4" s="49"/>
      <c r="F4" s="47"/>
      <c r="G4" s="48"/>
      <c r="H4" s="49"/>
      <c r="I4" s="47"/>
      <c r="J4" s="48"/>
      <c r="K4" s="49"/>
      <c r="L4" s="47"/>
      <c r="M4" s="48"/>
      <c r="N4" s="49"/>
    </row>
    <row r="5" spans="2:14" x14ac:dyDescent="0.15">
      <c r="B5" s="41">
        <v>8</v>
      </c>
      <c r="C5" s="47">
        <v>7</v>
      </c>
      <c r="D5" s="50">
        <v>6</v>
      </c>
      <c r="E5" s="49" t="s">
        <v>70</v>
      </c>
      <c r="F5" s="48" t="s">
        <v>71</v>
      </c>
      <c r="G5" s="48" t="s">
        <v>72</v>
      </c>
      <c r="H5" s="48" t="s">
        <v>54</v>
      </c>
      <c r="I5" s="47" t="s">
        <v>75</v>
      </c>
      <c r="J5" s="48" t="s">
        <v>3</v>
      </c>
      <c r="K5" s="49" t="s">
        <v>72</v>
      </c>
      <c r="L5" s="47" t="s">
        <v>15</v>
      </c>
      <c r="M5" s="48" t="s">
        <v>92</v>
      </c>
      <c r="N5" s="49" t="s">
        <v>3</v>
      </c>
    </row>
    <row r="6" spans="2:14" x14ac:dyDescent="0.15">
      <c r="B6" s="41">
        <v>9</v>
      </c>
      <c r="C6" s="47">
        <v>9</v>
      </c>
      <c r="D6" s="41">
        <v>8</v>
      </c>
      <c r="E6" s="49">
        <v>7</v>
      </c>
      <c r="F6" s="47">
        <v>9</v>
      </c>
      <c r="G6" s="48">
        <v>7</v>
      </c>
      <c r="H6" s="49">
        <v>10</v>
      </c>
      <c r="I6" s="47" t="s">
        <v>79</v>
      </c>
      <c r="J6" s="48" t="s">
        <v>88</v>
      </c>
      <c r="K6" s="49" t="s">
        <v>74</v>
      </c>
      <c r="L6" s="47" t="s">
        <v>3</v>
      </c>
      <c r="M6" s="48" t="s">
        <v>72</v>
      </c>
      <c r="N6" s="49" t="s">
        <v>78</v>
      </c>
    </row>
    <row r="7" spans="2:14" x14ac:dyDescent="0.15">
      <c r="B7" s="41">
        <v>10</v>
      </c>
      <c r="C7" s="47"/>
      <c r="D7" s="48"/>
      <c r="E7" s="49"/>
      <c r="F7" s="47"/>
      <c r="G7" s="48"/>
      <c r="H7" s="48"/>
      <c r="I7" s="47"/>
      <c r="J7" s="48"/>
      <c r="K7" s="49"/>
      <c r="L7" s="47"/>
      <c r="M7" s="48"/>
      <c r="N7" s="49"/>
    </row>
    <row r="8" spans="2:14" x14ac:dyDescent="0.15">
      <c r="B8" s="41">
        <v>11</v>
      </c>
      <c r="C8" s="47" t="s">
        <v>73</v>
      </c>
      <c r="D8" s="48" t="s">
        <v>74</v>
      </c>
      <c r="E8" s="49" t="s">
        <v>70</v>
      </c>
      <c r="F8" s="47" t="s">
        <v>34</v>
      </c>
      <c r="G8" s="48"/>
      <c r="H8" s="49" t="s">
        <v>73</v>
      </c>
      <c r="I8" s="47" t="s">
        <v>3</v>
      </c>
      <c r="J8" s="48" t="s">
        <v>75</v>
      </c>
      <c r="K8" s="49" t="s">
        <v>73</v>
      </c>
      <c r="L8" s="47" t="s">
        <v>15</v>
      </c>
      <c r="M8" s="48" t="s">
        <v>78</v>
      </c>
      <c r="N8" s="49" t="s">
        <v>3</v>
      </c>
    </row>
    <row r="9" spans="2:14" x14ac:dyDescent="0.15">
      <c r="B9" s="41">
        <v>12</v>
      </c>
      <c r="C9" s="51" t="s">
        <v>75</v>
      </c>
      <c r="D9" s="52" t="s">
        <v>3</v>
      </c>
      <c r="E9" s="53" t="s">
        <v>76</v>
      </c>
      <c r="F9" s="51" t="s">
        <v>3</v>
      </c>
      <c r="G9" s="52" t="s">
        <v>76</v>
      </c>
      <c r="H9" s="53" t="s">
        <v>75</v>
      </c>
      <c r="I9" s="51" t="s">
        <v>72</v>
      </c>
      <c r="J9" s="54" t="s">
        <v>15</v>
      </c>
      <c r="K9" s="53" t="s">
        <v>88</v>
      </c>
      <c r="L9" s="51" t="s">
        <v>73</v>
      </c>
      <c r="M9" s="52" t="s">
        <v>74</v>
      </c>
      <c r="N9" s="53" t="s">
        <v>78</v>
      </c>
    </row>
    <row r="12" spans="2:14" x14ac:dyDescent="0.15">
      <c r="B12" s="41" t="s">
        <v>32</v>
      </c>
      <c r="C12" s="42">
        <v>3</v>
      </c>
      <c r="D12" s="43" t="s">
        <v>15</v>
      </c>
      <c r="E12" s="44"/>
      <c r="F12" s="42"/>
      <c r="G12" s="43"/>
      <c r="H12" s="44"/>
      <c r="I12" s="42"/>
      <c r="J12" s="45"/>
      <c r="K12" s="44"/>
      <c r="L12" s="42"/>
      <c r="M12" s="45"/>
      <c r="N12" s="46"/>
    </row>
    <row r="13" spans="2:14" x14ac:dyDescent="0.15">
      <c r="B13" s="41">
        <v>6</v>
      </c>
      <c r="C13" s="42"/>
      <c r="D13" s="43"/>
      <c r="E13" s="44"/>
      <c r="F13" s="42"/>
      <c r="G13" s="43"/>
      <c r="H13" s="44"/>
      <c r="I13" s="42"/>
      <c r="J13" s="45"/>
      <c r="K13" s="44"/>
      <c r="L13" s="42"/>
      <c r="M13" s="45"/>
      <c r="N13" s="44"/>
    </row>
    <row r="14" spans="2:14" x14ac:dyDescent="0.15">
      <c r="B14" s="41">
        <v>7</v>
      </c>
      <c r="C14" s="47" t="s">
        <v>3</v>
      </c>
      <c r="D14" s="48" t="s">
        <v>70</v>
      </c>
      <c r="E14" s="49" t="s">
        <v>15</v>
      </c>
      <c r="F14" s="47" t="s">
        <v>77</v>
      </c>
      <c r="G14" s="48"/>
      <c r="H14" s="49"/>
      <c r="I14" s="47" t="s">
        <v>70</v>
      </c>
      <c r="J14" s="48" t="s">
        <v>15</v>
      </c>
      <c r="K14" s="49" t="s">
        <v>73</v>
      </c>
      <c r="L14" s="47" t="s">
        <v>15</v>
      </c>
      <c r="M14" s="48" t="s">
        <v>74</v>
      </c>
      <c r="N14" s="49" t="s">
        <v>78</v>
      </c>
    </row>
    <row r="15" spans="2:14" x14ac:dyDescent="0.15">
      <c r="B15" s="41">
        <v>8</v>
      </c>
      <c r="C15" s="47" t="s">
        <v>78</v>
      </c>
      <c r="D15" s="48" t="s">
        <v>79</v>
      </c>
      <c r="E15" s="49" t="s">
        <v>72</v>
      </c>
      <c r="F15" s="48" t="s">
        <v>78</v>
      </c>
      <c r="G15" s="48" t="s">
        <v>72</v>
      </c>
      <c r="H15" s="48" t="s">
        <v>54</v>
      </c>
      <c r="I15" s="47" t="s">
        <v>78</v>
      </c>
      <c r="J15" s="48" t="s">
        <v>71</v>
      </c>
      <c r="K15" s="49" t="s">
        <v>70</v>
      </c>
      <c r="L15" s="47" t="s">
        <v>3</v>
      </c>
      <c r="M15" s="48" t="s">
        <v>78</v>
      </c>
      <c r="N15" s="49" t="s">
        <v>74</v>
      </c>
    </row>
    <row r="16" spans="2:14" x14ac:dyDescent="0.15">
      <c r="B16" s="41">
        <v>9</v>
      </c>
      <c r="C16" s="47"/>
      <c r="D16" s="48"/>
      <c r="E16" s="49"/>
      <c r="F16" s="47"/>
      <c r="G16" s="48"/>
      <c r="H16" s="49"/>
      <c r="I16" s="47"/>
      <c r="J16" s="48"/>
      <c r="K16" s="49"/>
      <c r="L16" s="47"/>
      <c r="M16" s="48"/>
      <c r="N16" s="49"/>
    </row>
    <row r="17" spans="2:14" x14ac:dyDescent="0.15">
      <c r="B17" s="41">
        <v>10</v>
      </c>
      <c r="C17" s="47" t="s">
        <v>80</v>
      </c>
      <c r="D17" s="48" t="s">
        <v>78</v>
      </c>
      <c r="E17" s="49" t="s">
        <v>81</v>
      </c>
      <c r="F17" s="47" t="s">
        <v>81</v>
      </c>
      <c r="G17" s="48" t="s">
        <v>82</v>
      </c>
      <c r="H17" s="48"/>
      <c r="I17" s="47" t="s">
        <v>76</v>
      </c>
      <c r="J17" s="48" t="s">
        <v>3</v>
      </c>
      <c r="K17" s="49" t="s">
        <v>15</v>
      </c>
      <c r="L17" s="47" t="s">
        <v>73</v>
      </c>
      <c r="M17" s="48" t="s">
        <v>3</v>
      </c>
      <c r="N17" s="49" t="s">
        <v>79</v>
      </c>
    </row>
    <row r="18" spans="2:14" x14ac:dyDescent="0.15">
      <c r="B18" s="41">
        <v>11</v>
      </c>
      <c r="C18" s="47" t="s">
        <v>75</v>
      </c>
      <c r="D18" s="48" t="s">
        <v>72</v>
      </c>
      <c r="E18" s="49" t="s">
        <v>83</v>
      </c>
      <c r="F18" s="47" t="s">
        <v>84</v>
      </c>
      <c r="G18" s="48"/>
      <c r="H18" s="49"/>
      <c r="I18" s="47" t="s">
        <v>87</v>
      </c>
      <c r="J18" s="48" t="s">
        <v>78</v>
      </c>
      <c r="K18" s="49" t="s">
        <v>72</v>
      </c>
      <c r="L18" s="47" t="s">
        <v>88</v>
      </c>
      <c r="M18" s="48" t="s">
        <v>74</v>
      </c>
      <c r="N18" s="49" t="s">
        <v>3</v>
      </c>
    </row>
    <row r="19" spans="2:14" x14ac:dyDescent="0.15">
      <c r="B19" s="41">
        <v>12</v>
      </c>
      <c r="C19" s="51" t="s">
        <v>76</v>
      </c>
      <c r="D19" s="52" t="s">
        <v>3</v>
      </c>
      <c r="E19" s="53" t="s">
        <v>72</v>
      </c>
      <c r="F19" s="51" t="s">
        <v>85</v>
      </c>
      <c r="G19" s="52"/>
      <c r="H19" s="53"/>
      <c r="I19" s="51" t="s">
        <v>3</v>
      </c>
      <c r="J19" s="54" t="s">
        <v>72</v>
      </c>
      <c r="K19" s="53" t="s">
        <v>75</v>
      </c>
      <c r="L19" s="51" t="s">
        <v>15</v>
      </c>
      <c r="M19" s="52" t="s">
        <v>73</v>
      </c>
      <c r="N19" s="53" t="s">
        <v>3</v>
      </c>
    </row>
    <row r="21" spans="2:14" x14ac:dyDescent="0.15">
      <c r="B21" s="41" t="s">
        <v>32</v>
      </c>
      <c r="C21" s="42">
        <v>3</v>
      </c>
      <c r="D21" s="43" t="s">
        <v>73</v>
      </c>
      <c r="E21" s="44"/>
      <c r="F21" s="42"/>
      <c r="G21" s="43"/>
      <c r="H21" s="44"/>
      <c r="I21" s="42"/>
      <c r="J21" s="45"/>
      <c r="K21" s="44"/>
      <c r="L21" s="42"/>
      <c r="M21" s="45"/>
      <c r="N21" s="46"/>
    </row>
    <row r="22" spans="2:14" x14ac:dyDescent="0.15">
      <c r="B22" s="41">
        <v>6</v>
      </c>
      <c r="C22" s="42"/>
      <c r="D22" s="43"/>
      <c r="E22" s="44"/>
      <c r="F22" s="42"/>
      <c r="G22" s="43"/>
      <c r="H22" s="44"/>
      <c r="I22" s="42"/>
      <c r="J22" s="45"/>
      <c r="K22" s="44"/>
      <c r="L22" s="42"/>
      <c r="M22" s="45"/>
      <c r="N22" s="44"/>
    </row>
    <row r="23" spans="2:14" x14ac:dyDescent="0.15">
      <c r="B23" s="41">
        <v>7</v>
      </c>
      <c r="C23" s="47" t="s">
        <v>71</v>
      </c>
      <c r="D23" s="48" t="s">
        <v>74</v>
      </c>
      <c r="E23" s="49" t="s">
        <v>70</v>
      </c>
      <c r="F23" s="47" t="s">
        <v>79</v>
      </c>
      <c r="G23" s="48" t="s">
        <v>15</v>
      </c>
      <c r="H23" s="49" t="s">
        <v>86</v>
      </c>
      <c r="I23" s="47" t="s">
        <v>3</v>
      </c>
      <c r="J23" s="48" t="s">
        <v>117</v>
      </c>
      <c r="K23" s="49" t="s">
        <v>74</v>
      </c>
      <c r="L23" s="47" t="s">
        <v>74</v>
      </c>
      <c r="M23" s="48" t="s">
        <v>76</v>
      </c>
      <c r="N23" s="49" t="s">
        <v>3</v>
      </c>
    </row>
    <row r="24" spans="2:14" x14ac:dyDescent="0.15">
      <c r="B24" s="41">
        <v>8</v>
      </c>
      <c r="C24" s="47" t="s">
        <v>75</v>
      </c>
      <c r="D24" s="48" t="s">
        <v>87</v>
      </c>
      <c r="E24" s="49" t="s">
        <v>88</v>
      </c>
      <c r="F24" s="48" t="s">
        <v>71</v>
      </c>
      <c r="G24" s="48" t="s">
        <v>89</v>
      </c>
      <c r="H24" s="48"/>
      <c r="I24" s="47" t="s">
        <v>76</v>
      </c>
      <c r="J24" s="48" t="s">
        <v>87</v>
      </c>
      <c r="K24" s="49" t="s">
        <v>88</v>
      </c>
      <c r="L24" s="47" t="s">
        <v>74</v>
      </c>
      <c r="M24" s="48" t="s">
        <v>3</v>
      </c>
      <c r="N24" s="49" t="s">
        <v>73</v>
      </c>
    </row>
    <row r="25" spans="2:14" x14ac:dyDescent="0.15">
      <c r="B25" s="41">
        <v>9</v>
      </c>
      <c r="C25" s="47" t="s">
        <v>70</v>
      </c>
      <c r="D25" s="48" t="s">
        <v>79</v>
      </c>
      <c r="E25" s="49" t="s">
        <v>76</v>
      </c>
      <c r="F25" s="47" t="s">
        <v>78</v>
      </c>
      <c r="G25" s="48" t="s">
        <v>70</v>
      </c>
      <c r="H25" s="49" t="s">
        <v>90</v>
      </c>
      <c r="I25" s="47" t="s">
        <v>73</v>
      </c>
      <c r="J25" s="48" t="s">
        <v>15</v>
      </c>
      <c r="K25" s="49" t="s">
        <v>3</v>
      </c>
      <c r="L25" s="47" t="s">
        <v>3</v>
      </c>
      <c r="M25" s="48" t="s">
        <v>15</v>
      </c>
      <c r="N25" s="49" t="s">
        <v>78</v>
      </c>
    </row>
    <row r="26" spans="2:14" x14ac:dyDescent="0.15">
      <c r="B26" s="41">
        <v>10</v>
      </c>
      <c r="C26" s="47" t="s">
        <v>88</v>
      </c>
      <c r="D26" s="48" t="s">
        <v>3</v>
      </c>
      <c r="E26" s="49" t="s">
        <v>78</v>
      </c>
      <c r="F26" s="47" t="s">
        <v>73</v>
      </c>
      <c r="G26" s="48" t="s">
        <v>75</v>
      </c>
      <c r="H26" s="48" t="s">
        <v>91</v>
      </c>
      <c r="I26" s="47" t="s">
        <v>72</v>
      </c>
      <c r="J26" s="48" t="s">
        <v>15</v>
      </c>
      <c r="K26" s="49" t="s">
        <v>78</v>
      </c>
      <c r="L26" s="47" t="s">
        <v>15</v>
      </c>
      <c r="M26" s="48" t="s">
        <v>3</v>
      </c>
      <c r="N26" s="49" t="s">
        <v>74</v>
      </c>
    </row>
    <row r="27" spans="2:14" x14ac:dyDescent="0.15">
      <c r="B27" s="41">
        <v>11</v>
      </c>
      <c r="C27" s="47" t="s">
        <v>87</v>
      </c>
      <c r="D27" s="48" t="s">
        <v>71</v>
      </c>
      <c r="E27" s="49" t="s">
        <v>73</v>
      </c>
      <c r="F27" s="47" t="s">
        <v>92</v>
      </c>
      <c r="G27" s="48" t="s">
        <v>93</v>
      </c>
      <c r="H27" s="49"/>
      <c r="I27" s="47" t="s">
        <v>92</v>
      </c>
      <c r="J27" s="48" t="s">
        <v>73</v>
      </c>
      <c r="K27" s="49" t="s">
        <v>15</v>
      </c>
      <c r="L27" s="47" t="s">
        <v>73</v>
      </c>
      <c r="M27" s="48" t="s">
        <v>78</v>
      </c>
      <c r="N27" s="49" t="s">
        <v>88</v>
      </c>
    </row>
    <row r="28" spans="2:14" x14ac:dyDescent="0.15">
      <c r="B28" s="41">
        <v>12</v>
      </c>
      <c r="C28" s="51" t="s">
        <v>78</v>
      </c>
      <c r="D28" s="52" t="s">
        <v>92</v>
      </c>
      <c r="E28" s="53" t="s">
        <v>88</v>
      </c>
      <c r="F28" s="51" t="s">
        <v>70</v>
      </c>
      <c r="G28" s="52" t="s">
        <v>71</v>
      </c>
      <c r="H28" s="53" t="s">
        <v>94</v>
      </c>
      <c r="I28" s="51" t="s">
        <v>92</v>
      </c>
      <c r="J28" s="54" t="s">
        <v>74</v>
      </c>
      <c r="K28" s="53" t="s">
        <v>88</v>
      </c>
      <c r="L28" s="51" t="s">
        <v>3</v>
      </c>
      <c r="M28" s="52" t="s">
        <v>75</v>
      </c>
      <c r="N28" s="53" t="s">
        <v>78</v>
      </c>
    </row>
    <row r="30" spans="2:14" x14ac:dyDescent="0.15">
      <c r="B30" s="41" t="s">
        <v>32</v>
      </c>
      <c r="C30" s="42">
        <v>3</v>
      </c>
      <c r="D30" s="43" t="s">
        <v>78</v>
      </c>
      <c r="E30" s="44"/>
      <c r="F30" s="42"/>
      <c r="G30" s="43"/>
      <c r="H30" s="44"/>
      <c r="I30" s="42"/>
      <c r="J30" s="45"/>
      <c r="K30" s="44"/>
      <c r="L30" s="42"/>
      <c r="M30" s="45"/>
      <c r="N30" s="46"/>
    </row>
    <row r="31" spans="2:14" x14ac:dyDescent="0.15">
      <c r="B31" s="41">
        <v>6</v>
      </c>
      <c r="C31" s="42"/>
      <c r="D31" s="43"/>
      <c r="E31" s="44"/>
      <c r="F31" s="42"/>
      <c r="G31" s="43"/>
      <c r="H31" s="44"/>
      <c r="I31" s="42"/>
      <c r="J31" s="45"/>
      <c r="K31" s="44"/>
      <c r="L31" s="42"/>
      <c r="M31" s="45"/>
      <c r="N31" s="44"/>
    </row>
    <row r="32" spans="2:14" x14ac:dyDescent="0.15">
      <c r="B32" s="41">
        <v>7</v>
      </c>
      <c r="C32" s="47" t="s">
        <v>3</v>
      </c>
      <c r="D32" s="48" t="s">
        <v>92</v>
      </c>
      <c r="E32" s="49" t="s">
        <v>73</v>
      </c>
      <c r="F32" s="47" t="s">
        <v>73</v>
      </c>
      <c r="G32" s="48" t="s">
        <v>92</v>
      </c>
      <c r="H32" s="49" t="s">
        <v>95</v>
      </c>
      <c r="I32" s="47" t="s">
        <v>72</v>
      </c>
      <c r="J32" s="48" t="s">
        <v>70</v>
      </c>
      <c r="K32" s="49" t="s">
        <v>74</v>
      </c>
      <c r="L32" s="47" t="s">
        <v>72</v>
      </c>
      <c r="M32" s="48" t="s">
        <v>75</v>
      </c>
      <c r="N32" s="49" t="s">
        <v>15</v>
      </c>
    </row>
    <row r="33" spans="2:14" x14ac:dyDescent="0.15">
      <c r="B33" s="41">
        <v>8</v>
      </c>
      <c r="C33" s="47" t="s">
        <v>92</v>
      </c>
      <c r="D33" s="48" t="s">
        <v>74</v>
      </c>
      <c r="E33" s="49" t="s">
        <v>88</v>
      </c>
      <c r="F33" s="48" t="s">
        <v>96</v>
      </c>
      <c r="G33" s="48"/>
      <c r="H33" s="48"/>
      <c r="I33" s="47" t="s">
        <v>3</v>
      </c>
      <c r="J33" s="48" t="s">
        <v>97</v>
      </c>
      <c r="K33" s="49" t="s">
        <v>73</v>
      </c>
      <c r="L33" s="47" t="s">
        <v>78</v>
      </c>
      <c r="M33" s="48" t="s">
        <v>3</v>
      </c>
      <c r="N33" s="49" t="s">
        <v>70</v>
      </c>
    </row>
    <row r="34" spans="2:14" x14ac:dyDescent="0.15">
      <c r="B34" s="41">
        <v>9</v>
      </c>
      <c r="C34" s="47" t="s">
        <v>78</v>
      </c>
      <c r="D34" s="48" t="s">
        <v>70</v>
      </c>
      <c r="E34" s="49" t="s">
        <v>97</v>
      </c>
      <c r="F34" s="47" t="s">
        <v>78</v>
      </c>
      <c r="G34" s="48" t="s">
        <v>98</v>
      </c>
      <c r="H34" s="49"/>
      <c r="I34" s="47" t="s">
        <v>97</v>
      </c>
      <c r="J34" s="48" t="s">
        <v>88</v>
      </c>
      <c r="K34" s="49" t="s">
        <v>15</v>
      </c>
      <c r="L34" s="47" t="s">
        <v>15</v>
      </c>
      <c r="M34" s="48" t="s">
        <v>74</v>
      </c>
      <c r="N34" s="49" t="s">
        <v>78</v>
      </c>
    </row>
    <row r="35" spans="2:14" x14ac:dyDescent="0.15">
      <c r="B35" s="41">
        <v>10</v>
      </c>
      <c r="C35" s="47"/>
      <c r="D35" s="48"/>
      <c r="E35" s="49"/>
      <c r="F35" s="47"/>
      <c r="G35" s="48"/>
      <c r="H35" s="48"/>
      <c r="I35" s="47"/>
      <c r="J35" s="48"/>
      <c r="K35" s="49"/>
      <c r="L35" s="47"/>
      <c r="M35" s="48"/>
      <c r="N35" s="49"/>
    </row>
    <row r="36" spans="2:14" x14ac:dyDescent="0.15">
      <c r="B36" s="41">
        <v>11</v>
      </c>
      <c r="C36" s="47" t="s">
        <v>76</v>
      </c>
      <c r="D36" s="48" t="s">
        <v>3</v>
      </c>
      <c r="E36" s="49" t="s">
        <v>97</v>
      </c>
      <c r="F36" s="47" t="s">
        <v>3</v>
      </c>
      <c r="G36" s="48" t="s">
        <v>15</v>
      </c>
      <c r="H36" s="49" t="s">
        <v>99</v>
      </c>
      <c r="I36" s="47" t="s">
        <v>3</v>
      </c>
      <c r="J36" s="48" t="s">
        <v>76</v>
      </c>
      <c r="K36" s="49" t="s">
        <v>15</v>
      </c>
      <c r="L36" s="47" t="s">
        <v>15</v>
      </c>
      <c r="M36" s="48" t="s">
        <v>72</v>
      </c>
      <c r="N36" s="49" t="s">
        <v>70</v>
      </c>
    </row>
    <row r="37" spans="2:14" x14ac:dyDescent="0.15">
      <c r="B37" s="41">
        <v>12</v>
      </c>
      <c r="C37" s="51" t="s">
        <v>70</v>
      </c>
      <c r="D37" s="52" t="s">
        <v>76</v>
      </c>
      <c r="E37" s="53" t="s">
        <v>97</v>
      </c>
      <c r="F37" s="51" t="s">
        <v>81</v>
      </c>
      <c r="G37" s="52" t="s">
        <v>100</v>
      </c>
      <c r="H37" s="53"/>
      <c r="I37" s="51" t="s">
        <v>97</v>
      </c>
      <c r="J37" s="54" t="s">
        <v>70</v>
      </c>
      <c r="K37" s="53" t="s">
        <v>76</v>
      </c>
      <c r="L37" s="51" t="s">
        <v>74</v>
      </c>
      <c r="M37" s="52" t="s">
        <v>3</v>
      </c>
      <c r="N37" s="53" t="s">
        <v>97</v>
      </c>
    </row>
    <row r="39" spans="2:14" x14ac:dyDescent="0.15">
      <c r="B39" s="41" t="s">
        <v>32</v>
      </c>
      <c r="C39" s="42">
        <v>3</v>
      </c>
      <c r="D39" s="43" t="s">
        <v>74</v>
      </c>
      <c r="E39" s="44"/>
      <c r="F39" s="42"/>
      <c r="G39" s="43"/>
      <c r="H39" s="44"/>
      <c r="I39" s="42"/>
      <c r="J39" s="45"/>
      <c r="K39" s="44"/>
      <c r="L39" s="42"/>
      <c r="M39" s="45"/>
      <c r="N39" s="46"/>
    </row>
    <row r="40" spans="2:14" x14ac:dyDescent="0.15">
      <c r="B40" s="41">
        <v>6</v>
      </c>
      <c r="C40" s="42"/>
      <c r="D40" s="43"/>
      <c r="E40" s="44"/>
      <c r="F40" s="42"/>
      <c r="G40" s="43"/>
      <c r="H40" s="44"/>
      <c r="I40" s="42"/>
      <c r="J40" s="45"/>
      <c r="K40" s="44"/>
      <c r="L40" s="42"/>
      <c r="M40" s="45"/>
      <c r="N40" s="44"/>
    </row>
    <row r="41" spans="2:14" x14ac:dyDescent="0.15">
      <c r="B41" s="41">
        <v>7</v>
      </c>
      <c r="C41" s="47" t="s">
        <v>70</v>
      </c>
      <c r="D41" s="48" t="s">
        <v>72</v>
      </c>
      <c r="E41" s="49" t="s">
        <v>73</v>
      </c>
      <c r="F41" s="47" t="s">
        <v>70</v>
      </c>
      <c r="G41" s="48" t="s">
        <v>3</v>
      </c>
      <c r="H41" s="49" t="s">
        <v>73</v>
      </c>
      <c r="I41" s="47" t="s">
        <v>3</v>
      </c>
      <c r="J41" s="48" t="s">
        <v>70</v>
      </c>
      <c r="K41" s="49" t="s">
        <v>73</v>
      </c>
      <c r="L41" s="47" t="s">
        <v>78</v>
      </c>
      <c r="M41" s="48" t="s">
        <v>74</v>
      </c>
      <c r="N41" s="49" t="s">
        <v>3</v>
      </c>
    </row>
    <row r="42" spans="2:14" x14ac:dyDescent="0.15">
      <c r="B42" s="41">
        <v>8</v>
      </c>
      <c r="C42" s="47" t="s">
        <v>79</v>
      </c>
      <c r="D42" s="48" t="s">
        <v>97</v>
      </c>
      <c r="E42" s="49" t="s">
        <v>71</v>
      </c>
      <c r="F42" s="47" t="s">
        <v>75</v>
      </c>
      <c r="G42" s="48" t="s">
        <v>101</v>
      </c>
      <c r="H42" s="48"/>
      <c r="I42" s="47" t="s">
        <v>72</v>
      </c>
      <c r="J42" s="48" t="s">
        <v>71</v>
      </c>
      <c r="K42" s="49" t="s">
        <v>3</v>
      </c>
      <c r="L42" s="47" t="s">
        <v>88</v>
      </c>
      <c r="M42" s="48" t="s">
        <v>3</v>
      </c>
      <c r="N42" s="49" t="s">
        <v>73</v>
      </c>
    </row>
    <row r="43" spans="2:14" x14ac:dyDescent="0.15">
      <c r="B43" s="41">
        <v>9</v>
      </c>
      <c r="C43" s="47" t="s">
        <v>76</v>
      </c>
      <c r="D43" s="48" t="s">
        <v>72</v>
      </c>
      <c r="E43" s="49" t="s">
        <v>75</v>
      </c>
      <c r="F43" s="47" t="s">
        <v>71</v>
      </c>
      <c r="G43" s="48" t="s">
        <v>76</v>
      </c>
      <c r="H43" s="49" t="s">
        <v>102</v>
      </c>
      <c r="I43" s="47" t="s">
        <v>71</v>
      </c>
      <c r="J43" s="48" t="s">
        <v>75</v>
      </c>
      <c r="K43" s="49" t="s">
        <v>97</v>
      </c>
      <c r="L43" s="47" t="s">
        <v>79</v>
      </c>
      <c r="M43" s="48" t="s">
        <v>3</v>
      </c>
      <c r="N43" s="49" t="s">
        <v>15</v>
      </c>
    </row>
    <row r="44" spans="2:14" x14ac:dyDescent="0.15">
      <c r="B44" s="41">
        <v>10</v>
      </c>
      <c r="C44" s="47" t="s">
        <v>75</v>
      </c>
      <c r="D44" s="48" t="s">
        <v>70</v>
      </c>
      <c r="E44" s="49" t="s">
        <v>3</v>
      </c>
      <c r="F44" s="47" t="s">
        <v>75</v>
      </c>
      <c r="G44" s="48" t="s">
        <v>103</v>
      </c>
      <c r="H44" s="48"/>
      <c r="I44" s="47" t="s">
        <v>70</v>
      </c>
      <c r="J44" s="48" t="s">
        <v>73</v>
      </c>
      <c r="K44" s="49" t="s">
        <v>15</v>
      </c>
      <c r="L44" s="47" t="s">
        <v>74</v>
      </c>
      <c r="M44" s="48" t="s">
        <v>78</v>
      </c>
      <c r="N44" s="49" t="s">
        <v>15</v>
      </c>
    </row>
    <row r="45" spans="2:14" x14ac:dyDescent="0.15">
      <c r="B45" s="41">
        <v>11</v>
      </c>
      <c r="C45" s="47" t="s">
        <v>3</v>
      </c>
      <c r="D45" s="48" t="s">
        <v>73</v>
      </c>
      <c r="E45" s="49" t="s">
        <v>87</v>
      </c>
      <c r="F45" s="47" t="s">
        <v>3</v>
      </c>
      <c r="G45" s="48" t="s">
        <v>104</v>
      </c>
      <c r="H45" s="49"/>
      <c r="I45" s="47" t="s">
        <v>78</v>
      </c>
      <c r="J45" s="48" t="s">
        <v>15</v>
      </c>
      <c r="K45" s="49" t="s">
        <v>87</v>
      </c>
      <c r="L45" s="47" t="s">
        <v>15</v>
      </c>
      <c r="M45" s="48" t="s">
        <v>3</v>
      </c>
      <c r="N45" s="49" t="s">
        <v>75</v>
      </c>
    </row>
    <row r="46" spans="2:14" x14ac:dyDescent="0.15">
      <c r="B46" s="41">
        <v>12</v>
      </c>
      <c r="C46" s="51" t="s">
        <v>78</v>
      </c>
      <c r="D46" s="52" t="s">
        <v>88</v>
      </c>
      <c r="E46" s="53" t="s">
        <v>92</v>
      </c>
      <c r="F46" s="51" t="s">
        <v>92</v>
      </c>
      <c r="G46" s="52" t="s">
        <v>105</v>
      </c>
      <c r="H46" s="53"/>
      <c r="I46" s="51" t="s">
        <v>92</v>
      </c>
      <c r="J46" s="54" t="s">
        <v>3</v>
      </c>
      <c r="K46" s="53" t="s">
        <v>88</v>
      </c>
      <c r="L46" s="51" t="s">
        <v>92</v>
      </c>
      <c r="M46" s="52" t="s">
        <v>15</v>
      </c>
      <c r="N46" s="53" t="s">
        <v>3</v>
      </c>
    </row>
    <row r="48" spans="2:14" x14ac:dyDescent="0.15">
      <c r="B48" s="41" t="s">
        <v>32</v>
      </c>
      <c r="C48" s="42">
        <v>3</v>
      </c>
      <c r="D48" s="43" t="s">
        <v>75</v>
      </c>
      <c r="E48" s="44"/>
      <c r="F48" s="42"/>
      <c r="G48" s="43"/>
      <c r="H48" s="44"/>
      <c r="I48" s="42"/>
      <c r="J48" s="45"/>
      <c r="K48" s="44"/>
      <c r="L48" s="42"/>
      <c r="M48" s="45"/>
      <c r="N48" s="46"/>
    </row>
    <row r="49" spans="2:14" x14ac:dyDescent="0.15">
      <c r="B49" s="41">
        <v>6</v>
      </c>
      <c r="C49" s="42"/>
      <c r="D49" s="43"/>
      <c r="E49" s="44"/>
      <c r="F49" s="42"/>
      <c r="G49" s="43"/>
      <c r="H49" s="44"/>
      <c r="I49" s="42"/>
      <c r="J49" s="45"/>
      <c r="K49" s="44"/>
      <c r="L49" s="42"/>
      <c r="M49" s="45"/>
      <c r="N49" s="44"/>
    </row>
    <row r="50" spans="2:14" x14ac:dyDescent="0.15">
      <c r="B50" s="41">
        <v>7</v>
      </c>
      <c r="C50" s="47" t="s">
        <v>72</v>
      </c>
      <c r="D50" s="48" t="s">
        <v>74</v>
      </c>
      <c r="E50" s="49" t="s">
        <v>70</v>
      </c>
      <c r="F50" s="47" t="s">
        <v>27</v>
      </c>
      <c r="G50" s="48"/>
      <c r="H50" s="49" t="s">
        <v>74</v>
      </c>
      <c r="I50" s="47" t="s">
        <v>72</v>
      </c>
      <c r="J50" s="48" t="s">
        <v>74</v>
      </c>
      <c r="K50" s="49" t="s">
        <v>75</v>
      </c>
      <c r="L50" s="47" t="s">
        <v>73</v>
      </c>
      <c r="M50" s="48" t="s">
        <v>78</v>
      </c>
      <c r="N50" s="49" t="s">
        <v>72</v>
      </c>
    </row>
    <row r="51" spans="2:14" x14ac:dyDescent="0.15">
      <c r="B51" s="41">
        <v>8</v>
      </c>
      <c r="C51" s="47" t="s">
        <v>72</v>
      </c>
      <c r="D51" s="48" t="s">
        <v>73</v>
      </c>
      <c r="E51" s="49" t="s">
        <v>87</v>
      </c>
      <c r="F51" s="48" t="s">
        <v>71</v>
      </c>
      <c r="G51" s="48" t="s">
        <v>87</v>
      </c>
      <c r="H51" s="48" t="s">
        <v>72</v>
      </c>
      <c r="I51" s="47" t="s">
        <v>74</v>
      </c>
      <c r="J51" s="48" t="s">
        <v>15</v>
      </c>
      <c r="K51" s="49" t="s">
        <v>3</v>
      </c>
      <c r="L51" s="47" t="s">
        <v>74</v>
      </c>
      <c r="M51" s="48" t="s">
        <v>3</v>
      </c>
      <c r="N51" s="49" t="s">
        <v>78</v>
      </c>
    </row>
    <row r="52" spans="2:14" x14ac:dyDescent="0.15">
      <c r="B52" s="41">
        <v>9</v>
      </c>
      <c r="C52" s="47"/>
      <c r="D52" s="48"/>
      <c r="E52" s="49"/>
      <c r="F52" s="47"/>
      <c r="G52" s="48"/>
      <c r="H52" s="49"/>
      <c r="I52" s="47"/>
      <c r="J52" s="48"/>
      <c r="K52" s="49"/>
      <c r="L52" s="47"/>
      <c r="M52" s="48"/>
      <c r="N52" s="49"/>
    </row>
    <row r="53" spans="2:14" x14ac:dyDescent="0.15">
      <c r="B53" s="41">
        <v>10</v>
      </c>
      <c r="C53" s="47" t="s">
        <v>88</v>
      </c>
      <c r="D53" s="48" t="s">
        <v>73</v>
      </c>
      <c r="E53" s="49" t="s">
        <v>78</v>
      </c>
      <c r="F53" s="47" t="s">
        <v>73</v>
      </c>
      <c r="G53" s="48" t="s">
        <v>70</v>
      </c>
      <c r="H53" s="48" t="s">
        <v>78</v>
      </c>
      <c r="I53" s="47" t="s">
        <v>75</v>
      </c>
      <c r="J53" s="48" t="s">
        <v>15</v>
      </c>
      <c r="K53" s="49" t="s">
        <v>70</v>
      </c>
      <c r="L53" s="47" t="s">
        <v>72</v>
      </c>
      <c r="M53" s="48" t="s">
        <v>74</v>
      </c>
      <c r="N53" s="49" t="s">
        <v>3</v>
      </c>
    </row>
    <row r="54" spans="2:14" x14ac:dyDescent="0.15">
      <c r="B54" s="41">
        <v>11</v>
      </c>
      <c r="C54" s="47" t="s">
        <v>76</v>
      </c>
      <c r="D54" s="48" t="s">
        <v>78</v>
      </c>
      <c r="E54" s="49" t="s">
        <v>72</v>
      </c>
      <c r="F54" s="47" t="s">
        <v>15</v>
      </c>
      <c r="G54" s="48" t="s">
        <v>78</v>
      </c>
      <c r="H54" s="49" t="s">
        <v>106</v>
      </c>
      <c r="I54" s="47" t="s">
        <v>88</v>
      </c>
      <c r="J54" s="48" t="s">
        <v>3</v>
      </c>
      <c r="K54" s="49" t="s">
        <v>79</v>
      </c>
      <c r="L54" s="47" t="s">
        <v>70</v>
      </c>
      <c r="M54" s="48" t="s">
        <v>74</v>
      </c>
      <c r="N54" s="49" t="s">
        <v>75</v>
      </c>
    </row>
    <row r="55" spans="2:14" x14ac:dyDescent="0.15">
      <c r="B55" s="41">
        <v>12</v>
      </c>
      <c r="C55" s="51" t="s">
        <v>97</v>
      </c>
      <c r="D55" s="52" t="s">
        <v>87</v>
      </c>
      <c r="E55" s="53" t="s">
        <v>15</v>
      </c>
      <c r="F55" s="51" t="s">
        <v>72</v>
      </c>
      <c r="G55" s="52" t="s">
        <v>87</v>
      </c>
      <c r="H55" s="53" t="s">
        <v>15</v>
      </c>
      <c r="I55" s="51" t="s">
        <v>88</v>
      </c>
      <c r="J55" s="54" t="s">
        <v>92</v>
      </c>
      <c r="K55" s="53" t="s">
        <v>75</v>
      </c>
      <c r="L55" s="51" t="s">
        <v>75</v>
      </c>
      <c r="M55" s="52" t="s">
        <v>76</v>
      </c>
      <c r="N55" s="53" t="s">
        <v>97</v>
      </c>
    </row>
    <row r="57" spans="2:14" x14ac:dyDescent="0.15">
      <c r="B57" s="41" t="s">
        <v>32</v>
      </c>
      <c r="C57" s="42">
        <v>3</v>
      </c>
      <c r="D57" s="43" t="s">
        <v>72</v>
      </c>
      <c r="E57" s="44"/>
      <c r="F57" s="42"/>
      <c r="G57" s="43"/>
      <c r="H57" s="44"/>
      <c r="I57" s="42"/>
      <c r="J57" s="45"/>
      <c r="K57" s="44"/>
      <c r="L57" s="42"/>
      <c r="M57" s="45"/>
      <c r="N57" s="46"/>
    </row>
    <row r="58" spans="2:14" x14ac:dyDescent="0.15">
      <c r="B58" s="41">
        <v>6</v>
      </c>
      <c r="C58" s="42"/>
      <c r="D58" s="43"/>
      <c r="E58" s="44"/>
      <c r="F58" s="42"/>
      <c r="G58" s="43"/>
      <c r="H58" s="44"/>
      <c r="I58" s="42"/>
      <c r="J58" s="45"/>
      <c r="K58" s="44"/>
      <c r="L58" s="42"/>
      <c r="M58" s="45"/>
      <c r="N58" s="44"/>
    </row>
    <row r="59" spans="2:14" x14ac:dyDescent="0.15">
      <c r="B59" s="41">
        <v>7</v>
      </c>
      <c r="C59" s="47"/>
      <c r="D59" s="48"/>
      <c r="E59" s="49"/>
      <c r="F59" s="47"/>
      <c r="G59" s="48"/>
      <c r="H59" s="49"/>
      <c r="I59" s="47"/>
      <c r="J59" s="48"/>
      <c r="K59" s="49"/>
      <c r="L59" s="47"/>
      <c r="M59" s="48"/>
      <c r="N59" s="49"/>
    </row>
    <row r="60" spans="2:14" x14ac:dyDescent="0.15">
      <c r="B60" s="41">
        <v>8</v>
      </c>
      <c r="C60" s="47" t="s">
        <v>92</v>
      </c>
      <c r="D60" s="48" t="s">
        <v>79</v>
      </c>
      <c r="E60" s="49" t="s">
        <v>97</v>
      </c>
      <c r="F60" s="48" t="s">
        <v>75</v>
      </c>
      <c r="G60" s="48" t="s">
        <v>74</v>
      </c>
      <c r="H60" s="48" t="s">
        <v>107</v>
      </c>
      <c r="I60" s="47" t="s">
        <v>92</v>
      </c>
      <c r="J60" s="48" t="s">
        <v>78</v>
      </c>
      <c r="K60" s="49" t="s">
        <v>15</v>
      </c>
      <c r="L60" s="47" t="s">
        <v>15</v>
      </c>
      <c r="M60" s="48" t="s">
        <v>74</v>
      </c>
      <c r="N60" s="49" t="s">
        <v>79</v>
      </c>
    </row>
    <row r="61" spans="2:14" x14ac:dyDescent="0.15">
      <c r="B61" s="41">
        <v>9</v>
      </c>
      <c r="C61" s="47" t="s">
        <v>70</v>
      </c>
      <c r="D61" s="48" t="s">
        <v>73</v>
      </c>
      <c r="E61" s="49" t="s">
        <v>79</v>
      </c>
      <c r="F61" s="47" t="s">
        <v>15</v>
      </c>
      <c r="G61" s="48" t="s">
        <v>70</v>
      </c>
      <c r="H61" s="49" t="s">
        <v>108</v>
      </c>
      <c r="I61" s="47" t="s">
        <v>70</v>
      </c>
      <c r="J61" s="48" t="s">
        <v>15</v>
      </c>
      <c r="K61" s="49" t="s">
        <v>74</v>
      </c>
      <c r="L61" s="47" t="s">
        <v>74</v>
      </c>
      <c r="M61" s="48" t="s">
        <v>88</v>
      </c>
      <c r="N61" s="49" t="s">
        <v>15</v>
      </c>
    </row>
    <row r="62" spans="2:14" x14ac:dyDescent="0.15">
      <c r="B62" s="41">
        <v>10</v>
      </c>
      <c r="C62" s="47" t="s">
        <v>72</v>
      </c>
      <c r="D62" s="48" t="s">
        <v>74</v>
      </c>
      <c r="E62" s="49" t="s">
        <v>88</v>
      </c>
      <c r="F62" s="47" t="s">
        <v>20</v>
      </c>
      <c r="G62" s="48"/>
      <c r="H62" s="48" t="s">
        <v>109</v>
      </c>
      <c r="I62" s="47" t="s">
        <v>70</v>
      </c>
      <c r="J62" s="48" t="s">
        <v>72</v>
      </c>
      <c r="K62" s="49" t="s">
        <v>3</v>
      </c>
      <c r="L62" s="47" t="s">
        <v>3</v>
      </c>
      <c r="M62" s="48" t="s">
        <v>75</v>
      </c>
      <c r="N62" s="49" t="s">
        <v>78</v>
      </c>
    </row>
    <row r="63" spans="2:14" x14ac:dyDescent="0.15">
      <c r="B63" s="41">
        <v>11</v>
      </c>
      <c r="C63" s="47" t="s">
        <v>92</v>
      </c>
      <c r="D63" s="48" t="s">
        <v>74</v>
      </c>
      <c r="E63" s="49" t="s">
        <v>15</v>
      </c>
      <c r="F63" s="47" t="s">
        <v>92</v>
      </c>
      <c r="G63" s="48" t="s">
        <v>3</v>
      </c>
      <c r="H63" s="49" t="s">
        <v>45</v>
      </c>
      <c r="I63" s="47" t="s">
        <v>15</v>
      </c>
      <c r="J63" s="48" t="s">
        <v>92</v>
      </c>
      <c r="K63" s="49" t="s">
        <v>70</v>
      </c>
      <c r="L63" s="47" t="s">
        <v>3</v>
      </c>
      <c r="M63" s="48" t="s">
        <v>15</v>
      </c>
      <c r="N63" s="49" t="s">
        <v>74</v>
      </c>
    </row>
    <row r="64" spans="2:14" x14ac:dyDescent="0.15">
      <c r="B64" s="41">
        <v>12</v>
      </c>
      <c r="C64" s="51" t="s">
        <v>88</v>
      </c>
      <c r="D64" s="52" t="s">
        <v>79</v>
      </c>
      <c r="E64" s="53" t="s">
        <v>72</v>
      </c>
      <c r="F64" s="51" t="s">
        <v>46</v>
      </c>
      <c r="G64" s="52"/>
      <c r="H64" s="53" t="s">
        <v>110</v>
      </c>
      <c r="I64" s="51" t="s">
        <v>70</v>
      </c>
      <c r="J64" s="54" t="s">
        <v>72</v>
      </c>
      <c r="K64" s="53" t="s">
        <v>73</v>
      </c>
      <c r="L64" s="51" t="s">
        <v>78</v>
      </c>
      <c r="M64" s="52" t="s">
        <v>3</v>
      </c>
      <c r="N64" s="53" t="s">
        <v>88</v>
      </c>
    </row>
    <row r="67" spans="2:14" x14ac:dyDescent="0.15">
      <c r="B67" s="41" t="s">
        <v>32</v>
      </c>
      <c r="C67" s="42">
        <v>3</v>
      </c>
      <c r="D67" s="43" t="s">
        <v>88</v>
      </c>
      <c r="E67" s="44"/>
      <c r="F67" s="42"/>
      <c r="G67" s="43"/>
      <c r="H67" s="44"/>
      <c r="I67" s="42"/>
      <c r="J67" s="45"/>
      <c r="K67" s="44"/>
      <c r="L67" s="42"/>
      <c r="M67" s="45"/>
      <c r="N67" s="46"/>
    </row>
    <row r="68" spans="2:14" x14ac:dyDescent="0.15">
      <c r="B68" s="41">
        <v>6</v>
      </c>
      <c r="C68" s="42"/>
      <c r="D68" s="43"/>
      <c r="E68" s="44"/>
      <c r="F68" s="42"/>
      <c r="G68" s="43"/>
      <c r="H68" s="44"/>
      <c r="I68" s="42"/>
      <c r="J68" s="45"/>
      <c r="K68" s="44"/>
      <c r="L68" s="42"/>
      <c r="M68" s="45"/>
      <c r="N68" s="44"/>
    </row>
    <row r="69" spans="2:14" x14ac:dyDescent="0.15">
      <c r="B69" s="41">
        <v>7</v>
      </c>
      <c r="C69" s="47" t="s">
        <v>97</v>
      </c>
      <c r="D69" s="48" t="s">
        <v>15</v>
      </c>
      <c r="E69" s="49" t="s">
        <v>78</v>
      </c>
      <c r="F69" s="47" t="s">
        <v>81</v>
      </c>
      <c r="G69" s="48" t="s">
        <v>111</v>
      </c>
      <c r="H69" s="49"/>
      <c r="I69" s="47" t="s">
        <v>3</v>
      </c>
      <c r="J69" s="48" t="s">
        <v>74</v>
      </c>
      <c r="K69" s="49" t="s">
        <v>79</v>
      </c>
      <c r="L69" s="47" t="s">
        <v>72</v>
      </c>
      <c r="M69" s="48" t="s">
        <v>3</v>
      </c>
      <c r="N69" s="49" t="s">
        <v>78</v>
      </c>
    </row>
    <row r="70" spans="2:14" x14ac:dyDescent="0.15">
      <c r="B70" s="41">
        <v>8</v>
      </c>
      <c r="C70" s="47" t="s">
        <v>75</v>
      </c>
      <c r="D70" s="48" t="s">
        <v>88</v>
      </c>
      <c r="E70" s="49" t="s">
        <v>97</v>
      </c>
      <c r="F70" s="48" t="s">
        <v>75</v>
      </c>
      <c r="G70" s="48"/>
      <c r="H70" s="48" t="s">
        <v>112</v>
      </c>
      <c r="I70" s="47" t="s">
        <v>73</v>
      </c>
      <c r="J70" s="48" t="s">
        <v>70</v>
      </c>
      <c r="K70" s="49" t="s">
        <v>75</v>
      </c>
      <c r="L70" s="47" t="s">
        <v>71</v>
      </c>
      <c r="M70" s="48" t="s">
        <v>97</v>
      </c>
      <c r="N70" s="49" t="s">
        <v>75</v>
      </c>
    </row>
    <row r="71" spans="2:14" x14ac:dyDescent="0.15">
      <c r="B71" s="41">
        <v>9</v>
      </c>
      <c r="C71" s="47" t="s">
        <v>88</v>
      </c>
      <c r="D71" s="48" t="s">
        <v>15</v>
      </c>
      <c r="E71" s="49" t="s">
        <v>75</v>
      </c>
      <c r="F71" s="48" t="s">
        <v>88</v>
      </c>
      <c r="G71" s="48" t="s">
        <v>75</v>
      </c>
      <c r="H71" s="48" t="s">
        <v>72</v>
      </c>
      <c r="I71" s="47" t="s">
        <v>75</v>
      </c>
      <c r="J71" s="48" t="s">
        <v>70</v>
      </c>
      <c r="K71" s="49" t="s">
        <v>15</v>
      </c>
      <c r="L71" s="47" t="s">
        <v>3</v>
      </c>
      <c r="M71" s="48" t="s">
        <v>72</v>
      </c>
      <c r="N71" s="49" t="s">
        <v>73</v>
      </c>
    </row>
    <row r="72" spans="2:14" x14ac:dyDescent="0.15">
      <c r="B72" s="41">
        <v>10</v>
      </c>
      <c r="C72" s="47"/>
      <c r="D72" s="48"/>
      <c r="E72" s="49"/>
      <c r="F72" s="47"/>
      <c r="G72" s="48"/>
      <c r="H72" s="48"/>
      <c r="I72" s="47"/>
      <c r="J72" s="48"/>
      <c r="K72" s="49"/>
      <c r="L72" s="47"/>
      <c r="M72" s="48"/>
      <c r="N72" s="49"/>
    </row>
    <row r="73" spans="2:14" x14ac:dyDescent="0.15">
      <c r="B73" s="41">
        <v>11</v>
      </c>
      <c r="C73" s="47" t="s">
        <v>76</v>
      </c>
      <c r="D73" s="48" t="s">
        <v>70</v>
      </c>
      <c r="E73" s="49" t="s">
        <v>74</v>
      </c>
      <c r="F73" s="47" t="s">
        <v>76</v>
      </c>
      <c r="G73" s="48" t="s">
        <v>79</v>
      </c>
      <c r="H73" s="49" t="s">
        <v>88</v>
      </c>
      <c r="I73" s="47" t="s">
        <v>78</v>
      </c>
      <c r="J73" s="48" t="s">
        <v>79</v>
      </c>
      <c r="K73" s="49" t="s">
        <v>72</v>
      </c>
      <c r="L73" s="47" t="s">
        <v>73</v>
      </c>
      <c r="M73" s="48" t="s">
        <v>75</v>
      </c>
      <c r="N73" s="49" t="s">
        <v>74</v>
      </c>
    </row>
    <row r="74" spans="2:14" x14ac:dyDescent="0.15">
      <c r="B74" s="41">
        <v>12</v>
      </c>
      <c r="C74" s="51" t="s">
        <v>74</v>
      </c>
      <c r="D74" s="52" t="s">
        <v>92</v>
      </c>
      <c r="E74" s="53" t="s">
        <v>75</v>
      </c>
      <c r="F74" s="51" t="s">
        <v>79</v>
      </c>
      <c r="G74" s="52" t="s">
        <v>92</v>
      </c>
      <c r="H74" s="53" t="s">
        <v>74</v>
      </c>
      <c r="I74" s="51" t="s">
        <v>74</v>
      </c>
      <c r="J74" s="54" t="s">
        <v>72</v>
      </c>
      <c r="K74" s="53" t="s">
        <v>78</v>
      </c>
      <c r="L74" s="51" t="s">
        <v>3</v>
      </c>
      <c r="M74" s="52" t="s">
        <v>73</v>
      </c>
      <c r="N74" s="53" t="s">
        <v>76</v>
      </c>
    </row>
    <row r="76" spans="2:14" x14ac:dyDescent="0.15">
      <c r="B76" s="41" t="s">
        <v>32</v>
      </c>
      <c r="C76" s="42">
        <v>3</v>
      </c>
      <c r="D76" s="43" t="s">
        <v>79</v>
      </c>
      <c r="E76" s="44"/>
      <c r="F76" s="42"/>
      <c r="G76" s="43"/>
      <c r="H76" s="44"/>
      <c r="I76" s="42"/>
      <c r="J76" s="45"/>
      <c r="K76" s="44"/>
      <c r="L76" s="42"/>
      <c r="M76" s="45"/>
      <c r="N76" s="46"/>
    </row>
    <row r="77" spans="2:14" x14ac:dyDescent="0.15">
      <c r="B77" s="41">
        <v>6</v>
      </c>
      <c r="C77" s="42"/>
      <c r="D77" s="43"/>
      <c r="E77" s="44"/>
      <c r="F77" s="42"/>
      <c r="G77" s="43"/>
      <c r="H77" s="44"/>
      <c r="I77" s="42"/>
      <c r="J77" s="45"/>
      <c r="K77" s="44"/>
      <c r="L77" s="42"/>
      <c r="M77" s="45"/>
      <c r="N77" s="44"/>
    </row>
    <row r="78" spans="2:14" x14ac:dyDescent="0.15">
      <c r="B78" s="41">
        <v>7</v>
      </c>
      <c r="C78" s="47" t="s">
        <v>71</v>
      </c>
      <c r="D78" s="48" t="s">
        <v>3</v>
      </c>
      <c r="E78" s="49" t="s">
        <v>73</v>
      </c>
      <c r="F78" s="47" t="s">
        <v>113</v>
      </c>
      <c r="G78" s="48"/>
      <c r="H78" s="49" t="s">
        <v>69</v>
      </c>
      <c r="I78" s="47"/>
      <c r="J78" s="48"/>
      <c r="K78" s="49"/>
      <c r="L78" s="47"/>
      <c r="M78" s="48"/>
      <c r="N78" s="49"/>
    </row>
    <row r="79" spans="2:14" x14ac:dyDescent="0.15">
      <c r="B79" s="41">
        <v>8</v>
      </c>
      <c r="C79" s="47" t="s">
        <v>3</v>
      </c>
      <c r="D79" s="48" t="s">
        <v>72</v>
      </c>
      <c r="E79" s="49" t="s">
        <v>92</v>
      </c>
      <c r="F79" s="48" t="s">
        <v>73</v>
      </c>
      <c r="G79" s="48" t="s">
        <v>72</v>
      </c>
      <c r="H79" s="48" t="s">
        <v>79</v>
      </c>
      <c r="I79" s="47"/>
      <c r="J79" s="48"/>
      <c r="K79" s="49"/>
      <c r="L79" s="47"/>
      <c r="M79" s="48"/>
      <c r="N79" s="49"/>
    </row>
    <row r="80" spans="2:14" x14ac:dyDescent="0.15">
      <c r="B80" s="41">
        <v>9</v>
      </c>
      <c r="C80" s="47"/>
      <c r="D80" s="48"/>
      <c r="E80" s="49"/>
      <c r="F80" s="47"/>
      <c r="G80" s="48"/>
      <c r="H80" s="49"/>
      <c r="I80" s="47"/>
      <c r="J80" s="48"/>
      <c r="K80" s="49"/>
      <c r="L80" s="47"/>
      <c r="M80" s="48"/>
      <c r="N80" s="49"/>
    </row>
    <row r="81" spans="2:14" x14ac:dyDescent="0.15">
      <c r="B81" s="41">
        <v>10</v>
      </c>
      <c r="C81" s="47" t="s">
        <v>70</v>
      </c>
      <c r="D81" s="48" t="s">
        <v>71</v>
      </c>
      <c r="E81" s="49" t="s">
        <v>76</v>
      </c>
      <c r="F81" s="47" t="s">
        <v>114</v>
      </c>
      <c r="G81" s="48"/>
      <c r="H81" s="48"/>
      <c r="I81" s="47"/>
      <c r="J81" s="48"/>
      <c r="K81" s="49"/>
      <c r="L81" s="47"/>
      <c r="M81" s="48"/>
      <c r="N81" s="49"/>
    </row>
    <row r="82" spans="2:14" x14ac:dyDescent="0.15">
      <c r="B82" s="41">
        <v>11</v>
      </c>
      <c r="C82" s="47" t="s">
        <v>92</v>
      </c>
      <c r="D82" s="48" t="s">
        <v>73</v>
      </c>
      <c r="E82" s="49" t="s">
        <v>3</v>
      </c>
      <c r="F82" s="47" t="s">
        <v>72</v>
      </c>
      <c r="G82" s="48" t="s">
        <v>79</v>
      </c>
      <c r="H82" s="49" t="s">
        <v>115</v>
      </c>
      <c r="I82" s="47"/>
      <c r="J82" s="48"/>
      <c r="K82" s="49"/>
      <c r="L82" s="47"/>
      <c r="M82" s="48"/>
      <c r="N82" s="49"/>
    </row>
    <row r="83" spans="2:14" x14ac:dyDescent="0.15">
      <c r="B83" s="41">
        <v>12</v>
      </c>
      <c r="C83" s="51" t="s">
        <v>72</v>
      </c>
      <c r="D83" s="52" t="s">
        <v>75</v>
      </c>
      <c r="E83" s="53" t="s">
        <v>74</v>
      </c>
      <c r="F83" s="51" t="s">
        <v>116</v>
      </c>
      <c r="G83" s="52"/>
      <c r="H83" s="53"/>
      <c r="I83" s="51"/>
      <c r="J83" s="54"/>
      <c r="K83" s="53"/>
      <c r="L83" s="51"/>
      <c r="M83" s="52"/>
      <c r="N83" s="53"/>
    </row>
  </sheetData>
  <phoneticPr fontId="3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0"/>
  <sheetViews>
    <sheetView zoomScale="75" zoomScaleNormal="75" workbookViewId="0">
      <selection activeCell="S6" sqref="S6"/>
    </sheetView>
  </sheetViews>
  <sheetFormatPr defaultRowHeight="13.5" x14ac:dyDescent="0.15"/>
  <cols>
    <col min="1" max="16" width="10.28515625" style="41"/>
    <col min="17" max="17" width="13.85546875" style="55"/>
    <col min="18" max="1025" width="10.28515625" style="41"/>
  </cols>
  <sheetData>
    <row r="1" spans="2:21" x14ac:dyDescent="0.15">
      <c r="Q1" s="2"/>
    </row>
    <row r="2" spans="2:21" x14ac:dyDescent="0.15">
      <c r="B2" s="41" t="s">
        <v>32</v>
      </c>
      <c r="C2" s="42">
        <v>3</v>
      </c>
      <c r="D2" s="43" t="s">
        <v>3</v>
      </c>
      <c r="E2" s="44"/>
      <c r="F2" s="42"/>
      <c r="G2" s="43"/>
      <c r="H2" s="44"/>
      <c r="I2" s="42"/>
      <c r="J2" s="45"/>
      <c r="K2" s="44"/>
      <c r="L2" s="42"/>
      <c r="M2" s="45"/>
      <c r="N2" s="46"/>
      <c r="Q2" s="2"/>
      <c r="T2" s="41" t="s">
        <v>118</v>
      </c>
      <c r="U2" s="41" t="s">
        <v>119</v>
      </c>
    </row>
    <row r="3" spans="2:21" x14ac:dyDescent="0.15">
      <c r="B3" s="41">
        <v>6</v>
      </c>
      <c r="C3" s="42"/>
      <c r="D3" s="43"/>
      <c r="E3" s="44"/>
      <c r="F3" s="42"/>
      <c r="G3" s="43"/>
      <c r="H3" s="44"/>
      <c r="I3" s="42"/>
      <c r="J3" s="45"/>
      <c r="K3" s="44"/>
      <c r="L3" s="42"/>
      <c r="M3" s="45"/>
      <c r="N3" s="44"/>
      <c r="P3" s="2">
        <f t="shared" ref="P3:P34" si="0">IF(T3=1,U3*2*100,((U3+T3-1)*T3+U3*T3)*100)</f>
        <v>0</v>
      </c>
      <c r="Q3" s="2"/>
    </row>
    <row r="4" spans="2:21" x14ac:dyDescent="0.15">
      <c r="B4" s="41">
        <v>7</v>
      </c>
      <c r="C4" s="47"/>
      <c r="D4" s="48"/>
      <c r="E4" s="49"/>
      <c r="F4" s="47"/>
      <c r="G4" s="48"/>
      <c r="H4" s="49"/>
      <c r="I4" s="47"/>
      <c r="J4" s="48"/>
      <c r="K4" s="49"/>
      <c r="L4" s="47"/>
      <c r="M4" s="48"/>
      <c r="N4" s="49"/>
      <c r="P4" s="2">
        <f t="shared" si="0"/>
        <v>0</v>
      </c>
      <c r="Q4" s="2"/>
    </row>
    <row r="5" spans="2:21" x14ac:dyDescent="0.15">
      <c r="B5" s="41">
        <v>8</v>
      </c>
      <c r="C5" s="47">
        <v>7</v>
      </c>
      <c r="D5" s="50">
        <v>6</v>
      </c>
      <c r="E5" s="49" t="s">
        <v>70</v>
      </c>
      <c r="F5" s="48" t="s">
        <v>71</v>
      </c>
      <c r="G5" s="48" t="s">
        <v>72</v>
      </c>
      <c r="H5" s="48" t="s">
        <v>54</v>
      </c>
      <c r="I5" s="47" t="s">
        <v>75</v>
      </c>
      <c r="J5" s="48" t="s">
        <v>3</v>
      </c>
      <c r="K5" s="49" t="s">
        <v>72</v>
      </c>
      <c r="L5" s="47" t="s">
        <v>15</v>
      </c>
      <c r="M5" s="48" t="s">
        <v>92</v>
      </c>
      <c r="N5" s="49" t="s">
        <v>3</v>
      </c>
      <c r="P5" s="2">
        <f t="shared" si="0"/>
        <v>1000</v>
      </c>
      <c r="Q5" s="2"/>
      <c r="T5" s="41" t="s">
        <v>3</v>
      </c>
      <c r="U5" s="41" t="s">
        <v>74</v>
      </c>
    </row>
    <row r="6" spans="2:21" x14ac:dyDescent="0.15">
      <c r="B6" s="41">
        <v>9</v>
      </c>
      <c r="C6" s="47">
        <v>9</v>
      </c>
      <c r="D6" s="41">
        <v>8</v>
      </c>
      <c r="E6" s="49">
        <v>7</v>
      </c>
      <c r="F6" s="47">
        <v>9</v>
      </c>
      <c r="G6" s="48">
        <v>7</v>
      </c>
      <c r="H6" s="49">
        <v>10</v>
      </c>
      <c r="I6" s="47" t="s">
        <v>79</v>
      </c>
      <c r="J6" s="48" t="s">
        <v>88</v>
      </c>
      <c r="K6" s="49" t="s">
        <v>74</v>
      </c>
      <c r="L6" s="47" t="s">
        <v>3</v>
      </c>
      <c r="M6" s="48" t="s">
        <v>72</v>
      </c>
      <c r="N6" s="49" t="s">
        <v>78</v>
      </c>
      <c r="P6" s="2">
        <f t="shared" si="0"/>
        <v>1000</v>
      </c>
      <c r="Q6" s="2">
        <v>4580</v>
      </c>
      <c r="T6" s="41" t="s">
        <v>15</v>
      </c>
      <c r="U6" s="41" t="s">
        <v>15</v>
      </c>
    </row>
    <row r="7" spans="2:21" x14ac:dyDescent="0.15">
      <c r="B7" s="41">
        <v>10</v>
      </c>
      <c r="C7" s="47"/>
      <c r="D7" s="48"/>
      <c r="E7" s="49"/>
      <c r="F7" s="47"/>
      <c r="G7" s="48"/>
      <c r="H7" s="48"/>
      <c r="I7" s="47"/>
      <c r="J7" s="48"/>
      <c r="K7" s="49"/>
      <c r="L7" s="47"/>
      <c r="M7" s="48"/>
      <c r="N7" s="49"/>
      <c r="P7" s="2">
        <f t="shared" si="0"/>
        <v>0</v>
      </c>
      <c r="Q7" s="2"/>
    </row>
    <row r="8" spans="2:21" x14ac:dyDescent="0.15">
      <c r="B8" s="41">
        <v>11</v>
      </c>
      <c r="C8" s="56" t="s">
        <v>73</v>
      </c>
      <c r="D8" s="57" t="s">
        <v>74</v>
      </c>
      <c r="E8" s="49" t="s">
        <v>70</v>
      </c>
      <c r="F8" s="58" t="s">
        <v>34</v>
      </c>
      <c r="G8" s="48"/>
      <c r="H8" s="59" t="s">
        <v>73</v>
      </c>
      <c r="I8" s="47" t="s">
        <v>3</v>
      </c>
      <c r="J8" s="48" t="s">
        <v>75</v>
      </c>
      <c r="K8" s="49" t="s">
        <v>73</v>
      </c>
      <c r="L8" s="47" t="s">
        <v>15</v>
      </c>
      <c r="M8" s="48" t="s">
        <v>78</v>
      </c>
      <c r="N8" s="49" t="s">
        <v>3</v>
      </c>
      <c r="P8" s="2">
        <f t="shared" si="0"/>
        <v>1000</v>
      </c>
      <c r="Q8" s="2"/>
      <c r="T8" s="41" t="s">
        <v>15</v>
      </c>
      <c r="U8" s="41" t="s">
        <v>15</v>
      </c>
    </row>
    <row r="9" spans="2:21" x14ac:dyDescent="0.15">
      <c r="B9" s="41">
        <v>12</v>
      </c>
      <c r="C9" s="51" t="s">
        <v>75</v>
      </c>
      <c r="D9" s="52" t="s">
        <v>3</v>
      </c>
      <c r="E9" s="53" t="s">
        <v>76</v>
      </c>
      <c r="F9" s="51" t="s">
        <v>3</v>
      </c>
      <c r="G9" s="52" t="s">
        <v>76</v>
      </c>
      <c r="H9" s="53" t="s">
        <v>75</v>
      </c>
      <c r="I9" s="51" t="s">
        <v>72</v>
      </c>
      <c r="J9" s="54" t="s">
        <v>15</v>
      </c>
      <c r="K9" s="53" t="s">
        <v>88</v>
      </c>
      <c r="L9" s="51" t="s">
        <v>73</v>
      </c>
      <c r="M9" s="52" t="s">
        <v>74</v>
      </c>
      <c r="N9" s="53" t="s">
        <v>78</v>
      </c>
      <c r="P9" s="2">
        <f t="shared" si="0"/>
        <v>600</v>
      </c>
      <c r="Q9" s="2"/>
      <c r="T9" s="41" t="s">
        <v>73</v>
      </c>
      <c r="U9" s="41" t="s">
        <v>120</v>
      </c>
    </row>
    <row r="10" spans="2:21" x14ac:dyDescent="0.15">
      <c r="P10" s="2">
        <f t="shared" si="0"/>
        <v>0</v>
      </c>
      <c r="Q10" s="2"/>
      <c r="T10" s="2"/>
    </row>
    <row r="11" spans="2:21" x14ac:dyDescent="0.15">
      <c r="P11" s="2">
        <f t="shared" si="0"/>
        <v>0</v>
      </c>
      <c r="Q11" s="2"/>
    </row>
    <row r="12" spans="2:21" x14ac:dyDescent="0.15">
      <c r="B12" s="41" t="s">
        <v>32</v>
      </c>
      <c r="C12" s="42">
        <v>3</v>
      </c>
      <c r="D12" s="43" t="s">
        <v>15</v>
      </c>
      <c r="E12" s="44"/>
      <c r="F12" s="42"/>
      <c r="G12" s="43"/>
      <c r="H12" s="44"/>
      <c r="I12" s="42"/>
      <c r="J12" s="45"/>
      <c r="K12" s="44"/>
      <c r="L12" s="42"/>
      <c r="M12" s="45"/>
      <c r="N12" s="46"/>
      <c r="P12" s="2">
        <f t="shared" si="0"/>
        <v>0</v>
      </c>
      <c r="Q12" s="2"/>
    </row>
    <row r="13" spans="2:21" x14ac:dyDescent="0.15">
      <c r="B13" s="41">
        <v>6</v>
      </c>
      <c r="C13" s="42"/>
      <c r="D13" s="43"/>
      <c r="E13" s="44"/>
      <c r="F13" s="42"/>
      <c r="G13" s="43"/>
      <c r="H13" s="44"/>
      <c r="I13" s="42"/>
      <c r="J13" s="45"/>
      <c r="K13" s="44"/>
      <c r="L13" s="42"/>
      <c r="M13" s="45"/>
      <c r="N13" s="44"/>
      <c r="P13" s="2">
        <f t="shared" si="0"/>
        <v>0</v>
      </c>
      <c r="Q13" s="2"/>
    </row>
    <row r="14" spans="2:21" x14ac:dyDescent="0.15">
      <c r="B14" s="41">
        <v>7</v>
      </c>
      <c r="C14" s="47" t="s">
        <v>3</v>
      </c>
      <c r="D14" s="48" t="s">
        <v>70</v>
      </c>
      <c r="E14" s="49" t="s">
        <v>15</v>
      </c>
      <c r="F14" s="47" t="s">
        <v>77</v>
      </c>
      <c r="G14" s="48"/>
      <c r="H14" s="49"/>
      <c r="I14" s="47" t="s">
        <v>70</v>
      </c>
      <c r="J14" s="48" t="s">
        <v>15</v>
      </c>
      <c r="K14" s="49" t="s">
        <v>73</v>
      </c>
      <c r="L14" s="47" t="s">
        <v>15</v>
      </c>
      <c r="M14" s="48" t="s">
        <v>74</v>
      </c>
      <c r="N14" s="49" t="s">
        <v>78</v>
      </c>
      <c r="P14" s="2">
        <f t="shared" si="0"/>
        <v>1000</v>
      </c>
      <c r="Q14" s="2">
        <v>2630</v>
      </c>
      <c r="T14" s="41" t="s">
        <v>15</v>
      </c>
      <c r="U14" s="41" t="s">
        <v>15</v>
      </c>
    </row>
    <row r="15" spans="2:21" x14ac:dyDescent="0.15">
      <c r="B15" s="41">
        <v>8</v>
      </c>
      <c r="C15" s="47" t="s">
        <v>78</v>
      </c>
      <c r="D15" s="48" t="s">
        <v>79</v>
      </c>
      <c r="E15" s="49" t="s">
        <v>72</v>
      </c>
      <c r="F15" s="48" t="s">
        <v>78</v>
      </c>
      <c r="G15" s="48" t="s">
        <v>72</v>
      </c>
      <c r="H15" s="48" t="s">
        <v>54</v>
      </c>
      <c r="I15" s="47" t="s">
        <v>78</v>
      </c>
      <c r="J15" s="48" t="s">
        <v>71</v>
      </c>
      <c r="K15" s="49" t="s">
        <v>70</v>
      </c>
      <c r="L15" s="47" t="s">
        <v>3</v>
      </c>
      <c r="M15" s="48" t="s">
        <v>78</v>
      </c>
      <c r="N15" s="49" t="s">
        <v>74</v>
      </c>
      <c r="P15" s="2">
        <f t="shared" si="0"/>
        <v>1200</v>
      </c>
      <c r="Q15" s="2"/>
      <c r="T15" s="41" t="s">
        <v>73</v>
      </c>
      <c r="U15" s="41" t="s">
        <v>3</v>
      </c>
    </row>
    <row r="16" spans="2:21" x14ac:dyDescent="0.15">
      <c r="B16" s="41">
        <v>9</v>
      </c>
      <c r="C16" s="47"/>
      <c r="D16" s="48"/>
      <c r="E16" s="49"/>
      <c r="F16" s="47"/>
      <c r="G16" s="48"/>
      <c r="H16" s="49"/>
      <c r="I16" s="47"/>
      <c r="J16" s="48"/>
      <c r="K16" s="49"/>
      <c r="L16" s="47"/>
      <c r="M16" s="48"/>
      <c r="N16" s="49"/>
      <c r="P16" s="2">
        <f t="shared" si="0"/>
        <v>0</v>
      </c>
      <c r="Q16" s="2"/>
    </row>
    <row r="17" spans="2:21" x14ac:dyDescent="0.15">
      <c r="B17" s="41">
        <v>10</v>
      </c>
      <c r="C17" s="47" t="s">
        <v>75</v>
      </c>
      <c r="D17" s="48" t="s">
        <v>78</v>
      </c>
      <c r="E17" s="49" t="s">
        <v>81</v>
      </c>
      <c r="F17" s="47" t="s">
        <v>81</v>
      </c>
      <c r="G17" s="48" t="s">
        <v>82</v>
      </c>
      <c r="H17" s="48"/>
      <c r="I17" s="47" t="s">
        <v>76</v>
      </c>
      <c r="J17" s="48" t="s">
        <v>3</v>
      </c>
      <c r="K17" s="49" t="s">
        <v>15</v>
      </c>
      <c r="L17" s="47" t="s">
        <v>73</v>
      </c>
      <c r="M17" s="48" t="s">
        <v>3</v>
      </c>
      <c r="N17" s="49" t="s">
        <v>79</v>
      </c>
      <c r="P17" s="2">
        <f t="shared" si="0"/>
        <v>1000</v>
      </c>
      <c r="Q17" s="2"/>
      <c r="T17" s="41" t="s">
        <v>15</v>
      </c>
      <c r="U17" s="41" t="s">
        <v>15</v>
      </c>
    </row>
    <row r="18" spans="2:21" x14ac:dyDescent="0.15">
      <c r="B18" s="41">
        <v>11</v>
      </c>
      <c r="C18" s="47" t="s">
        <v>75</v>
      </c>
      <c r="D18" s="48" t="s">
        <v>72</v>
      </c>
      <c r="E18" s="49" t="s">
        <v>83</v>
      </c>
      <c r="F18" s="47" t="s">
        <v>84</v>
      </c>
      <c r="G18" s="48"/>
      <c r="H18" s="49"/>
      <c r="I18" s="47" t="s">
        <v>87</v>
      </c>
      <c r="J18" s="48" t="s">
        <v>78</v>
      </c>
      <c r="K18" s="49" t="s">
        <v>72</v>
      </c>
      <c r="L18" s="47" t="s">
        <v>88</v>
      </c>
      <c r="M18" s="48" t="s">
        <v>74</v>
      </c>
      <c r="N18" s="49" t="s">
        <v>3</v>
      </c>
      <c r="P18" s="2">
        <f t="shared" si="0"/>
        <v>1000</v>
      </c>
      <c r="Q18" s="2"/>
      <c r="T18" s="41" t="s">
        <v>15</v>
      </c>
      <c r="U18" s="41" t="s">
        <v>15</v>
      </c>
    </row>
    <row r="19" spans="2:21" x14ac:dyDescent="0.15">
      <c r="B19" s="41">
        <v>12</v>
      </c>
      <c r="C19" s="51" t="s">
        <v>76</v>
      </c>
      <c r="D19" s="52" t="s">
        <v>3</v>
      </c>
      <c r="E19" s="53" t="s">
        <v>72</v>
      </c>
      <c r="F19" s="51" t="s">
        <v>85</v>
      </c>
      <c r="G19" s="52"/>
      <c r="H19" s="53"/>
      <c r="I19" s="51" t="s">
        <v>3</v>
      </c>
      <c r="J19" s="54" t="s">
        <v>72</v>
      </c>
      <c r="K19" s="53" t="s">
        <v>75</v>
      </c>
      <c r="L19" s="51" t="s">
        <v>15</v>
      </c>
      <c r="M19" s="52" t="s">
        <v>73</v>
      </c>
      <c r="N19" s="53" t="s">
        <v>3</v>
      </c>
      <c r="P19" s="2">
        <f t="shared" si="0"/>
        <v>1000</v>
      </c>
      <c r="Q19" s="2">
        <v>2500</v>
      </c>
      <c r="T19" s="41" t="s">
        <v>15</v>
      </c>
      <c r="U19" s="41" t="s">
        <v>15</v>
      </c>
    </row>
    <row r="20" spans="2:21" x14ac:dyDescent="0.15">
      <c r="P20" s="2">
        <f t="shared" si="0"/>
        <v>0</v>
      </c>
      <c r="Q20" s="2"/>
    </row>
    <row r="21" spans="2:21" x14ac:dyDescent="0.15">
      <c r="B21" s="41" t="s">
        <v>32</v>
      </c>
      <c r="C21" s="42">
        <v>3</v>
      </c>
      <c r="D21" s="43" t="s">
        <v>73</v>
      </c>
      <c r="E21" s="44"/>
      <c r="F21" s="42"/>
      <c r="G21" s="43"/>
      <c r="H21" s="44"/>
      <c r="I21" s="42"/>
      <c r="J21" s="45"/>
      <c r="K21" s="44"/>
      <c r="L21" s="42"/>
      <c r="M21" s="45"/>
      <c r="N21" s="46"/>
      <c r="P21" s="2">
        <f t="shared" si="0"/>
        <v>0</v>
      </c>
      <c r="Q21" s="2"/>
    </row>
    <row r="22" spans="2:21" x14ac:dyDescent="0.15">
      <c r="B22" s="41">
        <v>6</v>
      </c>
      <c r="C22" s="42"/>
      <c r="D22" s="43"/>
      <c r="E22" s="44"/>
      <c r="F22" s="42"/>
      <c r="G22" s="43"/>
      <c r="H22" s="44"/>
      <c r="I22" s="42"/>
      <c r="J22" s="45"/>
      <c r="K22" s="44"/>
      <c r="L22" s="42"/>
      <c r="M22" s="45"/>
      <c r="N22" s="44"/>
      <c r="P22" s="2">
        <f t="shared" si="0"/>
        <v>0</v>
      </c>
      <c r="Q22" s="2"/>
    </row>
    <row r="23" spans="2:21" x14ac:dyDescent="0.15">
      <c r="B23" s="41">
        <v>7</v>
      </c>
      <c r="C23" s="47" t="s">
        <v>71</v>
      </c>
      <c r="D23" s="48" t="s">
        <v>74</v>
      </c>
      <c r="E23" s="49" t="s">
        <v>70</v>
      </c>
      <c r="F23" s="47" t="s">
        <v>79</v>
      </c>
      <c r="G23" s="48" t="s">
        <v>15</v>
      </c>
      <c r="H23" s="49" t="s">
        <v>86</v>
      </c>
      <c r="I23" s="47" t="s">
        <v>3</v>
      </c>
      <c r="J23" s="48" t="s">
        <v>117</v>
      </c>
      <c r="K23" s="49" t="s">
        <v>74</v>
      </c>
      <c r="L23" s="47" t="s">
        <v>74</v>
      </c>
      <c r="M23" s="48" t="s">
        <v>76</v>
      </c>
      <c r="N23" s="49" t="s">
        <v>3</v>
      </c>
      <c r="P23" s="2">
        <f t="shared" si="0"/>
        <v>0</v>
      </c>
      <c r="Q23" s="2"/>
      <c r="T23" s="41" t="s">
        <v>120</v>
      </c>
      <c r="U23" s="41" t="s">
        <v>120</v>
      </c>
    </row>
    <row r="24" spans="2:21" x14ac:dyDescent="0.15">
      <c r="B24" s="41">
        <v>8</v>
      </c>
      <c r="C24" s="47" t="s">
        <v>75</v>
      </c>
      <c r="D24" s="48" t="s">
        <v>87</v>
      </c>
      <c r="E24" s="49" t="s">
        <v>88</v>
      </c>
      <c r="F24" s="48" t="s">
        <v>71</v>
      </c>
      <c r="G24" s="48" t="s">
        <v>89</v>
      </c>
      <c r="H24" s="48"/>
      <c r="I24" s="47" t="s">
        <v>76</v>
      </c>
      <c r="J24" s="48" t="s">
        <v>87</v>
      </c>
      <c r="K24" s="49" t="s">
        <v>88</v>
      </c>
      <c r="L24" s="47" t="s">
        <v>74</v>
      </c>
      <c r="M24" s="48" t="s">
        <v>3</v>
      </c>
      <c r="N24" s="49" t="s">
        <v>73</v>
      </c>
      <c r="P24" s="2">
        <f t="shared" si="0"/>
        <v>1000</v>
      </c>
      <c r="Q24" s="2"/>
      <c r="T24" s="41" t="s">
        <v>3</v>
      </c>
      <c r="U24" s="41" t="s">
        <v>74</v>
      </c>
    </row>
    <row r="25" spans="2:21" x14ac:dyDescent="0.15">
      <c r="B25" s="41">
        <v>9</v>
      </c>
      <c r="C25" s="47" t="s">
        <v>70</v>
      </c>
      <c r="D25" s="48" t="s">
        <v>79</v>
      </c>
      <c r="E25" s="49" t="s">
        <v>76</v>
      </c>
      <c r="F25" s="47" t="s">
        <v>78</v>
      </c>
      <c r="G25" s="48" t="s">
        <v>70</v>
      </c>
      <c r="H25" s="49" t="s">
        <v>90</v>
      </c>
      <c r="I25" s="47" t="s">
        <v>73</v>
      </c>
      <c r="J25" s="48" t="s">
        <v>15</v>
      </c>
      <c r="K25" s="49" t="s">
        <v>3</v>
      </c>
      <c r="L25" s="47" t="s">
        <v>3</v>
      </c>
      <c r="M25" s="48" t="s">
        <v>15</v>
      </c>
      <c r="N25" s="49" t="s">
        <v>78</v>
      </c>
      <c r="P25" s="2">
        <f t="shared" si="0"/>
        <v>2400</v>
      </c>
      <c r="Q25" s="2"/>
      <c r="T25" s="41" t="s">
        <v>73</v>
      </c>
      <c r="U25" s="41" t="s">
        <v>73</v>
      </c>
    </row>
    <row r="26" spans="2:21" x14ac:dyDescent="0.15">
      <c r="B26" s="41">
        <v>10</v>
      </c>
      <c r="C26" s="47" t="s">
        <v>88</v>
      </c>
      <c r="D26" s="48" t="s">
        <v>3</v>
      </c>
      <c r="E26" s="49" t="s">
        <v>78</v>
      </c>
      <c r="F26" s="47" t="s">
        <v>73</v>
      </c>
      <c r="G26" s="48" t="s">
        <v>75</v>
      </c>
      <c r="H26" s="48" t="s">
        <v>91</v>
      </c>
      <c r="I26" s="47" t="s">
        <v>72</v>
      </c>
      <c r="J26" s="48" t="s">
        <v>15</v>
      </c>
      <c r="K26" s="49" t="s">
        <v>78</v>
      </c>
      <c r="L26" s="47" t="s">
        <v>15</v>
      </c>
      <c r="M26" s="48" t="s">
        <v>3</v>
      </c>
      <c r="N26" s="49" t="s">
        <v>74</v>
      </c>
      <c r="P26" s="2">
        <f t="shared" si="0"/>
        <v>1200</v>
      </c>
      <c r="Q26" s="2"/>
      <c r="T26" s="41" t="s">
        <v>3</v>
      </c>
      <c r="U26" s="41" t="s">
        <v>75</v>
      </c>
    </row>
    <row r="27" spans="2:21" x14ac:dyDescent="0.15">
      <c r="B27" s="41">
        <v>11</v>
      </c>
      <c r="C27" s="47" t="s">
        <v>87</v>
      </c>
      <c r="D27" s="48" t="s">
        <v>71</v>
      </c>
      <c r="E27" s="49" t="s">
        <v>73</v>
      </c>
      <c r="F27" s="47" t="s">
        <v>92</v>
      </c>
      <c r="G27" s="48" t="s">
        <v>93</v>
      </c>
      <c r="H27" s="49"/>
      <c r="I27" s="47" t="s">
        <v>92</v>
      </c>
      <c r="J27" s="48" t="s">
        <v>73</v>
      </c>
      <c r="K27" s="49" t="s">
        <v>15</v>
      </c>
      <c r="L27" s="47" t="s">
        <v>73</v>
      </c>
      <c r="M27" s="48" t="s">
        <v>78</v>
      </c>
      <c r="N27" s="49" t="s">
        <v>88</v>
      </c>
      <c r="P27" s="2">
        <f t="shared" si="0"/>
        <v>0</v>
      </c>
      <c r="Q27" s="2"/>
      <c r="T27" s="41" t="s">
        <v>120</v>
      </c>
      <c r="U27" s="41" t="s">
        <v>120</v>
      </c>
    </row>
    <row r="28" spans="2:21" x14ac:dyDescent="0.15">
      <c r="B28" s="41">
        <v>12</v>
      </c>
      <c r="C28" s="51" t="s">
        <v>78</v>
      </c>
      <c r="D28" s="52" t="s">
        <v>92</v>
      </c>
      <c r="E28" s="53" t="s">
        <v>88</v>
      </c>
      <c r="F28" s="51" t="s">
        <v>70</v>
      </c>
      <c r="G28" s="52" t="s">
        <v>71</v>
      </c>
      <c r="H28" s="53" t="s">
        <v>94</v>
      </c>
      <c r="I28" s="51" t="s">
        <v>92</v>
      </c>
      <c r="J28" s="54" t="s">
        <v>74</v>
      </c>
      <c r="K28" s="53" t="s">
        <v>88</v>
      </c>
      <c r="L28" s="51" t="s">
        <v>3</v>
      </c>
      <c r="M28" s="52" t="s">
        <v>75</v>
      </c>
      <c r="N28" s="53" t="s">
        <v>78</v>
      </c>
      <c r="P28" s="2">
        <f t="shared" si="0"/>
        <v>1400</v>
      </c>
      <c r="Q28" s="2"/>
      <c r="T28" s="41" t="s">
        <v>15</v>
      </c>
      <c r="U28" s="41" t="s">
        <v>73</v>
      </c>
    </row>
    <row r="29" spans="2:21" x14ac:dyDescent="0.15">
      <c r="P29" s="2">
        <f t="shared" si="0"/>
        <v>0</v>
      </c>
      <c r="Q29" s="2"/>
    </row>
    <row r="30" spans="2:21" x14ac:dyDescent="0.15">
      <c r="B30" s="41" t="s">
        <v>32</v>
      </c>
      <c r="C30" s="42">
        <v>3</v>
      </c>
      <c r="D30" s="43" t="s">
        <v>78</v>
      </c>
      <c r="E30" s="44"/>
      <c r="F30" s="42"/>
      <c r="G30" s="43"/>
      <c r="H30" s="44"/>
      <c r="I30" s="42"/>
      <c r="J30" s="45"/>
      <c r="K30" s="44"/>
      <c r="L30" s="42"/>
      <c r="M30" s="45"/>
      <c r="N30" s="46"/>
      <c r="P30" s="2">
        <f t="shared" si="0"/>
        <v>0</v>
      </c>
      <c r="Q30" s="2"/>
    </row>
    <row r="31" spans="2:21" x14ac:dyDescent="0.15">
      <c r="B31" s="41">
        <v>6</v>
      </c>
      <c r="C31" s="42"/>
      <c r="D31" s="43"/>
      <c r="E31" s="44"/>
      <c r="F31" s="42"/>
      <c r="G31" s="43"/>
      <c r="H31" s="44"/>
      <c r="I31" s="42"/>
      <c r="J31" s="45"/>
      <c r="K31" s="44"/>
      <c r="L31" s="42"/>
      <c r="M31" s="45"/>
      <c r="N31" s="44"/>
      <c r="P31" s="2">
        <f t="shared" si="0"/>
        <v>0</v>
      </c>
      <c r="Q31" s="2"/>
    </row>
    <row r="32" spans="2:21" x14ac:dyDescent="0.15">
      <c r="B32" s="41">
        <v>7</v>
      </c>
      <c r="C32" s="47" t="s">
        <v>3</v>
      </c>
      <c r="D32" s="48" t="s">
        <v>92</v>
      </c>
      <c r="E32" s="49" t="s">
        <v>73</v>
      </c>
      <c r="F32" s="47" t="s">
        <v>73</v>
      </c>
      <c r="G32" s="48" t="s">
        <v>92</v>
      </c>
      <c r="H32" s="49" t="s">
        <v>95</v>
      </c>
      <c r="I32" s="47" t="s">
        <v>72</v>
      </c>
      <c r="J32" s="48" t="s">
        <v>70</v>
      </c>
      <c r="K32" s="49" t="s">
        <v>74</v>
      </c>
      <c r="L32" s="47" t="s">
        <v>72</v>
      </c>
      <c r="M32" s="48" t="s">
        <v>75</v>
      </c>
      <c r="N32" s="49" t="s">
        <v>15</v>
      </c>
      <c r="P32" s="2">
        <f t="shared" si="0"/>
        <v>1400</v>
      </c>
      <c r="Q32" s="2"/>
      <c r="T32" s="41" t="s">
        <v>15</v>
      </c>
      <c r="U32" s="41" t="s">
        <v>73</v>
      </c>
    </row>
    <row r="33" spans="2:21" x14ac:dyDescent="0.15">
      <c r="B33" s="41">
        <v>8</v>
      </c>
      <c r="C33" s="47" t="s">
        <v>92</v>
      </c>
      <c r="D33" s="48" t="s">
        <v>74</v>
      </c>
      <c r="E33" s="49" t="s">
        <v>88</v>
      </c>
      <c r="F33" s="48" t="s">
        <v>96</v>
      </c>
      <c r="G33" s="48"/>
      <c r="H33" s="48"/>
      <c r="I33" s="47" t="s">
        <v>3</v>
      </c>
      <c r="J33" s="48" t="s">
        <v>97</v>
      </c>
      <c r="K33" s="49" t="s">
        <v>73</v>
      </c>
      <c r="L33" s="47" t="s">
        <v>78</v>
      </c>
      <c r="M33" s="48" t="s">
        <v>3</v>
      </c>
      <c r="N33" s="49" t="s">
        <v>70</v>
      </c>
      <c r="P33" s="2">
        <f t="shared" si="0"/>
        <v>1000</v>
      </c>
      <c r="Q33" s="2"/>
      <c r="T33" s="41" t="s">
        <v>15</v>
      </c>
      <c r="U33" s="41" t="s">
        <v>15</v>
      </c>
    </row>
    <row r="34" spans="2:21" x14ac:dyDescent="0.15">
      <c r="B34" s="41">
        <v>9</v>
      </c>
      <c r="C34" s="47" t="s">
        <v>78</v>
      </c>
      <c r="D34" s="48" t="s">
        <v>70</v>
      </c>
      <c r="E34" s="49" t="s">
        <v>97</v>
      </c>
      <c r="F34" s="47" t="s">
        <v>78</v>
      </c>
      <c r="G34" s="48" t="s">
        <v>98</v>
      </c>
      <c r="H34" s="49"/>
      <c r="I34" s="47" t="s">
        <v>97</v>
      </c>
      <c r="J34" s="48" t="s">
        <v>88</v>
      </c>
      <c r="K34" s="49" t="s">
        <v>15</v>
      </c>
      <c r="L34" s="47" t="s">
        <v>15</v>
      </c>
      <c r="M34" s="48" t="s">
        <v>74</v>
      </c>
      <c r="N34" s="49" t="s">
        <v>78</v>
      </c>
      <c r="P34" s="2">
        <f t="shared" si="0"/>
        <v>0</v>
      </c>
      <c r="Q34" s="2"/>
    </row>
    <row r="35" spans="2:21" x14ac:dyDescent="0.15">
      <c r="B35" s="41">
        <v>10</v>
      </c>
      <c r="C35" s="47"/>
      <c r="D35" s="48"/>
      <c r="E35" s="49"/>
      <c r="F35" s="47"/>
      <c r="G35" s="48"/>
      <c r="H35" s="48"/>
      <c r="I35" s="47"/>
      <c r="J35" s="48"/>
      <c r="K35" s="49"/>
      <c r="L35" s="47"/>
      <c r="M35" s="48"/>
      <c r="N35" s="49"/>
      <c r="P35" s="2">
        <f t="shared" ref="P35:P66" si="1">IF(T35=1,U35*2*100,((U35+T35-1)*T35+U35*T35)*100)</f>
        <v>0</v>
      </c>
      <c r="Q35" s="2"/>
    </row>
    <row r="36" spans="2:21" x14ac:dyDescent="0.15">
      <c r="B36" s="41">
        <v>11</v>
      </c>
      <c r="C36" s="47" t="s">
        <v>76</v>
      </c>
      <c r="D36" s="48" t="s">
        <v>3</v>
      </c>
      <c r="E36" s="49" t="s">
        <v>97</v>
      </c>
      <c r="F36" s="47" t="s">
        <v>3</v>
      </c>
      <c r="G36" s="48" t="s">
        <v>15</v>
      </c>
      <c r="H36" s="49" t="s">
        <v>99</v>
      </c>
      <c r="I36" s="47" t="s">
        <v>3</v>
      </c>
      <c r="J36" s="48" t="s">
        <v>76</v>
      </c>
      <c r="K36" s="49" t="s">
        <v>15</v>
      </c>
      <c r="L36" s="47" t="s">
        <v>15</v>
      </c>
      <c r="M36" s="48" t="s">
        <v>72</v>
      </c>
      <c r="N36" s="49" t="s">
        <v>70</v>
      </c>
      <c r="P36" s="2">
        <f t="shared" si="1"/>
        <v>1400</v>
      </c>
      <c r="Q36" s="2">
        <v>8480</v>
      </c>
      <c r="T36" s="41" t="s">
        <v>15</v>
      </c>
      <c r="U36" s="41" t="s">
        <v>73</v>
      </c>
    </row>
    <row r="37" spans="2:21" x14ac:dyDescent="0.15">
      <c r="B37" s="41">
        <v>12</v>
      </c>
      <c r="C37" s="51" t="s">
        <v>70</v>
      </c>
      <c r="D37" s="52" t="s">
        <v>76</v>
      </c>
      <c r="E37" s="53" t="s">
        <v>97</v>
      </c>
      <c r="F37" s="51" t="s">
        <v>81</v>
      </c>
      <c r="G37" s="52" t="s">
        <v>100</v>
      </c>
      <c r="H37" s="53"/>
      <c r="I37" s="51" t="s">
        <v>97</v>
      </c>
      <c r="J37" s="54" t="s">
        <v>70</v>
      </c>
      <c r="K37" s="53" t="s">
        <v>76</v>
      </c>
      <c r="L37" s="51" t="s">
        <v>74</v>
      </c>
      <c r="M37" s="52" t="s">
        <v>3</v>
      </c>
      <c r="N37" s="53" t="s">
        <v>97</v>
      </c>
      <c r="P37" s="2">
        <f t="shared" si="1"/>
        <v>1000</v>
      </c>
      <c r="Q37" s="2">
        <v>4370</v>
      </c>
      <c r="T37" s="41" t="s">
        <v>3</v>
      </c>
      <c r="U37" s="41" t="s">
        <v>74</v>
      </c>
    </row>
    <row r="38" spans="2:21" x14ac:dyDescent="0.15">
      <c r="P38" s="2">
        <f t="shared" si="1"/>
        <v>0</v>
      </c>
      <c r="Q38" s="2"/>
    </row>
    <row r="39" spans="2:21" x14ac:dyDescent="0.15">
      <c r="B39" s="41" t="s">
        <v>32</v>
      </c>
      <c r="C39" s="42">
        <v>3</v>
      </c>
      <c r="D39" s="43" t="s">
        <v>74</v>
      </c>
      <c r="E39" s="44"/>
      <c r="F39" s="42"/>
      <c r="G39" s="43"/>
      <c r="H39" s="44"/>
      <c r="I39" s="42"/>
      <c r="J39" s="45"/>
      <c r="K39" s="44"/>
      <c r="L39" s="42"/>
      <c r="M39" s="45"/>
      <c r="N39" s="46"/>
      <c r="P39" s="2">
        <f t="shared" si="1"/>
        <v>0</v>
      </c>
      <c r="Q39" s="2"/>
    </row>
    <row r="40" spans="2:21" x14ac:dyDescent="0.15">
      <c r="B40" s="41">
        <v>6</v>
      </c>
      <c r="C40" s="42"/>
      <c r="D40" s="43"/>
      <c r="E40" s="44"/>
      <c r="F40" s="42"/>
      <c r="G40" s="43"/>
      <c r="H40" s="44"/>
      <c r="I40" s="42"/>
      <c r="J40" s="45"/>
      <c r="K40" s="44"/>
      <c r="L40" s="42"/>
      <c r="M40" s="45"/>
      <c r="N40" s="44"/>
      <c r="P40" s="2">
        <f t="shared" si="1"/>
        <v>0</v>
      </c>
      <c r="Q40" s="2"/>
    </row>
    <row r="41" spans="2:21" x14ac:dyDescent="0.15">
      <c r="B41" s="41">
        <v>7</v>
      </c>
      <c r="C41" s="47" t="s">
        <v>70</v>
      </c>
      <c r="D41" s="48" t="s">
        <v>72</v>
      </c>
      <c r="E41" s="49" t="s">
        <v>73</v>
      </c>
      <c r="F41" s="47" t="s">
        <v>70</v>
      </c>
      <c r="G41" s="48" t="s">
        <v>3</v>
      </c>
      <c r="H41" s="49" t="s">
        <v>73</v>
      </c>
      <c r="I41" s="47" t="s">
        <v>3</v>
      </c>
      <c r="J41" s="48" t="s">
        <v>70</v>
      </c>
      <c r="K41" s="49" t="s">
        <v>73</v>
      </c>
      <c r="L41" s="47" t="s">
        <v>78</v>
      </c>
      <c r="M41" s="48" t="s">
        <v>74</v>
      </c>
      <c r="N41" s="49" t="s">
        <v>3</v>
      </c>
      <c r="P41" s="2">
        <f t="shared" si="1"/>
        <v>1000</v>
      </c>
      <c r="Q41" s="2">
        <v>13960</v>
      </c>
      <c r="T41" s="41" t="s">
        <v>15</v>
      </c>
      <c r="U41" s="41" t="s">
        <v>15</v>
      </c>
    </row>
    <row r="42" spans="2:21" x14ac:dyDescent="0.15">
      <c r="B42" s="41">
        <v>8</v>
      </c>
      <c r="C42" s="47" t="s">
        <v>79</v>
      </c>
      <c r="D42" s="48" t="s">
        <v>97</v>
      </c>
      <c r="E42" s="49" t="s">
        <v>71</v>
      </c>
      <c r="F42" s="47" t="s">
        <v>75</v>
      </c>
      <c r="G42" s="48" t="s">
        <v>101</v>
      </c>
      <c r="H42" s="48"/>
      <c r="I42" s="47" t="s">
        <v>72</v>
      </c>
      <c r="J42" s="48" t="s">
        <v>71</v>
      </c>
      <c r="K42" s="49" t="s">
        <v>3</v>
      </c>
      <c r="L42" s="47" t="s">
        <v>88</v>
      </c>
      <c r="M42" s="48" t="s">
        <v>3</v>
      </c>
      <c r="N42" s="49" t="s">
        <v>73</v>
      </c>
      <c r="P42" s="2">
        <f t="shared" si="1"/>
        <v>0</v>
      </c>
      <c r="Q42" s="2"/>
      <c r="T42" s="41" t="s">
        <v>120</v>
      </c>
      <c r="U42" s="41" t="s">
        <v>120</v>
      </c>
    </row>
    <row r="43" spans="2:21" x14ac:dyDescent="0.15">
      <c r="B43" s="41">
        <v>9</v>
      </c>
      <c r="C43" s="47" t="s">
        <v>76</v>
      </c>
      <c r="D43" s="48" t="s">
        <v>72</v>
      </c>
      <c r="E43" s="49" t="s">
        <v>75</v>
      </c>
      <c r="F43" s="47" t="s">
        <v>71</v>
      </c>
      <c r="G43" s="48" t="s">
        <v>76</v>
      </c>
      <c r="H43" s="49" t="s">
        <v>102</v>
      </c>
      <c r="I43" s="47" t="s">
        <v>71</v>
      </c>
      <c r="J43" s="48" t="s">
        <v>75</v>
      </c>
      <c r="K43" s="49" t="s">
        <v>97</v>
      </c>
      <c r="L43" s="47" t="s">
        <v>79</v>
      </c>
      <c r="M43" s="48" t="s">
        <v>3</v>
      </c>
      <c r="N43" s="49" t="s">
        <v>15</v>
      </c>
      <c r="P43" s="2">
        <f t="shared" si="1"/>
        <v>1200</v>
      </c>
      <c r="Q43" s="2"/>
      <c r="T43" s="41" t="s">
        <v>3</v>
      </c>
      <c r="U43" s="41" t="s">
        <v>75</v>
      </c>
    </row>
    <row r="44" spans="2:21" x14ac:dyDescent="0.15">
      <c r="B44" s="41">
        <v>10</v>
      </c>
      <c r="C44" s="47" t="s">
        <v>75</v>
      </c>
      <c r="D44" s="48" t="s">
        <v>70</v>
      </c>
      <c r="E44" s="49" t="s">
        <v>3</v>
      </c>
      <c r="F44" s="47" t="s">
        <v>75</v>
      </c>
      <c r="G44" s="48" t="s">
        <v>103</v>
      </c>
      <c r="H44" s="48"/>
      <c r="I44" s="47" t="s">
        <v>70</v>
      </c>
      <c r="J44" s="48" t="s">
        <v>73</v>
      </c>
      <c r="K44" s="49" t="s">
        <v>15</v>
      </c>
      <c r="L44" s="47" t="s">
        <v>74</v>
      </c>
      <c r="M44" s="48" t="s">
        <v>78</v>
      </c>
      <c r="N44" s="49" t="s">
        <v>15</v>
      </c>
      <c r="P44" s="2">
        <f t="shared" si="1"/>
        <v>1000</v>
      </c>
      <c r="Q44" s="2"/>
      <c r="T44" s="41" t="s">
        <v>15</v>
      </c>
      <c r="U44" s="41" t="s">
        <v>15</v>
      </c>
    </row>
    <row r="45" spans="2:21" x14ac:dyDescent="0.15">
      <c r="B45" s="41">
        <v>11</v>
      </c>
      <c r="C45" s="47" t="s">
        <v>3</v>
      </c>
      <c r="D45" s="48" t="s">
        <v>73</v>
      </c>
      <c r="E45" s="49" t="s">
        <v>87</v>
      </c>
      <c r="F45" s="47" t="s">
        <v>3</v>
      </c>
      <c r="G45" s="48" t="s">
        <v>104</v>
      </c>
      <c r="H45" s="49"/>
      <c r="I45" s="47" t="s">
        <v>78</v>
      </c>
      <c r="J45" s="48" t="s">
        <v>15</v>
      </c>
      <c r="K45" s="49" t="s">
        <v>87</v>
      </c>
      <c r="L45" s="47" t="s">
        <v>15</v>
      </c>
      <c r="M45" s="48" t="s">
        <v>3</v>
      </c>
      <c r="N45" s="49" t="s">
        <v>75</v>
      </c>
      <c r="P45" s="2">
        <f t="shared" si="1"/>
        <v>1000</v>
      </c>
      <c r="Q45" s="2"/>
      <c r="T45" s="41" t="s">
        <v>15</v>
      </c>
      <c r="U45" s="41" t="s">
        <v>15</v>
      </c>
    </row>
    <row r="46" spans="2:21" x14ac:dyDescent="0.15">
      <c r="B46" s="41">
        <v>12</v>
      </c>
      <c r="C46" s="51" t="s">
        <v>78</v>
      </c>
      <c r="D46" s="52" t="s">
        <v>88</v>
      </c>
      <c r="E46" s="53" t="s">
        <v>92</v>
      </c>
      <c r="F46" s="51" t="s">
        <v>92</v>
      </c>
      <c r="G46" s="52" t="s">
        <v>105</v>
      </c>
      <c r="H46" s="53"/>
      <c r="I46" s="51" t="s">
        <v>92</v>
      </c>
      <c r="J46" s="54" t="s">
        <v>3</v>
      </c>
      <c r="K46" s="53" t="s">
        <v>88</v>
      </c>
      <c r="L46" s="51" t="s">
        <v>92</v>
      </c>
      <c r="M46" s="52" t="s">
        <v>15</v>
      </c>
      <c r="N46" s="53" t="s">
        <v>3</v>
      </c>
      <c r="P46" s="2">
        <f t="shared" si="1"/>
        <v>1000</v>
      </c>
      <c r="Q46" s="2"/>
      <c r="T46" s="41" t="s">
        <v>15</v>
      </c>
      <c r="U46" s="41" t="s">
        <v>15</v>
      </c>
    </row>
    <row r="47" spans="2:21" x14ac:dyDescent="0.15">
      <c r="P47" s="2">
        <f t="shared" si="1"/>
        <v>0</v>
      </c>
      <c r="Q47" s="2"/>
    </row>
    <row r="48" spans="2:21" x14ac:dyDescent="0.15">
      <c r="B48" s="41" t="s">
        <v>32</v>
      </c>
      <c r="C48" s="42">
        <v>3</v>
      </c>
      <c r="D48" s="43" t="s">
        <v>75</v>
      </c>
      <c r="E48" s="44"/>
      <c r="F48" s="42"/>
      <c r="G48" s="43"/>
      <c r="H48" s="44"/>
      <c r="I48" s="42"/>
      <c r="J48" s="45"/>
      <c r="K48" s="44"/>
      <c r="L48" s="42"/>
      <c r="M48" s="45"/>
      <c r="N48" s="46"/>
      <c r="P48" s="2">
        <f t="shared" si="1"/>
        <v>0</v>
      </c>
      <c r="Q48" s="2"/>
    </row>
    <row r="49" spans="2:21" x14ac:dyDescent="0.15">
      <c r="B49" s="41">
        <v>6</v>
      </c>
      <c r="C49" s="42"/>
      <c r="D49" s="43"/>
      <c r="E49" s="44"/>
      <c r="F49" s="42"/>
      <c r="G49" s="43"/>
      <c r="H49" s="44"/>
      <c r="I49" s="42"/>
      <c r="J49" s="45"/>
      <c r="K49" s="44"/>
      <c r="L49" s="42"/>
      <c r="M49" s="45"/>
      <c r="N49" s="44"/>
      <c r="P49" s="2">
        <f t="shared" si="1"/>
        <v>0</v>
      </c>
      <c r="Q49" s="2"/>
    </row>
    <row r="50" spans="2:21" x14ac:dyDescent="0.15">
      <c r="B50" s="41">
        <v>7</v>
      </c>
      <c r="C50" s="47" t="s">
        <v>72</v>
      </c>
      <c r="D50" s="48" t="s">
        <v>74</v>
      </c>
      <c r="E50" s="49" t="s">
        <v>70</v>
      </c>
      <c r="F50" s="47" t="s">
        <v>27</v>
      </c>
      <c r="G50" s="48"/>
      <c r="H50" s="49" t="s">
        <v>74</v>
      </c>
      <c r="I50" s="47" t="s">
        <v>72</v>
      </c>
      <c r="J50" s="48" t="s">
        <v>74</v>
      </c>
      <c r="K50" s="49" t="s">
        <v>75</v>
      </c>
      <c r="L50" s="47" t="s">
        <v>73</v>
      </c>
      <c r="M50" s="48" t="s">
        <v>78</v>
      </c>
      <c r="N50" s="49" t="s">
        <v>72</v>
      </c>
      <c r="P50" s="2">
        <f t="shared" si="1"/>
        <v>600</v>
      </c>
      <c r="Q50" s="2">
        <v>2380</v>
      </c>
      <c r="T50" s="41" t="s">
        <v>73</v>
      </c>
      <c r="U50" s="41" t="s">
        <v>120</v>
      </c>
    </row>
    <row r="51" spans="2:21" x14ac:dyDescent="0.15">
      <c r="B51" s="41">
        <v>8</v>
      </c>
      <c r="C51" s="47" t="s">
        <v>72</v>
      </c>
      <c r="D51" s="48" t="s">
        <v>73</v>
      </c>
      <c r="E51" s="49" t="s">
        <v>87</v>
      </c>
      <c r="F51" s="48" t="s">
        <v>71</v>
      </c>
      <c r="G51" s="48" t="s">
        <v>87</v>
      </c>
      <c r="H51" s="48" t="s">
        <v>72</v>
      </c>
      <c r="I51" s="47" t="s">
        <v>74</v>
      </c>
      <c r="J51" s="48" t="s">
        <v>15</v>
      </c>
      <c r="K51" s="49" t="s">
        <v>3</v>
      </c>
      <c r="L51" s="47" t="s">
        <v>74</v>
      </c>
      <c r="M51" s="48" t="s">
        <v>3</v>
      </c>
      <c r="N51" s="49" t="s">
        <v>78</v>
      </c>
      <c r="P51" s="2">
        <f t="shared" si="1"/>
        <v>1000</v>
      </c>
      <c r="Q51" s="2"/>
      <c r="T51" s="41" t="s">
        <v>15</v>
      </c>
      <c r="U51" s="41" t="s">
        <v>15</v>
      </c>
    </row>
    <row r="52" spans="2:21" x14ac:dyDescent="0.15">
      <c r="B52" s="41">
        <v>9</v>
      </c>
      <c r="C52" s="47"/>
      <c r="D52" s="48"/>
      <c r="E52" s="49"/>
      <c r="F52" s="47"/>
      <c r="G52" s="48"/>
      <c r="H52" s="49"/>
      <c r="I52" s="47"/>
      <c r="J52" s="48"/>
      <c r="K52" s="49"/>
      <c r="L52" s="47"/>
      <c r="M52" s="48"/>
      <c r="N52" s="49"/>
      <c r="P52" s="2">
        <f t="shared" si="1"/>
        <v>0</v>
      </c>
      <c r="Q52" s="2"/>
    </row>
    <row r="53" spans="2:21" x14ac:dyDescent="0.15">
      <c r="B53" s="41">
        <v>10</v>
      </c>
      <c r="C53" s="47" t="s">
        <v>88</v>
      </c>
      <c r="D53" s="48" t="s">
        <v>73</v>
      </c>
      <c r="E53" s="49" t="s">
        <v>78</v>
      </c>
      <c r="F53" s="47" t="s">
        <v>73</v>
      </c>
      <c r="G53" s="48" t="s">
        <v>70</v>
      </c>
      <c r="H53" s="48" t="s">
        <v>78</v>
      </c>
      <c r="I53" s="47" t="s">
        <v>75</v>
      </c>
      <c r="J53" s="48" t="s">
        <v>15</v>
      </c>
      <c r="K53" s="49" t="s">
        <v>70</v>
      </c>
      <c r="L53" s="47" t="s">
        <v>72</v>
      </c>
      <c r="M53" s="48" t="s">
        <v>74</v>
      </c>
      <c r="N53" s="49" t="s">
        <v>3</v>
      </c>
      <c r="P53" s="2">
        <f t="shared" si="1"/>
        <v>1000</v>
      </c>
      <c r="Q53" s="2"/>
      <c r="T53" s="41" t="s">
        <v>15</v>
      </c>
      <c r="U53" s="41" t="s">
        <v>15</v>
      </c>
    </row>
    <row r="54" spans="2:21" x14ac:dyDescent="0.15">
      <c r="B54" s="41">
        <v>11</v>
      </c>
      <c r="C54" s="47" t="s">
        <v>76</v>
      </c>
      <c r="D54" s="48" t="s">
        <v>78</v>
      </c>
      <c r="E54" s="49" t="s">
        <v>72</v>
      </c>
      <c r="F54" s="47" t="s">
        <v>15</v>
      </c>
      <c r="G54" s="48" t="s">
        <v>78</v>
      </c>
      <c r="H54" s="49" t="s">
        <v>106</v>
      </c>
      <c r="I54" s="47" t="s">
        <v>88</v>
      </c>
      <c r="J54" s="48" t="s">
        <v>3</v>
      </c>
      <c r="K54" s="49" t="s">
        <v>79</v>
      </c>
      <c r="L54" s="47" t="s">
        <v>70</v>
      </c>
      <c r="M54" s="48" t="s">
        <v>74</v>
      </c>
      <c r="N54" s="49" t="s">
        <v>75</v>
      </c>
      <c r="P54" s="2">
        <f t="shared" si="1"/>
        <v>1800</v>
      </c>
      <c r="Q54" s="2"/>
      <c r="T54" s="41" t="s">
        <v>15</v>
      </c>
      <c r="U54" s="41" t="s">
        <v>78</v>
      </c>
    </row>
    <row r="55" spans="2:21" x14ac:dyDescent="0.15">
      <c r="B55" s="41">
        <v>12</v>
      </c>
      <c r="C55" s="51" t="s">
        <v>97</v>
      </c>
      <c r="D55" s="52" t="s">
        <v>87</v>
      </c>
      <c r="E55" s="53" t="s">
        <v>15</v>
      </c>
      <c r="F55" s="51" t="s">
        <v>72</v>
      </c>
      <c r="G55" s="52" t="s">
        <v>87</v>
      </c>
      <c r="H55" s="53" t="s">
        <v>15</v>
      </c>
      <c r="I55" s="51" t="s">
        <v>88</v>
      </c>
      <c r="J55" s="54" t="s">
        <v>92</v>
      </c>
      <c r="K55" s="53" t="s">
        <v>75</v>
      </c>
      <c r="L55" s="51" t="s">
        <v>75</v>
      </c>
      <c r="M55" s="52" t="s">
        <v>76</v>
      </c>
      <c r="N55" s="53" t="s">
        <v>97</v>
      </c>
      <c r="P55" s="2">
        <f t="shared" si="1"/>
        <v>1000</v>
      </c>
      <c r="Q55" s="2"/>
      <c r="T55" s="41" t="s">
        <v>15</v>
      </c>
      <c r="U55" s="41" t="s">
        <v>15</v>
      </c>
    </row>
    <row r="56" spans="2:21" x14ac:dyDescent="0.15">
      <c r="P56" s="2">
        <f t="shared" si="1"/>
        <v>0</v>
      </c>
      <c r="Q56" s="2"/>
    </row>
    <row r="57" spans="2:21" x14ac:dyDescent="0.15">
      <c r="B57" s="41" t="s">
        <v>32</v>
      </c>
      <c r="C57" s="42">
        <v>3</v>
      </c>
      <c r="D57" s="43" t="s">
        <v>72</v>
      </c>
      <c r="E57" s="44"/>
      <c r="F57" s="42"/>
      <c r="G57" s="43"/>
      <c r="H57" s="44"/>
      <c r="I57" s="42"/>
      <c r="J57" s="45"/>
      <c r="K57" s="44"/>
      <c r="L57" s="42"/>
      <c r="M57" s="45"/>
      <c r="N57" s="46"/>
      <c r="P57" s="2">
        <f t="shared" si="1"/>
        <v>0</v>
      </c>
      <c r="Q57" s="2"/>
    </row>
    <row r="58" spans="2:21" x14ac:dyDescent="0.15">
      <c r="B58" s="41">
        <v>6</v>
      </c>
      <c r="C58" s="42"/>
      <c r="D58" s="43"/>
      <c r="E58" s="44"/>
      <c r="F58" s="42"/>
      <c r="G58" s="43"/>
      <c r="H58" s="44"/>
      <c r="I58" s="42"/>
      <c r="J58" s="45"/>
      <c r="K58" s="44"/>
      <c r="L58" s="42"/>
      <c r="M58" s="45"/>
      <c r="N58" s="44"/>
      <c r="P58" s="2">
        <f t="shared" si="1"/>
        <v>0</v>
      </c>
      <c r="Q58" s="2"/>
    </row>
    <row r="59" spans="2:21" x14ac:dyDescent="0.15">
      <c r="B59" s="41">
        <v>7</v>
      </c>
      <c r="C59" s="47"/>
      <c r="D59" s="48"/>
      <c r="E59" s="49"/>
      <c r="F59" s="47"/>
      <c r="G59" s="48"/>
      <c r="H59" s="49"/>
      <c r="I59" s="47"/>
      <c r="J59" s="48"/>
      <c r="K59" s="49"/>
      <c r="L59" s="47"/>
      <c r="M59" s="48"/>
      <c r="N59" s="49"/>
      <c r="P59" s="2">
        <f t="shared" si="1"/>
        <v>0</v>
      </c>
      <c r="Q59" s="2"/>
    </row>
    <row r="60" spans="2:21" x14ac:dyDescent="0.15">
      <c r="B60" s="41">
        <v>8</v>
      </c>
      <c r="C60" s="47" t="s">
        <v>92</v>
      </c>
      <c r="D60" s="48" t="s">
        <v>79</v>
      </c>
      <c r="E60" s="49" t="s">
        <v>97</v>
      </c>
      <c r="F60" s="48" t="s">
        <v>75</v>
      </c>
      <c r="G60" s="48" t="s">
        <v>74</v>
      </c>
      <c r="H60" s="48" t="s">
        <v>107</v>
      </c>
      <c r="I60" s="47" t="s">
        <v>92</v>
      </c>
      <c r="J60" s="48" t="s">
        <v>78</v>
      </c>
      <c r="K60" s="49" t="s">
        <v>15</v>
      </c>
      <c r="L60" s="47" t="s">
        <v>15</v>
      </c>
      <c r="M60" s="48" t="s">
        <v>74</v>
      </c>
      <c r="N60" s="49" t="s">
        <v>79</v>
      </c>
      <c r="P60" s="2">
        <f t="shared" si="1"/>
        <v>1000</v>
      </c>
      <c r="Q60" s="2"/>
      <c r="T60" s="41" t="s">
        <v>3</v>
      </c>
      <c r="U60" s="41" t="s">
        <v>74</v>
      </c>
    </row>
    <row r="61" spans="2:21" x14ac:dyDescent="0.15">
      <c r="B61" s="41">
        <v>9</v>
      </c>
      <c r="C61" s="47" t="s">
        <v>70</v>
      </c>
      <c r="D61" s="48" t="s">
        <v>73</v>
      </c>
      <c r="E61" s="49" t="s">
        <v>79</v>
      </c>
      <c r="F61" s="47" t="s">
        <v>15</v>
      </c>
      <c r="G61" s="48" t="s">
        <v>70</v>
      </c>
      <c r="H61" s="49" t="s">
        <v>108</v>
      </c>
      <c r="I61" s="47" t="s">
        <v>70</v>
      </c>
      <c r="J61" s="48" t="s">
        <v>15</v>
      </c>
      <c r="K61" s="49" t="s">
        <v>74</v>
      </c>
      <c r="L61" s="47" t="s">
        <v>74</v>
      </c>
      <c r="M61" s="48" t="s">
        <v>88</v>
      </c>
      <c r="N61" s="49" t="s">
        <v>15</v>
      </c>
      <c r="P61" s="2">
        <f t="shared" si="1"/>
        <v>1400</v>
      </c>
      <c r="Q61" s="2">
        <v>11630</v>
      </c>
      <c r="T61" s="41" t="s">
        <v>15</v>
      </c>
      <c r="U61" s="41" t="s">
        <v>73</v>
      </c>
    </row>
    <row r="62" spans="2:21" x14ac:dyDescent="0.15">
      <c r="B62" s="41">
        <v>10</v>
      </c>
      <c r="C62" s="47" t="s">
        <v>72</v>
      </c>
      <c r="D62" s="48" t="s">
        <v>74</v>
      </c>
      <c r="E62" s="49" t="s">
        <v>88</v>
      </c>
      <c r="F62" s="47" t="s">
        <v>20</v>
      </c>
      <c r="G62" s="48"/>
      <c r="H62" s="48" t="s">
        <v>109</v>
      </c>
      <c r="I62" s="47" t="s">
        <v>70</v>
      </c>
      <c r="J62" s="48" t="s">
        <v>72</v>
      </c>
      <c r="K62" s="49" t="s">
        <v>3</v>
      </c>
      <c r="L62" s="47" t="s">
        <v>3</v>
      </c>
      <c r="M62" s="48" t="s">
        <v>75</v>
      </c>
      <c r="N62" s="49" t="s">
        <v>78</v>
      </c>
      <c r="P62" s="2">
        <f t="shared" si="1"/>
        <v>1800</v>
      </c>
      <c r="Q62" s="2">
        <v>1950</v>
      </c>
      <c r="T62" s="41" t="s">
        <v>15</v>
      </c>
      <c r="U62" s="41" t="s">
        <v>78</v>
      </c>
    </row>
    <row r="63" spans="2:21" x14ac:dyDescent="0.15">
      <c r="B63" s="41">
        <v>11</v>
      </c>
      <c r="C63" s="47" t="s">
        <v>92</v>
      </c>
      <c r="D63" s="48" t="s">
        <v>74</v>
      </c>
      <c r="E63" s="49" t="s">
        <v>15</v>
      </c>
      <c r="F63" s="47" t="s">
        <v>92</v>
      </c>
      <c r="G63" s="48" t="s">
        <v>3</v>
      </c>
      <c r="H63" s="49" t="s">
        <v>45</v>
      </c>
      <c r="I63" s="47" t="s">
        <v>15</v>
      </c>
      <c r="J63" s="48" t="s">
        <v>92</v>
      </c>
      <c r="K63" s="49" t="s">
        <v>70</v>
      </c>
      <c r="L63" s="47" t="s">
        <v>3</v>
      </c>
      <c r="M63" s="48" t="s">
        <v>15</v>
      </c>
      <c r="N63" s="49" t="s">
        <v>74</v>
      </c>
      <c r="P63" s="2">
        <f t="shared" si="1"/>
        <v>1800</v>
      </c>
      <c r="Q63" s="2">
        <v>550</v>
      </c>
      <c r="T63" s="41" t="s">
        <v>15</v>
      </c>
      <c r="U63" s="41" t="s">
        <v>78</v>
      </c>
    </row>
    <row r="64" spans="2:21" x14ac:dyDescent="0.15">
      <c r="B64" s="41">
        <v>12</v>
      </c>
      <c r="C64" s="51" t="s">
        <v>88</v>
      </c>
      <c r="D64" s="52" t="s">
        <v>79</v>
      </c>
      <c r="E64" s="53" t="s">
        <v>72</v>
      </c>
      <c r="F64" s="51" t="s">
        <v>46</v>
      </c>
      <c r="G64" s="52"/>
      <c r="H64" s="53" t="s">
        <v>110</v>
      </c>
      <c r="I64" s="51" t="s">
        <v>70</v>
      </c>
      <c r="J64" s="54" t="s">
        <v>72</v>
      </c>
      <c r="K64" s="53" t="s">
        <v>73</v>
      </c>
      <c r="L64" s="51" t="s">
        <v>78</v>
      </c>
      <c r="M64" s="52" t="s">
        <v>3</v>
      </c>
      <c r="N64" s="53" t="s">
        <v>88</v>
      </c>
      <c r="P64" s="2">
        <f t="shared" si="1"/>
        <v>3000</v>
      </c>
      <c r="Q64" s="2">
        <v>2390</v>
      </c>
      <c r="T64" s="41" t="s">
        <v>73</v>
      </c>
      <c r="U64" s="41" t="s">
        <v>78</v>
      </c>
    </row>
    <row r="65" spans="2:21" x14ac:dyDescent="0.15">
      <c r="P65" s="2">
        <f t="shared" si="1"/>
        <v>0</v>
      </c>
      <c r="Q65" s="2"/>
    </row>
    <row r="66" spans="2:21" x14ac:dyDescent="0.15">
      <c r="P66" s="2">
        <f t="shared" si="1"/>
        <v>0</v>
      </c>
      <c r="Q66" s="2"/>
    </row>
    <row r="67" spans="2:21" x14ac:dyDescent="0.15">
      <c r="B67" s="41" t="s">
        <v>32</v>
      </c>
      <c r="C67" s="42">
        <v>3</v>
      </c>
      <c r="D67" s="43" t="s">
        <v>88</v>
      </c>
      <c r="E67" s="44"/>
      <c r="F67" s="42"/>
      <c r="G67" s="43"/>
      <c r="H67" s="44"/>
      <c r="I67" s="42"/>
      <c r="J67" s="45"/>
      <c r="K67" s="44"/>
      <c r="L67" s="42"/>
      <c r="M67" s="45"/>
      <c r="N67" s="46"/>
      <c r="P67" s="2">
        <f t="shared" ref="P67:P83" si="2">IF(T67=1,U67*2*100,((U67+T67-1)*T67+U67*T67)*100)</f>
        <v>0</v>
      </c>
      <c r="Q67" s="2"/>
    </row>
    <row r="68" spans="2:21" x14ac:dyDescent="0.15">
      <c r="B68" s="41">
        <v>6</v>
      </c>
      <c r="C68" s="42"/>
      <c r="D68" s="43"/>
      <c r="E68" s="44"/>
      <c r="F68" s="42"/>
      <c r="G68" s="43"/>
      <c r="H68" s="44"/>
      <c r="I68" s="42"/>
      <c r="J68" s="45"/>
      <c r="K68" s="44"/>
      <c r="L68" s="42"/>
      <c r="M68" s="45"/>
      <c r="N68" s="44"/>
      <c r="P68" s="2">
        <f t="shared" si="2"/>
        <v>0</v>
      </c>
      <c r="Q68" s="2"/>
    </row>
    <row r="69" spans="2:21" x14ac:dyDescent="0.15">
      <c r="B69" s="41">
        <v>7</v>
      </c>
      <c r="C69" s="47" t="s">
        <v>97</v>
      </c>
      <c r="D69" s="48" t="s">
        <v>15</v>
      </c>
      <c r="E69" s="49" t="s">
        <v>78</v>
      </c>
      <c r="F69" s="47" t="s">
        <v>81</v>
      </c>
      <c r="G69" s="48" t="s">
        <v>111</v>
      </c>
      <c r="H69" s="49"/>
      <c r="I69" s="47" t="s">
        <v>3</v>
      </c>
      <c r="J69" s="48" t="s">
        <v>74</v>
      </c>
      <c r="K69" s="49" t="s">
        <v>79</v>
      </c>
      <c r="L69" s="47" t="s">
        <v>72</v>
      </c>
      <c r="M69" s="48" t="s">
        <v>3</v>
      </c>
      <c r="N69" s="49" t="s">
        <v>78</v>
      </c>
      <c r="P69" s="2">
        <f t="shared" si="2"/>
        <v>800</v>
      </c>
      <c r="Q69" s="2"/>
      <c r="T69" s="41" t="s">
        <v>3</v>
      </c>
      <c r="U69" s="41" t="s">
        <v>78</v>
      </c>
    </row>
    <row r="70" spans="2:21" x14ac:dyDescent="0.15">
      <c r="B70" s="41">
        <v>8</v>
      </c>
      <c r="C70" s="47" t="s">
        <v>75</v>
      </c>
      <c r="D70" s="48" t="s">
        <v>88</v>
      </c>
      <c r="E70" s="49" t="s">
        <v>97</v>
      </c>
      <c r="F70" s="48" t="s">
        <v>75</v>
      </c>
      <c r="G70" s="48"/>
      <c r="H70" s="48" t="s">
        <v>112</v>
      </c>
      <c r="I70" s="47" t="s">
        <v>73</v>
      </c>
      <c r="J70" s="48" t="s">
        <v>70</v>
      </c>
      <c r="K70" s="49" t="s">
        <v>75</v>
      </c>
      <c r="L70" s="47" t="s">
        <v>71</v>
      </c>
      <c r="M70" s="48" t="s">
        <v>97</v>
      </c>
      <c r="N70" s="49" t="s">
        <v>75</v>
      </c>
      <c r="P70" s="2">
        <f t="shared" si="2"/>
        <v>1000</v>
      </c>
      <c r="Q70" s="2"/>
      <c r="T70" s="41" t="s">
        <v>15</v>
      </c>
      <c r="U70" s="41" t="s">
        <v>15</v>
      </c>
    </row>
    <row r="71" spans="2:21" x14ac:dyDescent="0.15">
      <c r="B71" s="41">
        <v>9</v>
      </c>
      <c r="C71" s="47" t="s">
        <v>88</v>
      </c>
      <c r="D71" s="48" t="s">
        <v>15</v>
      </c>
      <c r="E71" s="49" t="s">
        <v>75</v>
      </c>
      <c r="F71" s="48" t="s">
        <v>88</v>
      </c>
      <c r="G71" s="48" t="s">
        <v>75</v>
      </c>
      <c r="H71" s="48" t="s">
        <v>72</v>
      </c>
      <c r="I71" s="47" t="s">
        <v>75</v>
      </c>
      <c r="J71" s="48" t="s">
        <v>70</v>
      </c>
      <c r="K71" s="49" t="s">
        <v>15</v>
      </c>
      <c r="L71" s="47" t="s">
        <v>3</v>
      </c>
      <c r="M71" s="48" t="s">
        <v>72</v>
      </c>
      <c r="N71" s="49" t="s">
        <v>73</v>
      </c>
      <c r="P71" s="2">
        <f t="shared" si="2"/>
        <v>1000</v>
      </c>
      <c r="Q71" s="2"/>
      <c r="T71" s="41" t="s">
        <v>15</v>
      </c>
      <c r="U71" s="41" t="s">
        <v>15</v>
      </c>
    </row>
    <row r="72" spans="2:21" x14ac:dyDescent="0.15">
      <c r="B72" s="41">
        <v>10</v>
      </c>
      <c r="C72" s="47"/>
      <c r="D72" s="48"/>
      <c r="E72" s="49"/>
      <c r="F72" s="47"/>
      <c r="G72" s="48"/>
      <c r="H72" s="48"/>
      <c r="I72" s="47"/>
      <c r="J72" s="48"/>
      <c r="K72" s="49"/>
      <c r="L72" s="47"/>
      <c r="M72" s="48"/>
      <c r="N72" s="49"/>
      <c r="P72" s="2">
        <f t="shared" si="2"/>
        <v>0</v>
      </c>
      <c r="Q72" s="2"/>
    </row>
    <row r="73" spans="2:21" x14ac:dyDescent="0.15">
      <c r="B73" s="41">
        <v>11</v>
      </c>
      <c r="C73" s="47" t="s">
        <v>76</v>
      </c>
      <c r="D73" s="48" t="s">
        <v>70</v>
      </c>
      <c r="E73" s="49" t="s">
        <v>74</v>
      </c>
      <c r="F73" s="47" t="s">
        <v>76</v>
      </c>
      <c r="G73" s="48" t="s">
        <v>79</v>
      </c>
      <c r="H73" s="49" t="s">
        <v>88</v>
      </c>
      <c r="I73" s="47" t="s">
        <v>78</v>
      </c>
      <c r="J73" s="48" t="s">
        <v>79</v>
      </c>
      <c r="K73" s="49" t="s">
        <v>72</v>
      </c>
      <c r="L73" s="47" t="s">
        <v>73</v>
      </c>
      <c r="M73" s="48" t="s">
        <v>75</v>
      </c>
      <c r="N73" s="49" t="s">
        <v>74</v>
      </c>
      <c r="P73" s="2">
        <f t="shared" si="2"/>
        <v>800</v>
      </c>
      <c r="Q73" s="2"/>
      <c r="T73" s="41" t="s">
        <v>3</v>
      </c>
      <c r="U73" s="41" t="s">
        <v>78</v>
      </c>
    </row>
    <row r="74" spans="2:21" x14ac:dyDescent="0.15">
      <c r="B74" s="41">
        <v>12</v>
      </c>
      <c r="C74" s="51" t="s">
        <v>74</v>
      </c>
      <c r="D74" s="52" t="s">
        <v>92</v>
      </c>
      <c r="E74" s="53" t="s">
        <v>75</v>
      </c>
      <c r="F74" s="51" t="s">
        <v>79</v>
      </c>
      <c r="G74" s="52" t="s">
        <v>92</v>
      </c>
      <c r="H74" s="53" t="s">
        <v>74</v>
      </c>
      <c r="I74" s="51" t="s">
        <v>74</v>
      </c>
      <c r="J74" s="54" t="s">
        <v>72</v>
      </c>
      <c r="K74" s="53" t="s">
        <v>78</v>
      </c>
      <c r="L74" s="51" t="s">
        <v>3</v>
      </c>
      <c r="M74" s="52" t="s">
        <v>73</v>
      </c>
      <c r="N74" s="53" t="s">
        <v>76</v>
      </c>
      <c r="P74" s="2">
        <f t="shared" si="2"/>
        <v>1000</v>
      </c>
      <c r="Q74" s="2"/>
      <c r="T74" s="41" t="s">
        <v>15</v>
      </c>
      <c r="U74" s="41" t="s">
        <v>15</v>
      </c>
    </row>
    <row r="75" spans="2:21" x14ac:dyDescent="0.15">
      <c r="O75" s="41" t="s">
        <v>121</v>
      </c>
      <c r="P75" s="2">
        <f t="shared" si="2"/>
        <v>0</v>
      </c>
      <c r="Q75" s="2"/>
    </row>
    <row r="76" spans="2:21" x14ac:dyDescent="0.15">
      <c r="B76" s="41" t="s">
        <v>32</v>
      </c>
      <c r="C76" s="42">
        <v>3</v>
      </c>
      <c r="D76" s="43" t="s">
        <v>79</v>
      </c>
      <c r="E76" s="44"/>
      <c r="F76" s="42"/>
      <c r="G76" s="43"/>
      <c r="H76" s="44"/>
      <c r="I76" s="42"/>
      <c r="J76" s="45"/>
      <c r="K76" s="44"/>
      <c r="L76" s="42"/>
      <c r="M76" s="45"/>
      <c r="N76" s="46"/>
      <c r="P76" s="2">
        <f t="shared" si="2"/>
        <v>0</v>
      </c>
      <c r="Q76" s="2"/>
    </row>
    <row r="77" spans="2:21" x14ac:dyDescent="0.15">
      <c r="B77" s="41">
        <v>6</v>
      </c>
      <c r="C77" s="42"/>
      <c r="D77" s="43"/>
      <c r="E77" s="44"/>
      <c r="F77" s="42"/>
      <c r="G77" s="43"/>
      <c r="H77" s="44"/>
      <c r="I77" s="42"/>
      <c r="J77" s="45"/>
      <c r="K77" s="44"/>
      <c r="L77" s="42"/>
      <c r="M77" s="45"/>
      <c r="N77" s="44"/>
      <c r="P77" s="2">
        <f t="shared" si="2"/>
        <v>0</v>
      </c>
      <c r="Q77" s="2"/>
    </row>
    <row r="78" spans="2:21" x14ac:dyDescent="0.15">
      <c r="B78" s="41">
        <v>7</v>
      </c>
      <c r="C78" s="47" t="s">
        <v>71</v>
      </c>
      <c r="D78" s="48" t="s">
        <v>3</v>
      </c>
      <c r="E78" s="49" t="s">
        <v>73</v>
      </c>
      <c r="F78" s="47" t="s">
        <v>113</v>
      </c>
      <c r="G78" s="48"/>
      <c r="H78" s="49" t="s">
        <v>69</v>
      </c>
      <c r="I78" s="47" t="s">
        <v>15</v>
      </c>
      <c r="J78" s="48" t="s">
        <v>3</v>
      </c>
      <c r="K78" s="49" t="s">
        <v>97</v>
      </c>
      <c r="L78" s="47" t="s">
        <v>74</v>
      </c>
      <c r="M78" s="48" t="s">
        <v>88</v>
      </c>
      <c r="N78" s="49" t="s">
        <v>78</v>
      </c>
      <c r="O78" s="41" t="s">
        <v>71</v>
      </c>
      <c r="P78" s="2">
        <f t="shared" si="2"/>
        <v>1000</v>
      </c>
      <c r="Q78" s="2"/>
      <c r="T78" s="41" t="s">
        <v>3</v>
      </c>
      <c r="U78" s="41" t="s">
        <v>74</v>
      </c>
    </row>
    <row r="79" spans="2:21" x14ac:dyDescent="0.15">
      <c r="B79" s="41">
        <v>8</v>
      </c>
      <c r="C79" s="47" t="s">
        <v>3</v>
      </c>
      <c r="D79" s="48" t="s">
        <v>72</v>
      </c>
      <c r="E79" s="49" t="s">
        <v>92</v>
      </c>
      <c r="F79" s="48" t="s">
        <v>73</v>
      </c>
      <c r="G79" s="48" t="s">
        <v>72</v>
      </c>
      <c r="H79" s="48" t="s">
        <v>79</v>
      </c>
      <c r="I79" s="47" t="s">
        <v>72</v>
      </c>
      <c r="J79" s="48" t="s">
        <v>97</v>
      </c>
      <c r="K79" s="49" t="s">
        <v>79</v>
      </c>
      <c r="L79" s="47" t="s">
        <v>78</v>
      </c>
      <c r="M79" s="48" t="s">
        <v>3</v>
      </c>
      <c r="N79" s="49" t="s">
        <v>74</v>
      </c>
      <c r="O79" s="41" t="s">
        <v>72</v>
      </c>
      <c r="P79" s="2">
        <f t="shared" si="2"/>
        <v>800</v>
      </c>
      <c r="Q79" s="2"/>
      <c r="R79" s="41" t="s">
        <v>122</v>
      </c>
      <c r="T79" s="41" t="s">
        <v>3</v>
      </c>
      <c r="U79" s="41" t="s">
        <v>78</v>
      </c>
    </row>
    <row r="80" spans="2:21" x14ac:dyDescent="0.15">
      <c r="B80" s="41">
        <v>9</v>
      </c>
      <c r="C80" s="47"/>
      <c r="D80" s="48"/>
      <c r="E80" s="49"/>
      <c r="F80" s="47"/>
      <c r="G80" s="48"/>
      <c r="H80" s="49"/>
      <c r="I80" s="47"/>
      <c r="J80" s="48"/>
      <c r="K80" s="49"/>
      <c r="L80" s="47"/>
      <c r="M80" s="48"/>
      <c r="N80" s="49"/>
      <c r="P80" s="2">
        <f t="shared" si="2"/>
        <v>0</v>
      </c>
      <c r="Q80" s="2"/>
    </row>
    <row r="81" spans="2:21" x14ac:dyDescent="0.15">
      <c r="B81" s="41">
        <v>10</v>
      </c>
      <c r="C81" s="47" t="s">
        <v>70</v>
      </c>
      <c r="D81" s="48" t="s">
        <v>71</v>
      </c>
      <c r="E81" s="49" t="s">
        <v>76</v>
      </c>
      <c r="F81" s="47" t="s">
        <v>114</v>
      </c>
      <c r="G81" s="48"/>
      <c r="H81" s="48"/>
      <c r="I81" s="47" t="s">
        <v>79</v>
      </c>
      <c r="J81" s="48" t="s">
        <v>97</v>
      </c>
      <c r="K81" s="49" t="s">
        <v>72</v>
      </c>
      <c r="L81" s="47" t="s">
        <v>73</v>
      </c>
      <c r="M81" s="48" t="s">
        <v>71</v>
      </c>
      <c r="N81" s="49" t="s">
        <v>74</v>
      </c>
      <c r="P81" s="2">
        <f t="shared" si="2"/>
        <v>0</v>
      </c>
      <c r="Q81" s="2"/>
    </row>
    <row r="82" spans="2:21" x14ac:dyDescent="0.15">
      <c r="B82" s="41">
        <v>11</v>
      </c>
      <c r="C82" s="47" t="s">
        <v>92</v>
      </c>
      <c r="D82" s="48" t="s">
        <v>73</v>
      </c>
      <c r="E82" s="49" t="s">
        <v>3</v>
      </c>
      <c r="F82" s="47" t="s">
        <v>72</v>
      </c>
      <c r="G82" s="48" t="s">
        <v>79</v>
      </c>
      <c r="H82" s="49" t="s">
        <v>115</v>
      </c>
      <c r="I82" s="47" t="s">
        <v>3</v>
      </c>
      <c r="J82" s="48" t="s">
        <v>92</v>
      </c>
      <c r="K82" s="49" t="s">
        <v>97</v>
      </c>
      <c r="L82" s="47" t="s">
        <v>78</v>
      </c>
      <c r="M82" s="48" t="s">
        <v>73</v>
      </c>
      <c r="N82" s="49" t="s">
        <v>74</v>
      </c>
      <c r="O82" s="41" t="s">
        <v>73</v>
      </c>
      <c r="P82" s="2">
        <f t="shared" si="2"/>
        <v>1200</v>
      </c>
      <c r="Q82" s="2"/>
      <c r="T82" s="41" t="s">
        <v>3</v>
      </c>
      <c r="U82" s="41" t="s">
        <v>75</v>
      </c>
    </row>
    <row r="83" spans="2:21" x14ac:dyDescent="0.15">
      <c r="B83" s="41">
        <v>12</v>
      </c>
      <c r="C83" s="51" t="s">
        <v>72</v>
      </c>
      <c r="D83" s="52" t="s">
        <v>75</v>
      </c>
      <c r="E83" s="53" t="s">
        <v>74</v>
      </c>
      <c r="F83" s="51" t="s">
        <v>116</v>
      </c>
      <c r="G83" s="52"/>
      <c r="H83" s="53"/>
      <c r="I83" s="51" t="s">
        <v>72</v>
      </c>
      <c r="J83" s="54" t="s">
        <v>15</v>
      </c>
      <c r="K83" s="53" t="s">
        <v>79</v>
      </c>
      <c r="L83" s="51" t="s">
        <v>3</v>
      </c>
      <c r="M83" s="52" t="s">
        <v>78</v>
      </c>
      <c r="N83" s="53" t="s">
        <v>15</v>
      </c>
      <c r="O83" s="41" t="s">
        <v>123</v>
      </c>
      <c r="P83" s="2">
        <f t="shared" si="2"/>
        <v>1000</v>
      </c>
      <c r="Q83" s="2"/>
      <c r="T83" s="41" t="s">
        <v>15</v>
      </c>
      <c r="U83" s="41" t="s">
        <v>15</v>
      </c>
    </row>
    <row r="84" spans="2:21" x14ac:dyDescent="0.15">
      <c r="P84"/>
      <c r="Q84"/>
      <c r="T84" s="2">
        <f>SUM(T1:T83)</f>
        <v>0</v>
      </c>
    </row>
    <row r="85" spans="2:21" x14ac:dyDescent="0.15">
      <c r="B85" s="41" t="s">
        <v>35</v>
      </c>
      <c r="C85" s="42" t="s">
        <v>15</v>
      </c>
      <c r="D85" s="43" t="s">
        <v>79</v>
      </c>
      <c r="E85" s="44"/>
      <c r="F85" s="42"/>
      <c r="G85" s="43"/>
      <c r="H85" s="44"/>
      <c r="I85" s="42"/>
      <c r="J85" s="45"/>
      <c r="K85" s="44"/>
      <c r="L85" s="42"/>
      <c r="M85" s="45"/>
      <c r="N85" s="46"/>
      <c r="P85"/>
      <c r="Q85"/>
    </row>
    <row r="86" spans="2:21" x14ac:dyDescent="0.15">
      <c r="B86" s="41">
        <v>6</v>
      </c>
      <c r="C86" s="42"/>
      <c r="D86" s="43"/>
      <c r="E86" s="44"/>
      <c r="F86" s="42"/>
      <c r="G86" s="43"/>
      <c r="H86" s="44"/>
      <c r="I86" s="42"/>
      <c r="J86" s="45"/>
      <c r="K86" s="44"/>
      <c r="L86" s="42"/>
      <c r="M86" s="45"/>
      <c r="N86" s="44"/>
      <c r="Q86" s="2"/>
    </row>
    <row r="87" spans="2:21" x14ac:dyDescent="0.15">
      <c r="B87" s="41">
        <v>7</v>
      </c>
      <c r="C87" s="47" t="s">
        <v>88</v>
      </c>
      <c r="D87" s="48" t="s">
        <v>76</v>
      </c>
      <c r="E87" s="49" t="s">
        <v>15</v>
      </c>
      <c r="F87" s="47" t="s">
        <v>88</v>
      </c>
      <c r="G87" s="48" t="s">
        <v>124</v>
      </c>
      <c r="H87" s="49"/>
      <c r="I87" s="47" t="s">
        <v>78</v>
      </c>
      <c r="J87" s="48" t="s">
        <v>76</v>
      </c>
      <c r="K87" s="49" t="s">
        <v>73</v>
      </c>
      <c r="L87" s="47" t="s">
        <v>15</v>
      </c>
      <c r="M87" s="48" t="s">
        <v>3</v>
      </c>
      <c r="N87" s="49" t="s">
        <v>74</v>
      </c>
      <c r="P87" s="2">
        <f t="shared" ref="P87:P128" si="3">IF(T87=1,U87*2*100,((U87+T87-1)*T87+U87*T87)*100)</f>
        <v>800</v>
      </c>
      <c r="Q87" s="2"/>
      <c r="T87" s="41" t="s">
        <v>3</v>
      </c>
      <c r="U87" s="41" t="s">
        <v>78</v>
      </c>
    </row>
    <row r="88" spans="2:21" x14ac:dyDescent="0.15">
      <c r="B88" s="41">
        <v>8</v>
      </c>
      <c r="C88" s="47" t="s">
        <v>88</v>
      </c>
      <c r="D88" s="48" t="s">
        <v>15</v>
      </c>
      <c r="E88" s="49" t="s">
        <v>3</v>
      </c>
      <c r="F88" s="48" t="s">
        <v>88</v>
      </c>
      <c r="G88" s="48" t="s">
        <v>125</v>
      </c>
      <c r="H88" s="48"/>
      <c r="I88" s="47" t="s">
        <v>3</v>
      </c>
      <c r="J88" s="48" t="s">
        <v>88</v>
      </c>
      <c r="K88" s="49" t="s">
        <v>97</v>
      </c>
      <c r="L88" s="47" t="s">
        <v>70</v>
      </c>
      <c r="M88" s="48" t="s">
        <v>3</v>
      </c>
      <c r="N88" s="49" t="s">
        <v>88</v>
      </c>
      <c r="O88" s="41" t="s">
        <v>126</v>
      </c>
      <c r="P88" s="2">
        <f t="shared" si="3"/>
        <v>1400</v>
      </c>
      <c r="Q88" s="2">
        <v>15210</v>
      </c>
      <c r="R88" s="41" t="s">
        <v>127</v>
      </c>
      <c r="T88" s="41" t="s">
        <v>15</v>
      </c>
      <c r="U88" s="41" t="s">
        <v>73</v>
      </c>
    </row>
    <row r="89" spans="2:21" x14ac:dyDescent="0.15">
      <c r="B89" s="41">
        <v>9</v>
      </c>
      <c r="C89" s="47"/>
      <c r="D89" s="48"/>
      <c r="E89" s="49"/>
      <c r="F89" s="47"/>
      <c r="G89" s="48"/>
      <c r="H89" s="49"/>
      <c r="I89" s="47"/>
      <c r="J89" s="48"/>
      <c r="K89" s="49"/>
      <c r="L89" s="47"/>
      <c r="M89" s="48"/>
      <c r="N89" s="49"/>
      <c r="P89" s="2">
        <f t="shared" si="3"/>
        <v>0</v>
      </c>
      <c r="Q89" s="2"/>
    </row>
    <row r="90" spans="2:21" x14ac:dyDescent="0.15">
      <c r="B90" s="41">
        <v>10</v>
      </c>
      <c r="C90" s="47" t="s">
        <v>74</v>
      </c>
      <c r="D90" s="48" t="s">
        <v>72</v>
      </c>
      <c r="E90" s="49" t="s">
        <v>15</v>
      </c>
      <c r="F90" s="47" t="s">
        <v>128</v>
      </c>
      <c r="G90" s="48"/>
      <c r="H90" s="48"/>
      <c r="I90" s="47" t="s">
        <v>78</v>
      </c>
      <c r="J90" s="48" t="s">
        <v>75</v>
      </c>
      <c r="K90" s="49" t="s">
        <v>74</v>
      </c>
      <c r="L90" s="47" t="s">
        <v>73</v>
      </c>
      <c r="M90" s="48" t="s">
        <v>75</v>
      </c>
      <c r="N90" s="49" t="s">
        <v>15</v>
      </c>
      <c r="O90" s="41" t="s">
        <v>3</v>
      </c>
      <c r="P90" s="2">
        <f t="shared" si="3"/>
        <v>800</v>
      </c>
      <c r="Q90" s="2"/>
      <c r="T90" s="41" t="s">
        <v>3</v>
      </c>
      <c r="U90" s="41" t="s">
        <v>78</v>
      </c>
    </row>
    <row r="91" spans="2:21" x14ac:dyDescent="0.15">
      <c r="B91" s="41">
        <v>11</v>
      </c>
      <c r="C91" s="47" t="s">
        <v>81</v>
      </c>
      <c r="D91" s="48" t="s">
        <v>74</v>
      </c>
      <c r="E91" s="49" t="s">
        <v>88</v>
      </c>
      <c r="F91" s="47" t="s">
        <v>79</v>
      </c>
      <c r="G91" s="48" t="s">
        <v>92</v>
      </c>
      <c r="H91" s="49" t="s">
        <v>129</v>
      </c>
      <c r="I91" s="47" t="s">
        <v>83</v>
      </c>
      <c r="J91" s="48" t="s">
        <v>97</v>
      </c>
      <c r="K91" s="49" t="s">
        <v>72</v>
      </c>
      <c r="L91" s="47" t="s">
        <v>3</v>
      </c>
      <c r="M91" s="48" t="s">
        <v>71</v>
      </c>
      <c r="N91" s="49" t="s">
        <v>92</v>
      </c>
      <c r="O91" s="41" t="s">
        <v>74</v>
      </c>
      <c r="P91" s="2">
        <f t="shared" si="3"/>
        <v>1000</v>
      </c>
      <c r="Q91" s="2"/>
      <c r="T91" s="41" t="s">
        <v>3</v>
      </c>
      <c r="U91" s="41" t="s">
        <v>74</v>
      </c>
    </row>
    <row r="92" spans="2:21" x14ac:dyDescent="0.15">
      <c r="B92" s="41">
        <v>12</v>
      </c>
      <c r="C92" s="51" t="s">
        <v>3</v>
      </c>
      <c r="D92" s="52" t="s">
        <v>76</v>
      </c>
      <c r="E92" s="53" t="s">
        <v>75</v>
      </c>
      <c r="F92" s="51" t="s">
        <v>83</v>
      </c>
      <c r="G92" s="52" t="s">
        <v>75</v>
      </c>
      <c r="H92" s="53" t="s">
        <v>130</v>
      </c>
      <c r="I92" s="51" t="s">
        <v>3</v>
      </c>
      <c r="J92" s="54" t="s">
        <v>70</v>
      </c>
      <c r="K92" s="53" t="s">
        <v>75</v>
      </c>
      <c r="L92" s="51" t="s">
        <v>3</v>
      </c>
      <c r="M92" s="52" t="s">
        <v>15</v>
      </c>
      <c r="N92" s="53" t="s">
        <v>78</v>
      </c>
      <c r="O92" s="41" t="s">
        <v>75</v>
      </c>
      <c r="P92" s="2">
        <f t="shared" si="3"/>
        <v>1400</v>
      </c>
      <c r="Q92" s="2"/>
      <c r="T92" s="41" t="s">
        <v>3</v>
      </c>
      <c r="U92" s="41" t="s">
        <v>72</v>
      </c>
    </row>
    <row r="93" spans="2:21" x14ac:dyDescent="0.15">
      <c r="P93" s="2">
        <f t="shared" si="3"/>
        <v>0</v>
      </c>
      <c r="Q93" s="2"/>
    </row>
    <row r="94" spans="2:21" x14ac:dyDescent="0.15">
      <c r="B94" s="41" t="s">
        <v>37</v>
      </c>
      <c r="C94" s="42"/>
      <c r="D94" s="43"/>
      <c r="E94" s="44"/>
      <c r="F94" s="42"/>
      <c r="G94" s="43"/>
      <c r="H94" s="44"/>
      <c r="I94" s="42"/>
      <c r="J94" s="45"/>
      <c r="K94" s="44"/>
      <c r="L94" s="42"/>
      <c r="M94" s="45"/>
      <c r="N94" s="46"/>
      <c r="P94" s="2">
        <f t="shared" si="3"/>
        <v>0</v>
      </c>
      <c r="Q94" s="2"/>
    </row>
    <row r="95" spans="2:21" x14ac:dyDescent="0.15">
      <c r="B95" s="41">
        <v>6</v>
      </c>
      <c r="C95" s="42"/>
      <c r="D95" s="43"/>
      <c r="E95" s="44"/>
      <c r="F95" s="42"/>
      <c r="G95" s="43"/>
      <c r="H95" s="44"/>
      <c r="I95" s="42"/>
      <c r="J95" s="45"/>
      <c r="K95" s="44"/>
      <c r="L95" s="42"/>
      <c r="M95" s="45"/>
      <c r="N95" s="44"/>
      <c r="P95" s="2">
        <f t="shared" si="3"/>
        <v>0</v>
      </c>
      <c r="Q95" s="2"/>
    </row>
    <row r="96" spans="2:21" x14ac:dyDescent="0.15">
      <c r="B96" s="41">
        <v>7</v>
      </c>
      <c r="C96" s="47" t="s">
        <v>97</v>
      </c>
      <c r="D96" s="48" t="s">
        <v>70</v>
      </c>
      <c r="E96" s="49" t="s">
        <v>92</v>
      </c>
      <c r="F96" s="47" t="s">
        <v>71</v>
      </c>
      <c r="G96" s="48" t="s">
        <v>92</v>
      </c>
      <c r="H96" s="49" t="s">
        <v>72</v>
      </c>
      <c r="I96" s="47" t="s">
        <v>92</v>
      </c>
      <c r="J96" s="48" t="s">
        <v>71</v>
      </c>
      <c r="K96" s="49" t="s">
        <v>87</v>
      </c>
      <c r="L96" s="47" t="s">
        <v>3</v>
      </c>
      <c r="M96" s="48" t="s">
        <v>72</v>
      </c>
      <c r="N96" s="49" t="s">
        <v>78</v>
      </c>
      <c r="O96" s="41" t="s">
        <v>92</v>
      </c>
      <c r="P96" s="2">
        <f t="shared" si="3"/>
        <v>800</v>
      </c>
      <c r="Q96" s="2">
        <v>4650</v>
      </c>
      <c r="T96" s="41" t="s">
        <v>3</v>
      </c>
      <c r="U96" s="41" t="s">
        <v>78</v>
      </c>
    </row>
    <row r="97" spans="2:24" x14ac:dyDescent="0.15">
      <c r="B97" s="41">
        <v>8</v>
      </c>
      <c r="C97" s="47" t="s">
        <v>81</v>
      </c>
      <c r="D97" s="48" t="s">
        <v>97</v>
      </c>
      <c r="E97" s="49" t="s">
        <v>71</v>
      </c>
      <c r="F97" s="48" t="s">
        <v>92</v>
      </c>
      <c r="G97" s="48" t="s">
        <v>81</v>
      </c>
      <c r="H97" s="48" t="s">
        <v>97</v>
      </c>
      <c r="I97" s="47" t="s">
        <v>81</v>
      </c>
      <c r="J97" s="48" t="s">
        <v>97</v>
      </c>
      <c r="K97" s="49" t="s">
        <v>76</v>
      </c>
      <c r="L97" s="47" t="s">
        <v>3</v>
      </c>
      <c r="M97" s="48" t="s">
        <v>15</v>
      </c>
      <c r="N97" s="49" t="s">
        <v>78</v>
      </c>
      <c r="O97" s="41" t="s">
        <v>131</v>
      </c>
      <c r="P97" s="2">
        <f t="shared" si="3"/>
        <v>1000</v>
      </c>
      <c r="Q97" s="2">
        <v>570</v>
      </c>
      <c r="R97" s="2"/>
      <c r="S97" s="2"/>
      <c r="T97" s="41" t="s">
        <v>15</v>
      </c>
      <c r="U97" s="41" t="s">
        <v>15</v>
      </c>
    </row>
    <row r="98" spans="2:24" x14ac:dyDescent="0.15">
      <c r="B98" s="41">
        <v>9</v>
      </c>
      <c r="C98" s="47" t="s">
        <v>88</v>
      </c>
      <c r="D98" s="48" t="s">
        <v>87</v>
      </c>
      <c r="E98" s="49" t="s">
        <v>74</v>
      </c>
      <c r="F98" s="47" t="s">
        <v>88</v>
      </c>
      <c r="G98" s="48" t="s">
        <v>78</v>
      </c>
      <c r="H98" s="49" t="s">
        <v>66</v>
      </c>
      <c r="I98" s="47" t="s">
        <v>3</v>
      </c>
      <c r="J98" s="48" t="s">
        <v>73</v>
      </c>
      <c r="K98" s="49" t="s">
        <v>70</v>
      </c>
      <c r="L98" s="47" t="s">
        <v>78</v>
      </c>
      <c r="M98" s="48" t="s">
        <v>72</v>
      </c>
      <c r="N98" s="49" t="s">
        <v>75</v>
      </c>
      <c r="O98" s="41" t="s">
        <v>132</v>
      </c>
      <c r="P98" s="2">
        <f t="shared" si="3"/>
        <v>1400</v>
      </c>
      <c r="Q98" s="2"/>
      <c r="T98" s="41" t="s">
        <v>15</v>
      </c>
      <c r="U98" s="41" t="s">
        <v>73</v>
      </c>
      <c r="V98" s="2">
        <f>4*2</f>
        <v>8</v>
      </c>
      <c r="W98" s="41" t="s">
        <v>75</v>
      </c>
      <c r="X98" s="2"/>
    </row>
    <row r="99" spans="2:24" x14ac:dyDescent="0.15">
      <c r="B99" s="41">
        <v>10</v>
      </c>
      <c r="C99" s="47"/>
      <c r="D99" s="48"/>
      <c r="E99" s="49"/>
      <c r="F99" s="47"/>
      <c r="G99" s="48"/>
      <c r="H99" s="48"/>
      <c r="I99" s="47"/>
      <c r="J99" s="48"/>
      <c r="K99" s="49"/>
      <c r="L99" s="47"/>
      <c r="M99" s="48"/>
      <c r="N99" s="49"/>
      <c r="P99" s="2">
        <f t="shared" si="3"/>
        <v>0</v>
      </c>
      <c r="Q99" s="2"/>
      <c r="X99" s="41" t="s">
        <v>133</v>
      </c>
    </row>
    <row r="100" spans="2:24" x14ac:dyDescent="0.15">
      <c r="B100" s="41">
        <v>11</v>
      </c>
      <c r="C100" s="47" t="s">
        <v>71</v>
      </c>
      <c r="D100" s="48" t="s">
        <v>75</v>
      </c>
      <c r="E100" s="49" t="s">
        <v>92</v>
      </c>
      <c r="F100" s="47" t="s">
        <v>134</v>
      </c>
      <c r="G100" s="48"/>
      <c r="H100" s="49" t="s">
        <v>135</v>
      </c>
      <c r="I100" s="47" t="s">
        <v>88</v>
      </c>
      <c r="J100" s="48" t="s">
        <v>70</v>
      </c>
      <c r="K100" s="49" t="s">
        <v>78</v>
      </c>
      <c r="L100" s="47" t="s">
        <v>75</v>
      </c>
      <c r="M100" s="48" t="s">
        <v>74</v>
      </c>
      <c r="N100" s="49" t="s">
        <v>88</v>
      </c>
      <c r="O100" s="41" t="s">
        <v>136</v>
      </c>
      <c r="P100" s="2">
        <f t="shared" si="3"/>
        <v>2400</v>
      </c>
      <c r="Q100" s="2"/>
      <c r="T100" s="41" t="s">
        <v>73</v>
      </c>
      <c r="U100" s="41" t="s">
        <v>73</v>
      </c>
    </row>
    <row r="101" spans="2:24" x14ac:dyDescent="0.15">
      <c r="B101" s="41">
        <v>12</v>
      </c>
      <c r="C101" s="51" t="s">
        <v>97</v>
      </c>
      <c r="D101" s="52" t="s">
        <v>72</v>
      </c>
      <c r="E101" s="53" t="s">
        <v>76</v>
      </c>
      <c r="F101" s="51" t="s">
        <v>97</v>
      </c>
      <c r="G101" s="52" t="s">
        <v>78</v>
      </c>
      <c r="H101" s="53" t="s">
        <v>15</v>
      </c>
      <c r="I101" s="51" t="s">
        <v>15</v>
      </c>
      <c r="J101" s="54" t="s">
        <v>81</v>
      </c>
      <c r="K101" s="53" t="s">
        <v>76</v>
      </c>
      <c r="L101" s="51" t="s">
        <v>74</v>
      </c>
      <c r="M101" s="52" t="s">
        <v>92</v>
      </c>
      <c r="N101" s="53" t="s">
        <v>73</v>
      </c>
      <c r="O101" s="41" t="s">
        <v>97</v>
      </c>
      <c r="P101" s="2">
        <f t="shared" si="3"/>
        <v>800</v>
      </c>
      <c r="Q101" s="2"/>
      <c r="T101" s="41" t="s">
        <v>3</v>
      </c>
      <c r="U101" s="41" t="s">
        <v>78</v>
      </c>
    </row>
    <row r="102" spans="2:24" x14ac:dyDescent="0.15">
      <c r="P102" s="2">
        <f t="shared" si="3"/>
        <v>0</v>
      </c>
    </row>
    <row r="103" spans="2:24" x14ac:dyDescent="0.15">
      <c r="B103" s="41" t="s">
        <v>32</v>
      </c>
      <c r="C103" s="42" t="s">
        <v>73</v>
      </c>
      <c r="D103" s="43" t="s">
        <v>70</v>
      </c>
      <c r="E103" s="44"/>
      <c r="F103" s="42"/>
      <c r="G103" s="43"/>
      <c r="H103" s="44"/>
      <c r="I103" s="42"/>
      <c r="J103" s="45"/>
      <c r="K103" s="44"/>
      <c r="L103" s="42"/>
      <c r="M103" s="45"/>
      <c r="N103" s="46"/>
      <c r="P103" s="2">
        <f t="shared" si="3"/>
        <v>0</v>
      </c>
      <c r="Q103"/>
    </row>
    <row r="104" spans="2:24" x14ac:dyDescent="0.15">
      <c r="B104" s="41">
        <v>6</v>
      </c>
      <c r="C104" s="42"/>
      <c r="D104" s="43"/>
      <c r="E104" s="44"/>
      <c r="F104" s="42"/>
      <c r="G104" s="43"/>
      <c r="H104" s="44"/>
      <c r="I104" s="42"/>
      <c r="J104" s="45"/>
      <c r="K104" s="44"/>
      <c r="L104" s="42"/>
      <c r="M104" s="45"/>
      <c r="N104" s="44"/>
      <c r="P104" s="2">
        <f t="shared" si="3"/>
        <v>0</v>
      </c>
      <c r="Q104"/>
    </row>
    <row r="105" spans="2:24" x14ac:dyDescent="0.15">
      <c r="B105" s="41">
        <v>7</v>
      </c>
      <c r="C105" s="47" t="s">
        <v>75</v>
      </c>
      <c r="D105" s="48" t="s">
        <v>81</v>
      </c>
      <c r="E105" s="49" t="s">
        <v>92</v>
      </c>
      <c r="F105" s="47" t="s">
        <v>137</v>
      </c>
      <c r="G105" s="48"/>
      <c r="H105" s="49" t="s">
        <v>138</v>
      </c>
      <c r="I105" s="47"/>
      <c r="J105" s="48"/>
      <c r="K105" s="49"/>
      <c r="L105" s="47"/>
      <c r="M105" s="48"/>
      <c r="N105" s="49"/>
      <c r="P105" s="2">
        <f t="shared" si="3"/>
        <v>1400</v>
      </c>
      <c r="T105" s="41" t="s">
        <v>15</v>
      </c>
      <c r="U105" s="41" t="s">
        <v>73</v>
      </c>
    </row>
    <row r="106" spans="2:24" x14ac:dyDescent="0.15">
      <c r="B106" s="41">
        <v>8</v>
      </c>
      <c r="C106" s="47" t="s">
        <v>79</v>
      </c>
      <c r="D106" s="48" t="s">
        <v>3</v>
      </c>
      <c r="E106" s="49" t="s">
        <v>73</v>
      </c>
      <c r="F106" s="48" t="s">
        <v>79</v>
      </c>
      <c r="G106" s="48" t="s">
        <v>139</v>
      </c>
      <c r="H106" s="48"/>
      <c r="I106" s="47"/>
      <c r="J106" s="48"/>
      <c r="K106" s="49"/>
      <c r="L106" s="47"/>
      <c r="M106" s="48"/>
      <c r="N106" s="49"/>
      <c r="P106" s="2">
        <f t="shared" si="3"/>
        <v>1200</v>
      </c>
      <c r="T106" s="41" t="s">
        <v>73</v>
      </c>
      <c r="U106" s="41" t="s">
        <v>3</v>
      </c>
    </row>
    <row r="107" spans="2:24" x14ac:dyDescent="0.15">
      <c r="B107" s="41">
        <v>9</v>
      </c>
      <c r="C107" s="47" t="s">
        <v>78</v>
      </c>
      <c r="D107" s="48" t="s">
        <v>75</v>
      </c>
      <c r="E107" s="49" t="s">
        <v>3</v>
      </c>
      <c r="F107" s="47" t="s">
        <v>79</v>
      </c>
      <c r="G107" s="48" t="s">
        <v>73</v>
      </c>
      <c r="H107" s="49" t="s">
        <v>78</v>
      </c>
      <c r="I107" s="47"/>
      <c r="J107" s="48"/>
      <c r="K107" s="49"/>
      <c r="L107" s="47"/>
      <c r="M107" s="48"/>
      <c r="N107" s="49"/>
      <c r="P107" s="2">
        <f t="shared" si="3"/>
        <v>800</v>
      </c>
      <c r="T107" s="41" t="s">
        <v>3</v>
      </c>
      <c r="U107" s="41" t="s">
        <v>78</v>
      </c>
    </row>
    <row r="108" spans="2:24" x14ac:dyDescent="0.15">
      <c r="B108" s="41">
        <v>10</v>
      </c>
      <c r="C108" s="47"/>
      <c r="D108" s="48"/>
      <c r="E108" s="49"/>
      <c r="F108" s="47"/>
      <c r="G108" s="48"/>
      <c r="H108" s="48"/>
      <c r="I108" s="47"/>
      <c r="J108" s="48"/>
      <c r="K108" s="49"/>
      <c r="L108" s="47"/>
      <c r="M108" s="48"/>
      <c r="N108" s="49"/>
      <c r="P108" s="2">
        <f t="shared" si="3"/>
        <v>0</v>
      </c>
    </row>
    <row r="109" spans="2:24" x14ac:dyDescent="0.15">
      <c r="B109" s="41">
        <v>11</v>
      </c>
      <c r="C109" s="47" t="s">
        <v>74</v>
      </c>
      <c r="D109" s="48" t="s">
        <v>78</v>
      </c>
      <c r="E109" s="49" t="s">
        <v>97</v>
      </c>
      <c r="F109" s="47" t="s">
        <v>74</v>
      </c>
      <c r="G109" s="48" t="s">
        <v>15</v>
      </c>
      <c r="H109" s="49" t="s">
        <v>48</v>
      </c>
      <c r="I109" s="47"/>
      <c r="J109" s="48"/>
      <c r="K109" s="49"/>
      <c r="L109" s="47"/>
      <c r="M109" s="48"/>
      <c r="N109" s="49"/>
      <c r="P109" s="2">
        <f t="shared" si="3"/>
        <v>1000</v>
      </c>
      <c r="T109" s="41" t="s">
        <v>3</v>
      </c>
      <c r="U109" s="41" t="s">
        <v>74</v>
      </c>
    </row>
    <row r="110" spans="2:24" x14ac:dyDescent="0.15">
      <c r="B110" s="41">
        <v>12</v>
      </c>
      <c r="C110" s="51" t="s">
        <v>78</v>
      </c>
      <c r="D110" s="52" t="s">
        <v>88</v>
      </c>
      <c r="E110" s="53" t="s">
        <v>72</v>
      </c>
      <c r="F110" s="51" t="s">
        <v>140</v>
      </c>
      <c r="G110" s="52"/>
      <c r="H110" s="53" t="s">
        <v>15</v>
      </c>
      <c r="I110" s="51"/>
      <c r="J110" s="54"/>
      <c r="K110" s="53"/>
      <c r="L110" s="51"/>
      <c r="M110" s="52"/>
      <c r="N110" s="53"/>
      <c r="P110" s="2">
        <f t="shared" si="3"/>
        <v>800</v>
      </c>
      <c r="T110" s="41" t="s">
        <v>3</v>
      </c>
      <c r="U110" s="41" t="s">
        <v>78</v>
      </c>
    </row>
    <row r="111" spans="2:24" x14ac:dyDescent="0.15">
      <c r="P111" s="2">
        <f t="shared" si="3"/>
        <v>0</v>
      </c>
    </row>
    <row r="112" spans="2:24" x14ac:dyDescent="0.15">
      <c r="B112" s="41" t="s">
        <v>37</v>
      </c>
      <c r="C112" s="42" t="s">
        <v>3</v>
      </c>
      <c r="D112" s="43" t="s">
        <v>88</v>
      </c>
      <c r="E112" s="44"/>
      <c r="F112" s="42"/>
      <c r="G112" s="43"/>
      <c r="H112" s="44"/>
      <c r="I112" s="42"/>
      <c r="J112" s="45"/>
      <c r="K112" s="44"/>
      <c r="L112" s="42"/>
      <c r="M112" s="45"/>
      <c r="N112" s="46"/>
      <c r="P112" s="2">
        <f t="shared" si="3"/>
        <v>0</v>
      </c>
    </row>
    <row r="113" spans="2:21" x14ac:dyDescent="0.15">
      <c r="B113" s="41">
        <v>6</v>
      </c>
      <c r="C113" s="42" t="s">
        <v>15</v>
      </c>
      <c r="D113" s="43" t="s">
        <v>97</v>
      </c>
      <c r="E113" s="44" t="s">
        <v>79</v>
      </c>
      <c r="F113" s="42" t="s">
        <v>74</v>
      </c>
      <c r="G113" s="43" t="s">
        <v>88</v>
      </c>
      <c r="H113" s="44" t="s">
        <v>15</v>
      </c>
      <c r="I113" s="42"/>
      <c r="J113" s="45"/>
      <c r="K113" s="44"/>
      <c r="L113" s="42"/>
      <c r="M113" s="45"/>
      <c r="N113" s="44"/>
      <c r="P113" s="2">
        <f t="shared" si="3"/>
        <v>800</v>
      </c>
      <c r="T113" s="41" t="s">
        <v>3</v>
      </c>
      <c r="U113" s="41" t="s">
        <v>78</v>
      </c>
    </row>
    <row r="114" spans="2:21" x14ac:dyDescent="0.15">
      <c r="B114" s="41">
        <v>7</v>
      </c>
      <c r="C114" s="47" t="s">
        <v>76</v>
      </c>
      <c r="D114" s="48" t="s">
        <v>72</v>
      </c>
      <c r="E114" s="49" t="s">
        <v>81</v>
      </c>
      <c r="F114" s="47" t="s">
        <v>141</v>
      </c>
      <c r="G114" s="48"/>
      <c r="H114" s="49" t="s">
        <v>81</v>
      </c>
      <c r="I114" s="47"/>
      <c r="J114" s="48"/>
      <c r="K114" s="49"/>
      <c r="L114" s="47"/>
      <c r="M114" s="48"/>
      <c r="N114" s="49"/>
      <c r="P114" s="2">
        <f t="shared" si="3"/>
        <v>1000</v>
      </c>
      <c r="T114" s="41" t="s">
        <v>15</v>
      </c>
      <c r="U114" s="41" t="s">
        <v>15</v>
      </c>
    </row>
    <row r="115" spans="2:21" x14ac:dyDescent="0.15">
      <c r="B115" s="41">
        <v>8</v>
      </c>
      <c r="C115" s="47" t="s">
        <v>75</v>
      </c>
      <c r="D115" s="48" t="s">
        <v>76</v>
      </c>
      <c r="E115" s="49" t="s">
        <v>92</v>
      </c>
      <c r="F115" s="48" t="s">
        <v>72</v>
      </c>
      <c r="G115" s="48" t="s">
        <v>74</v>
      </c>
      <c r="H115" s="48" t="s">
        <v>18</v>
      </c>
      <c r="I115" s="47"/>
      <c r="J115" s="48"/>
      <c r="K115" s="49"/>
      <c r="L115" s="47"/>
      <c r="M115" s="48"/>
      <c r="N115" s="49"/>
      <c r="P115" s="2">
        <f t="shared" si="3"/>
        <v>1000</v>
      </c>
      <c r="T115" s="41" t="s">
        <v>3</v>
      </c>
      <c r="U115" s="41" t="s">
        <v>74</v>
      </c>
    </row>
    <row r="116" spans="2:21" x14ac:dyDescent="0.15">
      <c r="B116" s="41">
        <v>9</v>
      </c>
      <c r="C116" s="47" t="s">
        <v>92</v>
      </c>
      <c r="D116" s="48" t="s">
        <v>97</v>
      </c>
      <c r="E116" s="49" t="s">
        <v>71</v>
      </c>
      <c r="F116" s="47" t="s">
        <v>74</v>
      </c>
      <c r="G116" s="48" t="s">
        <v>15</v>
      </c>
      <c r="H116" s="49" t="s">
        <v>142</v>
      </c>
      <c r="I116" s="47"/>
      <c r="J116" s="48"/>
      <c r="K116" s="49"/>
      <c r="L116" s="47"/>
      <c r="M116" s="48"/>
      <c r="N116" s="49"/>
      <c r="P116" s="2">
        <f t="shared" si="3"/>
        <v>1800</v>
      </c>
      <c r="T116" s="41" t="s">
        <v>15</v>
      </c>
      <c r="U116" s="41" t="s">
        <v>78</v>
      </c>
    </row>
    <row r="117" spans="2:21" x14ac:dyDescent="0.15">
      <c r="B117" s="41">
        <v>10</v>
      </c>
      <c r="C117" s="47" t="s">
        <v>92</v>
      </c>
      <c r="D117" s="48" t="s">
        <v>70</v>
      </c>
      <c r="E117" s="49" t="s">
        <v>87</v>
      </c>
      <c r="F117" s="47" t="s">
        <v>71</v>
      </c>
      <c r="G117" s="48" t="s">
        <v>92</v>
      </c>
      <c r="H117" s="48" t="s">
        <v>143</v>
      </c>
      <c r="I117" s="47"/>
      <c r="J117" s="48"/>
      <c r="K117" s="49"/>
      <c r="L117" s="47"/>
      <c r="M117" s="48"/>
      <c r="N117" s="49"/>
      <c r="P117" s="2">
        <f t="shared" si="3"/>
        <v>1200</v>
      </c>
      <c r="T117" s="41" t="s">
        <v>3</v>
      </c>
      <c r="U117" s="41" t="s">
        <v>75</v>
      </c>
    </row>
    <row r="118" spans="2:21" x14ac:dyDescent="0.15">
      <c r="B118" s="41">
        <v>11</v>
      </c>
      <c r="C118" s="47" t="s">
        <v>72</v>
      </c>
      <c r="D118" s="48" t="s">
        <v>71</v>
      </c>
      <c r="E118" s="49" t="s">
        <v>15</v>
      </c>
      <c r="F118" s="47" t="s">
        <v>144</v>
      </c>
      <c r="G118" s="48"/>
      <c r="H118" s="49"/>
      <c r="I118" s="47"/>
      <c r="J118" s="48"/>
      <c r="K118" s="49"/>
      <c r="L118" s="47"/>
      <c r="M118" s="48"/>
      <c r="N118" s="49"/>
      <c r="P118" s="2">
        <f t="shared" si="3"/>
        <v>1000</v>
      </c>
      <c r="T118" s="41" t="s">
        <v>15</v>
      </c>
      <c r="U118" s="41" t="s">
        <v>15</v>
      </c>
    </row>
    <row r="119" spans="2:21" x14ac:dyDescent="0.15">
      <c r="B119" s="41">
        <v>12</v>
      </c>
      <c r="C119" s="51" t="s">
        <v>79</v>
      </c>
      <c r="D119" s="52" t="s">
        <v>92</v>
      </c>
      <c r="E119" s="53" t="s">
        <v>3</v>
      </c>
      <c r="F119" s="51" t="s">
        <v>76</v>
      </c>
      <c r="G119" s="52" t="s">
        <v>145</v>
      </c>
      <c r="H119" s="53"/>
      <c r="I119" s="51"/>
      <c r="J119" s="54"/>
      <c r="K119" s="53"/>
      <c r="L119" s="51"/>
      <c r="M119" s="52"/>
      <c r="N119" s="53"/>
      <c r="P119" s="2">
        <f t="shared" si="3"/>
        <v>1800</v>
      </c>
      <c r="T119" s="41" t="s">
        <v>73</v>
      </c>
      <c r="U119" s="41" t="s">
        <v>15</v>
      </c>
    </row>
    <row r="120" spans="2:21" x14ac:dyDescent="0.15">
      <c r="P120" s="2">
        <f t="shared" si="3"/>
        <v>0</v>
      </c>
    </row>
    <row r="121" spans="2:21" x14ac:dyDescent="0.15">
      <c r="B121" s="41" t="s">
        <v>35</v>
      </c>
      <c r="C121" s="42" t="s">
        <v>15</v>
      </c>
      <c r="D121" s="43" t="s">
        <v>70</v>
      </c>
      <c r="E121" s="44"/>
      <c r="F121" s="42"/>
      <c r="G121" s="43"/>
      <c r="H121" s="44"/>
      <c r="I121" s="42"/>
      <c r="J121" s="45"/>
      <c r="K121" s="44"/>
      <c r="L121" s="42"/>
      <c r="M121" s="45"/>
      <c r="N121" s="46"/>
      <c r="P121" s="2">
        <f t="shared" si="3"/>
        <v>0</v>
      </c>
    </row>
    <row r="122" spans="2:21" x14ac:dyDescent="0.15">
      <c r="B122" s="41">
        <v>6</v>
      </c>
      <c r="C122" s="42"/>
      <c r="D122" s="43"/>
      <c r="E122" s="44"/>
      <c r="F122" s="42"/>
      <c r="G122" s="43"/>
      <c r="H122" s="44"/>
      <c r="I122" s="42"/>
      <c r="J122" s="45"/>
      <c r="K122" s="44"/>
      <c r="L122" s="42"/>
      <c r="M122" s="45"/>
      <c r="N122" s="44"/>
      <c r="P122" s="2">
        <f t="shared" si="3"/>
        <v>0</v>
      </c>
    </row>
    <row r="123" spans="2:21" x14ac:dyDescent="0.15">
      <c r="B123" s="41">
        <v>7</v>
      </c>
      <c r="C123" s="47" t="s">
        <v>72</v>
      </c>
      <c r="D123" s="48" t="s">
        <v>81</v>
      </c>
      <c r="E123" s="49" t="s">
        <v>73</v>
      </c>
      <c r="F123" s="47" t="s">
        <v>3</v>
      </c>
      <c r="G123" s="48" t="s">
        <v>146</v>
      </c>
      <c r="H123" s="49"/>
      <c r="I123" s="47"/>
      <c r="J123" s="48"/>
      <c r="K123" s="49"/>
      <c r="L123" s="47"/>
      <c r="M123" s="48"/>
      <c r="N123" s="49"/>
      <c r="P123" s="2">
        <f t="shared" si="3"/>
        <v>0</v>
      </c>
    </row>
    <row r="124" spans="2:21" x14ac:dyDescent="0.15">
      <c r="B124" s="41">
        <v>8</v>
      </c>
      <c r="C124" s="47" t="s">
        <v>79</v>
      </c>
      <c r="D124" s="48" t="s">
        <v>75</v>
      </c>
      <c r="E124" s="49" t="s">
        <v>88</v>
      </c>
      <c r="F124" s="48" t="s">
        <v>3</v>
      </c>
      <c r="G124" s="48" t="s">
        <v>88</v>
      </c>
      <c r="H124" s="48" t="s">
        <v>147</v>
      </c>
      <c r="I124" s="47"/>
      <c r="J124" s="48"/>
      <c r="K124" s="49"/>
      <c r="L124" s="47"/>
      <c r="M124" s="48"/>
      <c r="N124" s="49"/>
      <c r="P124" s="2">
        <f t="shared" si="3"/>
        <v>1200</v>
      </c>
      <c r="T124" s="41" t="s">
        <v>3</v>
      </c>
      <c r="U124" s="41" t="s">
        <v>75</v>
      </c>
    </row>
    <row r="125" spans="2:21" x14ac:dyDescent="0.15">
      <c r="B125" s="41">
        <v>9</v>
      </c>
      <c r="C125" s="47" t="s">
        <v>70</v>
      </c>
      <c r="D125" s="48" t="s">
        <v>75</v>
      </c>
      <c r="E125" s="49" t="s">
        <v>72</v>
      </c>
      <c r="F125" s="47" t="s">
        <v>75</v>
      </c>
      <c r="G125" s="48" t="s">
        <v>72</v>
      </c>
      <c r="H125" s="49" t="s">
        <v>88</v>
      </c>
      <c r="I125" s="47"/>
      <c r="J125" s="48"/>
      <c r="K125" s="49"/>
      <c r="L125" s="47"/>
      <c r="M125" s="48"/>
      <c r="N125" s="49"/>
      <c r="P125" s="2">
        <f t="shared" si="3"/>
        <v>1000</v>
      </c>
      <c r="T125" s="41" t="s">
        <v>15</v>
      </c>
      <c r="U125" s="41" t="s">
        <v>15</v>
      </c>
    </row>
    <row r="126" spans="2:21" x14ac:dyDescent="0.15">
      <c r="B126" s="41">
        <v>10</v>
      </c>
      <c r="C126" s="47" t="s">
        <v>97</v>
      </c>
      <c r="D126" s="48" t="s">
        <v>75</v>
      </c>
      <c r="E126" s="49" t="s">
        <v>92</v>
      </c>
      <c r="F126" s="47" t="s">
        <v>92</v>
      </c>
      <c r="G126" s="48" t="s">
        <v>78</v>
      </c>
      <c r="H126" s="48" t="s">
        <v>97</v>
      </c>
      <c r="I126" s="47"/>
      <c r="J126" s="48"/>
      <c r="K126" s="49"/>
      <c r="L126" s="47"/>
      <c r="M126" s="48"/>
      <c r="N126" s="49"/>
      <c r="P126" s="2">
        <f t="shared" si="3"/>
        <v>1000</v>
      </c>
      <c r="T126" s="41" t="s">
        <v>15</v>
      </c>
      <c r="U126" s="41" t="s">
        <v>15</v>
      </c>
    </row>
    <row r="127" spans="2:21" x14ac:dyDescent="0.15">
      <c r="B127" s="41">
        <v>11</v>
      </c>
      <c r="C127" s="47"/>
      <c r="D127" s="48"/>
      <c r="E127" s="49"/>
      <c r="F127" s="47"/>
      <c r="G127" s="48"/>
      <c r="H127" s="49"/>
      <c r="I127" s="47"/>
      <c r="J127" s="48"/>
      <c r="K127" s="49"/>
      <c r="L127" s="47"/>
      <c r="M127" s="48"/>
      <c r="N127" s="49"/>
      <c r="P127" s="2">
        <f t="shared" si="3"/>
        <v>0</v>
      </c>
    </row>
    <row r="128" spans="2:21" x14ac:dyDescent="0.15">
      <c r="B128" s="41">
        <v>12</v>
      </c>
      <c r="C128" s="51" t="s">
        <v>75</v>
      </c>
      <c r="D128" s="52" t="s">
        <v>97</v>
      </c>
      <c r="E128" s="53" t="s">
        <v>92</v>
      </c>
      <c r="F128" s="51" t="s">
        <v>76</v>
      </c>
      <c r="G128" s="52" t="s">
        <v>26</v>
      </c>
      <c r="H128" s="53"/>
      <c r="I128" s="51"/>
      <c r="J128" s="54"/>
      <c r="K128" s="53"/>
      <c r="L128" s="51"/>
      <c r="M128" s="52"/>
      <c r="N128" s="53"/>
      <c r="P128" s="2">
        <f t="shared" si="3"/>
        <v>0</v>
      </c>
    </row>
    <row r="129" spans="16:17" x14ac:dyDescent="0.15">
      <c r="P129" s="2">
        <f>SUM(P1:P100)</f>
        <v>58800</v>
      </c>
      <c r="Q129" s="2">
        <f>SUM(Q1:Q100)</f>
        <v>75850</v>
      </c>
    </row>
    <row r="130" spans="16:17" x14ac:dyDescent="0.15">
      <c r="P130" s="2">
        <f>Q129/P129*100</f>
        <v>128.99659863945578</v>
      </c>
      <c r="Q130" s="2"/>
    </row>
  </sheetData>
  <phoneticPr fontId="3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4"/>
  <sheetViews>
    <sheetView topLeftCell="A121" zoomScale="75" zoomScaleNormal="75" workbookViewId="0">
      <selection activeCell="Q88" sqref="Q88"/>
    </sheetView>
  </sheetViews>
  <sheetFormatPr defaultRowHeight="13.5" x14ac:dyDescent="0.15"/>
  <cols>
    <col min="1" max="16" width="10.28515625" style="41"/>
    <col min="17" max="17" width="13.85546875" style="55"/>
    <col min="18" max="1025" width="10.28515625" style="41"/>
  </cols>
  <sheetData>
    <row r="1" spans="2:21" x14ac:dyDescent="0.15">
      <c r="Q1" s="2"/>
    </row>
    <row r="2" spans="2:21" x14ac:dyDescent="0.15">
      <c r="B2" s="41" t="s">
        <v>32</v>
      </c>
      <c r="C2" s="42">
        <v>3</v>
      </c>
      <c r="D2" s="43" t="s">
        <v>3</v>
      </c>
      <c r="E2" s="44"/>
      <c r="F2" s="42"/>
      <c r="G2" s="43"/>
      <c r="H2" s="44"/>
      <c r="I2" s="42"/>
      <c r="J2" s="45"/>
      <c r="K2" s="44"/>
      <c r="L2" s="42"/>
      <c r="M2" s="45"/>
      <c r="N2" s="46"/>
      <c r="Q2" s="2"/>
      <c r="T2" s="41" t="s">
        <v>118</v>
      </c>
      <c r="U2" s="41" t="s">
        <v>119</v>
      </c>
    </row>
    <row r="3" spans="2:21" x14ac:dyDescent="0.15">
      <c r="B3" s="41">
        <v>6</v>
      </c>
      <c r="C3" s="42"/>
      <c r="D3" s="43"/>
      <c r="E3" s="44"/>
      <c r="F3" s="42"/>
      <c r="G3" s="43"/>
      <c r="H3" s="44"/>
      <c r="I3" s="42"/>
      <c r="J3" s="45"/>
      <c r="K3" s="44"/>
      <c r="L3" s="42"/>
      <c r="M3" s="45"/>
      <c r="N3" s="44"/>
      <c r="P3" s="2">
        <f t="shared" ref="P3:P34" si="0">IF(T3=1,U3*2*100,((U3+T3-1)*T3+U3*T3)*100)</f>
        <v>0</v>
      </c>
      <c r="Q3" s="2"/>
      <c r="R3" s="2">
        <f t="shared" ref="R3:R34" si="1">T3*100</f>
        <v>0</v>
      </c>
      <c r="S3" s="2"/>
    </row>
    <row r="4" spans="2:21" x14ac:dyDescent="0.15">
      <c r="B4" s="41">
        <v>7</v>
      </c>
      <c r="C4" s="47"/>
      <c r="D4" s="48"/>
      <c r="E4" s="49"/>
      <c r="F4" s="47"/>
      <c r="G4" s="48"/>
      <c r="H4" s="49"/>
      <c r="I4" s="47"/>
      <c r="J4" s="48"/>
      <c r="K4" s="49"/>
      <c r="L4" s="47"/>
      <c r="M4" s="48"/>
      <c r="N4" s="49"/>
      <c r="P4" s="2">
        <f t="shared" si="0"/>
        <v>0</v>
      </c>
      <c r="Q4" s="2"/>
      <c r="R4" s="2">
        <f t="shared" si="1"/>
        <v>0</v>
      </c>
      <c r="S4" s="2"/>
    </row>
    <row r="5" spans="2:21" x14ac:dyDescent="0.15">
      <c r="B5" s="41">
        <v>8</v>
      </c>
      <c r="C5" s="47">
        <v>7</v>
      </c>
      <c r="D5" s="50">
        <v>6</v>
      </c>
      <c r="E5" s="49" t="s">
        <v>70</v>
      </c>
      <c r="F5" s="48" t="s">
        <v>71</v>
      </c>
      <c r="G5" s="48" t="s">
        <v>72</v>
      </c>
      <c r="H5" s="48" t="s">
        <v>54</v>
      </c>
      <c r="I5" s="47" t="s">
        <v>75</v>
      </c>
      <c r="J5" s="48" t="s">
        <v>3</v>
      </c>
      <c r="K5" s="49" t="s">
        <v>72</v>
      </c>
      <c r="L5" s="47" t="s">
        <v>15</v>
      </c>
      <c r="M5" s="48" t="s">
        <v>92</v>
      </c>
      <c r="N5" s="49" t="s">
        <v>3</v>
      </c>
      <c r="P5" s="2">
        <f t="shared" si="0"/>
        <v>1000</v>
      </c>
      <c r="Q5" s="2"/>
      <c r="R5" s="2">
        <f t="shared" si="1"/>
        <v>100</v>
      </c>
      <c r="S5" s="2"/>
      <c r="T5" s="41" t="s">
        <v>3</v>
      </c>
      <c r="U5" s="41" t="s">
        <v>74</v>
      </c>
    </row>
    <row r="6" spans="2:21" x14ac:dyDescent="0.15">
      <c r="B6" s="41">
        <v>9</v>
      </c>
      <c r="C6" s="47">
        <v>9</v>
      </c>
      <c r="D6" s="41">
        <v>8</v>
      </c>
      <c r="E6" s="49">
        <v>7</v>
      </c>
      <c r="F6" s="47">
        <v>9</v>
      </c>
      <c r="G6" s="48">
        <v>7</v>
      </c>
      <c r="H6" s="49">
        <v>10</v>
      </c>
      <c r="I6" s="47" t="s">
        <v>79</v>
      </c>
      <c r="J6" s="48" t="s">
        <v>88</v>
      </c>
      <c r="K6" s="49" t="s">
        <v>74</v>
      </c>
      <c r="L6" s="47" t="s">
        <v>3</v>
      </c>
      <c r="M6" s="48" t="s">
        <v>72</v>
      </c>
      <c r="N6" s="49" t="s">
        <v>78</v>
      </c>
      <c r="P6" s="2">
        <f t="shared" si="0"/>
        <v>1000</v>
      </c>
      <c r="Q6" s="2">
        <v>4580</v>
      </c>
      <c r="R6" s="2">
        <f t="shared" si="1"/>
        <v>200</v>
      </c>
      <c r="S6" s="2">
        <v>430</v>
      </c>
      <c r="T6" s="41" t="s">
        <v>15</v>
      </c>
      <c r="U6" s="41" t="s">
        <v>15</v>
      </c>
    </row>
    <row r="7" spans="2:21" x14ac:dyDescent="0.15">
      <c r="B7" s="41">
        <v>10</v>
      </c>
      <c r="C7" s="47"/>
      <c r="D7" s="48"/>
      <c r="E7" s="49"/>
      <c r="F7" s="47"/>
      <c r="G7" s="48"/>
      <c r="H7" s="48"/>
      <c r="I7" s="47"/>
      <c r="J7" s="48"/>
      <c r="K7" s="49"/>
      <c r="L7" s="47"/>
      <c r="M7" s="48"/>
      <c r="N7" s="49"/>
      <c r="P7" s="2">
        <f t="shared" si="0"/>
        <v>0</v>
      </c>
      <c r="Q7" s="2"/>
      <c r="R7" s="2">
        <f t="shared" si="1"/>
        <v>0</v>
      </c>
      <c r="S7" s="2"/>
    </row>
    <row r="8" spans="2:21" x14ac:dyDescent="0.15">
      <c r="B8" s="41">
        <v>11</v>
      </c>
      <c r="C8" s="56" t="s">
        <v>73</v>
      </c>
      <c r="D8" s="57" t="s">
        <v>74</v>
      </c>
      <c r="E8" s="49" t="s">
        <v>70</v>
      </c>
      <c r="F8" s="58" t="s">
        <v>34</v>
      </c>
      <c r="G8" s="48"/>
      <c r="H8" s="59" t="s">
        <v>73</v>
      </c>
      <c r="I8" s="47" t="s">
        <v>3</v>
      </c>
      <c r="J8" s="48" t="s">
        <v>75</v>
      </c>
      <c r="K8" s="49" t="s">
        <v>73</v>
      </c>
      <c r="L8" s="47" t="s">
        <v>15</v>
      </c>
      <c r="M8" s="48" t="s">
        <v>78</v>
      </c>
      <c r="N8" s="49" t="s">
        <v>3</v>
      </c>
      <c r="P8" s="2">
        <f t="shared" si="0"/>
        <v>1000</v>
      </c>
      <c r="Q8" s="2"/>
      <c r="R8" s="2">
        <f t="shared" si="1"/>
        <v>200</v>
      </c>
      <c r="S8" s="2"/>
      <c r="T8" s="41" t="s">
        <v>15</v>
      </c>
      <c r="U8" s="41" t="s">
        <v>15</v>
      </c>
    </row>
    <row r="9" spans="2:21" x14ac:dyDescent="0.15">
      <c r="B9" s="41">
        <v>12</v>
      </c>
      <c r="C9" s="51" t="s">
        <v>75</v>
      </c>
      <c r="D9" s="52" t="s">
        <v>3</v>
      </c>
      <c r="E9" s="53" t="s">
        <v>76</v>
      </c>
      <c r="F9" s="51" t="s">
        <v>3</v>
      </c>
      <c r="G9" s="52" t="s">
        <v>76</v>
      </c>
      <c r="H9" s="53" t="s">
        <v>75</v>
      </c>
      <c r="I9" s="51" t="s">
        <v>72</v>
      </c>
      <c r="J9" s="54" t="s">
        <v>15</v>
      </c>
      <c r="K9" s="53" t="s">
        <v>88</v>
      </c>
      <c r="L9" s="51" t="s">
        <v>73</v>
      </c>
      <c r="M9" s="52" t="s">
        <v>74</v>
      </c>
      <c r="N9" s="53" t="s">
        <v>78</v>
      </c>
      <c r="P9" s="2">
        <f t="shared" si="0"/>
        <v>600</v>
      </c>
      <c r="Q9" s="2"/>
      <c r="R9" s="2">
        <f t="shared" si="1"/>
        <v>300</v>
      </c>
      <c r="S9" s="2"/>
      <c r="T9" s="41" t="s">
        <v>73</v>
      </c>
      <c r="U9" s="41" t="s">
        <v>120</v>
      </c>
    </row>
    <row r="10" spans="2:21" x14ac:dyDescent="0.15">
      <c r="P10" s="2">
        <f t="shared" si="0"/>
        <v>0</v>
      </c>
      <c r="Q10" s="2"/>
      <c r="R10" s="2">
        <f t="shared" si="1"/>
        <v>0</v>
      </c>
      <c r="S10" s="2"/>
      <c r="T10" s="2"/>
    </row>
    <row r="11" spans="2:21" x14ac:dyDescent="0.15">
      <c r="P11" s="2">
        <f t="shared" si="0"/>
        <v>0</v>
      </c>
      <c r="Q11" s="2"/>
      <c r="R11" s="2">
        <f t="shared" si="1"/>
        <v>0</v>
      </c>
      <c r="S11" s="2"/>
    </row>
    <row r="12" spans="2:21" x14ac:dyDescent="0.15">
      <c r="B12" s="41" t="s">
        <v>32</v>
      </c>
      <c r="C12" s="42">
        <v>3</v>
      </c>
      <c r="D12" s="43" t="s">
        <v>15</v>
      </c>
      <c r="E12" s="44"/>
      <c r="F12" s="42"/>
      <c r="G12" s="43"/>
      <c r="H12" s="44"/>
      <c r="I12" s="42"/>
      <c r="J12" s="45"/>
      <c r="K12" s="44"/>
      <c r="L12" s="42"/>
      <c r="M12" s="45"/>
      <c r="N12" s="46"/>
      <c r="P12" s="2">
        <f t="shared" si="0"/>
        <v>0</v>
      </c>
      <c r="Q12" s="2"/>
      <c r="R12" s="2">
        <f t="shared" si="1"/>
        <v>0</v>
      </c>
      <c r="S12" s="2"/>
    </row>
    <row r="13" spans="2:21" x14ac:dyDescent="0.15">
      <c r="B13" s="41">
        <v>6</v>
      </c>
      <c r="C13" s="42"/>
      <c r="D13" s="43"/>
      <c r="E13" s="44"/>
      <c r="F13" s="42"/>
      <c r="G13" s="43"/>
      <c r="H13" s="44"/>
      <c r="I13" s="42"/>
      <c r="J13" s="45"/>
      <c r="K13" s="44"/>
      <c r="L13" s="42"/>
      <c r="M13" s="45"/>
      <c r="N13" s="44"/>
      <c r="P13" s="2">
        <f t="shared" si="0"/>
        <v>0</v>
      </c>
      <c r="Q13" s="2"/>
      <c r="R13" s="2">
        <f t="shared" si="1"/>
        <v>0</v>
      </c>
      <c r="S13" s="2"/>
    </row>
    <row r="14" spans="2:21" x14ac:dyDescent="0.15">
      <c r="B14" s="41">
        <v>7</v>
      </c>
      <c r="C14" s="47" t="s">
        <v>3</v>
      </c>
      <c r="D14" s="48" t="s">
        <v>70</v>
      </c>
      <c r="E14" s="49" t="s">
        <v>15</v>
      </c>
      <c r="F14" s="47" t="s">
        <v>77</v>
      </c>
      <c r="G14" s="48"/>
      <c r="H14" s="49"/>
      <c r="I14" s="47" t="s">
        <v>70</v>
      </c>
      <c r="J14" s="48" t="s">
        <v>15</v>
      </c>
      <c r="K14" s="49" t="s">
        <v>73</v>
      </c>
      <c r="L14" s="47" t="s">
        <v>15</v>
      </c>
      <c r="M14" s="48" t="s">
        <v>74</v>
      </c>
      <c r="N14" s="49" t="s">
        <v>78</v>
      </c>
      <c r="P14" s="2">
        <f t="shared" si="0"/>
        <v>1000</v>
      </c>
      <c r="Q14" s="2">
        <v>2630</v>
      </c>
      <c r="R14" s="2">
        <f t="shared" si="1"/>
        <v>200</v>
      </c>
      <c r="S14" s="2">
        <v>420</v>
      </c>
      <c r="T14" s="41" t="s">
        <v>15</v>
      </c>
      <c r="U14" s="41" t="s">
        <v>15</v>
      </c>
    </row>
    <row r="15" spans="2:21" x14ac:dyDescent="0.15">
      <c r="B15" s="41">
        <v>8</v>
      </c>
      <c r="C15" s="47" t="s">
        <v>78</v>
      </c>
      <c r="D15" s="48" t="s">
        <v>79</v>
      </c>
      <c r="E15" s="49" t="s">
        <v>72</v>
      </c>
      <c r="F15" s="48" t="s">
        <v>78</v>
      </c>
      <c r="G15" s="48" t="s">
        <v>72</v>
      </c>
      <c r="H15" s="48" t="s">
        <v>54</v>
      </c>
      <c r="I15" s="47" t="s">
        <v>78</v>
      </c>
      <c r="J15" s="48" t="s">
        <v>71</v>
      </c>
      <c r="K15" s="49" t="s">
        <v>70</v>
      </c>
      <c r="L15" s="47" t="s">
        <v>3</v>
      </c>
      <c r="M15" s="48" t="s">
        <v>78</v>
      </c>
      <c r="N15" s="49" t="s">
        <v>74</v>
      </c>
      <c r="P15" s="2">
        <f t="shared" si="0"/>
        <v>1200</v>
      </c>
      <c r="Q15" s="2"/>
      <c r="R15" s="2">
        <f t="shared" si="1"/>
        <v>300</v>
      </c>
      <c r="S15" s="2">
        <v>140</v>
      </c>
      <c r="T15" s="41" t="s">
        <v>73</v>
      </c>
      <c r="U15" s="41" t="s">
        <v>3</v>
      </c>
    </row>
    <row r="16" spans="2:21" x14ac:dyDescent="0.15">
      <c r="B16" s="41">
        <v>9</v>
      </c>
      <c r="C16" s="47"/>
      <c r="D16" s="48"/>
      <c r="E16" s="49"/>
      <c r="F16" s="47"/>
      <c r="G16" s="48"/>
      <c r="H16" s="49"/>
      <c r="I16" s="47"/>
      <c r="J16" s="48"/>
      <c r="K16" s="49"/>
      <c r="L16" s="47"/>
      <c r="M16" s="48"/>
      <c r="N16" s="49"/>
      <c r="P16" s="2">
        <f t="shared" si="0"/>
        <v>0</v>
      </c>
      <c r="Q16" s="2"/>
      <c r="R16" s="2">
        <f t="shared" si="1"/>
        <v>0</v>
      </c>
      <c r="S16" s="2"/>
    </row>
    <row r="17" spans="2:21" x14ac:dyDescent="0.15">
      <c r="B17" s="41">
        <v>10</v>
      </c>
      <c r="C17" s="47" t="s">
        <v>75</v>
      </c>
      <c r="D17" s="48" t="s">
        <v>78</v>
      </c>
      <c r="E17" s="49" t="s">
        <v>81</v>
      </c>
      <c r="F17" s="47" t="s">
        <v>81</v>
      </c>
      <c r="G17" s="48" t="s">
        <v>82</v>
      </c>
      <c r="H17" s="48"/>
      <c r="I17" s="47" t="s">
        <v>76</v>
      </c>
      <c r="J17" s="48" t="s">
        <v>3</v>
      </c>
      <c r="K17" s="49" t="s">
        <v>15</v>
      </c>
      <c r="L17" s="47" t="s">
        <v>73</v>
      </c>
      <c r="M17" s="48" t="s">
        <v>3</v>
      </c>
      <c r="N17" s="49" t="s">
        <v>79</v>
      </c>
      <c r="P17" s="2">
        <f t="shared" si="0"/>
        <v>1000</v>
      </c>
      <c r="Q17" s="2"/>
      <c r="R17" s="2">
        <f t="shared" si="1"/>
        <v>200</v>
      </c>
      <c r="S17" s="2"/>
      <c r="T17" s="41" t="s">
        <v>15</v>
      </c>
      <c r="U17" s="41" t="s">
        <v>15</v>
      </c>
    </row>
    <row r="18" spans="2:21" x14ac:dyDescent="0.15">
      <c r="B18" s="41">
        <v>11</v>
      </c>
      <c r="C18" s="47" t="s">
        <v>75</v>
      </c>
      <c r="D18" s="48" t="s">
        <v>72</v>
      </c>
      <c r="E18" s="49" t="s">
        <v>83</v>
      </c>
      <c r="F18" s="47" t="s">
        <v>84</v>
      </c>
      <c r="G18" s="48"/>
      <c r="H18" s="49"/>
      <c r="I18" s="47" t="s">
        <v>87</v>
      </c>
      <c r="J18" s="48" t="s">
        <v>78</v>
      </c>
      <c r="K18" s="49" t="s">
        <v>72</v>
      </c>
      <c r="L18" s="47" t="s">
        <v>88</v>
      </c>
      <c r="M18" s="48" t="s">
        <v>74</v>
      </c>
      <c r="N18" s="49" t="s">
        <v>3</v>
      </c>
      <c r="P18" s="2">
        <f t="shared" si="0"/>
        <v>1000</v>
      </c>
      <c r="Q18" s="2"/>
      <c r="R18" s="2">
        <f t="shared" si="1"/>
        <v>200</v>
      </c>
      <c r="S18" s="2"/>
      <c r="T18" s="41" t="s">
        <v>15</v>
      </c>
      <c r="U18" s="41" t="s">
        <v>15</v>
      </c>
    </row>
    <row r="19" spans="2:21" x14ac:dyDescent="0.15">
      <c r="B19" s="41">
        <v>12</v>
      </c>
      <c r="C19" s="51" t="s">
        <v>76</v>
      </c>
      <c r="D19" s="52" t="s">
        <v>3</v>
      </c>
      <c r="E19" s="53" t="s">
        <v>72</v>
      </c>
      <c r="F19" s="51" t="s">
        <v>85</v>
      </c>
      <c r="G19" s="52"/>
      <c r="H19" s="53"/>
      <c r="I19" s="51" t="s">
        <v>3</v>
      </c>
      <c r="J19" s="54" t="s">
        <v>72</v>
      </c>
      <c r="K19" s="53" t="s">
        <v>75</v>
      </c>
      <c r="L19" s="51" t="s">
        <v>15</v>
      </c>
      <c r="M19" s="52" t="s">
        <v>73</v>
      </c>
      <c r="N19" s="53" t="s">
        <v>3</v>
      </c>
      <c r="P19" s="2">
        <f t="shared" si="0"/>
        <v>1000</v>
      </c>
      <c r="Q19" s="2">
        <v>2500</v>
      </c>
      <c r="R19" s="2">
        <f t="shared" si="1"/>
        <v>200</v>
      </c>
      <c r="S19" s="2">
        <v>480</v>
      </c>
      <c r="T19" s="41" t="s">
        <v>15</v>
      </c>
      <c r="U19" s="41" t="s">
        <v>15</v>
      </c>
    </row>
    <row r="20" spans="2:21" x14ac:dyDescent="0.15">
      <c r="P20" s="2">
        <f t="shared" si="0"/>
        <v>0</v>
      </c>
      <c r="Q20" s="2"/>
      <c r="R20" s="2">
        <f t="shared" si="1"/>
        <v>0</v>
      </c>
      <c r="S20" s="2"/>
    </row>
    <row r="21" spans="2:21" x14ac:dyDescent="0.15">
      <c r="B21" s="41" t="s">
        <v>32</v>
      </c>
      <c r="C21" s="42">
        <v>3</v>
      </c>
      <c r="D21" s="43" t="s">
        <v>73</v>
      </c>
      <c r="E21" s="44"/>
      <c r="F21" s="42"/>
      <c r="G21" s="43"/>
      <c r="H21" s="44"/>
      <c r="I21" s="42"/>
      <c r="J21" s="45"/>
      <c r="K21" s="44"/>
      <c r="L21" s="42"/>
      <c r="M21" s="45"/>
      <c r="N21" s="46"/>
      <c r="P21" s="2">
        <f t="shared" si="0"/>
        <v>0</v>
      </c>
      <c r="Q21" s="2"/>
      <c r="R21" s="2">
        <f t="shared" si="1"/>
        <v>0</v>
      </c>
      <c r="S21" s="2"/>
    </row>
    <row r="22" spans="2:21" x14ac:dyDescent="0.15">
      <c r="B22" s="41">
        <v>6</v>
      </c>
      <c r="C22" s="42"/>
      <c r="D22" s="43"/>
      <c r="E22" s="44"/>
      <c r="F22" s="42"/>
      <c r="G22" s="43"/>
      <c r="H22" s="44"/>
      <c r="I22" s="42"/>
      <c r="J22" s="45"/>
      <c r="K22" s="44"/>
      <c r="L22" s="42"/>
      <c r="M22" s="45"/>
      <c r="N22" s="44"/>
      <c r="P22" s="2">
        <f t="shared" si="0"/>
        <v>0</v>
      </c>
      <c r="Q22" s="2"/>
      <c r="R22" s="2">
        <f t="shared" si="1"/>
        <v>0</v>
      </c>
      <c r="S22" s="2"/>
    </row>
    <row r="23" spans="2:21" x14ac:dyDescent="0.15">
      <c r="B23" s="41">
        <v>7</v>
      </c>
      <c r="C23" s="47" t="s">
        <v>71</v>
      </c>
      <c r="D23" s="48" t="s">
        <v>74</v>
      </c>
      <c r="E23" s="49" t="s">
        <v>70</v>
      </c>
      <c r="F23" s="47" t="s">
        <v>79</v>
      </c>
      <c r="G23" s="48" t="s">
        <v>15</v>
      </c>
      <c r="H23" s="49" t="s">
        <v>86</v>
      </c>
      <c r="I23" s="47" t="s">
        <v>3</v>
      </c>
      <c r="J23" s="48" t="s">
        <v>117</v>
      </c>
      <c r="K23" s="49" t="s">
        <v>74</v>
      </c>
      <c r="L23" s="47" t="s">
        <v>74</v>
      </c>
      <c r="M23" s="48" t="s">
        <v>76</v>
      </c>
      <c r="N23" s="49" t="s">
        <v>3</v>
      </c>
      <c r="P23" s="2">
        <f t="shared" si="0"/>
        <v>0</v>
      </c>
      <c r="Q23" s="2"/>
      <c r="R23" s="2">
        <f t="shared" si="1"/>
        <v>0</v>
      </c>
      <c r="S23" s="2"/>
      <c r="T23" s="41" t="s">
        <v>120</v>
      </c>
      <c r="U23" s="41" t="s">
        <v>120</v>
      </c>
    </row>
    <row r="24" spans="2:21" x14ac:dyDescent="0.15">
      <c r="B24" s="41">
        <v>8</v>
      </c>
      <c r="C24" s="47" t="s">
        <v>75</v>
      </c>
      <c r="D24" s="48" t="s">
        <v>87</v>
      </c>
      <c r="E24" s="49" t="s">
        <v>88</v>
      </c>
      <c r="F24" s="48" t="s">
        <v>71</v>
      </c>
      <c r="G24" s="48" t="s">
        <v>89</v>
      </c>
      <c r="H24" s="48"/>
      <c r="I24" s="47" t="s">
        <v>76</v>
      </c>
      <c r="J24" s="48" t="s">
        <v>87</v>
      </c>
      <c r="K24" s="49" t="s">
        <v>88</v>
      </c>
      <c r="L24" s="47" t="s">
        <v>74</v>
      </c>
      <c r="M24" s="48" t="s">
        <v>3</v>
      </c>
      <c r="N24" s="49" t="s">
        <v>73</v>
      </c>
      <c r="P24" s="2">
        <f t="shared" si="0"/>
        <v>1000</v>
      </c>
      <c r="Q24" s="2"/>
      <c r="R24" s="2">
        <f t="shared" si="1"/>
        <v>100</v>
      </c>
      <c r="S24" s="2"/>
      <c r="T24" s="41" t="s">
        <v>3</v>
      </c>
      <c r="U24" s="41" t="s">
        <v>74</v>
      </c>
    </row>
    <row r="25" spans="2:21" x14ac:dyDescent="0.15">
      <c r="B25" s="41">
        <v>9</v>
      </c>
      <c r="C25" s="47" t="s">
        <v>70</v>
      </c>
      <c r="D25" s="48" t="s">
        <v>79</v>
      </c>
      <c r="E25" s="49" t="s">
        <v>76</v>
      </c>
      <c r="F25" s="47" t="s">
        <v>78</v>
      </c>
      <c r="G25" s="48" t="s">
        <v>70</v>
      </c>
      <c r="H25" s="49" t="s">
        <v>90</v>
      </c>
      <c r="I25" s="47" t="s">
        <v>73</v>
      </c>
      <c r="J25" s="48" t="s">
        <v>15</v>
      </c>
      <c r="K25" s="49" t="s">
        <v>3</v>
      </c>
      <c r="L25" s="47" t="s">
        <v>3</v>
      </c>
      <c r="M25" s="48" t="s">
        <v>15</v>
      </c>
      <c r="N25" s="49" t="s">
        <v>78</v>
      </c>
      <c r="P25" s="2">
        <f t="shared" si="0"/>
        <v>2400</v>
      </c>
      <c r="Q25" s="2"/>
      <c r="R25" s="2">
        <f t="shared" si="1"/>
        <v>300</v>
      </c>
      <c r="S25" s="2"/>
      <c r="T25" s="41" t="s">
        <v>73</v>
      </c>
      <c r="U25" s="41" t="s">
        <v>73</v>
      </c>
    </row>
    <row r="26" spans="2:21" x14ac:dyDescent="0.15">
      <c r="B26" s="41">
        <v>10</v>
      </c>
      <c r="C26" s="47" t="s">
        <v>88</v>
      </c>
      <c r="D26" s="48" t="s">
        <v>3</v>
      </c>
      <c r="E26" s="49" t="s">
        <v>78</v>
      </c>
      <c r="F26" s="47" t="s">
        <v>73</v>
      </c>
      <c r="G26" s="48" t="s">
        <v>75</v>
      </c>
      <c r="H26" s="48" t="s">
        <v>91</v>
      </c>
      <c r="I26" s="47" t="s">
        <v>72</v>
      </c>
      <c r="J26" s="48" t="s">
        <v>15</v>
      </c>
      <c r="K26" s="49" t="s">
        <v>78</v>
      </c>
      <c r="L26" s="47" t="s">
        <v>15</v>
      </c>
      <c r="M26" s="48" t="s">
        <v>3</v>
      </c>
      <c r="N26" s="49" t="s">
        <v>74</v>
      </c>
      <c r="P26" s="2">
        <f t="shared" si="0"/>
        <v>1200</v>
      </c>
      <c r="Q26" s="2"/>
      <c r="R26" s="2">
        <f t="shared" si="1"/>
        <v>100</v>
      </c>
      <c r="S26" s="2"/>
      <c r="T26" s="41" t="s">
        <v>3</v>
      </c>
      <c r="U26" s="41" t="s">
        <v>75</v>
      </c>
    </row>
    <row r="27" spans="2:21" x14ac:dyDescent="0.15">
      <c r="B27" s="41">
        <v>11</v>
      </c>
      <c r="C27" s="47" t="s">
        <v>87</v>
      </c>
      <c r="D27" s="48" t="s">
        <v>71</v>
      </c>
      <c r="E27" s="49" t="s">
        <v>73</v>
      </c>
      <c r="F27" s="47" t="s">
        <v>92</v>
      </c>
      <c r="G27" s="48" t="s">
        <v>93</v>
      </c>
      <c r="H27" s="49"/>
      <c r="I27" s="47" t="s">
        <v>92</v>
      </c>
      <c r="J27" s="48" t="s">
        <v>73</v>
      </c>
      <c r="K27" s="49" t="s">
        <v>15</v>
      </c>
      <c r="L27" s="47" t="s">
        <v>73</v>
      </c>
      <c r="M27" s="48" t="s">
        <v>78</v>
      </c>
      <c r="N27" s="49" t="s">
        <v>88</v>
      </c>
      <c r="P27" s="2">
        <f t="shared" si="0"/>
        <v>0</v>
      </c>
      <c r="Q27" s="2"/>
      <c r="R27" s="2">
        <f t="shared" si="1"/>
        <v>0</v>
      </c>
      <c r="S27" s="2"/>
      <c r="T27" s="41" t="s">
        <v>120</v>
      </c>
      <c r="U27" s="41" t="s">
        <v>120</v>
      </c>
    </row>
    <row r="28" spans="2:21" x14ac:dyDescent="0.15">
      <c r="B28" s="41">
        <v>12</v>
      </c>
      <c r="C28" s="51" t="s">
        <v>78</v>
      </c>
      <c r="D28" s="52" t="s">
        <v>92</v>
      </c>
      <c r="E28" s="53" t="s">
        <v>88</v>
      </c>
      <c r="F28" s="51" t="s">
        <v>70</v>
      </c>
      <c r="G28" s="52" t="s">
        <v>71</v>
      </c>
      <c r="H28" s="53" t="s">
        <v>94</v>
      </c>
      <c r="I28" s="51" t="s">
        <v>92</v>
      </c>
      <c r="J28" s="54" t="s">
        <v>74</v>
      </c>
      <c r="K28" s="53" t="s">
        <v>88</v>
      </c>
      <c r="L28" s="51" t="s">
        <v>3</v>
      </c>
      <c r="M28" s="52" t="s">
        <v>75</v>
      </c>
      <c r="N28" s="53" t="s">
        <v>78</v>
      </c>
      <c r="P28" s="2">
        <f t="shared" si="0"/>
        <v>1400</v>
      </c>
      <c r="Q28" s="2"/>
      <c r="R28" s="2">
        <f t="shared" si="1"/>
        <v>200</v>
      </c>
      <c r="S28" s="2"/>
      <c r="T28" s="41" t="s">
        <v>15</v>
      </c>
      <c r="U28" s="41" t="s">
        <v>73</v>
      </c>
    </row>
    <row r="29" spans="2:21" x14ac:dyDescent="0.15">
      <c r="P29" s="2">
        <f t="shared" si="0"/>
        <v>0</v>
      </c>
      <c r="Q29" s="2"/>
      <c r="R29" s="2">
        <f t="shared" si="1"/>
        <v>0</v>
      </c>
      <c r="S29" s="2"/>
    </row>
    <row r="30" spans="2:21" x14ac:dyDescent="0.15">
      <c r="B30" s="41" t="s">
        <v>32</v>
      </c>
      <c r="C30" s="42">
        <v>3</v>
      </c>
      <c r="D30" s="43" t="s">
        <v>78</v>
      </c>
      <c r="E30" s="44"/>
      <c r="F30" s="42"/>
      <c r="G30" s="43"/>
      <c r="H30" s="44"/>
      <c r="I30" s="42"/>
      <c r="J30" s="45"/>
      <c r="K30" s="44"/>
      <c r="L30" s="42"/>
      <c r="M30" s="45"/>
      <c r="N30" s="46"/>
      <c r="P30" s="2">
        <f t="shared" si="0"/>
        <v>0</v>
      </c>
      <c r="Q30" s="2"/>
      <c r="R30" s="2">
        <f t="shared" si="1"/>
        <v>0</v>
      </c>
      <c r="S30" s="2"/>
    </row>
    <row r="31" spans="2:21" x14ac:dyDescent="0.15">
      <c r="B31" s="41">
        <v>6</v>
      </c>
      <c r="C31" s="42"/>
      <c r="D31" s="43"/>
      <c r="E31" s="44"/>
      <c r="F31" s="42"/>
      <c r="G31" s="43"/>
      <c r="H31" s="44"/>
      <c r="I31" s="42"/>
      <c r="J31" s="45"/>
      <c r="K31" s="44"/>
      <c r="L31" s="42"/>
      <c r="M31" s="45"/>
      <c r="N31" s="44"/>
      <c r="P31" s="2">
        <f t="shared" si="0"/>
        <v>0</v>
      </c>
      <c r="Q31" s="2"/>
      <c r="R31" s="2">
        <f t="shared" si="1"/>
        <v>0</v>
      </c>
      <c r="S31" s="2"/>
    </row>
    <row r="32" spans="2:21" x14ac:dyDescent="0.15">
      <c r="B32" s="41">
        <v>7</v>
      </c>
      <c r="C32" s="47" t="s">
        <v>3</v>
      </c>
      <c r="D32" s="48" t="s">
        <v>92</v>
      </c>
      <c r="E32" s="49" t="s">
        <v>73</v>
      </c>
      <c r="F32" s="47" t="s">
        <v>73</v>
      </c>
      <c r="G32" s="48" t="s">
        <v>92</v>
      </c>
      <c r="H32" s="49" t="s">
        <v>95</v>
      </c>
      <c r="I32" s="47" t="s">
        <v>72</v>
      </c>
      <c r="J32" s="48" t="s">
        <v>70</v>
      </c>
      <c r="K32" s="49" t="s">
        <v>74</v>
      </c>
      <c r="L32" s="47" t="s">
        <v>72</v>
      </c>
      <c r="M32" s="48" t="s">
        <v>75</v>
      </c>
      <c r="N32" s="49" t="s">
        <v>15</v>
      </c>
      <c r="P32" s="2">
        <f t="shared" si="0"/>
        <v>1400</v>
      </c>
      <c r="Q32" s="2"/>
      <c r="R32" s="2">
        <f t="shared" si="1"/>
        <v>200</v>
      </c>
      <c r="S32" s="2"/>
      <c r="T32" s="41" t="s">
        <v>15</v>
      </c>
      <c r="U32" s="41" t="s">
        <v>73</v>
      </c>
    </row>
    <row r="33" spans="2:21" x14ac:dyDescent="0.15">
      <c r="B33" s="41">
        <v>8</v>
      </c>
      <c r="C33" s="47" t="s">
        <v>92</v>
      </c>
      <c r="D33" s="48" t="s">
        <v>74</v>
      </c>
      <c r="E33" s="49" t="s">
        <v>88</v>
      </c>
      <c r="F33" s="48" t="s">
        <v>96</v>
      </c>
      <c r="G33" s="48"/>
      <c r="H33" s="48"/>
      <c r="I33" s="47" t="s">
        <v>3</v>
      </c>
      <c r="J33" s="48" t="s">
        <v>97</v>
      </c>
      <c r="K33" s="49" t="s">
        <v>73</v>
      </c>
      <c r="L33" s="47" t="s">
        <v>78</v>
      </c>
      <c r="M33" s="48" t="s">
        <v>3</v>
      </c>
      <c r="N33" s="49" t="s">
        <v>70</v>
      </c>
      <c r="P33" s="2">
        <f t="shared" si="0"/>
        <v>1000</v>
      </c>
      <c r="Q33" s="2"/>
      <c r="R33" s="2">
        <f t="shared" si="1"/>
        <v>200</v>
      </c>
      <c r="S33" s="2"/>
      <c r="T33" s="41" t="s">
        <v>15</v>
      </c>
      <c r="U33" s="41" t="s">
        <v>15</v>
      </c>
    </row>
    <row r="34" spans="2:21" x14ac:dyDescent="0.15">
      <c r="B34" s="41">
        <v>9</v>
      </c>
      <c r="C34" s="47" t="s">
        <v>78</v>
      </c>
      <c r="D34" s="48" t="s">
        <v>70</v>
      </c>
      <c r="E34" s="49" t="s">
        <v>97</v>
      </c>
      <c r="F34" s="47" t="s">
        <v>78</v>
      </c>
      <c r="G34" s="48" t="s">
        <v>98</v>
      </c>
      <c r="H34" s="49"/>
      <c r="I34" s="47" t="s">
        <v>97</v>
      </c>
      <c r="J34" s="48" t="s">
        <v>88</v>
      </c>
      <c r="K34" s="49" t="s">
        <v>15</v>
      </c>
      <c r="L34" s="47" t="s">
        <v>15</v>
      </c>
      <c r="M34" s="48" t="s">
        <v>74</v>
      </c>
      <c r="N34" s="49" t="s">
        <v>78</v>
      </c>
      <c r="P34" s="2">
        <f t="shared" si="0"/>
        <v>0</v>
      </c>
      <c r="Q34" s="2"/>
      <c r="R34" s="2">
        <f t="shared" si="1"/>
        <v>0</v>
      </c>
      <c r="S34" s="2"/>
    </row>
    <row r="35" spans="2:21" x14ac:dyDescent="0.15">
      <c r="B35" s="41">
        <v>10</v>
      </c>
      <c r="C35" s="47"/>
      <c r="D35" s="48"/>
      <c r="E35" s="49"/>
      <c r="F35" s="47"/>
      <c r="G35" s="48"/>
      <c r="H35" s="48"/>
      <c r="I35" s="47"/>
      <c r="J35" s="48"/>
      <c r="K35" s="49"/>
      <c r="L35" s="47"/>
      <c r="M35" s="48"/>
      <c r="N35" s="49"/>
      <c r="P35" s="2">
        <f t="shared" ref="P35:P66" si="2">IF(T35=1,U35*2*100,((U35+T35-1)*T35+U35*T35)*100)</f>
        <v>0</v>
      </c>
      <c r="Q35" s="2"/>
      <c r="R35" s="2">
        <f t="shared" ref="R35:R66" si="3">T35*100</f>
        <v>0</v>
      </c>
      <c r="S35" s="2"/>
    </row>
    <row r="36" spans="2:21" x14ac:dyDescent="0.15">
      <c r="B36" s="41">
        <v>11</v>
      </c>
      <c r="C36" s="47" t="s">
        <v>76</v>
      </c>
      <c r="D36" s="48" t="s">
        <v>3</v>
      </c>
      <c r="E36" s="49" t="s">
        <v>97</v>
      </c>
      <c r="F36" s="47" t="s">
        <v>3</v>
      </c>
      <c r="G36" s="48" t="s">
        <v>15</v>
      </c>
      <c r="H36" s="49" t="s">
        <v>99</v>
      </c>
      <c r="I36" s="47" t="s">
        <v>3</v>
      </c>
      <c r="J36" s="48" t="s">
        <v>76</v>
      </c>
      <c r="K36" s="49" t="s">
        <v>15</v>
      </c>
      <c r="L36" s="47" t="s">
        <v>15</v>
      </c>
      <c r="M36" s="48" t="s">
        <v>72</v>
      </c>
      <c r="N36" s="49" t="s">
        <v>70</v>
      </c>
      <c r="P36" s="2">
        <f t="shared" si="2"/>
        <v>1400</v>
      </c>
      <c r="Q36" s="2">
        <v>8480</v>
      </c>
      <c r="R36" s="2">
        <f t="shared" si="3"/>
        <v>200</v>
      </c>
      <c r="S36" s="2">
        <v>460</v>
      </c>
      <c r="T36" s="41" t="s">
        <v>15</v>
      </c>
      <c r="U36" s="41" t="s">
        <v>73</v>
      </c>
    </row>
    <row r="37" spans="2:21" x14ac:dyDescent="0.15">
      <c r="B37" s="41">
        <v>12</v>
      </c>
      <c r="C37" s="51" t="s">
        <v>70</v>
      </c>
      <c r="D37" s="52" t="s">
        <v>76</v>
      </c>
      <c r="E37" s="53" t="s">
        <v>97</v>
      </c>
      <c r="F37" s="51" t="s">
        <v>81</v>
      </c>
      <c r="G37" s="52" t="s">
        <v>100</v>
      </c>
      <c r="H37" s="53"/>
      <c r="I37" s="51" t="s">
        <v>97</v>
      </c>
      <c r="J37" s="54" t="s">
        <v>70</v>
      </c>
      <c r="K37" s="53" t="s">
        <v>76</v>
      </c>
      <c r="L37" s="51" t="s">
        <v>74</v>
      </c>
      <c r="M37" s="52" t="s">
        <v>3</v>
      </c>
      <c r="N37" s="53" t="s">
        <v>97</v>
      </c>
      <c r="P37" s="2">
        <f t="shared" si="2"/>
        <v>1000</v>
      </c>
      <c r="Q37" s="2">
        <v>4370</v>
      </c>
      <c r="R37" s="2">
        <f t="shared" si="3"/>
        <v>100</v>
      </c>
      <c r="S37" s="2"/>
      <c r="T37" s="41" t="s">
        <v>3</v>
      </c>
      <c r="U37" s="41" t="s">
        <v>74</v>
      </c>
    </row>
    <row r="38" spans="2:21" x14ac:dyDescent="0.15">
      <c r="P38" s="2">
        <f t="shared" si="2"/>
        <v>0</v>
      </c>
      <c r="Q38" s="2"/>
      <c r="R38" s="2">
        <f t="shared" si="3"/>
        <v>0</v>
      </c>
      <c r="S38" s="2"/>
    </row>
    <row r="39" spans="2:21" x14ac:dyDescent="0.15">
      <c r="B39" s="41" t="s">
        <v>32</v>
      </c>
      <c r="C39" s="42">
        <v>3</v>
      </c>
      <c r="D39" s="43" t="s">
        <v>74</v>
      </c>
      <c r="E39" s="44"/>
      <c r="F39" s="42"/>
      <c r="G39" s="43"/>
      <c r="H39" s="44"/>
      <c r="I39" s="42"/>
      <c r="J39" s="45"/>
      <c r="K39" s="44"/>
      <c r="L39" s="42"/>
      <c r="M39" s="45"/>
      <c r="N39" s="46"/>
      <c r="P39" s="2">
        <f t="shared" si="2"/>
        <v>0</v>
      </c>
      <c r="Q39" s="2"/>
      <c r="R39" s="2">
        <f t="shared" si="3"/>
        <v>0</v>
      </c>
      <c r="S39" s="2"/>
    </row>
    <row r="40" spans="2:21" x14ac:dyDescent="0.15">
      <c r="B40" s="41">
        <v>6</v>
      </c>
      <c r="C40" s="42"/>
      <c r="D40" s="43"/>
      <c r="E40" s="44"/>
      <c r="F40" s="42"/>
      <c r="G40" s="43"/>
      <c r="H40" s="44"/>
      <c r="I40" s="42"/>
      <c r="J40" s="45"/>
      <c r="K40" s="44"/>
      <c r="L40" s="42"/>
      <c r="M40" s="45"/>
      <c r="N40" s="44"/>
      <c r="P40" s="2">
        <f t="shared" si="2"/>
        <v>0</v>
      </c>
      <c r="Q40" s="2"/>
      <c r="R40" s="2">
        <f t="shared" si="3"/>
        <v>0</v>
      </c>
      <c r="S40" s="2"/>
    </row>
    <row r="41" spans="2:21" x14ac:dyDescent="0.15">
      <c r="B41" s="41">
        <v>7</v>
      </c>
      <c r="C41" s="47" t="s">
        <v>70</v>
      </c>
      <c r="D41" s="48" t="s">
        <v>72</v>
      </c>
      <c r="E41" s="49" t="s">
        <v>73</v>
      </c>
      <c r="F41" s="47" t="s">
        <v>70</v>
      </c>
      <c r="G41" s="48" t="s">
        <v>3</v>
      </c>
      <c r="H41" s="49" t="s">
        <v>73</v>
      </c>
      <c r="I41" s="47" t="s">
        <v>3</v>
      </c>
      <c r="J41" s="48" t="s">
        <v>70</v>
      </c>
      <c r="K41" s="49" t="s">
        <v>73</v>
      </c>
      <c r="L41" s="47" t="s">
        <v>78</v>
      </c>
      <c r="M41" s="48" t="s">
        <v>74</v>
      </c>
      <c r="N41" s="49" t="s">
        <v>3</v>
      </c>
      <c r="P41" s="2">
        <f t="shared" si="2"/>
        <v>1000</v>
      </c>
      <c r="Q41" s="2">
        <v>13960</v>
      </c>
      <c r="R41" s="2">
        <f t="shared" si="3"/>
        <v>200</v>
      </c>
      <c r="S41" s="2"/>
      <c r="T41" s="41" t="s">
        <v>15</v>
      </c>
      <c r="U41" s="41" t="s">
        <v>15</v>
      </c>
    </row>
    <row r="42" spans="2:21" x14ac:dyDescent="0.15">
      <c r="B42" s="41">
        <v>8</v>
      </c>
      <c r="C42" s="47" t="s">
        <v>79</v>
      </c>
      <c r="D42" s="48" t="s">
        <v>97</v>
      </c>
      <c r="E42" s="49" t="s">
        <v>71</v>
      </c>
      <c r="F42" s="47" t="s">
        <v>75</v>
      </c>
      <c r="G42" s="48" t="s">
        <v>101</v>
      </c>
      <c r="H42" s="48"/>
      <c r="I42" s="47" t="s">
        <v>72</v>
      </c>
      <c r="J42" s="48" t="s">
        <v>71</v>
      </c>
      <c r="K42" s="49" t="s">
        <v>3</v>
      </c>
      <c r="L42" s="47" t="s">
        <v>88</v>
      </c>
      <c r="M42" s="48" t="s">
        <v>3</v>
      </c>
      <c r="N42" s="49" t="s">
        <v>73</v>
      </c>
      <c r="P42" s="2">
        <f t="shared" si="2"/>
        <v>0</v>
      </c>
      <c r="Q42" s="2"/>
      <c r="R42" s="2">
        <f t="shared" si="3"/>
        <v>0</v>
      </c>
      <c r="S42" s="2"/>
      <c r="T42" s="41" t="s">
        <v>120</v>
      </c>
      <c r="U42" s="41" t="s">
        <v>120</v>
      </c>
    </row>
    <row r="43" spans="2:21" x14ac:dyDescent="0.15">
      <c r="B43" s="41">
        <v>9</v>
      </c>
      <c r="C43" s="47" t="s">
        <v>76</v>
      </c>
      <c r="D43" s="48" t="s">
        <v>72</v>
      </c>
      <c r="E43" s="49" t="s">
        <v>75</v>
      </c>
      <c r="F43" s="47" t="s">
        <v>71</v>
      </c>
      <c r="G43" s="48" t="s">
        <v>76</v>
      </c>
      <c r="H43" s="49" t="s">
        <v>102</v>
      </c>
      <c r="I43" s="47" t="s">
        <v>71</v>
      </c>
      <c r="J43" s="48" t="s">
        <v>75</v>
      </c>
      <c r="K43" s="49" t="s">
        <v>97</v>
      </c>
      <c r="L43" s="47" t="s">
        <v>79</v>
      </c>
      <c r="M43" s="48" t="s">
        <v>3</v>
      </c>
      <c r="N43" s="49" t="s">
        <v>15</v>
      </c>
      <c r="O43" s="41" t="s">
        <v>148</v>
      </c>
      <c r="P43" s="2">
        <f t="shared" si="2"/>
        <v>1200</v>
      </c>
      <c r="Q43" s="2"/>
      <c r="R43" s="2">
        <f t="shared" si="3"/>
        <v>100</v>
      </c>
      <c r="S43" s="2"/>
      <c r="T43" s="41" t="s">
        <v>3</v>
      </c>
      <c r="U43" s="41" t="s">
        <v>75</v>
      </c>
    </row>
    <row r="44" spans="2:21" x14ac:dyDescent="0.15">
      <c r="B44" s="41">
        <v>10</v>
      </c>
      <c r="C44" s="47" t="s">
        <v>75</v>
      </c>
      <c r="D44" s="48" t="s">
        <v>70</v>
      </c>
      <c r="E44" s="49" t="s">
        <v>3</v>
      </c>
      <c r="F44" s="47" t="s">
        <v>75</v>
      </c>
      <c r="G44" s="48" t="s">
        <v>103</v>
      </c>
      <c r="H44" s="48"/>
      <c r="I44" s="47" t="s">
        <v>70</v>
      </c>
      <c r="J44" s="48" t="s">
        <v>73</v>
      </c>
      <c r="K44" s="49" t="s">
        <v>15</v>
      </c>
      <c r="L44" s="47" t="s">
        <v>74</v>
      </c>
      <c r="M44" s="48" t="s">
        <v>78</v>
      </c>
      <c r="N44" s="49" t="s">
        <v>15</v>
      </c>
      <c r="P44" s="2">
        <f t="shared" si="2"/>
        <v>1000</v>
      </c>
      <c r="Q44" s="2"/>
      <c r="R44" s="2">
        <f t="shared" si="3"/>
        <v>200</v>
      </c>
      <c r="S44" s="2"/>
      <c r="T44" s="41" t="s">
        <v>15</v>
      </c>
      <c r="U44" s="41" t="s">
        <v>15</v>
      </c>
    </row>
    <row r="45" spans="2:21" x14ac:dyDescent="0.15">
      <c r="B45" s="41">
        <v>11</v>
      </c>
      <c r="C45" s="47" t="s">
        <v>3</v>
      </c>
      <c r="D45" s="48" t="s">
        <v>73</v>
      </c>
      <c r="E45" s="49" t="s">
        <v>87</v>
      </c>
      <c r="F45" s="47" t="s">
        <v>3</v>
      </c>
      <c r="G45" s="48" t="s">
        <v>104</v>
      </c>
      <c r="H45" s="49"/>
      <c r="I45" s="47" t="s">
        <v>78</v>
      </c>
      <c r="J45" s="48" t="s">
        <v>15</v>
      </c>
      <c r="K45" s="49" t="s">
        <v>87</v>
      </c>
      <c r="L45" s="47" t="s">
        <v>15</v>
      </c>
      <c r="M45" s="48" t="s">
        <v>3</v>
      </c>
      <c r="N45" s="49" t="s">
        <v>75</v>
      </c>
      <c r="P45" s="2">
        <f t="shared" si="2"/>
        <v>1000</v>
      </c>
      <c r="Q45" s="2"/>
      <c r="R45" s="2">
        <f t="shared" si="3"/>
        <v>200</v>
      </c>
      <c r="S45" s="2"/>
      <c r="T45" s="41" t="s">
        <v>15</v>
      </c>
      <c r="U45" s="41" t="s">
        <v>15</v>
      </c>
    </row>
    <row r="46" spans="2:21" x14ac:dyDescent="0.15">
      <c r="B46" s="60">
        <v>12</v>
      </c>
      <c r="C46" s="61" t="s">
        <v>78</v>
      </c>
      <c r="D46" s="62" t="s">
        <v>88</v>
      </c>
      <c r="E46" s="63" t="s">
        <v>92</v>
      </c>
      <c r="F46" s="61" t="s">
        <v>92</v>
      </c>
      <c r="G46" s="62" t="s">
        <v>105</v>
      </c>
      <c r="H46" s="63"/>
      <c r="I46" s="61" t="s">
        <v>92</v>
      </c>
      <c r="J46" s="64" t="s">
        <v>3</v>
      </c>
      <c r="K46" s="63" t="s">
        <v>88</v>
      </c>
      <c r="L46" s="61" t="s">
        <v>92</v>
      </c>
      <c r="M46" s="62" t="s">
        <v>15</v>
      </c>
      <c r="N46" s="63" t="s">
        <v>3</v>
      </c>
      <c r="O46" s="41" t="s">
        <v>148</v>
      </c>
      <c r="P46" s="2">
        <f t="shared" si="2"/>
        <v>1000</v>
      </c>
      <c r="Q46" s="2"/>
      <c r="R46" s="2">
        <f t="shared" si="3"/>
        <v>200</v>
      </c>
      <c r="S46" s="2">
        <v>10510</v>
      </c>
      <c r="T46" s="41" t="s">
        <v>15</v>
      </c>
      <c r="U46" s="41" t="s">
        <v>15</v>
      </c>
    </row>
    <row r="47" spans="2:21" x14ac:dyDescent="0.15">
      <c r="P47" s="2">
        <f t="shared" si="2"/>
        <v>0</v>
      </c>
      <c r="Q47" s="2"/>
      <c r="R47" s="2">
        <f t="shared" si="3"/>
        <v>0</v>
      </c>
      <c r="S47" s="2"/>
    </row>
    <row r="48" spans="2:21" x14ac:dyDescent="0.15">
      <c r="B48" s="41" t="s">
        <v>32</v>
      </c>
      <c r="C48" s="42">
        <v>3</v>
      </c>
      <c r="D48" s="43" t="s">
        <v>75</v>
      </c>
      <c r="E48" s="44"/>
      <c r="F48" s="42"/>
      <c r="G48" s="43"/>
      <c r="H48" s="44"/>
      <c r="I48" s="42"/>
      <c r="J48" s="45"/>
      <c r="K48" s="44"/>
      <c r="L48" s="42"/>
      <c r="M48" s="45"/>
      <c r="N48" s="46"/>
      <c r="P48" s="2">
        <f t="shared" si="2"/>
        <v>0</v>
      </c>
      <c r="Q48" s="2"/>
      <c r="R48" s="2">
        <f t="shared" si="3"/>
        <v>0</v>
      </c>
      <c r="S48" s="2"/>
    </row>
    <row r="49" spans="2:21" x14ac:dyDescent="0.15">
      <c r="B49" s="41">
        <v>6</v>
      </c>
      <c r="C49" s="42"/>
      <c r="D49" s="43"/>
      <c r="E49" s="44"/>
      <c r="F49" s="42"/>
      <c r="G49" s="43"/>
      <c r="H49" s="44"/>
      <c r="I49" s="42"/>
      <c r="J49" s="45"/>
      <c r="K49" s="44"/>
      <c r="L49" s="42"/>
      <c r="M49" s="45"/>
      <c r="N49" s="44"/>
      <c r="P49" s="2">
        <f t="shared" si="2"/>
        <v>0</v>
      </c>
      <c r="Q49" s="2"/>
      <c r="R49" s="2">
        <f t="shared" si="3"/>
        <v>0</v>
      </c>
      <c r="S49" s="2"/>
    </row>
    <row r="50" spans="2:21" x14ac:dyDescent="0.15">
      <c r="B50" s="41">
        <v>7</v>
      </c>
      <c r="C50" s="47" t="s">
        <v>72</v>
      </c>
      <c r="D50" s="48" t="s">
        <v>74</v>
      </c>
      <c r="E50" s="49" t="s">
        <v>70</v>
      </c>
      <c r="F50" s="47" t="s">
        <v>27</v>
      </c>
      <c r="G50" s="48"/>
      <c r="H50" s="49" t="s">
        <v>74</v>
      </c>
      <c r="I50" s="47" t="s">
        <v>72</v>
      </c>
      <c r="J50" s="48" t="s">
        <v>74</v>
      </c>
      <c r="K50" s="49" t="s">
        <v>75</v>
      </c>
      <c r="L50" s="47" t="s">
        <v>73</v>
      </c>
      <c r="M50" s="48" t="s">
        <v>78</v>
      </c>
      <c r="N50" s="49" t="s">
        <v>72</v>
      </c>
      <c r="P50" s="2">
        <f t="shared" si="2"/>
        <v>600</v>
      </c>
      <c r="Q50" s="2">
        <v>2380</v>
      </c>
      <c r="R50" s="2">
        <f t="shared" si="3"/>
        <v>300</v>
      </c>
      <c r="S50" s="2">
        <v>490</v>
      </c>
      <c r="T50" s="41" t="s">
        <v>73</v>
      </c>
      <c r="U50" s="41" t="s">
        <v>120</v>
      </c>
    </row>
    <row r="51" spans="2:21" x14ac:dyDescent="0.15">
      <c r="B51" s="41">
        <v>8</v>
      </c>
      <c r="C51" s="47" t="s">
        <v>72</v>
      </c>
      <c r="D51" s="48" t="s">
        <v>73</v>
      </c>
      <c r="E51" s="49" t="s">
        <v>87</v>
      </c>
      <c r="F51" s="48" t="s">
        <v>71</v>
      </c>
      <c r="G51" s="48" t="s">
        <v>87</v>
      </c>
      <c r="H51" s="48" t="s">
        <v>72</v>
      </c>
      <c r="I51" s="47" t="s">
        <v>74</v>
      </c>
      <c r="J51" s="48" t="s">
        <v>15</v>
      </c>
      <c r="K51" s="49" t="s">
        <v>3</v>
      </c>
      <c r="L51" s="47" t="s">
        <v>74</v>
      </c>
      <c r="M51" s="48" t="s">
        <v>3</v>
      </c>
      <c r="N51" s="49" t="s">
        <v>78</v>
      </c>
      <c r="P51" s="2">
        <f t="shared" si="2"/>
        <v>1000</v>
      </c>
      <c r="Q51" s="2"/>
      <c r="R51" s="2">
        <f t="shared" si="3"/>
        <v>200</v>
      </c>
      <c r="S51" s="2"/>
      <c r="T51" s="41" t="s">
        <v>15</v>
      </c>
      <c r="U51" s="41" t="s">
        <v>15</v>
      </c>
    </row>
    <row r="52" spans="2:21" x14ac:dyDescent="0.15">
      <c r="B52" s="41">
        <v>9</v>
      </c>
      <c r="C52" s="47"/>
      <c r="D52" s="48"/>
      <c r="E52" s="49"/>
      <c r="F52" s="47"/>
      <c r="G52" s="48"/>
      <c r="H52" s="49"/>
      <c r="I52" s="47"/>
      <c r="J52" s="48"/>
      <c r="K52" s="49"/>
      <c r="L52" s="47"/>
      <c r="M52" s="48"/>
      <c r="N52" s="49"/>
      <c r="P52" s="2">
        <f t="shared" si="2"/>
        <v>0</v>
      </c>
      <c r="Q52" s="2"/>
      <c r="R52" s="2">
        <f t="shared" si="3"/>
        <v>0</v>
      </c>
      <c r="S52" s="2"/>
    </row>
    <row r="53" spans="2:21" x14ac:dyDescent="0.15">
      <c r="B53" s="41">
        <v>10</v>
      </c>
      <c r="C53" s="47" t="s">
        <v>88</v>
      </c>
      <c r="D53" s="48" t="s">
        <v>73</v>
      </c>
      <c r="E53" s="49" t="s">
        <v>78</v>
      </c>
      <c r="F53" s="47" t="s">
        <v>73</v>
      </c>
      <c r="G53" s="48" t="s">
        <v>70</v>
      </c>
      <c r="H53" s="48" t="s">
        <v>78</v>
      </c>
      <c r="I53" s="47" t="s">
        <v>75</v>
      </c>
      <c r="J53" s="48" t="s">
        <v>15</v>
      </c>
      <c r="K53" s="49" t="s">
        <v>70</v>
      </c>
      <c r="L53" s="47" t="s">
        <v>72</v>
      </c>
      <c r="M53" s="48" t="s">
        <v>74</v>
      </c>
      <c r="N53" s="49" t="s">
        <v>3</v>
      </c>
      <c r="P53" s="2">
        <f t="shared" si="2"/>
        <v>1000</v>
      </c>
      <c r="Q53" s="2"/>
      <c r="R53" s="2">
        <f t="shared" si="3"/>
        <v>200</v>
      </c>
      <c r="S53" s="2"/>
      <c r="T53" s="41" t="s">
        <v>15</v>
      </c>
      <c r="U53" s="41" t="s">
        <v>15</v>
      </c>
    </row>
    <row r="54" spans="2:21" x14ac:dyDescent="0.15">
      <c r="B54" s="41">
        <v>11</v>
      </c>
      <c r="C54" s="47" t="s">
        <v>76</v>
      </c>
      <c r="D54" s="48" t="s">
        <v>78</v>
      </c>
      <c r="E54" s="49" t="s">
        <v>72</v>
      </c>
      <c r="F54" s="47" t="s">
        <v>15</v>
      </c>
      <c r="G54" s="48" t="s">
        <v>78</v>
      </c>
      <c r="H54" s="49" t="s">
        <v>106</v>
      </c>
      <c r="I54" s="47" t="s">
        <v>88</v>
      </c>
      <c r="J54" s="48" t="s">
        <v>3</v>
      </c>
      <c r="K54" s="49" t="s">
        <v>79</v>
      </c>
      <c r="L54" s="47" t="s">
        <v>70</v>
      </c>
      <c r="M54" s="48" t="s">
        <v>74</v>
      </c>
      <c r="N54" s="49" t="s">
        <v>75</v>
      </c>
      <c r="P54" s="2">
        <f t="shared" si="2"/>
        <v>1800</v>
      </c>
      <c r="Q54" s="2"/>
      <c r="R54" s="2">
        <f t="shared" si="3"/>
        <v>200</v>
      </c>
      <c r="S54" s="2"/>
      <c r="T54" s="41" t="s">
        <v>15</v>
      </c>
      <c r="U54" s="41" t="s">
        <v>78</v>
      </c>
    </row>
    <row r="55" spans="2:21" x14ac:dyDescent="0.15">
      <c r="B55" s="41">
        <v>12</v>
      </c>
      <c r="C55" s="51" t="s">
        <v>97</v>
      </c>
      <c r="D55" s="52" t="s">
        <v>87</v>
      </c>
      <c r="E55" s="53" t="s">
        <v>15</v>
      </c>
      <c r="F55" s="51" t="s">
        <v>72</v>
      </c>
      <c r="G55" s="52" t="s">
        <v>87</v>
      </c>
      <c r="H55" s="53" t="s">
        <v>15</v>
      </c>
      <c r="I55" s="51" t="s">
        <v>88</v>
      </c>
      <c r="J55" s="54" t="s">
        <v>92</v>
      </c>
      <c r="K55" s="53" t="s">
        <v>75</v>
      </c>
      <c r="L55" s="51" t="s">
        <v>75</v>
      </c>
      <c r="M55" s="52" t="s">
        <v>76</v>
      </c>
      <c r="N55" s="53" t="s">
        <v>97</v>
      </c>
      <c r="P55" s="2">
        <f t="shared" si="2"/>
        <v>1000</v>
      </c>
      <c r="Q55" s="2"/>
      <c r="R55" s="2">
        <f t="shared" si="3"/>
        <v>200</v>
      </c>
      <c r="S55" s="2"/>
      <c r="T55" s="41" t="s">
        <v>15</v>
      </c>
      <c r="U55" s="41" t="s">
        <v>15</v>
      </c>
    </row>
    <row r="56" spans="2:21" x14ac:dyDescent="0.15">
      <c r="P56" s="2">
        <f t="shared" si="2"/>
        <v>0</v>
      </c>
      <c r="Q56" s="2"/>
      <c r="R56" s="2">
        <f t="shared" si="3"/>
        <v>0</v>
      </c>
      <c r="S56" s="2"/>
    </row>
    <row r="57" spans="2:21" x14ac:dyDescent="0.15">
      <c r="B57" s="41" t="s">
        <v>32</v>
      </c>
      <c r="C57" s="42">
        <v>3</v>
      </c>
      <c r="D57" s="43" t="s">
        <v>72</v>
      </c>
      <c r="E57" s="44"/>
      <c r="F57" s="42"/>
      <c r="G57" s="43"/>
      <c r="H57" s="44"/>
      <c r="I57" s="42"/>
      <c r="J57" s="45"/>
      <c r="K57" s="44"/>
      <c r="L57" s="42"/>
      <c r="M57" s="45"/>
      <c r="N57" s="46"/>
      <c r="P57" s="2">
        <f t="shared" si="2"/>
        <v>0</v>
      </c>
      <c r="Q57" s="2"/>
      <c r="R57" s="2">
        <f t="shared" si="3"/>
        <v>0</v>
      </c>
      <c r="S57" s="2"/>
    </row>
    <row r="58" spans="2:21" x14ac:dyDescent="0.15">
      <c r="B58" s="41">
        <v>6</v>
      </c>
      <c r="C58" s="42"/>
      <c r="D58" s="43"/>
      <c r="E58" s="44"/>
      <c r="F58" s="42"/>
      <c r="G58" s="43"/>
      <c r="H58" s="44"/>
      <c r="I58" s="42"/>
      <c r="J58" s="45"/>
      <c r="K58" s="44"/>
      <c r="L58" s="42"/>
      <c r="M58" s="45"/>
      <c r="N58" s="44"/>
      <c r="P58" s="2">
        <f t="shared" si="2"/>
        <v>0</v>
      </c>
      <c r="Q58" s="2"/>
      <c r="R58" s="2">
        <f t="shared" si="3"/>
        <v>0</v>
      </c>
      <c r="S58" s="2"/>
    </row>
    <row r="59" spans="2:21" x14ac:dyDescent="0.15">
      <c r="B59" s="41">
        <v>7</v>
      </c>
      <c r="C59" s="47"/>
      <c r="D59" s="48"/>
      <c r="E59" s="49"/>
      <c r="F59" s="47"/>
      <c r="G59" s="48"/>
      <c r="H59" s="49"/>
      <c r="I59" s="47"/>
      <c r="J59" s="48"/>
      <c r="K59" s="49"/>
      <c r="L59" s="47"/>
      <c r="M59" s="48"/>
      <c r="N59" s="49"/>
      <c r="P59" s="2">
        <f t="shared" si="2"/>
        <v>0</v>
      </c>
      <c r="Q59" s="2"/>
      <c r="R59" s="2">
        <f t="shared" si="3"/>
        <v>0</v>
      </c>
      <c r="S59" s="2"/>
    </row>
    <row r="60" spans="2:21" x14ac:dyDescent="0.15">
      <c r="B60" s="41">
        <v>8</v>
      </c>
      <c r="C60" s="47" t="s">
        <v>92</v>
      </c>
      <c r="D60" s="48" t="s">
        <v>79</v>
      </c>
      <c r="E60" s="49" t="s">
        <v>97</v>
      </c>
      <c r="F60" s="48" t="s">
        <v>75</v>
      </c>
      <c r="G60" s="48" t="s">
        <v>74</v>
      </c>
      <c r="H60" s="48" t="s">
        <v>107</v>
      </c>
      <c r="I60" s="47" t="s">
        <v>92</v>
      </c>
      <c r="J60" s="48" t="s">
        <v>78</v>
      </c>
      <c r="K60" s="49" t="s">
        <v>15</v>
      </c>
      <c r="L60" s="47" t="s">
        <v>15</v>
      </c>
      <c r="M60" s="48" t="s">
        <v>74</v>
      </c>
      <c r="N60" s="49" t="s">
        <v>79</v>
      </c>
      <c r="P60" s="2">
        <f t="shared" si="2"/>
        <v>1000</v>
      </c>
      <c r="Q60" s="2"/>
      <c r="R60" s="2">
        <f t="shared" si="3"/>
        <v>100</v>
      </c>
      <c r="S60" s="2">
        <v>230</v>
      </c>
      <c r="T60" s="41" t="s">
        <v>3</v>
      </c>
      <c r="U60" s="41" t="s">
        <v>74</v>
      </c>
    </row>
    <row r="61" spans="2:21" x14ac:dyDescent="0.15">
      <c r="B61" s="41">
        <v>9</v>
      </c>
      <c r="C61" s="47" t="s">
        <v>70</v>
      </c>
      <c r="D61" s="48" t="s">
        <v>73</v>
      </c>
      <c r="E61" s="49" t="s">
        <v>79</v>
      </c>
      <c r="F61" s="47" t="s">
        <v>15</v>
      </c>
      <c r="G61" s="48" t="s">
        <v>70</v>
      </c>
      <c r="H61" s="49" t="s">
        <v>108</v>
      </c>
      <c r="I61" s="47" t="s">
        <v>70</v>
      </c>
      <c r="J61" s="48" t="s">
        <v>15</v>
      </c>
      <c r="K61" s="49" t="s">
        <v>74</v>
      </c>
      <c r="L61" s="47" t="s">
        <v>74</v>
      </c>
      <c r="M61" s="48" t="s">
        <v>88</v>
      </c>
      <c r="N61" s="49" t="s">
        <v>15</v>
      </c>
      <c r="P61" s="2">
        <f t="shared" si="2"/>
        <v>1400</v>
      </c>
      <c r="Q61" s="2">
        <v>11630</v>
      </c>
      <c r="R61" s="2">
        <f t="shared" si="3"/>
        <v>200</v>
      </c>
      <c r="S61" s="2">
        <v>860</v>
      </c>
      <c r="T61" s="41" t="s">
        <v>15</v>
      </c>
      <c r="U61" s="41" t="s">
        <v>73</v>
      </c>
    </row>
    <row r="62" spans="2:21" x14ac:dyDescent="0.15">
      <c r="B62" s="41">
        <v>10</v>
      </c>
      <c r="C62" s="47" t="s">
        <v>72</v>
      </c>
      <c r="D62" s="48" t="s">
        <v>74</v>
      </c>
      <c r="E62" s="49" t="s">
        <v>88</v>
      </c>
      <c r="F62" s="47" t="s">
        <v>20</v>
      </c>
      <c r="G62" s="48"/>
      <c r="H62" s="48" t="s">
        <v>109</v>
      </c>
      <c r="I62" s="47" t="s">
        <v>70</v>
      </c>
      <c r="J62" s="48" t="s">
        <v>72</v>
      </c>
      <c r="K62" s="49" t="s">
        <v>3</v>
      </c>
      <c r="L62" s="47" t="s">
        <v>3</v>
      </c>
      <c r="M62" s="48" t="s">
        <v>75</v>
      </c>
      <c r="N62" s="49" t="s">
        <v>78</v>
      </c>
      <c r="P62" s="2">
        <f t="shared" si="2"/>
        <v>1800</v>
      </c>
      <c r="Q62" s="2">
        <v>1950</v>
      </c>
      <c r="R62" s="2">
        <f t="shared" si="3"/>
        <v>200</v>
      </c>
      <c r="S62" s="2"/>
      <c r="T62" s="41" t="s">
        <v>15</v>
      </c>
      <c r="U62" s="41" t="s">
        <v>78</v>
      </c>
    </row>
    <row r="63" spans="2:21" x14ac:dyDescent="0.15">
      <c r="B63" s="41">
        <v>11</v>
      </c>
      <c r="C63" s="47" t="s">
        <v>92</v>
      </c>
      <c r="D63" s="48" t="s">
        <v>74</v>
      </c>
      <c r="E63" s="49" t="s">
        <v>15</v>
      </c>
      <c r="F63" s="47" t="s">
        <v>92</v>
      </c>
      <c r="G63" s="48" t="s">
        <v>3</v>
      </c>
      <c r="H63" s="49" t="s">
        <v>45</v>
      </c>
      <c r="I63" s="47" t="s">
        <v>15</v>
      </c>
      <c r="J63" s="48" t="s">
        <v>92</v>
      </c>
      <c r="K63" s="49" t="s">
        <v>70</v>
      </c>
      <c r="L63" s="47" t="s">
        <v>3</v>
      </c>
      <c r="M63" s="48" t="s">
        <v>15</v>
      </c>
      <c r="N63" s="49" t="s">
        <v>74</v>
      </c>
      <c r="P63" s="2">
        <f t="shared" si="2"/>
        <v>1800</v>
      </c>
      <c r="Q63" s="2">
        <v>550</v>
      </c>
      <c r="R63" s="2">
        <f t="shared" si="3"/>
        <v>200</v>
      </c>
      <c r="S63" s="2">
        <v>210</v>
      </c>
      <c r="T63" s="41" t="s">
        <v>15</v>
      </c>
      <c r="U63" s="41" t="s">
        <v>78</v>
      </c>
    </row>
    <row r="64" spans="2:21" x14ac:dyDescent="0.15">
      <c r="B64" s="41">
        <v>12</v>
      </c>
      <c r="C64" s="51" t="s">
        <v>88</v>
      </c>
      <c r="D64" s="52" t="s">
        <v>79</v>
      </c>
      <c r="E64" s="53" t="s">
        <v>72</v>
      </c>
      <c r="F64" s="51" t="s">
        <v>46</v>
      </c>
      <c r="G64" s="52"/>
      <c r="H64" s="53" t="s">
        <v>110</v>
      </c>
      <c r="I64" s="51" t="s">
        <v>70</v>
      </c>
      <c r="J64" s="54" t="s">
        <v>72</v>
      </c>
      <c r="K64" s="53" t="s">
        <v>73</v>
      </c>
      <c r="L64" s="51" t="s">
        <v>78</v>
      </c>
      <c r="M64" s="52" t="s">
        <v>3</v>
      </c>
      <c r="N64" s="53" t="s">
        <v>88</v>
      </c>
      <c r="P64" s="2">
        <f t="shared" si="2"/>
        <v>3000</v>
      </c>
      <c r="Q64" s="2">
        <v>2390</v>
      </c>
      <c r="R64" s="2">
        <f t="shared" si="3"/>
        <v>300</v>
      </c>
      <c r="S64" s="2"/>
      <c r="T64" s="41" t="s">
        <v>73</v>
      </c>
      <c r="U64" s="41" t="s">
        <v>78</v>
      </c>
    </row>
    <row r="65" spans="2:21" x14ac:dyDescent="0.15">
      <c r="P65" s="2">
        <f t="shared" si="2"/>
        <v>0</v>
      </c>
      <c r="Q65" s="2"/>
      <c r="R65" s="2">
        <f t="shared" si="3"/>
        <v>0</v>
      </c>
      <c r="S65" s="2"/>
    </row>
    <row r="66" spans="2:21" x14ac:dyDescent="0.15">
      <c r="P66" s="2">
        <f t="shared" si="2"/>
        <v>0</v>
      </c>
      <c r="Q66" s="2"/>
      <c r="R66" s="2">
        <f t="shared" si="3"/>
        <v>0</v>
      </c>
      <c r="S66" s="2"/>
    </row>
    <row r="67" spans="2:21" x14ac:dyDescent="0.15">
      <c r="B67" s="41" t="s">
        <v>32</v>
      </c>
      <c r="C67" s="42">
        <v>3</v>
      </c>
      <c r="D67" s="43" t="s">
        <v>88</v>
      </c>
      <c r="E67" s="44"/>
      <c r="F67" s="42"/>
      <c r="G67" s="43"/>
      <c r="H67" s="44"/>
      <c r="I67" s="42"/>
      <c r="J67" s="45"/>
      <c r="K67" s="44"/>
      <c r="L67" s="42"/>
      <c r="M67" s="45"/>
      <c r="N67" s="46"/>
      <c r="P67" s="2">
        <f t="shared" ref="P67:P83" si="4">IF(T67=1,U67*2*100,((U67+T67-1)*T67+U67*T67)*100)</f>
        <v>0</v>
      </c>
      <c r="Q67" s="2"/>
      <c r="R67" s="2">
        <f t="shared" ref="R67:R98" si="5">T67*100</f>
        <v>0</v>
      </c>
      <c r="S67" s="2"/>
    </row>
    <row r="68" spans="2:21" x14ac:dyDescent="0.15">
      <c r="B68" s="41">
        <v>6</v>
      </c>
      <c r="C68" s="42"/>
      <c r="D68" s="43"/>
      <c r="E68" s="44"/>
      <c r="F68" s="42"/>
      <c r="G68" s="43"/>
      <c r="H68" s="44"/>
      <c r="I68" s="42"/>
      <c r="J68" s="45"/>
      <c r="K68" s="44"/>
      <c r="L68" s="42"/>
      <c r="M68" s="45"/>
      <c r="N68" s="44"/>
      <c r="P68" s="2">
        <f t="shared" si="4"/>
        <v>0</v>
      </c>
      <c r="Q68" s="2"/>
      <c r="R68" s="2">
        <f t="shared" si="5"/>
        <v>0</v>
      </c>
      <c r="S68" s="2"/>
    </row>
    <row r="69" spans="2:21" x14ac:dyDescent="0.15">
      <c r="B69" s="41">
        <v>7</v>
      </c>
      <c r="C69" s="47" t="s">
        <v>97</v>
      </c>
      <c r="D69" s="48" t="s">
        <v>15</v>
      </c>
      <c r="E69" s="49" t="s">
        <v>78</v>
      </c>
      <c r="F69" s="47" t="s">
        <v>81</v>
      </c>
      <c r="G69" s="48" t="s">
        <v>111</v>
      </c>
      <c r="H69" s="49"/>
      <c r="I69" s="47" t="s">
        <v>3</v>
      </c>
      <c r="J69" s="48" t="s">
        <v>74</v>
      </c>
      <c r="K69" s="49" t="s">
        <v>79</v>
      </c>
      <c r="L69" s="47" t="s">
        <v>72</v>
      </c>
      <c r="M69" s="48" t="s">
        <v>3</v>
      </c>
      <c r="N69" s="49" t="s">
        <v>78</v>
      </c>
      <c r="P69" s="2">
        <f t="shared" si="4"/>
        <v>800</v>
      </c>
      <c r="Q69" s="2"/>
      <c r="R69" s="2">
        <f t="shared" si="5"/>
        <v>100</v>
      </c>
      <c r="S69" s="2"/>
      <c r="T69" s="41" t="s">
        <v>3</v>
      </c>
      <c r="U69" s="41" t="s">
        <v>78</v>
      </c>
    </row>
    <row r="70" spans="2:21" x14ac:dyDescent="0.15">
      <c r="B70" s="41">
        <v>8</v>
      </c>
      <c r="C70" s="47" t="s">
        <v>75</v>
      </c>
      <c r="D70" s="48" t="s">
        <v>88</v>
      </c>
      <c r="E70" s="49" t="s">
        <v>97</v>
      </c>
      <c r="F70" s="48" t="s">
        <v>75</v>
      </c>
      <c r="G70" s="48"/>
      <c r="H70" s="48" t="s">
        <v>112</v>
      </c>
      <c r="I70" s="47" t="s">
        <v>73</v>
      </c>
      <c r="J70" s="48" t="s">
        <v>70</v>
      </c>
      <c r="K70" s="49" t="s">
        <v>75</v>
      </c>
      <c r="L70" s="47" t="s">
        <v>71</v>
      </c>
      <c r="M70" s="48" t="s">
        <v>97</v>
      </c>
      <c r="N70" s="49" t="s">
        <v>75</v>
      </c>
      <c r="P70" s="2">
        <f t="shared" si="4"/>
        <v>1000</v>
      </c>
      <c r="Q70" s="2"/>
      <c r="R70" s="2">
        <f t="shared" si="5"/>
        <v>200</v>
      </c>
      <c r="S70" s="2"/>
      <c r="T70" s="41" t="s">
        <v>15</v>
      </c>
      <c r="U70" s="41" t="s">
        <v>15</v>
      </c>
    </row>
    <row r="71" spans="2:21" x14ac:dyDescent="0.15">
      <c r="B71" s="41">
        <v>9</v>
      </c>
      <c r="C71" s="47" t="s">
        <v>88</v>
      </c>
      <c r="D71" s="48" t="s">
        <v>15</v>
      </c>
      <c r="E71" s="49" t="s">
        <v>75</v>
      </c>
      <c r="F71" s="48" t="s">
        <v>88</v>
      </c>
      <c r="G71" s="48" t="s">
        <v>75</v>
      </c>
      <c r="H71" s="48" t="s">
        <v>72</v>
      </c>
      <c r="I71" s="47" t="s">
        <v>75</v>
      </c>
      <c r="J71" s="48" t="s">
        <v>70</v>
      </c>
      <c r="K71" s="49" t="s">
        <v>15</v>
      </c>
      <c r="L71" s="47" t="s">
        <v>3</v>
      </c>
      <c r="M71" s="48" t="s">
        <v>72</v>
      </c>
      <c r="N71" s="49" t="s">
        <v>73</v>
      </c>
      <c r="P71" s="2">
        <f t="shared" si="4"/>
        <v>1000</v>
      </c>
      <c r="Q71" s="2"/>
      <c r="R71" s="2">
        <f t="shared" si="5"/>
        <v>200</v>
      </c>
      <c r="S71" s="2">
        <v>370</v>
      </c>
      <c r="T71" s="41" t="s">
        <v>15</v>
      </c>
      <c r="U71" s="41" t="s">
        <v>15</v>
      </c>
    </row>
    <row r="72" spans="2:21" x14ac:dyDescent="0.15">
      <c r="B72" s="41">
        <v>10</v>
      </c>
      <c r="C72" s="47"/>
      <c r="D72" s="48"/>
      <c r="E72" s="49"/>
      <c r="F72" s="47"/>
      <c r="G72" s="48"/>
      <c r="H72" s="48"/>
      <c r="I72" s="47"/>
      <c r="J72" s="48"/>
      <c r="K72" s="49"/>
      <c r="L72" s="47"/>
      <c r="M72" s="48"/>
      <c r="N72" s="49"/>
      <c r="P72" s="2">
        <f t="shared" si="4"/>
        <v>0</v>
      </c>
      <c r="Q72" s="2"/>
      <c r="R72" s="2">
        <f t="shared" si="5"/>
        <v>0</v>
      </c>
      <c r="S72" s="2"/>
    </row>
    <row r="73" spans="2:21" x14ac:dyDescent="0.15">
      <c r="B73" s="41">
        <v>11</v>
      </c>
      <c r="C73" s="47" t="s">
        <v>76</v>
      </c>
      <c r="D73" s="48" t="s">
        <v>70</v>
      </c>
      <c r="E73" s="49" t="s">
        <v>74</v>
      </c>
      <c r="F73" s="47" t="s">
        <v>76</v>
      </c>
      <c r="G73" s="48" t="s">
        <v>79</v>
      </c>
      <c r="H73" s="49" t="s">
        <v>88</v>
      </c>
      <c r="I73" s="47" t="s">
        <v>78</v>
      </c>
      <c r="J73" s="48" t="s">
        <v>79</v>
      </c>
      <c r="K73" s="49" t="s">
        <v>72</v>
      </c>
      <c r="L73" s="47" t="s">
        <v>73</v>
      </c>
      <c r="M73" s="48" t="s">
        <v>75</v>
      </c>
      <c r="N73" s="49" t="s">
        <v>74</v>
      </c>
      <c r="P73" s="2">
        <f t="shared" si="4"/>
        <v>800</v>
      </c>
      <c r="Q73" s="2"/>
      <c r="R73" s="2">
        <f t="shared" si="5"/>
        <v>100</v>
      </c>
      <c r="S73" s="2"/>
      <c r="T73" s="41" t="s">
        <v>3</v>
      </c>
      <c r="U73" s="41" t="s">
        <v>78</v>
      </c>
    </row>
    <row r="74" spans="2:21" x14ac:dyDescent="0.15">
      <c r="B74" s="41">
        <v>12</v>
      </c>
      <c r="C74" s="51" t="s">
        <v>74</v>
      </c>
      <c r="D74" s="52" t="s">
        <v>92</v>
      </c>
      <c r="E74" s="53" t="s">
        <v>75</v>
      </c>
      <c r="F74" s="51" t="s">
        <v>79</v>
      </c>
      <c r="G74" s="52" t="s">
        <v>92</v>
      </c>
      <c r="H74" s="53" t="s">
        <v>74</v>
      </c>
      <c r="I74" s="51" t="s">
        <v>74</v>
      </c>
      <c r="J74" s="54" t="s">
        <v>72</v>
      </c>
      <c r="K74" s="53" t="s">
        <v>78</v>
      </c>
      <c r="L74" s="51" t="s">
        <v>3</v>
      </c>
      <c r="M74" s="52" t="s">
        <v>73</v>
      </c>
      <c r="N74" s="53" t="s">
        <v>76</v>
      </c>
      <c r="P74" s="2">
        <f t="shared" si="4"/>
        <v>1000</v>
      </c>
      <c r="Q74" s="2"/>
      <c r="R74" s="2">
        <f t="shared" si="5"/>
        <v>200</v>
      </c>
      <c r="S74" s="2">
        <v>200</v>
      </c>
      <c r="T74" s="41" t="s">
        <v>15</v>
      </c>
      <c r="U74" s="41" t="s">
        <v>15</v>
      </c>
    </row>
    <row r="75" spans="2:21" x14ac:dyDescent="0.15">
      <c r="O75" s="41" t="s">
        <v>121</v>
      </c>
      <c r="P75" s="2">
        <f t="shared" si="4"/>
        <v>0</v>
      </c>
      <c r="Q75" s="2"/>
      <c r="R75" s="2">
        <f t="shared" si="5"/>
        <v>0</v>
      </c>
      <c r="S75" s="2"/>
    </row>
    <row r="76" spans="2:21" x14ac:dyDescent="0.15">
      <c r="B76" s="41" t="s">
        <v>32</v>
      </c>
      <c r="C76" s="42">
        <v>3</v>
      </c>
      <c r="D76" s="43" t="s">
        <v>79</v>
      </c>
      <c r="E76" s="44"/>
      <c r="F76" s="42"/>
      <c r="G76" s="43"/>
      <c r="H76" s="44"/>
      <c r="I76" s="42"/>
      <c r="J76" s="45"/>
      <c r="K76" s="44"/>
      <c r="L76" s="42"/>
      <c r="M76" s="45"/>
      <c r="N76" s="46"/>
      <c r="P76" s="2">
        <f t="shared" si="4"/>
        <v>0</v>
      </c>
      <c r="Q76" s="2"/>
      <c r="R76" s="2">
        <f t="shared" si="5"/>
        <v>0</v>
      </c>
      <c r="S76" s="2"/>
    </row>
    <row r="77" spans="2:21" x14ac:dyDescent="0.15">
      <c r="B77" s="41">
        <v>6</v>
      </c>
      <c r="C77" s="42"/>
      <c r="D77" s="43"/>
      <c r="E77" s="44"/>
      <c r="F77" s="42"/>
      <c r="G77" s="43"/>
      <c r="H77" s="44"/>
      <c r="I77" s="42"/>
      <c r="J77" s="45"/>
      <c r="K77" s="44"/>
      <c r="L77" s="42"/>
      <c r="M77" s="45"/>
      <c r="N77" s="44"/>
      <c r="P77" s="2">
        <f t="shared" si="4"/>
        <v>0</v>
      </c>
      <c r="Q77" s="2"/>
      <c r="R77" s="2">
        <f t="shared" si="5"/>
        <v>0</v>
      </c>
      <c r="S77" s="2"/>
    </row>
    <row r="78" spans="2:21" x14ac:dyDescent="0.15">
      <c r="B78" s="41">
        <v>7</v>
      </c>
      <c r="C78" s="47" t="s">
        <v>71</v>
      </c>
      <c r="D78" s="48" t="s">
        <v>3</v>
      </c>
      <c r="E78" s="49" t="s">
        <v>73</v>
      </c>
      <c r="F78" s="47" t="s">
        <v>113</v>
      </c>
      <c r="G78" s="48"/>
      <c r="H78" s="49" t="s">
        <v>69</v>
      </c>
      <c r="I78" s="47" t="s">
        <v>15</v>
      </c>
      <c r="J78" s="48" t="s">
        <v>3</v>
      </c>
      <c r="K78" s="49" t="s">
        <v>97</v>
      </c>
      <c r="L78" s="47" t="s">
        <v>74</v>
      </c>
      <c r="M78" s="48" t="s">
        <v>88</v>
      </c>
      <c r="N78" s="49" t="s">
        <v>78</v>
      </c>
      <c r="O78" s="41" t="s">
        <v>71</v>
      </c>
      <c r="P78" s="2">
        <f t="shared" si="4"/>
        <v>1000</v>
      </c>
      <c r="Q78" s="2"/>
      <c r="R78" s="2">
        <f t="shared" si="5"/>
        <v>100</v>
      </c>
      <c r="S78" s="2"/>
      <c r="T78" s="41" t="s">
        <v>3</v>
      </c>
      <c r="U78" s="41" t="s">
        <v>74</v>
      </c>
    </row>
    <row r="79" spans="2:21" x14ac:dyDescent="0.15">
      <c r="B79" s="41">
        <v>8</v>
      </c>
      <c r="C79" s="47" t="s">
        <v>3</v>
      </c>
      <c r="D79" s="48" t="s">
        <v>72</v>
      </c>
      <c r="E79" s="49" t="s">
        <v>92</v>
      </c>
      <c r="F79" s="48" t="s">
        <v>73</v>
      </c>
      <c r="G79" s="48" t="s">
        <v>72</v>
      </c>
      <c r="H79" s="48" t="s">
        <v>79</v>
      </c>
      <c r="I79" s="47" t="s">
        <v>72</v>
      </c>
      <c r="J79" s="48" t="s">
        <v>97</v>
      </c>
      <c r="K79" s="49" t="s">
        <v>79</v>
      </c>
      <c r="L79" s="47" t="s">
        <v>78</v>
      </c>
      <c r="M79" s="48" t="s">
        <v>3</v>
      </c>
      <c r="N79" s="49" t="s">
        <v>74</v>
      </c>
      <c r="O79" s="41" t="s">
        <v>72</v>
      </c>
      <c r="P79" s="2">
        <f t="shared" si="4"/>
        <v>800</v>
      </c>
      <c r="Q79" s="2"/>
      <c r="R79" s="2">
        <f t="shared" si="5"/>
        <v>100</v>
      </c>
      <c r="S79" s="2">
        <v>960</v>
      </c>
      <c r="T79" s="41" t="s">
        <v>3</v>
      </c>
      <c r="U79" s="41" t="s">
        <v>78</v>
      </c>
    </row>
    <row r="80" spans="2:21" x14ac:dyDescent="0.15">
      <c r="B80" s="41">
        <v>9</v>
      </c>
      <c r="C80" s="47"/>
      <c r="D80" s="48"/>
      <c r="E80" s="49"/>
      <c r="F80" s="47"/>
      <c r="G80" s="48"/>
      <c r="H80" s="49"/>
      <c r="I80" s="47"/>
      <c r="J80" s="48"/>
      <c r="K80" s="49"/>
      <c r="L80" s="47"/>
      <c r="M80" s="48"/>
      <c r="N80" s="49"/>
      <c r="P80" s="2">
        <f t="shared" si="4"/>
        <v>0</v>
      </c>
      <c r="Q80" s="2"/>
      <c r="R80" s="2">
        <f t="shared" si="5"/>
        <v>0</v>
      </c>
      <c r="S80" s="2"/>
    </row>
    <row r="81" spans="1:21" x14ac:dyDescent="0.15">
      <c r="B81" s="41">
        <v>10</v>
      </c>
      <c r="C81" s="47" t="s">
        <v>70</v>
      </c>
      <c r="D81" s="48" t="s">
        <v>71</v>
      </c>
      <c r="E81" s="49" t="s">
        <v>76</v>
      </c>
      <c r="F81" s="47" t="s">
        <v>114</v>
      </c>
      <c r="G81" s="48"/>
      <c r="H81" s="48"/>
      <c r="I81" s="47" t="s">
        <v>79</v>
      </c>
      <c r="J81" s="48" t="s">
        <v>97</v>
      </c>
      <c r="K81" s="49" t="s">
        <v>72</v>
      </c>
      <c r="L81" s="47" t="s">
        <v>73</v>
      </c>
      <c r="M81" s="48" t="s">
        <v>71</v>
      </c>
      <c r="N81" s="49" t="s">
        <v>74</v>
      </c>
      <c r="P81" s="2">
        <f t="shared" si="4"/>
        <v>0</v>
      </c>
      <c r="Q81" s="2"/>
      <c r="R81" s="2">
        <f t="shared" si="5"/>
        <v>0</v>
      </c>
      <c r="S81" s="2"/>
    </row>
    <row r="82" spans="1:21" x14ac:dyDescent="0.15">
      <c r="B82" s="41">
        <v>11</v>
      </c>
      <c r="C82" s="47" t="s">
        <v>92</v>
      </c>
      <c r="D82" s="48" t="s">
        <v>73</v>
      </c>
      <c r="E82" s="49" t="s">
        <v>3</v>
      </c>
      <c r="F82" s="47" t="s">
        <v>72</v>
      </c>
      <c r="G82" s="48" t="s">
        <v>79</v>
      </c>
      <c r="H82" s="49" t="s">
        <v>115</v>
      </c>
      <c r="I82" s="47" t="s">
        <v>3</v>
      </c>
      <c r="J82" s="48" t="s">
        <v>92</v>
      </c>
      <c r="K82" s="49" t="s">
        <v>97</v>
      </c>
      <c r="L82" s="47" t="s">
        <v>78</v>
      </c>
      <c r="M82" s="48" t="s">
        <v>73</v>
      </c>
      <c r="N82" s="49" t="s">
        <v>74</v>
      </c>
      <c r="O82" s="41" t="s">
        <v>73</v>
      </c>
      <c r="P82" s="2">
        <f t="shared" si="4"/>
        <v>1200</v>
      </c>
      <c r="Q82" s="2"/>
      <c r="R82" s="2">
        <f t="shared" si="5"/>
        <v>100</v>
      </c>
      <c r="S82" s="2"/>
      <c r="T82" s="41" t="s">
        <v>3</v>
      </c>
      <c r="U82" s="41" t="s">
        <v>75</v>
      </c>
    </row>
    <row r="83" spans="1:21" x14ac:dyDescent="0.15">
      <c r="B83" s="41">
        <v>12</v>
      </c>
      <c r="C83" s="51" t="s">
        <v>72</v>
      </c>
      <c r="D83" s="52" t="s">
        <v>75</v>
      </c>
      <c r="E83" s="53" t="s">
        <v>74</v>
      </c>
      <c r="F83" s="51" t="s">
        <v>116</v>
      </c>
      <c r="G83" s="52"/>
      <c r="H83" s="53"/>
      <c r="I83" s="51" t="s">
        <v>72</v>
      </c>
      <c r="J83" s="54" t="s">
        <v>15</v>
      </c>
      <c r="K83" s="53" t="s">
        <v>79</v>
      </c>
      <c r="L83" s="51" t="s">
        <v>3</v>
      </c>
      <c r="M83" s="52" t="s">
        <v>78</v>
      </c>
      <c r="N83" s="53" t="s">
        <v>15</v>
      </c>
      <c r="O83" s="41" t="s">
        <v>123</v>
      </c>
      <c r="P83" s="2">
        <f t="shared" si="4"/>
        <v>1000</v>
      </c>
      <c r="Q83" s="2"/>
      <c r="R83" s="2">
        <f t="shared" si="5"/>
        <v>200</v>
      </c>
      <c r="S83" s="2"/>
      <c r="T83" s="41" t="s">
        <v>15</v>
      </c>
      <c r="U83" s="41" t="s">
        <v>15</v>
      </c>
    </row>
    <row r="84" spans="1:21" x14ac:dyDescent="0.15">
      <c r="P84"/>
      <c r="Q84"/>
      <c r="R84" s="2">
        <f t="shared" si="5"/>
        <v>0</v>
      </c>
      <c r="S84" s="2"/>
      <c r="T84" s="2">
        <f>SUM(T1:T83)</f>
        <v>0</v>
      </c>
    </row>
    <row r="85" spans="1:21" x14ac:dyDescent="0.15">
      <c r="B85" s="41" t="s">
        <v>35</v>
      </c>
      <c r="C85" s="42" t="s">
        <v>149</v>
      </c>
      <c r="D85" s="43" t="s">
        <v>79</v>
      </c>
      <c r="E85" s="44"/>
      <c r="F85" s="42"/>
      <c r="G85" s="43"/>
      <c r="H85" s="44"/>
      <c r="I85" s="42"/>
      <c r="J85" s="45"/>
      <c r="K85" s="44"/>
      <c r="L85" s="42"/>
      <c r="M85" s="45"/>
      <c r="N85" s="46"/>
      <c r="P85"/>
      <c r="Q85"/>
      <c r="R85" s="2">
        <f t="shared" si="5"/>
        <v>0</v>
      </c>
      <c r="S85" s="2"/>
    </row>
    <row r="86" spans="1:21" x14ac:dyDescent="0.15">
      <c r="B86" s="41">
        <v>6</v>
      </c>
      <c r="C86" s="42"/>
      <c r="D86" s="43"/>
      <c r="E86" s="44"/>
      <c r="F86" s="42"/>
      <c r="G86" s="43"/>
      <c r="H86" s="44"/>
      <c r="I86" s="42"/>
      <c r="J86" s="45"/>
      <c r="K86" s="44"/>
      <c r="L86" s="42"/>
      <c r="M86" s="45"/>
      <c r="N86" s="44"/>
      <c r="Q86" s="2"/>
      <c r="R86" s="2">
        <f t="shared" si="5"/>
        <v>0</v>
      </c>
      <c r="S86" s="2"/>
    </row>
    <row r="87" spans="1:21" x14ac:dyDescent="0.15">
      <c r="B87" s="41">
        <v>7</v>
      </c>
      <c r="C87" s="47" t="s">
        <v>88</v>
      </c>
      <c r="D87" s="48" t="s">
        <v>76</v>
      </c>
      <c r="E87" s="49" t="s">
        <v>15</v>
      </c>
      <c r="F87" s="47" t="s">
        <v>88</v>
      </c>
      <c r="G87" s="48" t="s">
        <v>124</v>
      </c>
      <c r="H87" s="49"/>
      <c r="I87" s="47" t="s">
        <v>78</v>
      </c>
      <c r="J87" s="48" t="s">
        <v>76</v>
      </c>
      <c r="K87" s="49" t="s">
        <v>73</v>
      </c>
      <c r="L87" s="47" t="s">
        <v>15</v>
      </c>
      <c r="M87" s="48" t="s">
        <v>3</v>
      </c>
      <c r="N87" s="49" t="s">
        <v>74</v>
      </c>
      <c r="P87" s="2">
        <f t="shared" ref="P87:P146" si="6">IF(T87=1,U87*2*100,((U87+T87-1)*T87+U87*T87)*100)</f>
        <v>800</v>
      </c>
      <c r="Q87" s="2"/>
      <c r="R87" s="2">
        <f t="shared" si="5"/>
        <v>100</v>
      </c>
      <c r="S87" s="2"/>
      <c r="T87" s="41" t="s">
        <v>3</v>
      </c>
      <c r="U87" s="41" t="s">
        <v>78</v>
      </c>
    </row>
    <row r="88" spans="1:21" x14ac:dyDescent="0.15">
      <c r="A88" s="60"/>
      <c r="B88" s="60">
        <v>8</v>
      </c>
      <c r="C88" s="65" t="s">
        <v>88</v>
      </c>
      <c r="D88" s="66" t="s">
        <v>15</v>
      </c>
      <c r="E88" s="67" t="s">
        <v>3</v>
      </c>
      <c r="F88" s="66" t="s">
        <v>88</v>
      </c>
      <c r="G88" s="66" t="s">
        <v>125</v>
      </c>
      <c r="H88" s="66"/>
      <c r="I88" s="65" t="s">
        <v>3</v>
      </c>
      <c r="J88" s="66" t="s">
        <v>88</v>
      </c>
      <c r="K88" s="67" t="s">
        <v>97</v>
      </c>
      <c r="L88" s="65" t="s">
        <v>70</v>
      </c>
      <c r="M88" s="66" t="s">
        <v>3</v>
      </c>
      <c r="N88" s="67" t="s">
        <v>88</v>
      </c>
      <c r="O88" s="41" t="s">
        <v>126</v>
      </c>
      <c r="P88" s="2">
        <f t="shared" si="6"/>
        <v>1400</v>
      </c>
      <c r="Q88" s="2">
        <v>15210</v>
      </c>
      <c r="R88" s="2">
        <f t="shared" si="5"/>
        <v>200</v>
      </c>
      <c r="S88" s="2">
        <v>4290</v>
      </c>
      <c r="T88" s="41" t="s">
        <v>15</v>
      </c>
      <c r="U88" s="41" t="s">
        <v>73</v>
      </c>
    </row>
    <row r="89" spans="1:21" x14ac:dyDescent="0.15">
      <c r="B89" s="41">
        <v>9</v>
      </c>
      <c r="C89" s="47"/>
      <c r="D89" s="48"/>
      <c r="E89" s="49"/>
      <c r="F89" s="47"/>
      <c r="G89" s="48"/>
      <c r="H89" s="49"/>
      <c r="I89" s="47"/>
      <c r="J89" s="48"/>
      <c r="K89" s="49"/>
      <c r="L89" s="47"/>
      <c r="M89" s="48"/>
      <c r="N89" s="49"/>
      <c r="P89" s="2">
        <f t="shared" si="6"/>
        <v>0</v>
      </c>
      <c r="Q89" s="2"/>
      <c r="R89" s="2">
        <f t="shared" si="5"/>
        <v>0</v>
      </c>
      <c r="S89" s="2"/>
    </row>
    <row r="90" spans="1:21" x14ac:dyDescent="0.15">
      <c r="B90" s="41">
        <v>10</v>
      </c>
      <c r="C90" s="47" t="s">
        <v>74</v>
      </c>
      <c r="D90" s="48" t="s">
        <v>72</v>
      </c>
      <c r="E90" s="49" t="s">
        <v>15</v>
      </c>
      <c r="F90" s="47" t="s">
        <v>128</v>
      </c>
      <c r="G90" s="48"/>
      <c r="H90" s="48"/>
      <c r="I90" s="47" t="s">
        <v>78</v>
      </c>
      <c r="J90" s="48" t="s">
        <v>75</v>
      </c>
      <c r="K90" s="49" t="s">
        <v>74</v>
      </c>
      <c r="L90" s="47" t="s">
        <v>73</v>
      </c>
      <c r="M90" s="48" t="s">
        <v>75</v>
      </c>
      <c r="N90" s="49" t="s">
        <v>15</v>
      </c>
      <c r="O90" s="41" t="s">
        <v>3</v>
      </c>
      <c r="P90" s="2">
        <f t="shared" si="6"/>
        <v>800</v>
      </c>
      <c r="Q90" s="2"/>
      <c r="R90" s="2">
        <f t="shared" si="5"/>
        <v>100</v>
      </c>
      <c r="S90" s="2"/>
      <c r="T90" s="41" t="s">
        <v>3</v>
      </c>
      <c r="U90" s="41" t="s">
        <v>78</v>
      </c>
    </row>
    <row r="91" spans="1:21" x14ac:dyDescent="0.15">
      <c r="B91" s="41">
        <v>11</v>
      </c>
      <c r="C91" s="47" t="s">
        <v>81</v>
      </c>
      <c r="D91" s="48" t="s">
        <v>74</v>
      </c>
      <c r="E91" s="49" t="s">
        <v>88</v>
      </c>
      <c r="F91" s="47" t="s">
        <v>79</v>
      </c>
      <c r="G91" s="48" t="s">
        <v>92</v>
      </c>
      <c r="H91" s="49" t="s">
        <v>129</v>
      </c>
      <c r="I91" s="47" t="s">
        <v>83</v>
      </c>
      <c r="J91" s="48" t="s">
        <v>97</v>
      </c>
      <c r="K91" s="49" t="s">
        <v>72</v>
      </c>
      <c r="L91" s="47" t="s">
        <v>3</v>
      </c>
      <c r="M91" s="48" t="s">
        <v>71</v>
      </c>
      <c r="N91" s="49" t="s">
        <v>92</v>
      </c>
      <c r="O91" s="41" t="s">
        <v>74</v>
      </c>
      <c r="P91" s="2">
        <f t="shared" si="6"/>
        <v>1000</v>
      </c>
      <c r="Q91" s="2"/>
      <c r="R91" s="2">
        <f t="shared" si="5"/>
        <v>100</v>
      </c>
      <c r="S91" s="2"/>
      <c r="T91" s="41" t="s">
        <v>3</v>
      </c>
      <c r="U91" s="41" t="s">
        <v>74</v>
      </c>
    </row>
    <row r="92" spans="1:21" x14ac:dyDescent="0.15">
      <c r="B92" s="41">
        <v>12</v>
      </c>
      <c r="C92" s="51" t="s">
        <v>3</v>
      </c>
      <c r="D92" s="52" t="s">
        <v>76</v>
      </c>
      <c r="E92" s="53" t="s">
        <v>75</v>
      </c>
      <c r="F92" s="51" t="s">
        <v>83</v>
      </c>
      <c r="G92" s="52" t="s">
        <v>75</v>
      </c>
      <c r="H92" s="53" t="s">
        <v>130</v>
      </c>
      <c r="I92" s="51" t="s">
        <v>3</v>
      </c>
      <c r="J92" s="54" t="s">
        <v>70</v>
      </c>
      <c r="K92" s="53" t="s">
        <v>75</v>
      </c>
      <c r="L92" s="51" t="s">
        <v>3</v>
      </c>
      <c r="M92" s="52" t="s">
        <v>15</v>
      </c>
      <c r="N92" s="53" t="s">
        <v>78</v>
      </c>
      <c r="O92" s="41" t="s">
        <v>75</v>
      </c>
      <c r="P92" s="2">
        <f t="shared" si="6"/>
        <v>1400</v>
      </c>
      <c r="Q92" s="2"/>
      <c r="R92" s="2">
        <f t="shared" si="5"/>
        <v>100</v>
      </c>
      <c r="S92" s="2"/>
      <c r="T92" s="41" t="s">
        <v>3</v>
      </c>
      <c r="U92" s="41" t="s">
        <v>72</v>
      </c>
    </row>
    <row r="93" spans="1:21" x14ac:dyDescent="0.15">
      <c r="P93" s="2">
        <f t="shared" si="6"/>
        <v>0</v>
      </c>
      <c r="Q93" s="2"/>
      <c r="R93" s="2">
        <f t="shared" si="5"/>
        <v>0</v>
      </c>
      <c r="S93" s="2"/>
    </row>
    <row r="94" spans="1:21" x14ac:dyDescent="0.15">
      <c r="B94" s="41" t="s">
        <v>37</v>
      </c>
      <c r="C94" s="42" t="s">
        <v>150</v>
      </c>
      <c r="D94" s="43" t="s">
        <v>151</v>
      </c>
      <c r="E94" s="44"/>
      <c r="F94" s="42"/>
      <c r="G94" s="43"/>
      <c r="H94" s="44"/>
      <c r="I94" s="42"/>
      <c r="J94" s="45"/>
      <c r="K94" s="44"/>
      <c r="L94" s="42"/>
      <c r="M94" s="45"/>
      <c r="N94" s="46"/>
      <c r="P94" s="2">
        <f t="shared" si="6"/>
        <v>0</v>
      </c>
      <c r="Q94" s="2"/>
      <c r="R94" s="2">
        <f t="shared" si="5"/>
        <v>0</v>
      </c>
      <c r="S94" s="2"/>
    </row>
    <row r="95" spans="1:21" x14ac:dyDescent="0.15">
      <c r="B95" s="41">
        <v>6</v>
      </c>
      <c r="C95" s="42"/>
      <c r="D95" s="43"/>
      <c r="E95" s="44"/>
      <c r="F95" s="42"/>
      <c r="G95" s="43"/>
      <c r="H95" s="44"/>
      <c r="I95" s="42"/>
      <c r="J95" s="45"/>
      <c r="K95" s="44"/>
      <c r="L95" s="42"/>
      <c r="M95" s="45"/>
      <c r="N95" s="44"/>
      <c r="P95" s="2">
        <f t="shared" si="6"/>
        <v>0</v>
      </c>
      <c r="Q95" s="2"/>
      <c r="R95" s="2">
        <f t="shared" si="5"/>
        <v>0</v>
      </c>
      <c r="S95" s="2"/>
    </row>
    <row r="96" spans="1:21" x14ac:dyDescent="0.15">
      <c r="B96" s="41">
        <v>7</v>
      </c>
      <c r="C96" s="47" t="s">
        <v>97</v>
      </c>
      <c r="D96" s="48" t="s">
        <v>70</v>
      </c>
      <c r="E96" s="49" t="s">
        <v>92</v>
      </c>
      <c r="F96" s="47" t="s">
        <v>71</v>
      </c>
      <c r="G96" s="48" t="s">
        <v>92</v>
      </c>
      <c r="H96" s="49" t="s">
        <v>72</v>
      </c>
      <c r="I96" s="47" t="s">
        <v>92</v>
      </c>
      <c r="J96" s="48" t="s">
        <v>71</v>
      </c>
      <c r="K96" s="49" t="s">
        <v>87</v>
      </c>
      <c r="L96" s="47" t="s">
        <v>3</v>
      </c>
      <c r="M96" s="48" t="s">
        <v>72</v>
      </c>
      <c r="N96" s="49" t="s">
        <v>78</v>
      </c>
      <c r="O96" s="41" t="s">
        <v>92</v>
      </c>
      <c r="P96" s="2">
        <f t="shared" si="6"/>
        <v>800</v>
      </c>
      <c r="Q96" s="2">
        <v>4650</v>
      </c>
      <c r="R96" s="2">
        <f t="shared" si="5"/>
        <v>100</v>
      </c>
      <c r="S96" s="2">
        <v>330</v>
      </c>
      <c r="T96" s="41" t="s">
        <v>3</v>
      </c>
      <c r="U96" s="41" t="s">
        <v>78</v>
      </c>
    </row>
    <row r="97" spans="2:24" x14ac:dyDescent="0.15">
      <c r="B97" s="41">
        <v>8</v>
      </c>
      <c r="C97" s="47" t="s">
        <v>81</v>
      </c>
      <c r="D97" s="48" t="s">
        <v>97</v>
      </c>
      <c r="E97" s="49" t="s">
        <v>71</v>
      </c>
      <c r="F97" s="48" t="s">
        <v>92</v>
      </c>
      <c r="G97" s="48" t="s">
        <v>81</v>
      </c>
      <c r="H97" s="48" t="s">
        <v>97</v>
      </c>
      <c r="I97" s="47" t="s">
        <v>81</v>
      </c>
      <c r="J97" s="48" t="s">
        <v>97</v>
      </c>
      <c r="K97" s="49" t="s">
        <v>76</v>
      </c>
      <c r="L97" s="47" t="s">
        <v>3</v>
      </c>
      <c r="M97" s="48" t="s">
        <v>15</v>
      </c>
      <c r="N97" s="49" t="s">
        <v>78</v>
      </c>
      <c r="O97" s="41" t="s">
        <v>131</v>
      </c>
      <c r="P97" s="2">
        <f t="shared" si="6"/>
        <v>1000</v>
      </c>
      <c r="Q97" s="2">
        <v>570</v>
      </c>
      <c r="R97" s="2">
        <f t="shared" si="5"/>
        <v>200</v>
      </c>
      <c r="S97" s="2">
        <v>190</v>
      </c>
      <c r="T97" s="41" t="s">
        <v>15</v>
      </c>
      <c r="U97" s="41" t="s">
        <v>15</v>
      </c>
    </row>
    <row r="98" spans="2:24" x14ac:dyDescent="0.15">
      <c r="B98" s="41">
        <v>9</v>
      </c>
      <c r="C98" s="47" t="s">
        <v>88</v>
      </c>
      <c r="D98" s="48" t="s">
        <v>87</v>
      </c>
      <c r="E98" s="49" t="s">
        <v>74</v>
      </c>
      <c r="F98" s="47" t="s">
        <v>88</v>
      </c>
      <c r="G98" s="48" t="s">
        <v>78</v>
      </c>
      <c r="H98" s="49" t="s">
        <v>66</v>
      </c>
      <c r="I98" s="47" t="s">
        <v>3</v>
      </c>
      <c r="J98" s="48" t="s">
        <v>73</v>
      </c>
      <c r="K98" s="49" t="s">
        <v>70</v>
      </c>
      <c r="L98" s="47" t="s">
        <v>78</v>
      </c>
      <c r="M98" s="48" t="s">
        <v>72</v>
      </c>
      <c r="N98" s="49" t="s">
        <v>75</v>
      </c>
      <c r="O98" s="41" t="s">
        <v>132</v>
      </c>
      <c r="P98" s="2">
        <f t="shared" si="6"/>
        <v>1400</v>
      </c>
      <c r="Q98" s="2"/>
      <c r="R98" s="2">
        <f t="shared" si="5"/>
        <v>200</v>
      </c>
      <c r="S98" s="2"/>
      <c r="T98" s="41" t="s">
        <v>15</v>
      </c>
      <c r="U98" s="41" t="s">
        <v>73</v>
      </c>
      <c r="V98" s="2">
        <f>4*2</f>
        <v>8</v>
      </c>
      <c r="W98" s="41" t="s">
        <v>75</v>
      </c>
      <c r="X98" s="2"/>
    </row>
    <row r="99" spans="2:24" x14ac:dyDescent="0.15">
      <c r="B99" s="41">
        <v>10</v>
      </c>
      <c r="C99" s="47"/>
      <c r="D99" s="48"/>
      <c r="E99" s="49"/>
      <c r="F99" s="47"/>
      <c r="G99" s="48"/>
      <c r="H99" s="48"/>
      <c r="I99" s="47"/>
      <c r="J99" s="48"/>
      <c r="K99" s="49"/>
      <c r="L99" s="47"/>
      <c r="M99" s="48"/>
      <c r="N99" s="49"/>
      <c r="P99" s="2">
        <f t="shared" si="6"/>
        <v>0</v>
      </c>
      <c r="Q99" s="2"/>
      <c r="R99" s="2">
        <f t="shared" ref="R99:R146" si="7">T99*100</f>
        <v>0</v>
      </c>
      <c r="S99" s="2"/>
      <c r="X99" s="41" t="s">
        <v>133</v>
      </c>
    </row>
    <row r="100" spans="2:24" x14ac:dyDescent="0.15">
      <c r="B100" s="41">
        <v>11</v>
      </c>
      <c r="C100" s="47" t="s">
        <v>71</v>
      </c>
      <c r="D100" s="48" t="s">
        <v>75</v>
      </c>
      <c r="E100" s="49" t="s">
        <v>92</v>
      </c>
      <c r="F100" s="47" t="s">
        <v>134</v>
      </c>
      <c r="G100" s="48"/>
      <c r="H100" s="49" t="s">
        <v>135</v>
      </c>
      <c r="I100" s="47" t="s">
        <v>88</v>
      </c>
      <c r="J100" s="48" t="s">
        <v>70</v>
      </c>
      <c r="K100" s="49" t="s">
        <v>78</v>
      </c>
      <c r="L100" s="47" t="s">
        <v>75</v>
      </c>
      <c r="M100" s="48" t="s">
        <v>74</v>
      </c>
      <c r="N100" s="49" t="s">
        <v>88</v>
      </c>
      <c r="O100" s="41" t="s">
        <v>136</v>
      </c>
      <c r="P100" s="2">
        <f t="shared" si="6"/>
        <v>2400</v>
      </c>
      <c r="Q100" s="2"/>
      <c r="R100" s="2">
        <f t="shared" si="7"/>
        <v>300</v>
      </c>
      <c r="S100" s="2"/>
      <c r="T100" s="41" t="s">
        <v>73</v>
      </c>
      <c r="U100" s="41" t="s">
        <v>73</v>
      </c>
    </row>
    <row r="101" spans="2:24" x14ac:dyDescent="0.15">
      <c r="B101" s="41">
        <v>12</v>
      </c>
      <c r="C101" s="51" t="s">
        <v>97</v>
      </c>
      <c r="D101" s="52" t="s">
        <v>72</v>
      </c>
      <c r="E101" s="53" t="s">
        <v>76</v>
      </c>
      <c r="F101" s="51" t="s">
        <v>97</v>
      </c>
      <c r="G101" s="52" t="s">
        <v>78</v>
      </c>
      <c r="H101" s="53" t="s">
        <v>15</v>
      </c>
      <c r="I101" s="51" t="s">
        <v>15</v>
      </c>
      <c r="J101" s="54" t="s">
        <v>81</v>
      </c>
      <c r="K101" s="53" t="s">
        <v>76</v>
      </c>
      <c r="L101" s="51" t="s">
        <v>74</v>
      </c>
      <c r="M101" s="52" t="s">
        <v>92</v>
      </c>
      <c r="N101" s="53" t="s">
        <v>73</v>
      </c>
      <c r="O101" s="41" t="s">
        <v>97</v>
      </c>
      <c r="P101" s="2">
        <f t="shared" si="6"/>
        <v>800</v>
      </c>
      <c r="Q101" s="2"/>
      <c r="R101" s="2">
        <f t="shared" si="7"/>
        <v>100</v>
      </c>
      <c r="S101" s="2"/>
      <c r="T101" s="41" t="s">
        <v>3</v>
      </c>
      <c r="U101" s="41" t="s">
        <v>78</v>
      </c>
    </row>
    <row r="102" spans="2:24" x14ac:dyDescent="0.15">
      <c r="P102" s="2">
        <f t="shared" si="6"/>
        <v>0</v>
      </c>
      <c r="Q102" s="2"/>
      <c r="R102" s="2">
        <f t="shared" si="7"/>
        <v>0</v>
      </c>
      <c r="S102" s="2"/>
    </row>
    <row r="103" spans="2:24" x14ac:dyDescent="0.15">
      <c r="B103" s="41" t="s">
        <v>32</v>
      </c>
      <c r="C103" s="42" t="s">
        <v>73</v>
      </c>
      <c r="D103" s="43" t="s">
        <v>70</v>
      </c>
      <c r="E103" s="44"/>
      <c r="F103" s="42"/>
      <c r="G103" s="43"/>
      <c r="H103" s="44"/>
      <c r="I103" s="42"/>
      <c r="J103" s="45"/>
      <c r="K103" s="44"/>
      <c r="L103" s="42"/>
      <c r="M103" s="45"/>
      <c r="N103" s="46"/>
      <c r="P103" s="2">
        <f t="shared" si="6"/>
        <v>0</v>
      </c>
      <c r="Q103"/>
      <c r="R103" s="2">
        <f t="shared" si="7"/>
        <v>0</v>
      </c>
      <c r="S103" s="2"/>
    </row>
    <row r="104" spans="2:24" x14ac:dyDescent="0.15">
      <c r="B104" s="41">
        <v>6</v>
      </c>
      <c r="C104" s="42"/>
      <c r="D104" s="43"/>
      <c r="E104" s="44"/>
      <c r="F104" s="42"/>
      <c r="G104" s="43"/>
      <c r="H104" s="44"/>
      <c r="I104" s="42"/>
      <c r="J104" s="45"/>
      <c r="K104" s="44"/>
      <c r="L104" s="42"/>
      <c r="M104" s="45"/>
      <c r="N104" s="44"/>
      <c r="P104" s="2">
        <f t="shared" si="6"/>
        <v>0</v>
      </c>
      <c r="Q104"/>
      <c r="R104" s="2">
        <f t="shared" si="7"/>
        <v>0</v>
      </c>
      <c r="S104" s="2"/>
    </row>
    <row r="105" spans="2:24" x14ac:dyDescent="0.15">
      <c r="B105" s="41">
        <v>7</v>
      </c>
      <c r="C105" s="47" t="s">
        <v>75</v>
      </c>
      <c r="D105" s="48" t="s">
        <v>81</v>
      </c>
      <c r="E105" s="49" t="s">
        <v>92</v>
      </c>
      <c r="F105" s="47" t="s">
        <v>137</v>
      </c>
      <c r="G105" s="48"/>
      <c r="H105" s="49" t="s">
        <v>138</v>
      </c>
      <c r="I105" s="47" t="s">
        <v>15</v>
      </c>
      <c r="J105" s="48" t="s">
        <v>3</v>
      </c>
      <c r="K105" s="49" t="s">
        <v>81</v>
      </c>
      <c r="L105" s="47"/>
      <c r="M105" s="48"/>
      <c r="N105" s="49"/>
      <c r="P105" s="2">
        <f t="shared" si="6"/>
        <v>1400</v>
      </c>
      <c r="Q105" s="2"/>
      <c r="R105" s="2">
        <f t="shared" si="7"/>
        <v>200</v>
      </c>
      <c r="S105" s="2"/>
      <c r="T105" s="41" t="s">
        <v>15</v>
      </c>
      <c r="U105" s="41" t="s">
        <v>73</v>
      </c>
      <c r="V105" s="41" t="s">
        <v>75</v>
      </c>
      <c r="W105" s="41" t="s">
        <v>81</v>
      </c>
    </row>
    <row r="106" spans="2:24" x14ac:dyDescent="0.15">
      <c r="B106" s="41">
        <v>8</v>
      </c>
      <c r="C106" s="47" t="s">
        <v>79</v>
      </c>
      <c r="D106" s="48" t="s">
        <v>3</v>
      </c>
      <c r="E106" s="49" t="s">
        <v>73</v>
      </c>
      <c r="F106" s="48" t="s">
        <v>79</v>
      </c>
      <c r="G106" s="48" t="s">
        <v>139</v>
      </c>
      <c r="H106" s="48"/>
      <c r="I106" s="47"/>
      <c r="J106" s="48"/>
      <c r="K106" s="49"/>
      <c r="L106" s="47"/>
      <c r="M106" s="48"/>
      <c r="N106" s="49"/>
      <c r="P106" s="2">
        <f t="shared" si="6"/>
        <v>1200</v>
      </c>
      <c r="Q106" s="2"/>
      <c r="R106" s="2">
        <f t="shared" si="7"/>
        <v>300</v>
      </c>
      <c r="S106" s="2"/>
      <c r="T106" s="41" t="s">
        <v>73</v>
      </c>
      <c r="U106" s="41" t="s">
        <v>3</v>
      </c>
    </row>
    <row r="107" spans="2:24" x14ac:dyDescent="0.15">
      <c r="B107" s="41">
        <v>9</v>
      </c>
      <c r="C107" s="47" t="s">
        <v>78</v>
      </c>
      <c r="D107" s="48" t="s">
        <v>75</v>
      </c>
      <c r="E107" s="49" t="s">
        <v>3</v>
      </c>
      <c r="F107" s="47" t="s">
        <v>79</v>
      </c>
      <c r="G107" s="48" t="s">
        <v>73</v>
      </c>
      <c r="H107" s="49" t="s">
        <v>78</v>
      </c>
      <c r="I107" s="47"/>
      <c r="J107" s="48"/>
      <c r="K107" s="49"/>
      <c r="L107" s="47"/>
      <c r="M107" s="48"/>
      <c r="N107" s="49"/>
      <c r="P107" s="2">
        <f t="shared" si="6"/>
        <v>800</v>
      </c>
      <c r="Q107" s="2">
        <v>880</v>
      </c>
      <c r="R107" s="2">
        <f t="shared" si="7"/>
        <v>100</v>
      </c>
      <c r="S107" s="2"/>
      <c r="T107" s="41" t="s">
        <v>3</v>
      </c>
      <c r="U107" s="41" t="s">
        <v>78</v>
      </c>
    </row>
    <row r="108" spans="2:24" x14ac:dyDescent="0.15">
      <c r="B108" s="41">
        <v>10</v>
      </c>
      <c r="C108" s="47"/>
      <c r="D108" s="48"/>
      <c r="E108" s="49"/>
      <c r="F108" s="47"/>
      <c r="G108" s="48"/>
      <c r="H108" s="48"/>
      <c r="I108" s="47"/>
      <c r="J108" s="48"/>
      <c r="K108" s="49"/>
      <c r="L108" s="47"/>
      <c r="M108" s="48"/>
      <c r="N108" s="49"/>
      <c r="P108" s="2">
        <f t="shared" si="6"/>
        <v>0</v>
      </c>
      <c r="Q108" s="2"/>
      <c r="R108" s="2">
        <f t="shared" si="7"/>
        <v>0</v>
      </c>
      <c r="S108" s="2"/>
    </row>
    <row r="109" spans="2:24" x14ac:dyDescent="0.15">
      <c r="B109" s="41">
        <v>11</v>
      </c>
      <c r="C109" s="47" t="s">
        <v>74</v>
      </c>
      <c r="D109" s="48" t="s">
        <v>78</v>
      </c>
      <c r="E109" s="49" t="s">
        <v>97</v>
      </c>
      <c r="F109" s="47" t="s">
        <v>74</v>
      </c>
      <c r="G109" s="48" t="s">
        <v>15</v>
      </c>
      <c r="H109" s="49" t="s">
        <v>48</v>
      </c>
      <c r="I109" s="47"/>
      <c r="J109" s="48"/>
      <c r="K109" s="49"/>
      <c r="L109" s="47"/>
      <c r="M109" s="48"/>
      <c r="N109" s="49"/>
      <c r="P109" s="2">
        <f t="shared" si="6"/>
        <v>1000</v>
      </c>
      <c r="Q109" s="2"/>
      <c r="R109" s="2">
        <f t="shared" si="7"/>
        <v>100</v>
      </c>
      <c r="S109" s="2"/>
      <c r="T109" s="41" t="s">
        <v>3</v>
      </c>
      <c r="U109" s="41" t="s">
        <v>74</v>
      </c>
    </row>
    <row r="110" spans="2:24" x14ac:dyDescent="0.15">
      <c r="B110" s="41">
        <v>12</v>
      </c>
      <c r="C110" s="51" t="s">
        <v>78</v>
      </c>
      <c r="D110" s="52" t="s">
        <v>88</v>
      </c>
      <c r="E110" s="53" t="s">
        <v>72</v>
      </c>
      <c r="F110" s="51" t="s">
        <v>140</v>
      </c>
      <c r="G110" s="52"/>
      <c r="H110" s="53" t="s">
        <v>15</v>
      </c>
      <c r="I110" s="51"/>
      <c r="J110" s="54"/>
      <c r="K110" s="53"/>
      <c r="L110" s="51"/>
      <c r="M110" s="52"/>
      <c r="N110" s="53"/>
      <c r="P110" s="2">
        <f t="shared" si="6"/>
        <v>800</v>
      </c>
      <c r="Q110" s="2"/>
      <c r="R110" s="2">
        <f t="shared" si="7"/>
        <v>100</v>
      </c>
      <c r="S110" s="2"/>
      <c r="T110" s="41" t="s">
        <v>3</v>
      </c>
      <c r="U110" s="41" t="s">
        <v>78</v>
      </c>
    </row>
    <row r="111" spans="2:24" x14ac:dyDescent="0.15">
      <c r="P111" s="2">
        <f t="shared" si="6"/>
        <v>0</v>
      </c>
      <c r="Q111" s="2"/>
      <c r="R111" s="2">
        <f t="shared" si="7"/>
        <v>0</v>
      </c>
      <c r="S111" s="2"/>
    </row>
    <row r="112" spans="2:24" x14ac:dyDescent="0.15">
      <c r="B112" s="41" t="s">
        <v>37</v>
      </c>
      <c r="C112" s="42" t="s">
        <v>3</v>
      </c>
      <c r="D112" s="43" t="s">
        <v>88</v>
      </c>
      <c r="E112" s="44"/>
      <c r="F112" s="42"/>
      <c r="G112" s="43"/>
      <c r="H112" s="44"/>
      <c r="I112" s="42"/>
      <c r="J112" s="45"/>
      <c r="K112" s="44"/>
      <c r="L112" s="42"/>
      <c r="M112" s="45"/>
      <c r="N112" s="46"/>
      <c r="P112" s="2">
        <f t="shared" si="6"/>
        <v>0</v>
      </c>
      <c r="Q112" s="69"/>
      <c r="R112" s="2">
        <f t="shared" si="7"/>
        <v>0</v>
      </c>
      <c r="S112" s="2"/>
    </row>
    <row r="113" spans="2:21" x14ac:dyDescent="0.15">
      <c r="B113" s="41">
        <v>6</v>
      </c>
      <c r="C113" s="42" t="s">
        <v>15</v>
      </c>
      <c r="D113" s="43" t="s">
        <v>97</v>
      </c>
      <c r="E113" s="44" t="s">
        <v>79</v>
      </c>
      <c r="F113" s="42" t="s">
        <v>74</v>
      </c>
      <c r="G113" s="43" t="s">
        <v>88</v>
      </c>
      <c r="H113" s="44" t="s">
        <v>15</v>
      </c>
      <c r="I113" s="42" t="s">
        <v>74</v>
      </c>
      <c r="J113" s="45" t="s">
        <v>73</v>
      </c>
      <c r="K113" s="44" t="s">
        <v>71</v>
      </c>
      <c r="L113" s="42" t="s">
        <v>75</v>
      </c>
      <c r="M113" s="45" t="s">
        <v>92</v>
      </c>
      <c r="N113" s="44" t="s">
        <v>74</v>
      </c>
      <c r="P113" s="2">
        <f t="shared" si="6"/>
        <v>800</v>
      </c>
      <c r="Q113" s="69"/>
      <c r="R113" s="2">
        <f t="shared" si="7"/>
        <v>100</v>
      </c>
      <c r="S113" s="2">
        <v>1450</v>
      </c>
      <c r="T113" s="41" t="s">
        <v>3</v>
      </c>
      <c r="U113" s="41" t="s">
        <v>78</v>
      </c>
    </row>
    <row r="114" spans="2:21" x14ac:dyDescent="0.15">
      <c r="B114" s="41">
        <v>7</v>
      </c>
      <c r="C114" s="47" t="s">
        <v>76</v>
      </c>
      <c r="D114" s="48" t="s">
        <v>72</v>
      </c>
      <c r="E114" s="49" t="s">
        <v>81</v>
      </c>
      <c r="F114" s="47" t="s">
        <v>141</v>
      </c>
      <c r="G114" s="48"/>
      <c r="H114" s="49" t="s">
        <v>81</v>
      </c>
      <c r="I114" s="47"/>
      <c r="J114" s="48"/>
      <c r="K114" s="49"/>
      <c r="L114" s="47"/>
      <c r="M114" s="48"/>
      <c r="N114" s="49"/>
      <c r="P114" s="2">
        <f t="shared" si="6"/>
        <v>1000</v>
      </c>
      <c r="Q114" s="69"/>
      <c r="R114" s="2">
        <f t="shared" si="7"/>
        <v>200</v>
      </c>
      <c r="S114" s="2"/>
      <c r="T114" s="41" t="s">
        <v>15</v>
      </c>
      <c r="U114" s="41" t="s">
        <v>15</v>
      </c>
    </row>
    <row r="115" spans="2:21" x14ac:dyDescent="0.15">
      <c r="B115" s="41">
        <v>8</v>
      </c>
      <c r="C115" s="47" t="s">
        <v>75</v>
      </c>
      <c r="D115" s="48" t="s">
        <v>76</v>
      </c>
      <c r="E115" s="49" t="s">
        <v>92</v>
      </c>
      <c r="F115" s="48" t="s">
        <v>72</v>
      </c>
      <c r="G115" s="48" t="s">
        <v>74</v>
      </c>
      <c r="H115" s="48" t="s">
        <v>18</v>
      </c>
      <c r="I115" s="47" t="s">
        <v>74</v>
      </c>
      <c r="J115" s="48" t="s">
        <v>3</v>
      </c>
      <c r="K115" s="49" t="s">
        <v>97</v>
      </c>
      <c r="L115" s="47"/>
      <c r="M115" s="48"/>
      <c r="N115" s="49"/>
      <c r="P115" s="2">
        <f t="shared" si="6"/>
        <v>1000</v>
      </c>
      <c r="Q115" s="69"/>
      <c r="R115" s="2">
        <f t="shared" si="7"/>
        <v>100</v>
      </c>
      <c r="S115" s="2"/>
      <c r="T115" s="41" t="s">
        <v>3</v>
      </c>
      <c r="U115" s="41" t="s">
        <v>74</v>
      </c>
    </row>
    <row r="116" spans="2:21" x14ac:dyDescent="0.15">
      <c r="B116" s="41">
        <v>9</v>
      </c>
      <c r="C116" s="47" t="s">
        <v>92</v>
      </c>
      <c r="D116" s="48" t="s">
        <v>97</v>
      </c>
      <c r="E116" s="49" t="s">
        <v>71</v>
      </c>
      <c r="F116" s="47" t="s">
        <v>74</v>
      </c>
      <c r="G116" s="48" t="s">
        <v>15</v>
      </c>
      <c r="H116" s="49" t="s">
        <v>142</v>
      </c>
      <c r="I116" s="47"/>
      <c r="J116" s="48"/>
      <c r="K116" s="49"/>
      <c r="L116" s="47"/>
      <c r="M116" s="48"/>
      <c r="N116" s="49"/>
      <c r="P116" s="2">
        <f t="shared" si="6"/>
        <v>1800</v>
      </c>
      <c r="Q116" s="69"/>
      <c r="R116" s="2">
        <f t="shared" si="7"/>
        <v>200</v>
      </c>
      <c r="S116" s="2"/>
      <c r="T116" s="41" t="s">
        <v>15</v>
      </c>
      <c r="U116" s="41" t="s">
        <v>78</v>
      </c>
    </row>
    <row r="117" spans="2:21" x14ac:dyDescent="0.15">
      <c r="B117" s="41">
        <v>10</v>
      </c>
      <c r="C117" s="47" t="s">
        <v>92</v>
      </c>
      <c r="D117" s="48" t="s">
        <v>70</v>
      </c>
      <c r="E117" s="49" t="s">
        <v>87</v>
      </c>
      <c r="F117" s="47" t="s">
        <v>71</v>
      </c>
      <c r="G117" s="48" t="s">
        <v>92</v>
      </c>
      <c r="H117" s="48" t="s">
        <v>143</v>
      </c>
      <c r="I117" s="47"/>
      <c r="J117" s="48"/>
      <c r="K117" s="49"/>
      <c r="L117" s="47"/>
      <c r="M117" s="48"/>
      <c r="N117" s="49"/>
      <c r="P117" s="2">
        <f t="shared" si="6"/>
        <v>1200</v>
      </c>
      <c r="Q117" s="69"/>
      <c r="R117" s="2">
        <f t="shared" si="7"/>
        <v>100</v>
      </c>
      <c r="S117" s="2"/>
      <c r="T117" s="41" t="s">
        <v>3</v>
      </c>
      <c r="U117" s="41" t="s">
        <v>75</v>
      </c>
    </row>
    <row r="118" spans="2:21" x14ac:dyDescent="0.15">
      <c r="B118" s="41">
        <v>11</v>
      </c>
      <c r="C118" s="47" t="s">
        <v>72</v>
      </c>
      <c r="D118" s="48" t="s">
        <v>71</v>
      </c>
      <c r="E118" s="49" t="s">
        <v>15</v>
      </c>
      <c r="F118" s="47" t="s">
        <v>144</v>
      </c>
      <c r="G118" s="48"/>
      <c r="H118" s="49"/>
      <c r="I118" s="47"/>
      <c r="J118" s="48"/>
      <c r="K118" s="49"/>
      <c r="L118" s="47"/>
      <c r="M118" s="48"/>
      <c r="N118" s="49"/>
      <c r="P118" s="2">
        <f t="shared" si="6"/>
        <v>1000</v>
      </c>
      <c r="Q118" s="69"/>
      <c r="R118" s="2">
        <f t="shared" si="7"/>
        <v>200</v>
      </c>
      <c r="S118" s="2"/>
      <c r="T118" s="41" t="s">
        <v>15</v>
      </c>
      <c r="U118" s="41" t="s">
        <v>15</v>
      </c>
    </row>
    <row r="119" spans="2:21" x14ac:dyDescent="0.15">
      <c r="B119" s="41">
        <v>12</v>
      </c>
      <c r="C119" s="51" t="s">
        <v>79</v>
      </c>
      <c r="D119" s="52" t="s">
        <v>92</v>
      </c>
      <c r="E119" s="53" t="s">
        <v>3</v>
      </c>
      <c r="F119" s="51" t="s">
        <v>76</v>
      </c>
      <c r="G119" s="52" t="s">
        <v>145</v>
      </c>
      <c r="H119" s="53"/>
      <c r="I119" s="51"/>
      <c r="J119" s="54"/>
      <c r="K119" s="53"/>
      <c r="L119" s="51"/>
      <c r="M119" s="52"/>
      <c r="N119" s="53"/>
      <c r="P119" s="2">
        <f t="shared" si="6"/>
        <v>1800</v>
      </c>
      <c r="Q119" s="69"/>
      <c r="R119" s="2">
        <f t="shared" si="7"/>
        <v>300</v>
      </c>
      <c r="S119" s="2"/>
      <c r="T119" s="41" t="s">
        <v>73</v>
      </c>
      <c r="U119" s="41" t="s">
        <v>15</v>
      </c>
    </row>
    <row r="120" spans="2:21" x14ac:dyDescent="0.15">
      <c r="P120" s="2">
        <f t="shared" si="6"/>
        <v>0</v>
      </c>
      <c r="Q120" s="69"/>
      <c r="R120" s="2">
        <f t="shared" si="7"/>
        <v>0</v>
      </c>
      <c r="S120" s="2"/>
    </row>
    <row r="121" spans="2:21" x14ac:dyDescent="0.15">
      <c r="B121" s="41" t="s">
        <v>35</v>
      </c>
      <c r="C121" s="42" t="s">
        <v>15</v>
      </c>
      <c r="D121" s="43" t="s">
        <v>70</v>
      </c>
      <c r="E121" s="44"/>
      <c r="F121" s="42"/>
      <c r="G121" s="43"/>
      <c r="H121" s="44"/>
      <c r="I121" s="42"/>
      <c r="J121" s="45"/>
      <c r="K121" s="44"/>
      <c r="L121" s="42"/>
      <c r="M121" s="45"/>
      <c r="N121" s="46"/>
      <c r="P121" s="2">
        <f t="shared" si="6"/>
        <v>0</v>
      </c>
      <c r="Q121" s="69"/>
      <c r="R121" s="2">
        <f t="shared" si="7"/>
        <v>0</v>
      </c>
      <c r="S121" s="2"/>
    </row>
    <row r="122" spans="2:21" x14ac:dyDescent="0.15">
      <c r="B122" s="41">
        <v>6</v>
      </c>
      <c r="C122" s="42"/>
      <c r="D122" s="43"/>
      <c r="E122" s="44"/>
      <c r="F122" s="42"/>
      <c r="G122" s="43"/>
      <c r="H122" s="44"/>
      <c r="I122" s="42"/>
      <c r="J122" s="45"/>
      <c r="K122" s="44"/>
      <c r="L122" s="42"/>
      <c r="M122" s="45"/>
      <c r="N122" s="44"/>
      <c r="P122" s="2">
        <f t="shared" si="6"/>
        <v>0</v>
      </c>
      <c r="Q122" s="69"/>
      <c r="R122" s="2">
        <f t="shared" si="7"/>
        <v>0</v>
      </c>
      <c r="S122" s="2"/>
    </row>
    <row r="123" spans="2:21" x14ac:dyDescent="0.15">
      <c r="B123" s="41">
        <v>7</v>
      </c>
      <c r="C123" s="47" t="s">
        <v>72</v>
      </c>
      <c r="D123" s="48" t="s">
        <v>81</v>
      </c>
      <c r="E123" s="49" t="s">
        <v>73</v>
      </c>
      <c r="F123" s="47" t="s">
        <v>3</v>
      </c>
      <c r="G123" s="48" t="s">
        <v>146</v>
      </c>
      <c r="H123" s="49"/>
      <c r="I123" s="47"/>
      <c r="J123" s="48"/>
      <c r="K123" s="49"/>
      <c r="L123" s="47"/>
      <c r="M123" s="48"/>
      <c r="N123" s="49"/>
      <c r="P123" s="2">
        <f t="shared" si="6"/>
        <v>0</v>
      </c>
      <c r="Q123" s="69"/>
      <c r="R123" s="2">
        <f t="shared" si="7"/>
        <v>0</v>
      </c>
      <c r="S123" s="2"/>
    </row>
    <row r="124" spans="2:21" x14ac:dyDescent="0.15">
      <c r="B124" s="41">
        <v>8</v>
      </c>
      <c r="C124" s="47" t="s">
        <v>79</v>
      </c>
      <c r="D124" s="48" t="s">
        <v>75</v>
      </c>
      <c r="E124" s="49" t="s">
        <v>88</v>
      </c>
      <c r="F124" s="48" t="s">
        <v>3</v>
      </c>
      <c r="G124" s="48" t="s">
        <v>88</v>
      </c>
      <c r="H124" s="48" t="s">
        <v>147</v>
      </c>
      <c r="I124" s="47"/>
      <c r="J124" s="48"/>
      <c r="K124" s="49"/>
      <c r="L124" s="47"/>
      <c r="M124" s="48"/>
      <c r="N124" s="49"/>
      <c r="P124" s="2">
        <f t="shared" si="6"/>
        <v>1200</v>
      </c>
      <c r="Q124" s="69"/>
      <c r="R124" s="2">
        <f t="shared" si="7"/>
        <v>100</v>
      </c>
      <c r="S124" s="2"/>
      <c r="T124" s="41" t="s">
        <v>3</v>
      </c>
      <c r="U124" s="41" t="s">
        <v>75</v>
      </c>
    </row>
    <row r="125" spans="2:21" x14ac:dyDescent="0.15">
      <c r="B125" s="41">
        <v>9</v>
      </c>
      <c r="C125" s="47" t="s">
        <v>70</v>
      </c>
      <c r="D125" s="48" t="s">
        <v>75</v>
      </c>
      <c r="E125" s="49" t="s">
        <v>72</v>
      </c>
      <c r="F125" s="47" t="s">
        <v>75</v>
      </c>
      <c r="G125" s="48" t="s">
        <v>72</v>
      </c>
      <c r="H125" s="49" t="s">
        <v>88</v>
      </c>
      <c r="I125" s="47"/>
      <c r="J125" s="48"/>
      <c r="K125" s="49"/>
      <c r="L125" s="47"/>
      <c r="M125" s="48"/>
      <c r="N125" s="49"/>
      <c r="P125" s="2">
        <f t="shared" si="6"/>
        <v>1000</v>
      </c>
      <c r="Q125" s="69"/>
      <c r="R125" s="2">
        <f t="shared" si="7"/>
        <v>200</v>
      </c>
      <c r="S125" s="2"/>
      <c r="T125" s="41" t="s">
        <v>15</v>
      </c>
      <c r="U125" s="41" t="s">
        <v>15</v>
      </c>
    </row>
    <row r="126" spans="2:21" x14ac:dyDescent="0.15">
      <c r="B126" s="41">
        <v>10</v>
      </c>
      <c r="C126" s="47" t="s">
        <v>97</v>
      </c>
      <c r="D126" s="48" t="s">
        <v>75</v>
      </c>
      <c r="E126" s="49" t="s">
        <v>92</v>
      </c>
      <c r="F126" s="47" t="s">
        <v>92</v>
      </c>
      <c r="G126" s="48" t="s">
        <v>78</v>
      </c>
      <c r="H126" s="48" t="s">
        <v>97</v>
      </c>
      <c r="I126" s="47"/>
      <c r="J126" s="48"/>
      <c r="K126" s="49"/>
      <c r="L126" s="47"/>
      <c r="M126" s="48"/>
      <c r="N126" s="49"/>
      <c r="P126" s="2">
        <f t="shared" si="6"/>
        <v>1000</v>
      </c>
      <c r="Q126" s="69"/>
      <c r="R126" s="2">
        <f t="shared" si="7"/>
        <v>200</v>
      </c>
      <c r="S126" s="2"/>
      <c r="T126" s="41" t="s">
        <v>15</v>
      </c>
      <c r="U126" s="41" t="s">
        <v>15</v>
      </c>
    </row>
    <row r="127" spans="2:21" x14ac:dyDescent="0.15">
      <c r="B127" s="41">
        <v>11</v>
      </c>
      <c r="C127" s="47"/>
      <c r="D127" s="48"/>
      <c r="E127" s="49"/>
      <c r="F127" s="47"/>
      <c r="G127" s="48"/>
      <c r="H127" s="49"/>
      <c r="I127" s="47"/>
      <c r="J127" s="48"/>
      <c r="K127" s="49"/>
      <c r="L127" s="47"/>
      <c r="M127" s="48"/>
      <c r="N127" s="49"/>
      <c r="P127" s="2">
        <f t="shared" si="6"/>
        <v>0</v>
      </c>
      <c r="Q127" s="69"/>
      <c r="R127" s="2">
        <f t="shared" si="7"/>
        <v>0</v>
      </c>
      <c r="S127" s="2"/>
    </row>
    <row r="128" spans="2:21" x14ac:dyDescent="0.15">
      <c r="B128" s="41">
        <v>12</v>
      </c>
      <c r="C128" s="51" t="s">
        <v>75</v>
      </c>
      <c r="D128" s="52" t="s">
        <v>97</v>
      </c>
      <c r="E128" s="53" t="s">
        <v>92</v>
      </c>
      <c r="F128" s="51" t="s">
        <v>76</v>
      </c>
      <c r="G128" s="52" t="s">
        <v>26</v>
      </c>
      <c r="H128" s="53"/>
      <c r="I128" s="51"/>
      <c r="J128" s="54"/>
      <c r="K128" s="53"/>
      <c r="L128" s="51"/>
      <c r="M128" s="52"/>
      <c r="N128" s="53"/>
      <c r="P128" s="2">
        <f t="shared" si="6"/>
        <v>0</v>
      </c>
      <c r="Q128" s="69"/>
      <c r="R128" s="2">
        <f t="shared" si="7"/>
        <v>0</v>
      </c>
      <c r="S128" s="2"/>
    </row>
    <row r="129" spans="2:21" ht="15" thickTop="1" thickBot="1" x14ac:dyDescent="0.2">
      <c r="P129" s="2">
        <f t="shared" si="6"/>
        <v>0</v>
      </c>
      <c r="Q129" s="70"/>
      <c r="R129" s="2">
        <f t="shared" si="7"/>
        <v>0</v>
      </c>
    </row>
    <row r="130" spans="2:21" ht="15" thickTop="1" thickBot="1" x14ac:dyDescent="0.2">
      <c r="B130" s="41" t="s">
        <v>35</v>
      </c>
      <c r="C130" s="42" t="s">
        <v>15</v>
      </c>
      <c r="D130" s="43" t="s">
        <v>152</v>
      </c>
      <c r="E130" s="44"/>
      <c r="F130" s="42"/>
      <c r="G130" s="43"/>
      <c r="H130" s="44"/>
      <c r="I130" s="42"/>
      <c r="J130" s="45"/>
      <c r="K130" s="44"/>
      <c r="L130" s="42"/>
      <c r="M130" s="45"/>
      <c r="N130" s="46"/>
      <c r="P130" s="2">
        <f t="shared" si="6"/>
        <v>0</v>
      </c>
      <c r="Q130" s="70"/>
      <c r="R130" s="2">
        <f t="shared" si="7"/>
        <v>0</v>
      </c>
    </row>
    <row r="131" spans="2:21" ht="14.25" thickTop="1" x14ac:dyDescent="0.15">
      <c r="B131" s="41">
        <v>6</v>
      </c>
      <c r="C131" s="42"/>
      <c r="D131" s="43"/>
      <c r="E131" s="44"/>
      <c r="F131" s="42"/>
      <c r="G131" s="43"/>
      <c r="H131" s="44"/>
      <c r="I131" s="42"/>
      <c r="J131" s="45"/>
      <c r="K131" s="44"/>
      <c r="L131" s="42"/>
      <c r="M131" s="45"/>
      <c r="N131" s="44"/>
      <c r="P131" s="2">
        <f t="shared" si="6"/>
        <v>0</v>
      </c>
      <c r="Q131" s="70"/>
      <c r="R131" s="2">
        <f t="shared" si="7"/>
        <v>0</v>
      </c>
    </row>
    <row r="132" spans="2:21" x14ac:dyDescent="0.15">
      <c r="B132" s="41">
        <v>7</v>
      </c>
      <c r="C132" s="47"/>
      <c r="D132" s="48"/>
      <c r="E132" s="49"/>
      <c r="F132" s="47"/>
      <c r="G132" s="48"/>
      <c r="H132" s="49"/>
      <c r="I132" s="47"/>
      <c r="J132" s="48"/>
      <c r="K132" s="49"/>
      <c r="L132" s="47"/>
      <c r="M132" s="48"/>
      <c r="N132" s="49"/>
      <c r="P132" s="2">
        <f t="shared" si="6"/>
        <v>0</v>
      </c>
      <c r="Q132" s="70"/>
      <c r="R132" s="2">
        <f t="shared" si="7"/>
        <v>0</v>
      </c>
    </row>
    <row r="133" spans="2:21" x14ac:dyDescent="0.15">
      <c r="B133" s="41">
        <v>8</v>
      </c>
      <c r="C133" s="47"/>
      <c r="D133" s="48"/>
      <c r="E133" s="49"/>
      <c r="F133" s="48"/>
      <c r="G133" s="48"/>
      <c r="H133" s="48"/>
      <c r="I133" s="47"/>
      <c r="J133" s="48"/>
      <c r="K133" s="49"/>
      <c r="L133" s="47"/>
      <c r="M133" s="48"/>
      <c r="N133" s="49"/>
      <c r="P133" s="2">
        <f t="shared" si="6"/>
        <v>0</v>
      </c>
      <c r="Q133" s="70"/>
      <c r="R133" s="2">
        <f t="shared" si="7"/>
        <v>0</v>
      </c>
    </row>
    <row r="134" spans="2:21" x14ac:dyDescent="0.15">
      <c r="B134" s="41">
        <v>9</v>
      </c>
      <c r="C134" s="47" t="s">
        <v>165</v>
      </c>
      <c r="D134" s="48" t="s">
        <v>166</v>
      </c>
      <c r="E134" s="49" t="s">
        <v>167</v>
      </c>
      <c r="F134" s="47" t="s">
        <v>156</v>
      </c>
      <c r="G134" s="48" t="s">
        <v>167</v>
      </c>
      <c r="H134" s="49" t="s">
        <v>168</v>
      </c>
      <c r="I134" s="47" t="s">
        <v>165</v>
      </c>
      <c r="J134" s="48" t="s">
        <v>167</v>
      </c>
      <c r="K134" s="49" t="s">
        <v>153</v>
      </c>
      <c r="L134" s="47" t="s">
        <v>156</v>
      </c>
      <c r="M134" s="48" t="s">
        <v>158</v>
      </c>
      <c r="N134" s="49" t="s">
        <v>149</v>
      </c>
      <c r="P134" s="2">
        <f t="shared" si="6"/>
        <v>1400</v>
      </c>
      <c r="Q134" s="70"/>
      <c r="R134" s="2">
        <f t="shared" si="7"/>
        <v>200</v>
      </c>
      <c r="T134" s="41" t="s">
        <v>156</v>
      </c>
      <c r="U134" s="41" t="s">
        <v>166</v>
      </c>
    </row>
    <row r="135" spans="2:21" x14ac:dyDescent="0.15">
      <c r="B135" s="41">
        <v>10</v>
      </c>
      <c r="C135" s="47" t="s">
        <v>161</v>
      </c>
      <c r="D135" s="48" t="s">
        <v>157</v>
      </c>
      <c r="E135" s="49" t="s">
        <v>173</v>
      </c>
      <c r="F135" s="47" t="s">
        <v>157</v>
      </c>
      <c r="G135" s="48" t="s">
        <v>149</v>
      </c>
      <c r="H135" s="48" t="s">
        <v>174</v>
      </c>
      <c r="I135" s="47" t="s">
        <v>162</v>
      </c>
      <c r="J135" s="48" t="s">
        <v>179</v>
      </c>
      <c r="K135" s="49" t="s">
        <v>149</v>
      </c>
      <c r="L135" s="47" t="s">
        <v>180</v>
      </c>
      <c r="M135" s="48" t="s">
        <v>165</v>
      </c>
      <c r="N135" s="49" t="s">
        <v>181</v>
      </c>
      <c r="P135" s="2">
        <f t="shared" si="6"/>
        <v>1200</v>
      </c>
      <c r="Q135" s="70">
        <v>0</v>
      </c>
      <c r="R135" s="2">
        <f t="shared" si="7"/>
        <v>300</v>
      </c>
      <c r="T135" s="41" t="s">
        <v>166</v>
      </c>
      <c r="U135" s="41" t="s">
        <v>150</v>
      </c>
    </row>
    <row r="136" spans="2:21" x14ac:dyDescent="0.15">
      <c r="B136" s="41">
        <v>11</v>
      </c>
      <c r="C136" s="47" t="s">
        <v>167</v>
      </c>
      <c r="D136" s="48" t="s">
        <v>170</v>
      </c>
      <c r="E136" s="49" t="s">
        <v>154</v>
      </c>
      <c r="F136" s="47" t="s">
        <v>171</v>
      </c>
      <c r="G136" s="48" t="s">
        <v>157</v>
      </c>
      <c r="H136" s="49" t="s">
        <v>172</v>
      </c>
      <c r="I136" s="47" t="s">
        <v>161</v>
      </c>
      <c r="J136" s="48" t="s">
        <v>163</v>
      </c>
      <c r="K136" s="49" t="s">
        <v>164</v>
      </c>
      <c r="L136" s="47" t="s">
        <v>163</v>
      </c>
      <c r="M136" s="48" t="s">
        <v>156</v>
      </c>
      <c r="N136" s="49" t="s">
        <v>151</v>
      </c>
      <c r="P136" s="2">
        <f t="shared" si="6"/>
        <v>1000</v>
      </c>
      <c r="Q136" s="70"/>
      <c r="R136" s="2">
        <f t="shared" si="7"/>
        <v>200</v>
      </c>
      <c r="T136" s="41" t="s">
        <v>156</v>
      </c>
      <c r="U136" s="41" t="s">
        <v>157</v>
      </c>
    </row>
    <row r="137" spans="2:21" ht="14.25" thickBot="1" x14ac:dyDescent="0.2">
      <c r="B137" s="41">
        <v>12</v>
      </c>
      <c r="C137" s="51" t="s">
        <v>149</v>
      </c>
      <c r="D137" s="52" t="s">
        <v>150</v>
      </c>
      <c r="E137" s="53" t="s">
        <v>153</v>
      </c>
      <c r="F137" s="51" t="s">
        <v>150</v>
      </c>
      <c r="G137" s="52" t="s">
        <v>149</v>
      </c>
      <c r="H137" s="53" t="s">
        <v>169</v>
      </c>
      <c r="I137" s="51" t="s">
        <v>155</v>
      </c>
      <c r="J137" s="54" t="s">
        <v>149</v>
      </c>
      <c r="K137" s="53" t="s">
        <v>150</v>
      </c>
      <c r="L137" s="51" t="s">
        <v>180</v>
      </c>
      <c r="M137" s="52" t="s">
        <v>158</v>
      </c>
      <c r="N137" s="53" t="s">
        <v>166</v>
      </c>
      <c r="P137" s="2">
        <f t="shared" si="6"/>
        <v>1800</v>
      </c>
      <c r="Q137" s="70"/>
      <c r="R137" s="2">
        <f t="shared" si="7"/>
        <v>200</v>
      </c>
      <c r="T137" s="41" t="s">
        <v>156</v>
      </c>
      <c r="U137" s="41" t="s">
        <v>180</v>
      </c>
    </row>
    <row r="138" spans="2:21" ht="15" thickTop="1" thickBot="1" x14ac:dyDescent="0.2">
      <c r="P138" s="2">
        <f t="shared" si="6"/>
        <v>0</v>
      </c>
      <c r="Q138" s="70"/>
      <c r="R138" s="2">
        <f t="shared" si="7"/>
        <v>0</v>
      </c>
    </row>
    <row r="139" spans="2:21" ht="15" thickTop="1" thickBot="1" x14ac:dyDescent="0.2">
      <c r="B139" s="41" t="s">
        <v>35</v>
      </c>
      <c r="C139" s="42" t="s">
        <v>164</v>
      </c>
      <c r="D139" s="43" t="s">
        <v>164</v>
      </c>
      <c r="E139" s="44"/>
      <c r="F139" s="42"/>
      <c r="G139" s="43"/>
      <c r="H139" s="44"/>
      <c r="I139" s="42"/>
      <c r="J139" s="45"/>
      <c r="K139" s="44"/>
      <c r="L139" s="42"/>
      <c r="M139" s="45"/>
      <c r="N139" s="46"/>
      <c r="P139" s="2">
        <f t="shared" si="6"/>
        <v>0</v>
      </c>
      <c r="Q139" s="70"/>
      <c r="R139" s="2">
        <f t="shared" si="7"/>
        <v>0</v>
      </c>
    </row>
    <row r="140" spans="2:21" ht="14.25" thickTop="1" x14ac:dyDescent="0.15">
      <c r="B140" s="41">
        <v>6</v>
      </c>
      <c r="C140" s="42"/>
      <c r="D140" s="43"/>
      <c r="E140" s="44"/>
      <c r="F140" s="42"/>
      <c r="G140" s="43"/>
      <c r="H140" s="44"/>
      <c r="I140" s="42"/>
      <c r="J140" s="45"/>
      <c r="K140" s="44"/>
      <c r="L140" s="42"/>
      <c r="M140" s="45"/>
      <c r="N140" s="44"/>
      <c r="P140" s="2">
        <f t="shared" si="6"/>
        <v>0</v>
      </c>
      <c r="Q140" s="70"/>
      <c r="R140" s="2">
        <f t="shared" si="7"/>
        <v>0</v>
      </c>
    </row>
    <row r="141" spans="2:21" x14ac:dyDescent="0.15">
      <c r="B141" s="41">
        <v>7</v>
      </c>
      <c r="C141" s="47"/>
      <c r="D141" s="48"/>
      <c r="E141" s="49"/>
      <c r="F141" s="47"/>
      <c r="G141" s="48"/>
      <c r="H141" s="49"/>
      <c r="I141" s="47"/>
      <c r="J141" s="48"/>
      <c r="K141" s="49"/>
      <c r="L141" s="47"/>
      <c r="M141" s="48"/>
      <c r="N141" s="49"/>
      <c r="P141" s="2">
        <f t="shared" si="6"/>
        <v>0</v>
      </c>
      <c r="Q141" s="70"/>
      <c r="R141" s="2">
        <f t="shared" si="7"/>
        <v>0</v>
      </c>
    </row>
    <row r="142" spans="2:21" x14ac:dyDescent="0.15">
      <c r="B142" s="41">
        <v>8</v>
      </c>
      <c r="C142" s="47"/>
      <c r="D142" s="48"/>
      <c r="E142" s="49"/>
      <c r="F142" s="48"/>
      <c r="G142" s="48"/>
      <c r="H142" s="48"/>
      <c r="I142" s="47"/>
      <c r="J142" s="48"/>
      <c r="K142" s="49"/>
      <c r="L142" s="47"/>
      <c r="M142" s="48"/>
      <c r="N142" s="49"/>
      <c r="P142" s="2">
        <f t="shared" si="6"/>
        <v>0</v>
      </c>
      <c r="Q142" s="70"/>
      <c r="R142" s="2">
        <f t="shared" si="7"/>
        <v>0</v>
      </c>
    </row>
    <row r="143" spans="2:21" x14ac:dyDescent="0.15">
      <c r="B143" s="41">
        <v>9</v>
      </c>
      <c r="C143" s="47" t="s">
        <v>151</v>
      </c>
      <c r="D143" s="48" t="s">
        <v>167</v>
      </c>
      <c r="E143" s="49" t="s">
        <v>158</v>
      </c>
      <c r="F143" s="47" t="s">
        <v>151</v>
      </c>
      <c r="G143" s="48" t="s">
        <v>166</v>
      </c>
      <c r="H143" s="49" t="s">
        <v>176</v>
      </c>
      <c r="I143" s="47" t="s">
        <v>167</v>
      </c>
      <c r="J143" s="48" t="s">
        <v>151</v>
      </c>
      <c r="K143" s="49" t="s">
        <v>149</v>
      </c>
      <c r="L143" s="47" t="s">
        <v>150</v>
      </c>
      <c r="M143" s="48" t="s">
        <v>157</v>
      </c>
      <c r="N143" s="49" t="s">
        <v>166</v>
      </c>
      <c r="P143" s="2">
        <f t="shared" si="6"/>
        <v>1400</v>
      </c>
      <c r="Q143" s="70" t="s">
        <v>184</v>
      </c>
      <c r="R143" s="2">
        <f t="shared" si="7"/>
        <v>200</v>
      </c>
      <c r="T143" s="41" t="s">
        <v>156</v>
      </c>
      <c r="U143" s="41" t="s">
        <v>166</v>
      </c>
    </row>
    <row r="144" spans="2:21" x14ac:dyDescent="0.15">
      <c r="B144" s="41">
        <v>10</v>
      </c>
      <c r="C144" s="47" t="s">
        <v>162</v>
      </c>
      <c r="D144" s="48" t="s">
        <v>149</v>
      </c>
      <c r="E144" s="49" t="s">
        <v>163</v>
      </c>
      <c r="F144" s="47" t="s">
        <v>162</v>
      </c>
      <c r="G144" s="48" t="s">
        <v>166</v>
      </c>
      <c r="H144" s="48" t="s">
        <v>151</v>
      </c>
      <c r="I144" s="47" t="s">
        <v>180</v>
      </c>
      <c r="J144" s="48" t="s">
        <v>149</v>
      </c>
      <c r="K144" s="49" t="s">
        <v>162</v>
      </c>
      <c r="L144" s="47" t="s">
        <v>163</v>
      </c>
      <c r="M144" s="48" t="s">
        <v>157</v>
      </c>
      <c r="N144" s="49" t="s">
        <v>158</v>
      </c>
      <c r="P144" s="2">
        <f t="shared" si="6"/>
        <v>1000</v>
      </c>
      <c r="Q144" s="70"/>
      <c r="R144" s="2">
        <f t="shared" si="7"/>
        <v>200</v>
      </c>
      <c r="T144" s="41" t="s">
        <v>156</v>
      </c>
      <c r="U144" s="41" t="s">
        <v>157</v>
      </c>
    </row>
    <row r="145" spans="2:21" x14ac:dyDescent="0.15">
      <c r="B145" s="41">
        <v>11</v>
      </c>
      <c r="C145" s="47" t="s">
        <v>170</v>
      </c>
      <c r="D145" s="48" t="s">
        <v>165</v>
      </c>
      <c r="E145" s="49" t="s">
        <v>161</v>
      </c>
      <c r="F145" s="47" t="s">
        <v>170</v>
      </c>
      <c r="G145" s="48" t="s">
        <v>156</v>
      </c>
      <c r="H145" s="49" t="s">
        <v>178</v>
      </c>
      <c r="I145" s="47" t="s">
        <v>163</v>
      </c>
      <c r="J145" s="48" t="s">
        <v>152</v>
      </c>
      <c r="K145" s="49" t="s">
        <v>183</v>
      </c>
      <c r="L145" s="47" t="s">
        <v>163</v>
      </c>
      <c r="M145" s="48" t="s">
        <v>179</v>
      </c>
      <c r="N145" s="49" t="s">
        <v>183</v>
      </c>
      <c r="P145" s="2">
        <f t="shared" si="6"/>
        <v>1400</v>
      </c>
      <c r="Q145" s="70"/>
      <c r="R145" s="2">
        <f t="shared" si="7"/>
        <v>200</v>
      </c>
      <c r="T145" s="41" t="s">
        <v>156</v>
      </c>
      <c r="U145" s="41" t="s">
        <v>149</v>
      </c>
    </row>
    <row r="146" spans="2:21" ht="14.25" thickBot="1" x14ac:dyDescent="0.2">
      <c r="B146" s="41">
        <v>12</v>
      </c>
      <c r="C146" s="51" t="s">
        <v>165</v>
      </c>
      <c r="D146" s="52" t="s">
        <v>158</v>
      </c>
      <c r="E146" s="53" t="s">
        <v>157</v>
      </c>
      <c r="F146" s="51" t="s">
        <v>165</v>
      </c>
      <c r="G146" s="52" t="s">
        <v>158</v>
      </c>
      <c r="H146" s="53" t="s">
        <v>177</v>
      </c>
      <c r="I146" s="51" t="s">
        <v>155</v>
      </c>
      <c r="J146" s="54" t="s">
        <v>161</v>
      </c>
      <c r="K146" s="53" t="s">
        <v>149</v>
      </c>
      <c r="L146" s="51" t="s">
        <v>165</v>
      </c>
      <c r="M146" s="52" t="s">
        <v>157</v>
      </c>
      <c r="N146" s="53" t="s">
        <v>180</v>
      </c>
      <c r="P146" s="2">
        <f t="shared" si="6"/>
        <v>2200</v>
      </c>
      <c r="Q146" s="70"/>
      <c r="R146" s="2">
        <f t="shared" si="7"/>
        <v>200</v>
      </c>
      <c r="T146" s="41" t="s">
        <v>156</v>
      </c>
      <c r="U146" s="41" t="s">
        <v>160</v>
      </c>
    </row>
    <row r="147" spans="2:21" ht="15" thickTop="1" thickBot="1" x14ac:dyDescent="0.2"/>
    <row r="148" spans="2:21" ht="15" thickTop="1" thickBot="1" x14ac:dyDescent="0.2">
      <c r="B148" s="41" t="s">
        <v>185</v>
      </c>
      <c r="C148" s="42" t="s">
        <v>158</v>
      </c>
      <c r="D148" s="43" t="s">
        <v>175</v>
      </c>
      <c r="E148" s="44"/>
      <c r="F148" s="42"/>
      <c r="G148" s="43"/>
      <c r="H148" s="44"/>
      <c r="I148" s="42"/>
      <c r="J148" s="45"/>
      <c r="K148" s="44"/>
      <c r="L148" s="42"/>
      <c r="M148" s="45"/>
      <c r="N148" s="46"/>
    </row>
    <row r="149" spans="2:21" ht="14.25" thickTop="1" x14ac:dyDescent="0.15">
      <c r="B149" s="41">
        <v>6</v>
      </c>
      <c r="C149" s="42"/>
      <c r="D149" s="43"/>
      <c r="E149" s="44"/>
      <c r="F149" s="42"/>
      <c r="G149" s="43"/>
      <c r="H149" s="44"/>
      <c r="I149" s="42"/>
      <c r="J149" s="45"/>
      <c r="K149" s="44"/>
      <c r="L149" s="42"/>
      <c r="M149" s="45"/>
      <c r="N149" s="44"/>
    </row>
    <row r="150" spans="2:21" x14ac:dyDescent="0.15">
      <c r="B150" s="41">
        <v>7</v>
      </c>
      <c r="C150" s="47"/>
      <c r="D150" s="48"/>
      <c r="E150" s="49"/>
      <c r="F150" s="47"/>
      <c r="G150" s="48"/>
      <c r="H150" s="49"/>
      <c r="I150" s="47"/>
      <c r="J150" s="48"/>
      <c r="K150" s="49"/>
      <c r="L150" s="47"/>
      <c r="M150" s="48"/>
      <c r="N150" s="49"/>
    </row>
    <row r="151" spans="2:21" x14ac:dyDescent="0.15">
      <c r="B151" s="41">
        <v>8</v>
      </c>
      <c r="C151" s="47"/>
      <c r="D151" s="48"/>
      <c r="E151" s="49"/>
      <c r="F151" s="48"/>
      <c r="G151" s="48"/>
      <c r="H151" s="48"/>
      <c r="I151" s="47"/>
      <c r="J151" s="48"/>
      <c r="K151" s="49"/>
      <c r="L151" s="47"/>
      <c r="M151" s="48"/>
      <c r="N151" s="49"/>
    </row>
    <row r="152" spans="2:21" x14ac:dyDescent="0.15">
      <c r="B152" s="41">
        <v>9</v>
      </c>
      <c r="C152" s="47" t="s">
        <v>171</v>
      </c>
      <c r="D152" s="48" t="s">
        <v>150</v>
      </c>
      <c r="E152" s="49" t="s">
        <v>149</v>
      </c>
      <c r="F152" s="47" t="s">
        <v>171</v>
      </c>
      <c r="G152" s="48" t="s">
        <v>158</v>
      </c>
      <c r="H152" s="49" t="s">
        <v>175</v>
      </c>
      <c r="I152" s="47" t="s">
        <v>180</v>
      </c>
      <c r="J152" s="48" t="s">
        <v>171</v>
      </c>
      <c r="K152" s="49" t="s">
        <v>153</v>
      </c>
      <c r="L152" s="47" t="s">
        <v>180</v>
      </c>
      <c r="M152" s="48" t="s">
        <v>150</v>
      </c>
      <c r="N152" s="49" t="s">
        <v>153</v>
      </c>
    </row>
    <row r="153" spans="2:21" x14ac:dyDescent="0.15">
      <c r="B153" s="41">
        <v>10</v>
      </c>
      <c r="C153" s="47" t="s">
        <v>160</v>
      </c>
      <c r="D153" s="48" t="s">
        <v>187</v>
      </c>
      <c r="E153" s="49" t="s">
        <v>171</v>
      </c>
      <c r="F153" s="47" t="s">
        <v>163</v>
      </c>
      <c r="G153" s="48" t="s">
        <v>171</v>
      </c>
      <c r="H153" s="48" t="s">
        <v>167</v>
      </c>
      <c r="I153" s="47" t="s">
        <v>155</v>
      </c>
      <c r="J153" s="48" t="s">
        <v>159</v>
      </c>
      <c r="K153" s="49" t="s">
        <v>171</v>
      </c>
      <c r="L153" s="47" t="s">
        <v>161</v>
      </c>
      <c r="M153" s="48" t="s">
        <v>167</v>
      </c>
      <c r="N153" s="49" t="s">
        <v>150</v>
      </c>
    </row>
    <row r="154" spans="2:21" x14ac:dyDescent="0.15">
      <c r="B154" s="41">
        <v>11</v>
      </c>
      <c r="C154" s="47" t="s">
        <v>150</v>
      </c>
      <c r="D154" s="48" t="s">
        <v>153</v>
      </c>
      <c r="E154" s="49" t="s">
        <v>166</v>
      </c>
      <c r="F154" s="47" t="s">
        <v>153</v>
      </c>
      <c r="G154" s="48" t="s">
        <v>158</v>
      </c>
      <c r="H154" s="49" t="s">
        <v>156</v>
      </c>
      <c r="I154" s="47" t="s">
        <v>153</v>
      </c>
      <c r="J154" s="48" t="s">
        <v>158</v>
      </c>
      <c r="K154" s="49" t="s">
        <v>167</v>
      </c>
      <c r="L154" s="47" t="s">
        <v>156</v>
      </c>
      <c r="M154" s="48" t="s">
        <v>158</v>
      </c>
      <c r="N154" s="49" t="s">
        <v>151</v>
      </c>
      <c r="Q154" s="55" t="s">
        <v>188</v>
      </c>
    </row>
    <row r="155" spans="2:21" ht="14.25" thickBot="1" x14ac:dyDescent="0.2">
      <c r="B155" s="41">
        <v>12</v>
      </c>
      <c r="C155" s="51" t="s">
        <v>179</v>
      </c>
      <c r="D155" s="52" t="s">
        <v>165</v>
      </c>
      <c r="E155" s="53" t="s">
        <v>154</v>
      </c>
      <c r="F155" s="51" t="s">
        <v>186</v>
      </c>
      <c r="G155" s="52"/>
      <c r="H155" s="53" t="s">
        <v>173</v>
      </c>
      <c r="I155" s="51" t="s">
        <v>171</v>
      </c>
      <c r="J155" s="54" t="s">
        <v>157</v>
      </c>
      <c r="K155" s="53" t="s">
        <v>167</v>
      </c>
      <c r="L155" s="51" t="s">
        <v>189</v>
      </c>
      <c r="M155" s="52" t="s">
        <v>165</v>
      </c>
      <c r="N155" s="53" t="s">
        <v>166</v>
      </c>
    </row>
    <row r="156" spans="2:21" ht="14.25" thickTop="1" x14ac:dyDescent="0.15"/>
    <row r="210" spans="16:19" x14ac:dyDescent="0.15">
      <c r="P210" s="68">
        <f>SUM(P1:P128)</f>
        <v>76600</v>
      </c>
      <c r="Q210" s="2">
        <f>SUM(Q1:Q128)</f>
        <v>76730</v>
      </c>
      <c r="R210" s="68">
        <f>SUM(R1:R128)</f>
        <v>11600</v>
      </c>
      <c r="S210" s="2">
        <f>SUM(S1:S128)</f>
        <v>22020</v>
      </c>
    </row>
    <row r="211" spans="16:19" x14ac:dyDescent="0.15">
      <c r="P211" s="2">
        <f>Q210/P210*100</f>
        <v>100.16971279373368</v>
      </c>
      <c r="Q211" s="2"/>
      <c r="R211" s="2">
        <f>S210/R210*100</f>
        <v>189.82758620689654</v>
      </c>
    </row>
    <row r="213" spans="16:19" x14ac:dyDescent="0.15">
      <c r="P213" s="2"/>
      <c r="Q213" s="2"/>
      <c r="R213" s="2">
        <f>R210+P210</f>
        <v>88200</v>
      </c>
      <c r="S213" s="2">
        <f>S210+Q210</f>
        <v>98750</v>
      </c>
    </row>
    <row r="214" spans="16:19" x14ac:dyDescent="0.15">
      <c r="P214" s="2"/>
      <c r="Q214" s="2"/>
      <c r="R214" s="2">
        <f>S213/R213*100</f>
        <v>111.96145124716553</v>
      </c>
      <c r="S214" s="2"/>
    </row>
  </sheetData>
  <phoneticPr fontId="3"/>
  <pageMargins left="0.78749999999999998" right="0.78749999999999998" top="1.05277777777778" bottom="1.05277777777778" header="0.78749999999999998" footer="0.78749999999999998"/>
  <pageSetup paperSize="9" firstPageNumber="0" orientation="portrait" verticalDpi="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1346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tan</vt:lpstr>
      <vt:lpstr>tanpuku</vt:lpstr>
      <vt:lpstr>fuku</vt:lpstr>
      <vt:lpstr>tanpuku (2)</vt:lpstr>
      <vt:lpstr>tan (2)</vt:lpstr>
      <vt:lpstr>kyoto3</vt:lpstr>
      <vt:lpstr>kyoto3_2</vt:lpstr>
      <vt:lpstr>kyoto3_2_umatan</vt:lpstr>
      <vt:lpstr>kyoto3_2_umatantan</vt:lpstr>
      <vt:lpstr>kyoto3_2_umatantan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000001A007FQ2</cp:lastModifiedBy>
  <cp:revision>69</cp:revision>
  <dcterms:modified xsi:type="dcterms:W3CDTF">2015-05-25T08:56:29Z</dcterms:modified>
  <dc:language>ja-JP</dc:language>
</cp:coreProperties>
</file>