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mc:AlternateContent xmlns:mc="http://schemas.openxmlformats.org/markup-compatibility/2006">
    <mc:Choice Requires="x15">
      <x15ac:absPath xmlns:x15ac="http://schemas.microsoft.com/office/spreadsheetml/2010/11/ac" url="https://d.docs.live.net/0a342bd56ce67b6a/My Career/Data Analytics Projects/"/>
    </mc:Choice>
  </mc:AlternateContent>
  <xr:revisionPtr revIDLastSave="342" documentId="8_{D614571B-20CD-3F4C-B92A-B63AFFC5EC6A}" xr6:coauthVersionLast="47" xr6:coauthVersionMax="47" xr10:uidLastSave="{40EF6ADE-32D3-8D43-BD9A-94A698C20260}"/>
  <bookViews>
    <workbookView xWindow="0" yWindow="740" windowWidth="29400" windowHeight="18380" activeTab="3" xr2:uid="{00000000-000D-0000-FFFF-FFFF00000000}"/>
  </bookViews>
  <sheets>
    <sheet name="Cases" sheetId="2" r:id="rId1"/>
    <sheet name="Capacity" sheetId="4" r:id="rId2"/>
    <sheet name="Interventions" sheetId="6" r:id="rId3"/>
    <sheet name="Dashboard" sheetId="7" r:id="rId4"/>
  </sheets>
  <definedNames>
    <definedName name="NativeTimeline_Date">#N/A</definedName>
    <definedName name="Slicer_Age_Group">#N/A</definedName>
    <definedName name="Slicer_Case_Classification">#N/A</definedName>
    <definedName name="Slicer_Date">#N/A</definedName>
    <definedName name="Slicer_Region">#N/A</definedName>
  </definedNames>
  <calcPr calcId="191028"/>
  <pivotCaches>
    <pivotCache cacheId="46" r:id="rId5"/>
    <pivotCache cacheId="50" r:id="rId6"/>
    <pivotCache cacheId="55" r:id="rId7"/>
    <pivotCache cacheId="65"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6" l="1"/>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2" i="6"/>
  <c r="H37" i="7"/>
  <c r="F37" i="7"/>
  <c r="B37" i="7"/>
  <c r="K37" i="7" l="1"/>
</calcChain>
</file>

<file path=xl/sharedStrings.xml><?xml version="1.0" encoding="utf-8"?>
<sst xmlns="http://schemas.openxmlformats.org/spreadsheetml/2006/main" count="6435" uniqueCount="85">
  <si>
    <t>Date</t>
  </si>
  <si>
    <t>Region</t>
  </si>
  <si>
    <t>Confirmed Cases</t>
  </si>
  <si>
    <t>Recovered Cases</t>
  </si>
  <si>
    <t>Quarantined</t>
  </si>
  <si>
    <t>Age Group</t>
  </si>
  <si>
    <t>Gender</t>
  </si>
  <si>
    <t>Case Classification</t>
  </si>
  <si>
    <t>Testing Rates</t>
  </si>
  <si>
    <t>North</t>
  </si>
  <si>
    <t>65+</t>
  </si>
  <si>
    <t>Female</t>
  </si>
  <si>
    <t>Mild</t>
  </si>
  <si>
    <t>35-49</t>
  </si>
  <si>
    <t>Male</t>
  </si>
  <si>
    <t>Severe</t>
  </si>
  <si>
    <t>18-34</t>
  </si>
  <si>
    <t>50-64</t>
  </si>
  <si>
    <t>Moderate</t>
  </si>
  <si>
    <t>South</t>
  </si>
  <si>
    <t>East</t>
  </si>
  <si>
    <t>West</t>
  </si>
  <si>
    <t>Hospital Capacity</t>
  </si>
  <si>
    <t>ICU Capacity</t>
  </si>
  <si>
    <t>Medical Staff Availability</t>
  </si>
  <si>
    <t>Medical Equipment Availability</t>
  </si>
  <si>
    <t>Lockdown Status</t>
  </si>
  <si>
    <t>Social Distancing Measures</t>
  </si>
  <si>
    <t>Vaccination Rates</t>
  </si>
  <si>
    <t>Testing Capacity</t>
  </si>
  <si>
    <t>Contact Tracing Efficiency</t>
  </si>
  <si>
    <t>Public Perception Data</t>
  </si>
  <si>
    <t>No</t>
  </si>
  <si>
    <t>High</t>
  </si>
  <si>
    <t>Medium</t>
  </si>
  <si>
    <t>Positive</t>
  </si>
  <si>
    <t>Low</t>
  </si>
  <si>
    <t>Negative</t>
  </si>
  <si>
    <t>Yes</t>
  </si>
  <si>
    <t>Neutral</t>
  </si>
  <si>
    <t>(All)</t>
  </si>
  <si>
    <t>Row Labels</t>
  </si>
  <si>
    <t>(blank)</t>
  </si>
  <si>
    <t>Grand Total</t>
  </si>
  <si>
    <t>Column Labels</t>
  </si>
  <si>
    <t>22-Jan</t>
  </si>
  <si>
    <t>Sum of Recovered Cases</t>
  </si>
  <si>
    <t>Total Sum of Confirmed Cases</t>
  </si>
  <si>
    <t>Total Sum of Recovered Cases</t>
  </si>
  <si>
    <t>Sum of Confirmed Cases</t>
  </si>
  <si>
    <t>Sum of Quarantined</t>
  </si>
  <si>
    <t>Total Sum of Quarantined</t>
  </si>
  <si>
    <t>Sum of Hospital Capacity</t>
  </si>
  <si>
    <t>Sum of ICU Capacity</t>
  </si>
  <si>
    <t>Sum of Medical Staff Availability</t>
  </si>
  <si>
    <t>Sum of Medical Equipment Availability</t>
  </si>
  <si>
    <t>Count of Lockdown Status</t>
  </si>
  <si>
    <t>Total Count of Lockdown Status</t>
  </si>
  <si>
    <t>Total Count of Social Distancing Measures</t>
  </si>
  <si>
    <t>Count of Social Distancing Measures</t>
  </si>
  <si>
    <t>Total Sum of Vaccination Rates</t>
  </si>
  <si>
    <t>Sum of Vaccination Rates</t>
  </si>
  <si>
    <t>Total Sum of Testing Capacity</t>
  </si>
  <si>
    <t>Sum of Testing Capacity</t>
  </si>
  <si>
    <t>Total Count of Contact Tracing Efficiency</t>
  </si>
  <si>
    <t>Count of Contact Tracing Efficiency</t>
  </si>
  <si>
    <t>Total Count of Public Perception Data</t>
  </si>
  <si>
    <t>Count of Public Perception Data</t>
  </si>
  <si>
    <t>Lockdown Status(encoded)</t>
  </si>
  <si>
    <t>Social Distance Measures(encoded)</t>
  </si>
  <si>
    <t>Contact Tracing Efficiency(encoded)</t>
  </si>
  <si>
    <t>Public Perception Data(encoded)</t>
  </si>
  <si>
    <t>Sum of Lockdown Status(encoded)</t>
  </si>
  <si>
    <t>Total Sum of Lockdown Status(encoded)</t>
  </si>
  <si>
    <t>Total Sum of Public Perception Data(encoded)</t>
  </si>
  <si>
    <t>Sum of Public Perception Data(encoded)</t>
  </si>
  <si>
    <t>Total Sum of Social Distance Measures(encoded)</t>
  </si>
  <si>
    <t>Sum of Social Distance Measures(encoded)</t>
  </si>
  <si>
    <t>Sum of Contact Tracing Efficiency(encoded)</t>
  </si>
  <si>
    <t>Total Sum of Contact Tracing Efficiency(encoded)</t>
  </si>
  <si>
    <t>Total Confirmed Cases</t>
  </si>
  <si>
    <t>Total Recovered Cases</t>
  </si>
  <si>
    <t>Total Quarantined</t>
  </si>
  <si>
    <t>Recovery Rate</t>
  </si>
  <si>
    <t>Public Health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</si>
</sst>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2"/>
      <color theme="1"/>
      <name val="Aptos Narrow"/>
      <family val="2"/>
      <scheme val="minor"/>
    </font>
    <font>
      <b/>
      <sz val="11"/>
      <color theme="1"/>
      <name val="Aptos Narrow"/>
      <family val="2"/>
      <scheme val="minor"/>
    </font>
    <font>
      <sz val="12"/>
      <color rgb="FF9C0006"/>
      <name val="Aptos Narrow"/>
      <family val="2"/>
      <scheme val="minor"/>
    </font>
    <font>
      <sz val="36"/>
      <color theme="1"/>
      <name val="Aptos Narrow (Body)"/>
    </font>
  </fonts>
  <fills count="5">
    <fill>
      <patternFill patternType="none"/>
    </fill>
    <fill>
      <patternFill patternType="gray125"/>
    </fill>
    <fill>
      <patternFill patternType="solid">
        <fgColor rgb="FFFFC7CE"/>
      </patternFill>
    </fill>
    <fill>
      <patternFill patternType="solid">
        <fgColor theme="4" tint="0.79998168889431442"/>
        <bgColor indexed="65"/>
      </patternFill>
    </fill>
    <fill>
      <patternFill patternType="solid">
        <fgColor theme="6" tint="0.79998168889431442"/>
        <bgColor indexed="65"/>
      </patternFill>
    </fill>
  </fills>
  <borders count="1">
    <border>
      <left/>
      <right/>
      <top/>
      <bottom/>
      <diagonal/>
    </border>
  </borders>
  <cellStyleXfs count="4">
    <xf numFmtId="0" fontId="0" fillId="0" borderId="0"/>
    <xf numFmtId="0" fontId="3"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14">
    <xf numFmtId="0" fontId="0" fillId="0" borderId="0" xfId="0"/>
    <xf numFmtId="14" fontId="0" fillId="0" borderId="0" xfId="0" applyNumberFormat="1"/>
    <xf numFmtId="9" fontId="0" fillId="0" borderId="0" xfId="0" applyNumberFormat="1"/>
    <xf numFmtId="0" fontId="0" fillId="0" borderId="0" xfId="0" applyAlignment="1">
      <alignment wrapText="1"/>
    </xf>
    <xf numFmtId="0" fontId="2"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center"/>
    </xf>
    <xf numFmtId="0" fontId="4" fillId="0" borderId="0" xfId="0" applyFont="1" applyAlignment="1">
      <alignment horizontal="center"/>
    </xf>
    <xf numFmtId="0" fontId="1" fillId="3" borderId="0" xfId="2"/>
    <xf numFmtId="0" fontId="1" fillId="4" borderId="0" xfId="3"/>
    <xf numFmtId="0" fontId="3" fillId="2" borderId="0" xfId="1"/>
  </cellXfs>
  <cellStyles count="4">
    <cellStyle name="20% - Accent1" xfId="2" builtinId="30"/>
    <cellStyle name="20% - Accent3" xfId="3" builtinId="38"/>
    <cellStyle name="Bad" xfId="1" builtinId="27"/>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4.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[Disease Outbreak Monitoring Dashboard.xlsx]Dashboard!PivotTable9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580927384076997E-2"/>
          <c:y val="2.5428331875182269E-2"/>
          <c:w val="0.71519663167104108"/>
          <c:h val="0.40392570720326626"/>
        </c:manualLayout>
      </c:layout>
      <c:lineChart>
        <c:grouping val="standard"/>
        <c:varyColors val="0"/>
        <c:ser>
          <c:idx val="0"/>
          <c:order val="0"/>
          <c:tx>
            <c:strRef>
              <c:f>Dashboard!$B$50:$B$51</c:f>
              <c:strCache>
                <c:ptCount val="1"/>
                <c:pt idx="0">
                  <c:v>22-Jan</c:v>
                </c:pt>
              </c:strCache>
            </c:strRef>
          </c:tx>
          <c:spPr>
            <a:ln w="28575" cap="rnd">
              <a:solidFill>
                <a:schemeClr val="accent1"/>
              </a:solidFill>
              <a:round/>
            </a:ln>
            <a:effectLst/>
          </c:spPr>
          <c:marker>
            <c:symbol val="none"/>
          </c:marker>
          <c:cat>
            <c:multiLvlStrRef>
              <c:f>Dashboard!$A$52:$A$70</c:f>
              <c:multiLvlStrCache>
                <c:ptCount val="12"/>
                <c:lvl>
                  <c:pt idx="0">
                    <c:v>Sum of Confirmed Cases</c:v>
                  </c:pt>
                  <c:pt idx="1">
                    <c:v>Sum of Recovered Cases</c:v>
                  </c:pt>
                  <c:pt idx="2">
                    <c:v>Sum of Quarantined</c:v>
                  </c:pt>
                  <c:pt idx="3">
                    <c:v>Sum of Confirmed Cases</c:v>
                  </c:pt>
                  <c:pt idx="4">
                    <c:v>Sum of Recovered Cases</c:v>
                  </c:pt>
                  <c:pt idx="5">
                    <c:v>Sum of Quarantined</c:v>
                  </c:pt>
                  <c:pt idx="6">
                    <c:v>Sum of Confirmed Cases</c:v>
                  </c:pt>
                  <c:pt idx="7">
                    <c:v>Sum of Recovered Cases</c:v>
                  </c:pt>
                  <c:pt idx="8">
                    <c:v>Sum of Quarantined</c:v>
                  </c:pt>
                  <c:pt idx="9">
                    <c:v>Sum of Confirmed Cases</c:v>
                  </c:pt>
                  <c:pt idx="10">
                    <c:v>Sum of Recovered Cases</c:v>
                  </c:pt>
                  <c:pt idx="11">
                    <c:v>Sum of Quarantined</c:v>
                  </c:pt>
                </c:lvl>
                <c:lvl>
                  <c:pt idx="0">
                    <c:v>East</c:v>
                  </c:pt>
                  <c:pt idx="3">
                    <c:v>North</c:v>
                  </c:pt>
                  <c:pt idx="6">
                    <c:v>South</c:v>
                  </c:pt>
                  <c:pt idx="9">
                    <c:v>West</c:v>
                  </c:pt>
                </c:lvl>
              </c:multiLvlStrCache>
            </c:multiLvlStrRef>
          </c:cat>
          <c:val>
            <c:numRef>
              <c:f>Dashboard!$B$52:$B$70</c:f>
              <c:numCache>
                <c:formatCode>General</c:formatCode>
                <c:ptCount val="12"/>
                <c:pt idx="0">
                  <c:v>713</c:v>
                </c:pt>
                <c:pt idx="1">
                  <c:v>550</c:v>
                </c:pt>
                <c:pt idx="2">
                  <c:v>22</c:v>
                </c:pt>
                <c:pt idx="3">
                  <c:v>757</c:v>
                </c:pt>
                <c:pt idx="4">
                  <c:v>575</c:v>
                </c:pt>
                <c:pt idx="5">
                  <c:v>43</c:v>
                </c:pt>
                <c:pt idx="6">
                  <c:v>152</c:v>
                </c:pt>
                <c:pt idx="7">
                  <c:v>94</c:v>
                </c:pt>
                <c:pt idx="8">
                  <c:v>6</c:v>
                </c:pt>
                <c:pt idx="9">
                  <c:v>168</c:v>
                </c:pt>
                <c:pt idx="10">
                  <c:v>147</c:v>
                </c:pt>
                <c:pt idx="11">
                  <c:v>8</c:v>
                </c:pt>
              </c:numCache>
            </c:numRef>
          </c:val>
          <c:smooth val="0"/>
          <c:extLst>
            <c:ext xmlns:c16="http://schemas.microsoft.com/office/drawing/2014/chart" uri="{C3380CC4-5D6E-409C-BE32-E72D297353CC}">
              <c16:uniqueId val="{00000000-0F08-C143-817C-C3D4745F010D}"/>
            </c:ext>
          </c:extLst>
        </c:ser>
        <c:dLbls>
          <c:showLegendKey val="0"/>
          <c:showVal val="0"/>
          <c:showCatName val="0"/>
          <c:showSerName val="0"/>
          <c:showPercent val="0"/>
          <c:showBubbleSize val="0"/>
        </c:dLbls>
        <c:smooth val="0"/>
        <c:axId val="1015336736"/>
        <c:axId val="1043704192"/>
      </c:lineChart>
      <c:catAx>
        <c:axId val="101533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04192"/>
        <c:crosses val="autoZero"/>
        <c:auto val="1"/>
        <c:lblAlgn val="ctr"/>
        <c:lblOffset val="100"/>
        <c:noMultiLvlLbl val="0"/>
      </c:catAx>
      <c:valAx>
        <c:axId val="104370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33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177800</xdr:colOff>
      <xdr:row>3</xdr:row>
      <xdr:rowOff>0</xdr:rowOff>
    </xdr:from>
    <xdr:to>
      <xdr:col>10</xdr:col>
      <xdr:colOff>431800</xdr:colOff>
      <xdr:row>25</xdr:row>
      <xdr:rowOff>88900</xdr:rowOff>
    </xdr:to>
    <xdr:graphicFrame macro="">
      <xdr:nvGraphicFramePr>
        <xdr:cNvPr id="2" name="Chart 1">
          <a:extLst>
            <a:ext uri="{FF2B5EF4-FFF2-40B4-BE49-F238E27FC236}">
              <a16:creationId xmlns:a16="http://schemas.microsoft.com/office/drawing/2014/main" id="{7649424C-18A1-D59F-BA70-F50C882EB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152400</xdr:colOff>
      <xdr:row>25</xdr:row>
      <xdr:rowOff>101600</xdr:rowOff>
    </xdr:from>
    <xdr:to>
      <xdr:col>16</xdr:col>
      <xdr:colOff>139700</xdr:colOff>
      <xdr:row>32</xdr:row>
      <xdr:rowOff>88900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AC42EE48-1D1A-2BC8-F0AA-9F26F8521A3D}"/>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032000" y="4864100"/>
              <a:ext cx="74803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292100</xdr:colOff>
      <xdr:row>0</xdr:row>
      <xdr:rowOff>63500</xdr:rowOff>
    </xdr:from>
    <xdr:to>
      <xdr:col>15</xdr:col>
      <xdr:colOff>241300</xdr:colOff>
      <xdr:row>13</xdr:row>
      <xdr:rowOff>15869</xdr:rowOff>
    </xdr:to>
    <mc:AlternateContent xmlns:mc="http://schemas.openxmlformats.org/markup-compatibility/2006">
      <mc:Choice xmlns:a14="http://schemas.microsoft.com/office/drawing/2010/main" Requires="a14">
        <xdr:graphicFrame macro="">
          <xdr:nvGraphicFramePr>
            <xdr:cNvPr id="4" name="Date 1">
              <a:extLst>
                <a:ext uri="{FF2B5EF4-FFF2-40B4-BE49-F238E27FC236}">
                  <a16:creationId xmlns:a16="http://schemas.microsoft.com/office/drawing/2014/main" id="{B9A3ECC8-6BB5-3D74-5EB0-96FFD5D5EB01}"/>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7315200" y="635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254000</xdr:colOff>
      <xdr:row>0</xdr:row>
      <xdr:rowOff>63500</xdr:rowOff>
    </xdr:from>
    <xdr:to>
      <xdr:col>28</xdr:col>
      <xdr:colOff>203200</xdr:colOff>
      <xdr:row>13</xdr:row>
      <xdr:rowOff>15869</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9B763BA7-2836-C5DA-7DE8-E50201E6BE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85800" y="635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368300</xdr:colOff>
      <xdr:row>0</xdr:row>
      <xdr:rowOff>76200</xdr:rowOff>
    </xdr:from>
    <xdr:to>
      <xdr:col>19</xdr:col>
      <xdr:colOff>317500</xdr:colOff>
      <xdr:row>13</xdr:row>
      <xdr:rowOff>28569</xdr:rowOff>
    </xdr:to>
    <mc:AlternateContent xmlns:mc="http://schemas.openxmlformats.org/markup-compatibility/2006">
      <mc:Choice xmlns:a14="http://schemas.microsoft.com/office/drawing/2010/main" Requires="a14">
        <xdr:graphicFrame macro="">
          <xdr:nvGraphicFramePr>
            <xdr:cNvPr id="6" name="Age Group">
              <a:extLst>
                <a:ext uri="{FF2B5EF4-FFF2-40B4-BE49-F238E27FC236}">
                  <a16:creationId xmlns:a16="http://schemas.microsoft.com/office/drawing/2014/main" id="{3F416460-E125-0E79-811F-ED4465483F47}"/>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9271000" y="762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215900</xdr:colOff>
      <xdr:row>0</xdr:row>
      <xdr:rowOff>76200</xdr:rowOff>
    </xdr:from>
    <xdr:to>
      <xdr:col>23</xdr:col>
      <xdr:colOff>165100</xdr:colOff>
      <xdr:row>13</xdr:row>
      <xdr:rowOff>28569</xdr:rowOff>
    </xdr:to>
    <mc:AlternateContent xmlns:mc="http://schemas.openxmlformats.org/markup-compatibility/2006">
      <mc:Choice xmlns:a14="http://schemas.microsoft.com/office/drawing/2010/main" Requires="a14">
        <xdr:graphicFrame macro="">
          <xdr:nvGraphicFramePr>
            <xdr:cNvPr id="7" name="Case Classification">
              <a:extLst>
                <a:ext uri="{FF2B5EF4-FFF2-40B4-BE49-F238E27FC236}">
                  <a16:creationId xmlns:a16="http://schemas.microsoft.com/office/drawing/2014/main" id="{B9229E57-3EA9-EA58-EB76-0821DA0CE6F6}"/>
                </a:ext>
              </a:extLst>
            </xdr:cNvPr>
            <xdr:cNvGraphicFramePr/>
          </xdr:nvGraphicFramePr>
          <xdr:xfrm>
            <a:off x="0" y="0"/>
            <a:ext cx="0" cy="0"/>
          </xdr:xfrm>
          <a:graphic>
            <a:graphicData uri="http://schemas.microsoft.com/office/drawing/2010/slicer">
              <sle:slicer xmlns:sle="http://schemas.microsoft.com/office/drawing/2010/slicer" name="Case Classification"/>
            </a:graphicData>
          </a:graphic>
        </xdr:graphicFrame>
      </mc:Choice>
      <mc:Fallback>
        <xdr:sp macro="" textlink="">
          <xdr:nvSpPr>
            <xdr:cNvPr id="0" name=""/>
            <xdr:cNvSpPr>
              <a:spLocks noTextEdit="1"/>
            </xdr:cNvSpPr>
          </xdr:nvSpPr>
          <xdr:spPr>
            <a:xfrm>
              <a:off x="10998200" y="762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onda Holloway" refreshedDate="45957.992991666666" createdVersion="8" refreshedVersion="8" minRefreshableVersion="3" recordCount="1120" xr:uid="{19D2799E-E811-5C42-BA7A-C929A3EBD126}">
  <cacheSource type="worksheet">
    <worksheetSource ref="A1:I1048576" sheet="Cases"/>
  </cacheSource>
  <cacheFields count="11">
    <cacheField name="Date" numFmtId="0">
      <sharedItems containsNonDate="0" containsDate="1" containsString="0" containsBlank="1" minDate="2024-01-01T00:00:00" maxDate="2024-04-01T00:00:00" count="92">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m/>
      </sharedItems>
      <fieldGroup par="10"/>
    </cacheField>
    <cacheField name="Region" numFmtId="0">
      <sharedItems containsBlank="1" count="5">
        <s v="North"/>
        <s v="South"/>
        <s v="East"/>
        <s v="West"/>
        <m/>
      </sharedItems>
    </cacheField>
    <cacheField name="Confirmed Cases" numFmtId="0">
      <sharedItems containsString="0" containsBlank="1" containsNumber="1" containsInteger="1" minValue="50" maxValue="200"/>
    </cacheField>
    <cacheField name="Recovered Cases" numFmtId="0">
      <sharedItems containsString="0" containsBlank="1" containsNumber="1" containsInteger="1" minValue="30" maxValue="150"/>
    </cacheField>
    <cacheField name="Quarantined" numFmtId="0">
      <sharedItems containsString="0" containsBlank="1" containsNumber="1" containsInteger="1" minValue="0" maxValue="10"/>
    </cacheField>
    <cacheField name="Age Group" numFmtId="0">
      <sharedItems containsBlank="1" count="5">
        <s v="65+"/>
        <s v="35-49"/>
        <s v="18-34"/>
        <s v="50-64"/>
        <m/>
      </sharedItems>
    </cacheField>
    <cacheField name="Gender" numFmtId="0">
      <sharedItems containsBlank="1" count="3">
        <s v="Female"/>
        <s v="Male"/>
        <m/>
      </sharedItems>
    </cacheField>
    <cacheField name="Case Classification" numFmtId="0">
      <sharedItems containsBlank="1" count="4">
        <s v="Mild"/>
        <s v="Severe"/>
        <s v="Moderate"/>
        <m/>
      </sharedItems>
    </cacheField>
    <cacheField name="Testing Rates" numFmtId="0">
      <sharedItems containsString="0" containsBlank="1" containsNumber="1" minValue="0.05" maxValue="0.2"/>
    </cacheField>
    <cacheField name="Days (Date)" numFmtId="0" databaseField="0">
      <fieldGroup base="0">
        <rangePr groupBy="days" startDate="2024-01-01T00:00:00" endDate="2024-04-01T00:00:00"/>
        <groupItems count="368">
          <s v="&lt;1/1/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1/24"/>
        </groupItems>
      </fieldGroup>
    </cacheField>
    <cacheField name="Months (Date)" numFmtId="0" databaseField="0">
      <fieldGroup base="0">
        <rangePr groupBy="months" startDate="2024-01-01T00:00:00" endDate="2024-04-01T00:00:00"/>
        <groupItems count="14">
          <s v="&lt;1/1/24"/>
          <s v="Jan"/>
          <s v="Feb"/>
          <s v="Mar"/>
          <s v="Apr"/>
          <s v="May"/>
          <s v="Jun"/>
          <s v="Jul"/>
          <s v="Aug"/>
          <s v="Sep"/>
          <s v="Oct"/>
          <s v="Nov"/>
          <s v="Dec"/>
          <s v="&gt;4/1/24"/>
        </groupItems>
      </fieldGroup>
    </cacheField>
  </cacheFields>
  <extLst>
    <ext xmlns:x14="http://schemas.microsoft.com/office/spreadsheetml/2009/9/main" uri="{725AE2AE-9491-48be-B2B4-4EB974FC3084}">
      <x14:pivotCacheDefinition pivotCacheId="3346210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onda Holloway" refreshedDate="45958.587460995368" createdVersion="8" refreshedVersion="8" minRefreshableVersion="3" recordCount="5" xr:uid="{D2A1E4ED-C355-664B-A252-54A35379FAB6}">
  <cacheSource type="worksheet">
    <worksheetSource ref="A1:E1048576" sheet="Capacity"/>
  </cacheSource>
  <cacheFields count="5">
    <cacheField name="Region" numFmtId="0">
      <sharedItems containsBlank="1" count="5">
        <s v="North"/>
        <s v="South"/>
        <s v="East"/>
        <s v="West"/>
        <m/>
      </sharedItems>
    </cacheField>
    <cacheField name="Hospital Capacity" numFmtId="0">
      <sharedItems containsString="0" containsBlank="1" containsNumber="1" containsInteger="1" minValue="317" maxValue="498"/>
    </cacheField>
    <cacheField name="ICU Capacity" numFmtId="0">
      <sharedItems containsString="0" containsBlank="1" containsNumber="1" containsInteger="1" minValue="33" maxValue="45"/>
    </cacheField>
    <cacheField name="Medical Staff Availability" numFmtId="0">
      <sharedItems containsString="0" containsBlank="1" containsNumber="1" containsInteger="1" minValue="153" maxValue="182"/>
    </cacheField>
    <cacheField name="Medical Equipment Availability" numFmtId="0">
      <sharedItems containsString="0" containsBlank="1" containsNumber="1" containsInteger="1" minValue="80" maxValue="9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onda Holloway" refreshedDate="45958.59041203704" createdVersion="8" refreshedVersion="8" minRefreshableVersion="3" recordCount="364" xr:uid="{CC5DE8A9-A516-EB4A-8CD0-DE854A669F3E}">
  <cacheSource type="worksheet">
    <worksheetSource ref="A1:K365" sheet="Interventions"/>
  </cacheSource>
  <cacheFields count="10">
    <cacheField name="Date" numFmtId="14">
      <sharedItems containsSemiMixedTypes="0" containsNonDate="0" containsDate="1" containsString="0" minDate="2024-01-01T00:00:00" maxDate="2024-04-01T00:00:00" count="91">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fieldGroup par="9"/>
    </cacheField>
    <cacheField name="Region" numFmtId="0">
      <sharedItems count="4">
        <s v="North"/>
        <s v="South"/>
        <s v="East"/>
        <s v="West"/>
      </sharedItems>
    </cacheField>
    <cacheField name="Lockdown Status" numFmtId="0">
      <sharedItems/>
    </cacheField>
    <cacheField name="Social Distancing Measures" numFmtId="0">
      <sharedItems/>
    </cacheField>
    <cacheField name="Vaccination Rates" numFmtId="9">
      <sharedItems containsSemiMixedTypes="0" containsString="0" containsNumber="1" minValue="0.05" maxValue="0.2"/>
    </cacheField>
    <cacheField name="Testing Capacity" numFmtId="0">
      <sharedItems containsSemiMixedTypes="0" containsString="0" containsNumber="1" containsInteger="1" minValue="100" maxValue="200"/>
    </cacheField>
    <cacheField name="Contact Tracing Efficiency" numFmtId="0">
      <sharedItems/>
    </cacheField>
    <cacheField name="Public Perception Data" numFmtId="0">
      <sharedItems/>
    </cacheField>
    <cacheField name="Days (Date)" numFmtId="0" databaseField="0">
      <fieldGroup base="0">
        <rangePr groupBy="days" startDate="2024-01-01T00:00:00" endDate="2024-04-01T00:00:00"/>
        <groupItems count="368">
          <s v="&lt;1/1/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1/24"/>
        </groupItems>
      </fieldGroup>
    </cacheField>
    <cacheField name="Months (Date)" numFmtId="0" databaseField="0">
      <fieldGroup base="0">
        <rangePr groupBy="months" startDate="2024-01-01T00:00:00" endDate="2024-04-01T00:00:00"/>
        <groupItems count="14">
          <s v="&lt;1/1/24"/>
          <s v="Jan"/>
          <s v="Feb"/>
          <s v="Mar"/>
          <s v="Apr"/>
          <s v="May"/>
          <s v="Jun"/>
          <s v="Jul"/>
          <s v="Aug"/>
          <s v="Sep"/>
          <s v="Oct"/>
          <s v="Nov"/>
          <s v="Dec"/>
          <s v="&gt;4/1/24"/>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onda Holloway" refreshedDate="45958.837332291667" createdVersion="8" refreshedVersion="8" minRefreshableVersion="3" recordCount="365" xr:uid="{510D46A0-10F0-EC44-A081-88860F241ACB}">
  <cacheSource type="worksheet">
    <worksheetSource ref="A1:L1048576" sheet="Interventions"/>
  </cacheSource>
  <cacheFields count="14">
    <cacheField name="Date" numFmtId="0">
      <sharedItems containsNonDate="0" containsDate="1" containsString="0" containsBlank="1" minDate="2024-01-01T00:00:00" maxDate="2024-04-01T00:00:00" count="92">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m/>
      </sharedItems>
      <fieldGroup par="13"/>
    </cacheField>
    <cacheField name="Region" numFmtId="0">
      <sharedItems containsBlank="1" count="5">
        <s v="North"/>
        <s v="South"/>
        <s v="East"/>
        <s v="West"/>
        <m/>
      </sharedItems>
    </cacheField>
    <cacheField name="Lockdown Status" numFmtId="0">
      <sharedItems containsBlank="1"/>
    </cacheField>
    <cacheField name="Lockdown Status(encoded)" numFmtId="0">
      <sharedItems containsString="0" containsBlank="1" containsNumber="1" containsInteger="1" minValue="0" maxValue="1"/>
    </cacheField>
    <cacheField name="Social Distancing Measures" numFmtId="0">
      <sharedItems containsBlank="1"/>
    </cacheField>
    <cacheField name="Social Distance Measures(encoded)" numFmtId="0">
      <sharedItems containsString="0" containsBlank="1" containsNumber="1" containsInteger="1" minValue="1" maxValue="3"/>
    </cacheField>
    <cacheField name="Vaccination Rates" numFmtId="0">
      <sharedItems containsString="0" containsBlank="1" containsNumber="1" minValue="0.05" maxValue="0.2"/>
    </cacheField>
    <cacheField name="Testing Capacity" numFmtId="0">
      <sharedItems containsString="0" containsBlank="1" containsNumber="1" containsInteger="1" minValue="100" maxValue="200"/>
    </cacheField>
    <cacheField name="Contact Tracing Efficiency" numFmtId="0">
      <sharedItems containsBlank="1"/>
    </cacheField>
    <cacheField name="Contact Tracing Efficiency(encoded)" numFmtId="0">
      <sharedItems containsString="0" containsBlank="1" containsNumber="1" containsInteger="1" minValue="1" maxValue="3"/>
    </cacheField>
    <cacheField name="Public Perception Data" numFmtId="0">
      <sharedItems containsBlank="1"/>
    </cacheField>
    <cacheField name="Public Perception Data(encoded)" numFmtId="0">
      <sharedItems containsString="0" containsBlank="1" containsNumber="1" containsInteger="1" minValue="0" maxValue="2"/>
    </cacheField>
    <cacheField name="Days (Date)" numFmtId="0" databaseField="0">
      <fieldGroup base="0">
        <rangePr groupBy="days" startDate="2024-01-01T00:00:00" endDate="2024-04-01T00:00:00"/>
        <groupItems count="368">
          <s v="&lt;1/1/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1/24"/>
        </groupItems>
      </fieldGroup>
    </cacheField>
    <cacheField name="Months (Date)" numFmtId="0" databaseField="0">
      <fieldGroup base="0">
        <rangePr groupBy="months" startDate="2024-01-01T00:00:00" endDate="2024-04-01T00:00:00"/>
        <groupItems count="14">
          <s v="&lt;1/1/24"/>
          <s v="Jan"/>
          <s v="Feb"/>
          <s v="Mar"/>
          <s v="Apr"/>
          <s v="May"/>
          <s v="Jun"/>
          <s v="Jul"/>
          <s v="Aug"/>
          <s v="Sep"/>
          <s v="Oct"/>
          <s v="Nov"/>
          <s v="Dec"/>
          <s v="&gt;4/1/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0">
  <r>
    <x v="0"/>
    <x v="0"/>
    <n v="167"/>
    <n v="99"/>
    <n v="7"/>
    <x v="0"/>
    <x v="0"/>
    <x v="0"/>
    <n v="0.18"/>
  </r>
  <r>
    <x v="0"/>
    <x v="0"/>
    <n v="110"/>
    <n v="105"/>
    <n v="2"/>
    <x v="1"/>
    <x v="1"/>
    <x v="1"/>
    <n v="7.0000000000000007E-2"/>
  </r>
  <r>
    <x v="0"/>
    <x v="0"/>
    <n v="165"/>
    <n v="70"/>
    <n v="5"/>
    <x v="2"/>
    <x v="1"/>
    <x v="0"/>
    <n v="0.12"/>
  </r>
  <r>
    <x v="0"/>
    <x v="0"/>
    <n v="190"/>
    <n v="53"/>
    <n v="7"/>
    <x v="3"/>
    <x v="1"/>
    <x v="2"/>
    <n v="0.16"/>
  </r>
  <r>
    <x v="0"/>
    <x v="0"/>
    <n v="51"/>
    <n v="95"/>
    <n v="0"/>
    <x v="1"/>
    <x v="1"/>
    <x v="2"/>
    <n v="0.12"/>
  </r>
  <r>
    <x v="0"/>
    <x v="1"/>
    <n v="196"/>
    <n v="115"/>
    <n v="1"/>
    <x v="1"/>
    <x v="1"/>
    <x v="1"/>
    <n v="0.19"/>
  </r>
  <r>
    <x v="0"/>
    <x v="1"/>
    <n v="167"/>
    <n v="72"/>
    <n v="8"/>
    <x v="3"/>
    <x v="0"/>
    <x v="0"/>
    <n v="0.1"/>
  </r>
  <r>
    <x v="0"/>
    <x v="1"/>
    <n v="89"/>
    <n v="33"/>
    <n v="5"/>
    <x v="3"/>
    <x v="1"/>
    <x v="1"/>
    <n v="0.19"/>
  </r>
  <r>
    <x v="0"/>
    <x v="1"/>
    <n v="100"/>
    <n v="33"/>
    <n v="5"/>
    <x v="3"/>
    <x v="0"/>
    <x v="1"/>
    <n v="0.16"/>
  </r>
  <r>
    <x v="0"/>
    <x v="1"/>
    <n v="115"/>
    <n v="52"/>
    <n v="8"/>
    <x v="0"/>
    <x v="1"/>
    <x v="2"/>
    <n v="0.18"/>
  </r>
  <r>
    <x v="0"/>
    <x v="2"/>
    <n v="92"/>
    <n v="44"/>
    <n v="9"/>
    <x v="3"/>
    <x v="1"/>
    <x v="1"/>
    <n v="0.13"/>
  </r>
  <r>
    <x v="0"/>
    <x v="2"/>
    <n v="165"/>
    <n v="64"/>
    <n v="2"/>
    <x v="2"/>
    <x v="1"/>
    <x v="1"/>
    <n v="0.15"/>
  </r>
  <r>
    <x v="0"/>
    <x v="2"/>
    <n v="131"/>
    <n v="148"/>
    <n v="4"/>
    <x v="1"/>
    <x v="0"/>
    <x v="0"/>
    <n v="0.13"/>
  </r>
  <r>
    <x v="0"/>
    <x v="2"/>
    <n v="187"/>
    <n v="49"/>
    <n v="9"/>
    <x v="2"/>
    <x v="0"/>
    <x v="1"/>
    <n v="7.0000000000000007E-2"/>
  </r>
  <r>
    <x v="0"/>
    <x v="3"/>
    <n v="195"/>
    <n v="150"/>
    <n v="9"/>
    <x v="1"/>
    <x v="1"/>
    <x v="1"/>
    <n v="0.09"/>
  </r>
  <r>
    <x v="0"/>
    <x v="3"/>
    <n v="95"/>
    <n v="129"/>
    <n v="5"/>
    <x v="2"/>
    <x v="0"/>
    <x v="1"/>
    <n v="0.15"/>
  </r>
  <r>
    <x v="0"/>
    <x v="3"/>
    <n v="176"/>
    <n v="40"/>
    <n v="7"/>
    <x v="0"/>
    <x v="0"/>
    <x v="2"/>
    <n v="0.16"/>
  </r>
  <r>
    <x v="1"/>
    <x v="0"/>
    <n v="193"/>
    <n v="90"/>
    <n v="3"/>
    <x v="2"/>
    <x v="0"/>
    <x v="1"/>
    <n v="0.13"/>
  </r>
  <r>
    <x v="1"/>
    <x v="1"/>
    <n v="67"/>
    <n v="82"/>
    <n v="9"/>
    <x v="1"/>
    <x v="0"/>
    <x v="2"/>
    <n v="0.13"/>
  </r>
  <r>
    <x v="1"/>
    <x v="1"/>
    <n v="175"/>
    <n v="40"/>
    <n v="9"/>
    <x v="0"/>
    <x v="0"/>
    <x v="0"/>
    <n v="0.08"/>
  </r>
  <r>
    <x v="1"/>
    <x v="1"/>
    <n v="52"/>
    <n v="145"/>
    <n v="6"/>
    <x v="1"/>
    <x v="1"/>
    <x v="0"/>
    <n v="0.16"/>
  </r>
  <r>
    <x v="1"/>
    <x v="2"/>
    <n v="63"/>
    <n v="140"/>
    <n v="5"/>
    <x v="0"/>
    <x v="0"/>
    <x v="2"/>
    <n v="0.15"/>
  </r>
  <r>
    <x v="1"/>
    <x v="2"/>
    <n v="52"/>
    <n v="46"/>
    <n v="10"/>
    <x v="3"/>
    <x v="1"/>
    <x v="1"/>
    <n v="0.1"/>
  </r>
  <r>
    <x v="1"/>
    <x v="2"/>
    <n v="125"/>
    <n v="44"/>
    <n v="6"/>
    <x v="3"/>
    <x v="0"/>
    <x v="1"/>
    <n v="0.15"/>
  </r>
  <r>
    <x v="1"/>
    <x v="2"/>
    <n v="178"/>
    <n v="135"/>
    <n v="7"/>
    <x v="1"/>
    <x v="0"/>
    <x v="2"/>
    <n v="0.09"/>
  </r>
  <r>
    <x v="1"/>
    <x v="3"/>
    <n v="138"/>
    <n v="130"/>
    <n v="6"/>
    <x v="1"/>
    <x v="0"/>
    <x v="2"/>
    <n v="0.16"/>
  </r>
  <r>
    <x v="1"/>
    <x v="3"/>
    <n v="195"/>
    <n v="105"/>
    <n v="8"/>
    <x v="1"/>
    <x v="0"/>
    <x v="2"/>
    <n v="0.18"/>
  </r>
  <r>
    <x v="2"/>
    <x v="0"/>
    <n v="171"/>
    <n v="118"/>
    <n v="3"/>
    <x v="2"/>
    <x v="0"/>
    <x v="1"/>
    <n v="0.12"/>
  </r>
  <r>
    <x v="2"/>
    <x v="0"/>
    <n v="112"/>
    <n v="49"/>
    <n v="2"/>
    <x v="3"/>
    <x v="0"/>
    <x v="2"/>
    <n v="0.15"/>
  </r>
  <r>
    <x v="2"/>
    <x v="1"/>
    <n v="131"/>
    <n v="116"/>
    <n v="5"/>
    <x v="3"/>
    <x v="0"/>
    <x v="0"/>
    <n v="0.2"/>
  </r>
  <r>
    <x v="2"/>
    <x v="2"/>
    <n v="133"/>
    <n v="94"/>
    <n v="5"/>
    <x v="0"/>
    <x v="1"/>
    <x v="0"/>
    <n v="0.2"/>
  </r>
  <r>
    <x v="2"/>
    <x v="2"/>
    <n v="195"/>
    <n v="99"/>
    <n v="10"/>
    <x v="1"/>
    <x v="0"/>
    <x v="2"/>
    <n v="0.19"/>
  </r>
  <r>
    <x v="2"/>
    <x v="2"/>
    <n v="118"/>
    <n v="43"/>
    <n v="6"/>
    <x v="2"/>
    <x v="1"/>
    <x v="0"/>
    <n v="0.06"/>
  </r>
  <r>
    <x v="2"/>
    <x v="2"/>
    <n v="52"/>
    <n v="46"/>
    <n v="4"/>
    <x v="0"/>
    <x v="0"/>
    <x v="0"/>
    <n v="0.06"/>
  </r>
  <r>
    <x v="2"/>
    <x v="3"/>
    <n v="123"/>
    <n v="84"/>
    <n v="0"/>
    <x v="2"/>
    <x v="0"/>
    <x v="2"/>
    <n v="0.12"/>
  </r>
  <r>
    <x v="2"/>
    <x v="3"/>
    <n v="107"/>
    <n v="114"/>
    <n v="2"/>
    <x v="2"/>
    <x v="1"/>
    <x v="1"/>
    <n v="7.0000000000000007E-2"/>
  </r>
  <r>
    <x v="2"/>
    <x v="3"/>
    <n v="125"/>
    <n v="128"/>
    <n v="0"/>
    <x v="2"/>
    <x v="1"/>
    <x v="0"/>
    <n v="0.06"/>
  </r>
  <r>
    <x v="2"/>
    <x v="3"/>
    <n v="164"/>
    <n v="85"/>
    <n v="6"/>
    <x v="2"/>
    <x v="0"/>
    <x v="1"/>
    <n v="0.13"/>
  </r>
  <r>
    <x v="2"/>
    <x v="3"/>
    <n v="104"/>
    <n v="126"/>
    <n v="1"/>
    <x v="3"/>
    <x v="1"/>
    <x v="0"/>
    <n v="0.06"/>
  </r>
  <r>
    <x v="3"/>
    <x v="0"/>
    <n v="116"/>
    <n v="44"/>
    <n v="2"/>
    <x v="1"/>
    <x v="0"/>
    <x v="2"/>
    <n v="0.16"/>
  </r>
  <r>
    <x v="3"/>
    <x v="1"/>
    <n v="94"/>
    <n v="104"/>
    <n v="7"/>
    <x v="3"/>
    <x v="0"/>
    <x v="2"/>
    <n v="0.06"/>
  </r>
  <r>
    <x v="3"/>
    <x v="1"/>
    <n v="165"/>
    <n v="132"/>
    <n v="6"/>
    <x v="2"/>
    <x v="0"/>
    <x v="1"/>
    <n v="0.08"/>
  </r>
  <r>
    <x v="3"/>
    <x v="1"/>
    <n v="79"/>
    <n v="42"/>
    <n v="1"/>
    <x v="1"/>
    <x v="1"/>
    <x v="1"/>
    <n v="0.16"/>
  </r>
  <r>
    <x v="3"/>
    <x v="1"/>
    <n v="197"/>
    <n v="122"/>
    <n v="10"/>
    <x v="3"/>
    <x v="0"/>
    <x v="1"/>
    <n v="0.2"/>
  </r>
  <r>
    <x v="3"/>
    <x v="1"/>
    <n v="68"/>
    <n v="91"/>
    <n v="4"/>
    <x v="3"/>
    <x v="1"/>
    <x v="2"/>
    <n v="0.09"/>
  </r>
  <r>
    <x v="3"/>
    <x v="2"/>
    <n v="126"/>
    <n v="53"/>
    <n v="2"/>
    <x v="1"/>
    <x v="1"/>
    <x v="0"/>
    <n v="0.16"/>
  </r>
  <r>
    <x v="3"/>
    <x v="2"/>
    <n v="81"/>
    <n v="56"/>
    <n v="5"/>
    <x v="1"/>
    <x v="0"/>
    <x v="2"/>
    <n v="0.08"/>
  </r>
  <r>
    <x v="3"/>
    <x v="3"/>
    <n v="193"/>
    <n v="131"/>
    <n v="2"/>
    <x v="3"/>
    <x v="0"/>
    <x v="0"/>
    <n v="0.13"/>
  </r>
  <r>
    <x v="3"/>
    <x v="3"/>
    <n v="160"/>
    <n v="96"/>
    <n v="1"/>
    <x v="0"/>
    <x v="1"/>
    <x v="1"/>
    <n v="0.12"/>
  </r>
  <r>
    <x v="3"/>
    <x v="3"/>
    <n v="113"/>
    <n v="149"/>
    <n v="1"/>
    <x v="3"/>
    <x v="0"/>
    <x v="0"/>
    <n v="0.1"/>
  </r>
  <r>
    <x v="3"/>
    <x v="3"/>
    <n v="135"/>
    <n v="132"/>
    <n v="3"/>
    <x v="3"/>
    <x v="0"/>
    <x v="1"/>
    <n v="7.0000000000000007E-2"/>
  </r>
  <r>
    <x v="4"/>
    <x v="0"/>
    <n v="103"/>
    <n v="80"/>
    <n v="5"/>
    <x v="0"/>
    <x v="1"/>
    <x v="0"/>
    <n v="0.09"/>
  </r>
  <r>
    <x v="4"/>
    <x v="0"/>
    <n v="137"/>
    <n v="86"/>
    <n v="1"/>
    <x v="1"/>
    <x v="1"/>
    <x v="1"/>
    <n v="0.16"/>
  </r>
  <r>
    <x v="4"/>
    <x v="1"/>
    <n v="171"/>
    <n v="106"/>
    <n v="2"/>
    <x v="3"/>
    <x v="1"/>
    <x v="0"/>
    <n v="0.12"/>
  </r>
  <r>
    <x v="4"/>
    <x v="1"/>
    <n v="51"/>
    <n v="107"/>
    <n v="4"/>
    <x v="3"/>
    <x v="0"/>
    <x v="2"/>
    <n v="0.08"/>
  </r>
  <r>
    <x v="4"/>
    <x v="1"/>
    <n v="80"/>
    <n v="133"/>
    <n v="4"/>
    <x v="3"/>
    <x v="0"/>
    <x v="1"/>
    <n v="0.2"/>
  </r>
  <r>
    <x v="4"/>
    <x v="1"/>
    <n v="71"/>
    <n v="107"/>
    <n v="5"/>
    <x v="1"/>
    <x v="1"/>
    <x v="1"/>
    <n v="0.16"/>
  </r>
  <r>
    <x v="4"/>
    <x v="1"/>
    <n v="160"/>
    <n v="98"/>
    <n v="5"/>
    <x v="0"/>
    <x v="0"/>
    <x v="0"/>
    <n v="0.18"/>
  </r>
  <r>
    <x v="4"/>
    <x v="2"/>
    <n v="63"/>
    <n v="65"/>
    <n v="1"/>
    <x v="3"/>
    <x v="1"/>
    <x v="1"/>
    <n v="0.1"/>
  </r>
  <r>
    <x v="4"/>
    <x v="3"/>
    <n v="95"/>
    <n v="44"/>
    <n v="4"/>
    <x v="2"/>
    <x v="1"/>
    <x v="1"/>
    <n v="0.14000000000000001"/>
  </r>
  <r>
    <x v="4"/>
    <x v="3"/>
    <n v="57"/>
    <n v="125"/>
    <n v="0"/>
    <x v="2"/>
    <x v="1"/>
    <x v="0"/>
    <n v="0.11"/>
  </r>
  <r>
    <x v="5"/>
    <x v="0"/>
    <n v="103"/>
    <n v="145"/>
    <n v="6"/>
    <x v="0"/>
    <x v="1"/>
    <x v="0"/>
    <n v="7.0000000000000007E-2"/>
  </r>
  <r>
    <x v="5"/>
    <x v="0"/>
    <n v="137"/>
    <n v="89"/>
    <n v="7"/>
    <x v="3"/>
    <x v="1"/>
    <x v="1"/>
    <n v="0.12"/>
  </r>
  <r>
    <x v="5"/>
    <x v="0"/>
    <n v="184"/>
    <n v="149"/>
    <n v="8"/>
    <x v="2"/>
    <x v="1"/>
    <x v="2"/>
    <n v="0.11"/>
  </r>
  <r>
    <x v="5"/>
    <x v="1"/>
    <n v="195"/>
    <n v="49"/>
    <n v="4"/>
    <x v="2"/>
    <x v="0"/>
    <x v="0"/>
    <n v="0.12"/>
  </r>
  <r>
    <x v="5"/>
    <x v="1"/>
    <n v="50"/>
    <n v="100"/>
    <n v="0"/>
    <x v="3"/>
    <x v="0"/>
    <x v="2"/>
    <n v="0.14000000000000001"/>
  </r>
  <r>
    <x v="5"/>
    <x v="1"/>
    <n v="107"/>
    <n v="43"/>
    <n v="7"/>
    <x v="3"/>
    <x v="1"/>
    <x v="1"/>
    <n v="0.12"/>
  </r>
  <r>
    <x v="5"/>
    <x v="2"/>
    <n v="153"/>
    <n v="76"/>
    <n v="6"/>
    <x v="1"/>
    <x v="0"/>
    <x v="2"/>
    <n v="0.11"/>
  </r>
  <r>
    <x v="5"/>
    <x v="3"/>
    <n v="163"/>
    <n v="43"/>
    <n v="6"/>
    <x v="0"/>
    <x v="0"/>
    <x v="1"/>
    <n v="0.2"/>
  </r>
  <r>
    <x v="6"/>
    <x v="0"/>
    <n v="55"/>
    <n v="99"/>
    <n v="9"/>
    <x v="1"/>
    <x v="0"/>
    <x v="2"/>
    <n v="7.0000000000000007E-2"/>
  </r>
  <r>
    <x v="6"/>
    <x v="0"/>
    <n v="129"/>
    <n v="52"/>
    <n v="1"/>
    <x v="0"/>
    <x v="0"/>
    <x v="0"/>
    <n v="0.2"/>
  </r>
  <r>
    <x v="6"/>
    <x v="0"/>
    <n v="75"/>
    <n v="87"/>
    <n v="1"/>
    <x v="0"/>
    <x v="1"/>
    <x v="1"/>
    <n v="0.1"/>
  </r>
  <r>
    <x v="6"/>
    <x v="0"/>
    <n v="180"/>
    <n v="60"/>
    <n v="3"/>
    <x v="2"/>
    <x v="1"/>
    <x v="2"/>
    <n v="0.05"/>
  </r>
  <r>
    <x v="6"/>
    <x v="1"/>
    <n v="144"/>
    <n v="94"/>
    <n v="0"/>
    <x v="2"/>
    <x v="1"/>
    <x v="0"/>
    <n v="0.16"/>
  </r>
  <r>
    <x v="6"/>
    <x v="1"/>
    <n v="132"/>
    <n v="81"/>
    <n v="6"/>
    <x v="2"/>
    <x v="1"/>
    <x v="0"/>
    <n v="0.08"/>
  </r>
  <r>
    <x v="6"/>
    <x v="2"/>
    <n v="200"/>
    <n v="107"/>
    <n v="2"/>
    <x v="3"/>
    <x v="0"/>
    <x v="1"/>
    <n v="0.19"/>
  </r>
  <r>
    <x v="6"/>
    <x v="3"/>
    <n v="133"/>
    <n v="107"/>
    <n v="3"/>
    <x v="1"/>
    <x v="0"/>
    <x v="0"/>
    <n v="0.11"/>
  </r>
  <r>
    <x v="6"/>
    <x v="3"/>
    <n v="169"/>
    <n v="41"/>
    <n v="2"/>
    <x v="0"/>
    <x v="0"/>
    <x v="0"/>
    <n v="0.2"/>
  </r>
  <r>
    <x v="6"/>
    <x v="3"/>
    <n v="60"/>
    <n v="102"/>
    <n v="2"/>
    <x v="3"/>
    <x v="0"/>
    <x v="1"/>
    <n v="0.15"/>
  </r>
  <r>
    <x v="6"/>
    <x v="3"/>
    <n v="176"/>
    <n v="105"/>
    <n v="4"/>
    <x v="0"/>
    <x v="1"/>
    <x v="0"/>
    <n v="7.0000000000000007E-2"/>
  </r>
  <r>
    <x v="7"/>
    <x v="0"/>
    <n v="108"/>
    <n v="85"/>
    <n v="9"/>
    <x v="3"/>
    <x v="1"/>
    <x v="1"/>
    <n v="0.13"/>
  </r>
  <r>
    <x v="7"/>
    <x v="1"/>
    <n v="135"/>
    <n v="111"/>
    <n v="5"/>
    <x v="2"/>
    <x v="1"/>
    <x v="1"/>
    <n v="0.19"/>
  </r>
  <r>
    <x v="7"/>
    <x v="1"/>
    <n v="173"/>
    <n v="126"/>
    <n v="4"/>
    <x v="2"/>
    <x v="0"/>
    <x v="1"/>
    <n v="0.06"/>
  </r>
  <r>
    <x v="7"/>
    <x v="1"/>
    <n v="92"/>
    <n v="47"/>
    <n v="2"/>
    <x v="2"/>
    <x v="0"/>
    <x v="1"/>
    <n v="0.12"/>
  </r>
  <r>
    <x v="7"/>
    <x v="1"/>
    <n v="69"/>
    <n v="75"/>
    <n v="2"/>
    <x v="3"/>
    <x v="0"/>
    <x v="2"/>
    <n v="0.17"/>
  </r>
  <r>
    <x v="7"/>
    <x v="1"/>
    <n v="86"/>
    <n v="47"/>
    <n v="7"/>
    <x v="1"/>
    <x v="1"/>
    <x v="1"/>
    <n v="0.1"/>
  </r>
  <r>
    <x v="7"/>
    <x v="2"/>
    <n v="157"/>
    <n v="71"/>
    <n v="3"/>
    <x v="3"/>
    <x v="1"/>
    <x v="1"/>
    <n v="0.06"/>
  </r>
  <r>
    <x v="7"/>
    <x v="2"/>
    <n v="166"/>
    <n v="44"/>
    <n v="9"/>
    <x v="1"/>
    <x v="1"/>
    <x v="1"/>
    <n v="0.11"/>
  </r>
  <r>
    <x v="7"/>
    <x v="2"/>
    <n v="69"/>
    <n v="138"/>
    <n v="2"/>
    <x v="1"/>
    <x v="0"/>
    <x v="0"/>
    <n v="0.17"/>
  </r>
  <r>
    <x v="7"/>
    <x v="2"/>
    <n v="170"/>
    <n v="117"/>
    <n v="10"/>
    <x v="3"/>
    <x v="1"/>
    <x v="2"/>
    <n v="0.09"/>
  </r>
  <r>
    <x v="7"/>
    <x v="2"/>
    <n v="97"/>
    <n v="112"/>
    <n v="10"/>
    <x v="0"/>
    <x v="0"/>
    <x v="1"/>
    <n v="0.14000000000000001"/>
  </r>
  <r>
    <x v="7"/>
    <x v="3"/>
    <n v="141"/>
    <n v="140"/>
    <n v="5"/>
    <x v="1"/>
    <x v="0"/>
    <x v="2"/>
    <n v="0.18"/>
  </r>
  <r>
    <x v="7"/>
    <x v="3"/>
    <n v="192"/>
    <n v="131"/>
    <n v="6"/>
    <x v="2"/>
    <x v="0"/>
    <x v="0"/>
    <n v="0.18"/>
  </r>
  <r>
    <x v="7"/>
    <x v="3"/>
    <n v="126"/>
    <n v="47"/>
    <n v="4"/>
    <x v="1"/>
    <x v="0"/>
    <x v="2"/>
    <n v="0.06"/>
  </r>
  <r>
    <x v="7"/>
    <x v="3"/>
    <n v="101"/>
    <n v="100"/>
    <n v="6"/>
    <x v="2"/>
    <x v="1"/>
    <x v="0"/>
    <n v="0.19"/>
  </r>
  <r>
    <x v="8"/>
    <x v="0"/>
    <n v="68"/>
    <n v="73"/>
    <n v="6"/>
    <x v="0"/>
    <x v="1"/>
    <x v="0"/>
    <n v="0.17"/>
  </r>
  <r>
    <x v="8"/>
    <x v="0"/>
    <n v="99"/>
    <n v="85"/>
    <n v="5"/>
    <x v="2"/>
    <x v="0"/>
    <x v="1"/>
    <n v="0.1"/>
  </r>
  <r>
    <x v="8"/>
    <x v="0"/>
    <n v="164"/>
    <n v="39"/>
    <n v="2"/>
    <x v="3"/>
    <x v="0"/>
    <x v="0"/>
    <n v="0.18"/>
  </r>
  <r>
    <x v="8"/>
    <x v="1"/>
    <n v="111"/>
    <n v="95"/>
    <n v="10"/>
    <x v="0"/>
    <x v="0"/>
    <x v="2"/>
    <n v="0.18"/>
  </r>
  <r>
    <x v="8"/>
    <x v="2"/>
    <n v="168"/>
    <n v="44"/>
    <n v="9"/>
    <x v="2"/>
    <x v="0"/>
    <x v="0"/>
    <n v="0.14000000000000001"/>
  </r>
  <r>
    <x v="8"/>
    <x v="2"/>
    <n v="57"/>
    <n v="91"/>
    <n v="7"/>
    <x v="1"/>
    <x v="0"/>
    <x v="1"/>
    <n v="0.16"/>
  </r>
  <r>
    <x v="8"/>
    <x v="2"/>
    <n v="132"/>
    <n v="37"/>
    <n v="2"/>
    <x v="3"/>
    <x v="0"/>
    <x v="2"/>
    <n v="0.14000000000000001"/>
  </r>
  <r>
    <x v="8"/>
    <x v="3"/>
    <n v="72"/>
    <n v="45"/>
    <n v="6"/>
    <x v="1"/>
    <x v="1"/>
    <x v="2"/>
    <n v="0.15"/>
  </r>
  <r>
    <x v="9"/>
    <x v="0"/>
    <n v="195"/>
    <n v="83"/>
    <n v="5"/>
    <x v="3"/>
    <x v="1"/>
    <x v="0"/>
    <n v="0.05"/>
  </r>
  <r>
    <x v="9"/>
    <x v="0"/>
    <n v="104"/>
    <n v="82"/>
    <n v="2"/>
    <x v="1"/>
    <x v="1"/>
    <x v="1"/>
    <n v="0.15"/>
  </r>
  <r>
    <x v="9"/>
    <x v="0"/>
    <n v="176"/>
    <n v="79"/>
    <n v="6"/>
    <x v="3"/>
    <x v="1"/>
    <x v="1"/>
    <n v="0.09"/>
  </r>
  <r>
    <x v="9"/>
    <x v="1"/>
    <n v="153"/>
    <n v="68"/>
    <n v="4"/>
    <x v="1"/>
    <x v="0"/>
    <x v="1"/>
    <n v="0.15"/>
  </r>
  <r>
    <x v="9"/>
    <x v="1"/>
    <n v="181"/>
    <n v="105"/>
    <n v="10"/>
    <x v="3"/>
    <x v="0"/>
    <x v="0"/>
    <n v="0.17"/>
  </r>
  <r>
    <x v="9"/>
    <x v="2"/>
    <n v="119"/>
    <n v="79"/>
    <n v="0"/>
    <x v="1"/>
    <x v="1"/>
    <x v="0"/>
    <n v="0.18"/>
  </r>
  <r>
    <x v="9"/>
    <x v="2"/>
    <n v="161"/>
    <n v="44"/>
    <n v="10"/>
    <x v="2"/>
    <x v="1"/>
    <x v="1"/>
    <n v="0.2"/>
  </r>
  <r>
    <x v="9"/>
    <x v="2"/>
    <n v="162"/>
    <n v="75"/>
    <n v="5"/>
    <x v="1"/>
    <x v="1"/>
    <x v="1"/>
    <n v="0.05"/>
  </r>
  <r>
    <x v="9"/>
    <x v="2"/>
    <n v="176"/>
    <n v="63"/>
    <n v="9"/>
    <x v="2"/>
    <x v="0"/>
    <x v="0"/>
    <n v="0.13"/>
  </r>
  <r>
    <x v="9"/>
    <x v="2"/>
    <n v="169"/>
    <n v="97"/>
    <n v="10"/>
    <x v="2"/>
    <x v="1"/>
    <x v="1"/>
    <n v="0.08"/>
  </r>
  <r>
    <x v="9"/>
    <x v="3"/>
    <n v="128"/>
    <n v="135"/>
    <n v="7"/>
    <x v="0"/>
    <x v="0"/>
    <x v="1"/>
    <n v="0.08"/>
  </r>
  <r>
    <x v="9"/>
    <x v="3"/>
    <n v="143"/>
    <n v="111"/>
    <n v="10"/>
    <x v="1"/>
    <x v="1"/>
    <x v="2"/>
    <n v="0.1"/>
  </r>
  <r>
    <x v="9"/>
    <x v="3"/>
    <n v="167"/>
    <n v="76"/>
    <n v="1"/>
    <x v="1"/>
    <x v="1"/>
    <x v="0"/>
    <n v="0.05"/>
  </r>
  <r>
    <x v="10"/>
    <x v="0"/>
    <n v="162"/>
    <n v="106"/>
    <n v="3"/>
    <x v="1"/>
    <x v="1"/>
    <x v="2"/>
    <n v="0.09"/>
  </r>
  <r>
    <x v="10"/>
    <x v="0"/>
    <n v="173"/>
    <n v="56"/>
    <n v="0"/>
    <x v="1"/>
    <x v="0"/>
    <x v="1"/>
    <n v="0.13"/>
  </r>
  <r>
    <x v="10"/>
    <x v="1"/>
    <n v="83"/>
    <n v="42"/>
    <n v="9"/>
    <x v="0"/>
    <x v="0"/>
    <x v="0"/>
    <n v="0.06"/>
  </r>
  <r>
    <x v="10"/>
    <x v="1"/>
    <n v="65"/>
    <n v="51"/>
    <n v="0"/>
    <x v="1"/>
    <x v="1"/>
    <x v="1"/>
    <n v="0.15"/>
  </r>
  <r>
    <x v="10"/>
    <x v="1"/>
    <n v="118"/>
    <n v="133"/>
    <n v="7"/>
    <x v="2"/>
    <x v="1"/>
    <x v="2"/>
    <n v="0.05"/>
  </r>
  <r>
    <x v="10"/>
    <x v="1"/>
    <n v="172"/>
    <n v="44"/>
    <n v="2"/>
    <x v="1"/>
    <x v="0"/>
    <x v="2"/>
    <n v="0.2"/>
  </r>
  <r>
    <x v="10"/>
    <x v="2"/>
    <n v="60"/>
    <n v="66"/>
    <n v="6"/>
    <x v="3"/>
    <x v="1"/>
    <x v="1"/>
    <n v="0.17"/>
  </r>
  <r>
    <x v="10"/>
    <x v="2"/>
    <n v="69"/>
    <n v="61"/>
    <n v="2"/>
    <x v="2"/>
    <x v="1"/>
    <x v="1"/>
    <n v="0.16"/>
  </r>
  <r>
    <x v="10"/>
    <x v="2"/>
    <n v="93"/>
    <n v="94"/>
    <n v="3"/>
    <x v="3"/>
    <x v="0"/>
    <x v="1"/>
    <n v="0.05"/>
  </r>
  <r>
    <x v="10"/>
    <x v="2"/>
    <n v="159"/>
    <n v="126"/>
    <n v="9"/>
    <x v="3"/>
    <x v="1"/>
    <x v="2"/>
    <n v="0.08"/>
  </r>
  <r>
    <x v="10"/>
    <x v="2"/>
    <n v="98"/>
    <n v="117"/>
    <n v="10"/>
    <x v="0"/>
    <x v="0"/>
    <x v="1"/>
    <n v="0.06"/>
  </r>
  <r>
    <x v="10"/>
    <x v="3"/>
    <n v="105"/>
    <n v="41"/>
    <n v="4"/>
    <x v="1"/>
    <x v="1"/>
    <x v="1"/>
    <n v="0.17"/>
  </r>
  <r>
    <x v="11"/>
    <x v="0"/>
    <n v="192"/>
    <n v="52"/>
    <n v="9"/>
    <x v="2"/>
    <x v="1"/>
    <x v="1"/>
    <n v="0.19"/>
  </r>
  <r>
    <x v="11"/>
    <x v="0"/>
    <n v="193"/>
    <n v="40"/>
    <n v="5"/>
    <x v="0"/>
    <x v="1"/>
    <x v="0"/>
    <n v="0.09"/>
  </r>
  <r>
    <x v="11"/>
    <x v="0"/>
    <n v="115"/>
    <n v="56"/>
    <n v="8"/>
    <x v="3"/>
    <x v="0"/>
    <x v="1"/>
    <n v="0.12"/>
  </r>
  <r>
    <x v="11"/>
    <x v="1"/>
    <n v="71"/>
    <n v="150"/>
    <n v="8"/>
    <x v="1"/>
    <x v="0"/>
    <x v="0"/>
    <n v="0.2"/>
  </r>
  <r>
    <x v="11"/>
    <x v="1"/>
    <n v="122"/>
    <n v="115"/>
    <n v="7"/>
    <x v="1"/>
    <x v="1"/>
    <x v="1"/>
    <n v="0.2"/>
  </r>
  <r>
    <x v="11"/>
    <x v="1"/>
    <n v="159"/>
    <n v="108"/>
    <n v="7"/>
    <x v="0"/>
    <x v="1"/>
    <x v="2"/>
    <n v="0.19"/>
  </r>
  <r>
    <x v="11"/>
    <x v="2"/>
    <n v="69"/>
    <n v="132"/>
    <n v="5"/>
    <x v="3"/>
    <x v="1"/>
    <x v="2"/>
    <n v="0.19"/>
  </r>
  <r>
    <x v="11"/>
    <x v="3"/>
    <n v="163"/>
    <n v="96"/>
    <n v="3"/>
    <x v="3"/>
    <x v="0"/>
    <x v="0"/>
    <n v="0.17"/>
  </r>
  <r>
    <x v="12"/>
    <x v="0"/>
    <n v="185"/>
    <n v="82"/>
    <n v="0"/>
    <x v="2"/>
    <x v="0"/>
    <x v="0"/>
    <n v="0.06"/>
  </r>
  <r>
    <x v="12"/>
    <x v="0"/>
    <n v="125"/>
    <n v="53"/>
    <n v="7"/>
    <x v="3"/>
    <x v="1"/>
    <x v="0"/>
    <n v="0.11"/>
  </r>
  <r>
    <x v="12"/>
    <x v="1"/>
    <n v="99"/>
    <n v="30"/>
    <n v="9"/>
    <x v="0"/>
    <x v="1"/>
    <x v="1"/>
    <n v="0.1"/>
  </r>
  <r>
    <x v="12"/>
    <x v="1"/>
    <n v="158"/>
    <n v="101"/>
    <n v="1"/>
    <x v="1"/>
    <x v="1"/>
    <x v="0"/>
    <n v="0.19"/>
  </r>
  <r>
    <x v="12"/>
    <x v="1"/>
    <n v="84"/>
    <n v="121"/>
    <n v="7"/>
    <x v="1"/>
    <x v="1"/>
    <x v="2"/>
    <n v="0.11"/>
  </r>
  <r>
    <x v="12"/>
    <x v="2"/>
    <n v="109"/>
    <n v="41"/>
    <n v="8"/>
    <x v="0"/>
    <x v="0"/>
    <x v="0"/>
    <n v="0.18"/>
  </r>
  <r>
    <x v="12"/>
    <x v="3"/>
    <n v="168"/>
    <n v="87"/>
    <n v="10"/>
    <x v="2"/>
    <x v="1"/>
    <x v="1"/>
    <n v="0.16"/>
  </r>
  <r>
    <x v="12"/>
    <x v="3"/>
    <n v="52"/>
    <n v="108"/>
    <n v="2"/>
    <x v="3"/>
    <x v="0"/>
    <x v="0"/>
    <n v="0.09"/>
  </r>
  <r>
    <x v="12"/>
    <x v="3"/>
    <n v="180"/>
    <n v="139"/>
    <n v="9"/>
    <x v="0"/>
    <x v="0"/>
    <x v="0"/>
    <n v="0.16"/>
  </r>
  <r>
    <x v="12"/>
    <x v="3"/>
    <n v="68"/>
    <n v="102"/>
    <n v="3"/>
    <x v="3"/>
    <x v="0"/>
    <x v="2"/>
    <n v="0.05"/>
  </r>
  <r>
    <x v="12"/>
    <x v="3"/>
    <n v="143"/>
    <n v="146"/>
    <n v="1"/>
    <x v="0"/>
    <x v="1"/>
    <x v="2"/>
    <n v="0.05"/>
  </r>
  <r>
    <x v="13"/>
    <x v="0"/>
    <n v="143"/>
    <n v="139"/>
    <n v="4"/>
    <x v="1"/>
    <x v="1"/>
    <x v="0"/>
    <n v="0.08"/>
  </r>
  <r>
    <x v="13"/>
    <x v="0"/>
    <n v="137"/>
    <n v="80"/>
    <n v="2"/>
    <x v="2"/>
    <x v="0"/>
    <x v="0"/>
    <n v="0.16"/>
  </r>
  <r>
    <x v="13"/>
    <x v="0"/>
    <n v="164"/>
    <n v="103"/>
    <n v="8"/>
    <x v="1"/>
    <x v="0"/>
    <x v="2"/>
    <n v="0.09"/>
  </r>
  <r>
    <x v="13"/>
    <x v="0"/>
    <n v="64"/>
    <n v="49"/>
    <n v="0"/>
    <x v="1"/>
    <x v="0"/>
    <x v="0"/>
    <n v="7.0000000000000007E-2"/>
  </r>
  <r>
    <x v="13"/>
    <x v="1"/>
    <n v="101"/>
    <n v="139"/>
    <n v="0"/>
    <x v="2"/>
    <x v="1"/>
    <x v="0"/>
    <n v="0.09"/>
  </r>
  <r>
    <x v="13"/>
    <x v="2"/>
    <n v="70"/>
    <n v="37"/>
    <n v="1"/>
    <x v="1"/>
    <x v="0"/>
    <x v="1"/>
    <n v="0.14000000000000001"/>
  </r>
  <r>
    <x v="13"/>
    <x v="2"/>
    <n v="52"/>
    <n v="43"/>
    <n v="9"/>
    <x v="1"/>
    <x v="1"/>
    <x v="2"/>
    <n v="0.14000000000000001"/>
  </r>
  <r>
    <x v="13"/>
    <x v="3"/>
    <n v="72"/>
    <n v="48"/>
    <n v="3"/>
    <x v="3"/>
    <x v="0"/>
    <x v="0"/>
    <n v="0.09"/>
  </r>
  <r>
    <x v="13"/>
    <x v="3"/>
    <n v="67"/>
    <n v="121"/>
    <n v="1"/>
    <x v="1"/>
    <x v="1"/>
    <x v="0"/>
    <n v="0.05"/>
  </r>
  <r>
    <x v="13"/>
    <x v="3"/>
    <n v="142"/>
    <n v="141"/>
    <n v="4"/>
    <x v="3"/>
    <x v="0"/>
    <x v="1"/>
    <n v="0.19"/>
  </r>
  <r>
    <x v="13"/>
    <x v="3"/>
    <n v="165"/>
    <n v="135"/>
    <n v="7"/>
    <x v="2"/>
    <x v="1"/>
    <x v="2"/>
    <n v="0.19"/>
  </r>
  <r>
    <x v="14"/>
    <x v="0"/>
    <n v="175"/>
    <n v="51"/>
    <n v="10"/>
    <x v="2"/>
    <x v="0"/>
    <x v="2"/>
    <n v="0.2"/>
  </r>
  <r>
    <x v="14"/>
    <x v="0"/>
    <n v="146"/>
    <n v="37"/>
    <n v="2"/>
    <x v="3"/>
    <x v="1"/>
    <x v="1"/>
    <n v="0.12"/>
  </r>
  <r>
    <x v="14"/>
    <x v="1"/>
    <n v="100"/>
    <n v="98"/>
    <n v="9"/>
    <x v="0"/>
    <x v="1"/>
    <x v="2"/>
    <n v="0.13"/>
  </r>
  <r>
    <x v="14"/>
    <x v="1"/>
    <n v="82"/>
    <n v="83"/>
    <n v="6"/>
    <x v="3"/>
    <x v="1"/>
    <x v="0"/>
    <n v="0.16"/>
  </r>
  <r>
    <x v="14"/>
    <x v="1"/>
    <n v="194"/>
    <n v="37"/>
    <n v="7"/>
    <x v="2"/>
    <x v="0"/>
    <x v="1"/>
    <n v="0.13"/>
  </r>
  <r>
    <x v="14"/>
    <x v="1"/>
    <n v="97"/>
    <n v="150"/>
    <n v="8"/>
    <x v="1"/>
    <x v="1"/>
    <x v="0"/>
    <n v="0.17"/>
  </r>
  <r>
    <x v="14"/>
    <x v="2"/>
    <n v="171"/>
    <n v="87"/>
    <n v="10"/>
    <x v="1"/>
    <x v="0"/>
    <x v="0"/>
    <n v="0.16"/>
  </r>
  <r>
    <x v="14"/>
    <x v="2"/>
    <n v="199"/>
    <n v="96"/>
    <n v="4"/>
    <x v="2"/>
    <x v="1"/>
    <x v="1"/>
    <n v="0.2"/>
  </r>
  <r>
    <x v="14"/>
    <x v="3"/>
    <n v="127"/>
    <n v="143"/>
    <n v="4"/>
    <x v="3"/>
    <x v="1"/>
    <x v="0"/>
    <n v="0.06"/>
  </r>
  <r>
    <x v="14"/>
    <x v="3"/>
    <n v="163"/>
    <n v="144"/>
    <n v="10"/>
    <x v="0"/>
    <x v="0"/>
    <x v="2"/>
    <n v="0.19"/>
  </r>
  <r>
    <x v="15"/>
    <x v="0"/>
    <n v="195"/>
    <n v="48"/>
    <n v="4"/>
    <x v="0"/>
    <x v="0"/>
    <x v="0"/>
    <n v="0.16"/>
  </r>
  <r>
    <x v="15"/>
    <x v="0"/>
    <n v="121"/>
    <n v="65"/>
    <n v="9"/>
    <x v="0"/>
    <x v="1"/>
    <x v="2"/>
    <n v="0.17"/>
  </r>
  <r>
    <x v="15"/>
    <x v="0"/>
    <n v="185"/>
    <n v="102"/>
    <n v="8"/>
    <x v="0"/>
    <x v="0"/>
    <x v="2"/>
    <n v="7.0000000000000007E-2"/>
  </r>
  <r>
    <x v="15"/>
    <x v="1"/>
    <n v="148"/>
    <n v="64"/>
    <n v="7"/>
    <x v="3"/>
    <x v="1"/>
    <x v="0"/>
    <n v="0.19"/>
  </r>
  <r>
    <x v="15"/>
    <x v="1"/>
    <n v="54"/>
    <n v="132"/>
    <n v="7"/>
    <x v="1"/>
    <x v="0"/>
    <x v="2"/>
    <n v="0.16"/>
  </r>
  <r>
    <x v="15"/>
    <x v="2"/>
    <n v="61"/>
    <n v="62"/>
    <n v="2"/>
    <x v="1"/>
    <x v="1"/>
    <x v="1"/>
    <n v="0.16"/>
  </r>
  <r>
    <x v="15"/>
    <x v="3"/>
    <n v="133"/>
    <n v="96"/>
    <n v="6"/>
    <x v="1"/>
    <x v="0"/>
    <x v="0"/>
    <n v="0.06"/>
  </r>
  <r>
    <x v="15"/>
    <x v="3"/>
    <n v="164"/>
    <n v="114"/>
    <n v="6"/>
    <x v="0"/>
    <x v="1"/>
    <x v="0"/>
    <n v="0.18"/>
  </r>
  <r>
    <x v="15"/>
    <x v="3"/>
    <n v="171"/>
    <n v="115"/>
    <n v="6"/>
    <x v="3"/>
    <x v="1"/>
    <x v="1"/>
    <n v="0.14000000000000001"/>
  </r>
  <r>
    <x v="15"/>
    <x v="3"/>
    <n v="183"/>
    <n v="31"/>
    <n v="7"/>
    <x v="3"/>
    <x v="0"/>
    <x v="1"/>
    <n v="0.06"/>
  </r>
  <r>
    <x v="16"/>
    <x v="0"/>
    <n v="181"/>
    <n v="144"/>
    <n v="7"/>
    <x v="3"/>
    <x v="0"/>
    <x v="1"/>
    <n v="0.08"/>
  </r>
  <r>
    <x v="16"/>
    <x v="0"/>
    <n v="82"/>
    <n v="134"/>
    <n v="10"/>
    <x v="0"/>
    <x v="0"/>
    <x v="1"/>
    <n v="0.08"/>
  </r>
  <r>
    <x v="16"/>
    <x v="0"/>
    <n v="113"/>
    <n v="88"/>
    <n v="6"/>
    <x v="1"/>
    <x v="1"/>
    <x v="2"/>
    <n v="0.05"/>
  </r>
  <r>
    <x v="16"/>
    <x v="0"/>
    <n v="95"/>
    <n v="42"/>
    <n v="10"/>
    <x v="2"/>
    <x v="0"/>
    <x v="1"/>
    <n v="0.06"/>
  </r>
  <r>
    <x v="16"/>
    <x v="0"/>
    <n v="61"/>
    <n v="141"/>
    <n v="1"/>
    <x v="0"/>
    <x v="1"/>
    <x v="2"/>
    <n v="0.15"/>
  </r>
  <r>
    <x v="16"/>
    <x v="1"/>
    <n v="69"/>
    <n v="91"/>
    <n v="1"/>
    <x v="0"/>
    <x v="1"/>
    <x v="0"/>
    <n v="7.0000000000000007E-2"/>
  </r>
  <r>
    <x v="16"/>
    <x v="1"/>
    <n v="94"/>
    <n v="71"/>
    <n v="1"/>
    <x v="1"/>
    <x v="0"/>
    <x v="1"/>
    <n v="0.16"/>
  </r>
  <r>
    <x v="16"/>
    <x v="1"/>
    <n v="151"/>
    <n v="115"/>
    <n v="7"/>
    <x v="1"/>
    <x v="0"/>
    <x v="1"/>
    <n v="0.17"/>
  </r>
  <r>
    <x v="16"/>
    <x v="1"/>
    <n v="91"/>
    <n v="84"/>
    <n v="6"/>
    <x v="3"/>
    <x v="1"/>
    <x v="0"/>
    <n v="0.19"/>
  </r>
  <r>
    <x v="16"/>
    <x v="2"/>
    <n v="170"/>
    <n v="86"/>
    <n v="10"/>
    <x v="1"/>
    <x v="1"/>
    <x v="1"/>
    <n v="0.09"/>
  </r>
  <r>
    <x v="16"/>
    <x v="2"/>
    <n v="188"/>
    <n v="73"/>
    <n v="8"/>
    <x v="2"/>
    <x v="1"/>
    <x v="0"/>
    <n v="0.12"/>
  </r>
  <r>
    <x v="16"/>
    <x v="2"/>
    <n v="122"/>
    <n v="133"/>
    <n v="10"/>
    <x v="0"/>
    <x v="0"/>
    <x v="2"/>
    <n v="0.06"/>
  </r>
  <r>
    <x v="16"/>
    <x v="3"/>
    <n v="133"/>
    <n v="81"/>
    <n v="2"/>
    <x v="3"/>
    <x v="1"/>
    <x v="1"/>
    <n v="0.19"/>
  </r>
  <r>
    <x v="16"/>
    <x v="3"/>
    <n v="155"/>
    <n v="104"/>
    <n v="7"/>
    <x v="3"/>
    <x v="1"/>
    <x v="1"/>
    <n v="0.06"/>
  </r>
  <r>
    <x v="17"/>
    <x v="0"/>
    <n v="53"/>
    <n v="51"/>
    <n v="1"/>
    <x v="1"/>
    <x v="1"/>
    <x v="0"/>
    <n v="0.16"/>
  </r>
  <r>
    <x v="17"/>
    <x v="0"/>
    <n v="95"/>
    <n v="84"/>
    <n v="10"/>
    <x v="3"/>
    <x v="1"/>
    <x v="0"/>
    <n v="0.18"/>
  </r>
  <r>
    <x v="17"/>
    <x v="0"/>
    <n v="153"/>
    <n v="58"/>
    <n v="2"/>
    <x v="2"/>
    <x v="1"/>
    <x v="0"/>
    <n v="0.19"/>
  </r>
  <r>
    <x v="17"/>
    <x v="0"/>
    <n v="164"/>
    <n v="44"/>
    <n v="9"/>
    <x v="0"/>
    <x v="1"/>
    <x v="1"/>
    <n v="0.05"/>
  </r>
  <r>
    <x v="17"/>
    <x v="0"/>
    <n v="184"/>
    <n v="145"/>
    <n v="10"/>
    <x v="3"/>
    <x v="1"/>
    <x v="0"/>
    <n v="0.2"/>
  </r>
  <r>
    <x v="17"/>
    <x v="1"/>
    <n v="181"/>
    <n v="149"/>
    <n v="4"/>
    <x v="0"/>
    <x v="0"/>
    <x v="0"/>
    <n v="0.15"/>
  </r>
  <r>
    <x v="17"/>
    <x v="2"/>
    <n v="111"/>
    <n v="92"/>
    <n v="1"/>
    <x v="0"/>
    <x v="1"/>
    <x v="0"/>
    <n v="0.2"/>
  </r>
  <r>
    <x v="17"/>
    <x v="2"/>
    <n v="175"/>
    <n v="54"/>
    <n v="8"/>
    <x v="1"/>
    <x v="1"/>
    <x v="2"/>
    <n v="0.11"/>
  </r>
  <r>
    <x v="17"/>
    <x v="2"/>
    <n v="105"/>
    <n v="77"/>
    <n v="3"/>
    <x v="1"/>
    <x v="1"/>
    <x v="0"/>
    <n v="0.11"/>
  </r>
  <r>
    <x v="17"/>
    <x v="2"/>
    <n v="64"/>
    <n v="70"/>
    <n v="10"/>
    <x v="3"/>
    <x v="1"/>
    <x v="2"/>
    <n v="7.0000000000000007E-2"/>
  </r>
  <r>
    <x v="17"/>
    <x v="2"/>
    <n v="124"/>
    <n v="126"/>
    <n v="2"/>
    <x v="3"/>
    <x v="0"/>
    <x v="2"/>
    <n v="7.0000000000000007E-2"/>
  </r>
  <r>
    <x v="17"/>
    <x v="3"/>
    <n v="176"/>
    <n v="134"/>
    <n v="1"/>
    <x v="2"/>
    <x v="1"/>
    <x v="0"/>
    <n v="0.12"/>
  </r>
  <r>
    <x v="17"/>
    <x v="3"/>
    <n v="73"/>
    <n v="103"/>
    <n v="8"/>
    <x v="1"/>
    <x v="0"/>
    <x v="2"/>
    <n v="0.2"/>
  </r>
  <r>
    <x v="18"/>
    <x v="0"/>
    <n v="176"/>
    <n v="122"/>
    <n v="5"/>
    <x v="3"/>
    <x v="0"/>
    <x v="1"/>
    <n v="0.12"/>
  </r>
  <r>
    <x v="18"/>
    <x v="0"/>
    <n v="65"/>
    <n v="102"/>
    <n v="3"/>
    <x v="1"/>
    <x v="1"/>
    <x v="2"/>
    <n v="0.18"/>
  </r>
  <r>
    <x v="18"/>
    <x v="0"/>
    <n v="167"/>
    <n v="142"/>
    <n v="2"/>
    <x v="2"/>
    <x v="1"/>
    <x v="1"/>
    <n v="0.19"/>
  </r>
  <r>
    <x v="18"/>
    <x v="0"/>
    <n v="97"/>
    <n v="124"/>
    <n v="2"/>
    <x v="0"/>
    <x v="1"/>
    <x v="0"/>
    <n v="0.1"/>
  </r>
  <r>
    <x v="18"/>
    <x v="1"/>
    <n v="64"/>
    <n v="83"/>
    <n v="10"/>
    <x v="1"/>
    <x v="1"/>
    <x v="2"/>
    <n v="0.12"/>
  </r>
  <r>
    <x v="18"/>
    <x v="1"/>
    <n v="179"/>
    <n v="108"/>
    <n v="3"/>
    <x v="0"/>
    <x v="1"/>
    <x v="1"/>
    <n v="0.14000000000000001"/>
  </r>
  <r>
    <x v="18"/>
    <x v="1"/>
    <n v="63"/>
    <n v="71"/>
    <n v="8"/>
    <x v="0"/>
    <x v="0"/>
    <x v="2"/>
    <n v="0.09"/>
  </r>
  <r>
    <x v="18"/>
    <x v="2"/>
    <n v="100"/>
    <n v="140"/>
    <n v="8"/>
    <x v="0"/>
    <x v="1"/>
    <x v="2"/>
    <n v="0.05"/>
  </r>
  <r>
    <x v="18"/>
    <x v="2"/>
    <n v="50"/>
    <n v="51"/>
    <n v="3"/>
    <x v="0"/>
    <x v="1"/>
    <x v="1"/>
    <n v="0.17"/>
  </r>
  <r>
    <x v="18"/>
    <x v="2"/>
    <n v="181"/>
    <n v="150"/>
    <n v="9"/>
    <x v="3"/>
    <x v="1"/>
    <x v="1"/>
    <n v="0.14000000000000001"/>
  </r>
  <r>
    <x v="18"/>
    <x v="2"/>
    <n v="161"/>
    <n v="99"/>
    <n v="10"/>
    <x v="3"/>
    <x v="0"/>
    <x v="0"/>
    <n v="0.06"/>
  </r>
  <r>
    <x v="18"/>
    <x v="2"/>
    <n v="98"/>
    <n v="60"/>
    <n v="0"/>
    <x v="1"/>
    <x v="0"/>
    <x v="0"/>
    <n v="0.18"/>
  </r>
  <r>
    <x v="18"/>
    <x v="3"/>
    <n v="133"/>
    <n v="54"/>
    <n v="4"/>
    <x v="3"/>
    <x v="0"/>
    <x v="1"/>
    <n v="0.1"/>
  </r>
  <r>
    <x v="18"/>
    <x v="3"/>
    <n v="182"/>
    <n v="92"/>
    <n v="6"/>
    <x v="1"/>
    <x v="1"/>
    <x v="0"/>
    <n v="0.1"/>
  </r>
  <r>
    <x v="18"/>
    <x v="3"/>
    <n v="93"/>
    <n v="35"/>
    <n v="2"/>
    <x v="1"/>
    <x v="0"/>
    <x v="2"/>
    <n v="0.11"/>
  </r>
  <r>
    <x v="18"/>
    <x v="3"/>
    <n v="200"/>
    <n v="77"/>
    <n v="8"/>
    <x v="3"/>
    <x v="0"/>
    <x v="1"/>
    <n v="0.2"/>
  </r>
  <r>
    <x v="18"/>
    <x v="3"/>
    <n v="194"/>
    <n v="137"/>
    <n v="0"/>
    <x v="3"/>
    <x v="1"/>
    <x v="0"/>
    <n v="0.13"/>
  </r>
  <r>
    <x v="19"/>
    <x v="0"/>
    <n v="167"/>
    <n v="65"/>
    <n v="4"/>
    <x v="2"/>
    <x v="0"/>
    <x v="1"/>
    <n v="0.08"/>
  </r>
  <r>
    <x v="19"/>
    <x v="1"/>
    <n v="106"/>
    <n v="77"/>
    <n v="5"/>
    <x v="1"/>
    <x v="1"/>
    <x v="0"/>
    <n v="0.15"/>
  </r>
  <r>
    <x v="19"/>
    <x v="1"/>
    <n v="54"/>
    <n v="118"/>
    <n v="3"/>
    <x v="2"/>
    <x v="1"/>
    <x v="2"/>
    <n v="0.18"/>
  </r>
  <r>
    <x v="19"/>
    <x v="1"/>
    <n v="59"/>
    <n v="117"/>
    <n v="10"/>
    <x v="3"/>
    <x v="1"/>
    <x v="2"/>
    <n v="0.12"/>
  </r>
  <r>
    <x v="19"/>
    <x v="1"/>
    <n v="134"/>
    <n v="43"/>
    <n v="6"/>
    <x v="0"/>
    <x v="1"/>
    <x v="0"/>
    <n v="0.1"/>
  </r>
  <r>
    <x v="19"/>
    <x v="2"/>
    <n v="59"/>
    <n v="41"/>
    <n v="4"/>
    <x v="2"/>
    <x v="1"/>
    <x v="1"/>
    <n v="0.12"/>
  </r>
  <r>
    <x v="19"/>
    <x v="2"/>
    <n v="88"/>
    <n v="62"/>
    <n v="8"/>
    <x v="0"/>
    <x v="0"/>
    <x v="0"/>
    <n v="0.17"/>
  </r>
  <r>
    <x v="19"/>
    <x v="3"/>
    <n v="65"/>
    <n v="116"/>
    <n v="1"/>
    <x v="1"/>
    <x v="1"/>
    <x v="2"/>
    <n v="0.09"/>
  </r>
  <r>
    <x v="19"/>
    <x v="3"/>
    <n v="121"/>
    <n v="83"/>
    <n v="7"/>
    <x v="0"/>
    <x v="1"/>
    <x v="1"/>
    <n v="0.15"/>
  </r>
  <r>
    <x v="19"/>
    <x v="3"/>
    <n v="148"/>
    <n v="82"/>
    <n v="4"/>
    <x v="0"/>
    <x v="0"/>
    <x v="2"/>
    <n v="0.13"/>
  </r>
  <r>
    <x v="19"/>
    <x v="3"/>
    <n v="139"/>
    <n v="71"/>
    <n v="9"/>
    <x v="0"/>
    <x v="1"/>
    <x v="1"/>
    <n v="0.06"/>
  </r>
  <r>
    <x v="20"/>
    <x v="0"/>
    <n v="91"/>
    <n v="71"/>
    <n v="10"/>
    <x v="3"/>
    <x v="0"/>
    <x v="1"/>
    <n v="0.16"/>
  </r>
  <r>
    <x v="20"/>
    <x v="0"/>
    <n v="91"/>
    <n v="54"/>
    <n v="4"/>
    <x v="1"/>
    <x v="0"/>
    <x v="2"/>
    <n v="0.06"/>
  </r>
  <r>
    <x v="20"/>
    <x v="1"/>
    <n v="75"/>
    <n v="110"/>
    <n v="5"/>
    <x v="2"/>
    <x v="0"/>
    <x v="1"/>
    <n v="0.19"/>
  </r>
  <r>
    <x v="20"/>
    <x v="1"/>
    <n v="152"/>
    <n v="76"/>
    <n v="2"/>
    <x v="1"/>
    <x v="1"/>
    <x v="1"/>
    <n v="0.08"/>
  </r>
  <r>
    <x v="20"/>
    <x v="1"/>
    <n v="135"/>
    <n v="53"/>
    <n v="3"/>
    <x v="3"/>
    <x v="1"/>
    <x v="0"/>
    <n v="0.06"/>
  </r>
  <r>
    <x v="20"/>
    <x v="2"/>
    <n v="60"/>
    <n v="65"/>
    <n v="6"/>
    <x v="1"/>
    <x v="1"/>
    <x v="1"/>
    <n v="0.19"/>
  </r>
  <r>
    <x v="20"/>
    <x v="2"/>
    <n v="91"/>
    <n v="133"/>
    <n v="1"/>
    <x v="3"/>
    <x v="0"/>
    <x v="2"/>
    <n v="0.06"/>
  </r>
  <r>
    <x v="20"/>
    <x v="2"/>
    <n v="94"/>
    <n v="75"/>
    <n v="9"/>
    <x v="2"/>
    <x v="1"/>
    <x v="1"/>
    <n v="0.1"/>
  </r>
  <r>
    <x v="20"/>
    <x v="2"/>
    <n v="139"/>
    <n v="117"/>
    <n v="1"/>
    <x v="0"/>
    <x v="1"/>
    <x v="1"/>
    <n v="0.2"/>
  </r>
  <r>
    <x v="20"/>
    <x v="3"/>
    <n v="187"/>
    <n v="106"/>
    <n v="3"/>
    <x v="2"/>
    <x v="1"/>
    <x v="1"/>
    <n v="0.06"/>
  </r>
  <r>
    <x v="20"/>
    <x v="3"/>
    <n v="111"/>
    <n v="146"/>
    <n v="0"/>
    <x v="1"/>
    <x v="0"/>
    <x v="0"/>
    <n v="0.12"/>
  </r>
  <r>
    <x v="20"/>
    <x v="3"/>
    <n v="85"/>
    <n v="50"/>
    <n v="0"/>
    <x v="3"/>
    <x v="1"/>
    <x v="1"/>
    <n v="0.19"/>
  </r>
  <r>
    <x v="20"/>
    <x v="3"/>
    <n v="182"/>
    <n v="49"/>
    <n v="0"/>
    <x v="1"/>
    <x v="0"/>
    <x v="2"/>
    <n v="0.06"/>
  </r>
  <r>
    <x v="21"/>
    <x v="0"/>
    <n v="106"/>
    <n v="67"/>
    <n v="9"/>
    <x v="2"/>
    <x v="0"/>
    <x v="0"/>
    <n v="0.15"/>
  </r>
  <r>
    <x v="21"/>
    <x v="0"/>
    <n v="171"/>
    <n v="150"/>
    <n v="6"/>
    <x v="2"/>
    <x v="1"/>
    <x v="1"/>
    <n v="7.0000000000000007E-2"/>
  </r>
  <r>
    <x v="21"/>
    <x v="0"/>
    <n v="101"/>
    <n v="93"/>
    <n v="10"/>
    <x v="1"/>
    <x v="0"/>
    <x v="1"/>
    <n v="0.14000000000000001"/>
  </r>
  <r>
    <x v="21"/>
    <x v="0"/>
    <n v="191"/>
    <n v="119"/>
    <n v="8"/>
    <x v="3"/>
    <x v="1"/>
    <x v="1"/>
    <n v="0.15"/>
  </r>
  <r>
    <x v="21"/>
    <x v="0"/>
    <n v="188"/>
    <n v="146"/>
    <n v="10"/>
    <x v="2"/>
    <x v="1"/>
    <x v="2"/>
    <n v="0.15"/>
  </r>
  <r>
    <x v="21"/>
    <x v="1"/>
    <n v="152"/>
    <n v="94"/>
    <n v="6"/>
    <x v="2"/>
    <x v="1"/>
    <x v="0"/>
    <n v="0.05"/>
  </r>
  <r>
    <x v="21"/>
    <x v="2"/>
    <n v="121"/>
    <n v="146"/>
    <n v="1"/>
    <x v="0"/>
    <x v="1"/>
    <x v="1"/>
    <n v="0.19"/>
  </r>
  <r>
    <x v="21"/>
    <x v="2"/>
    <n v="148"/>
    <n v="37"/>
    <n v="7"/>
    <x v="1"/>
    <x v="0"/>
    <x v="1"/>
    <n v="0.16"/>
  </r>
  <r>
    <x v="21"/>
    <x v="2"/>
    <n v="87"/>
    <n v="139"/>
    <n v="2"/>
    <x v="3"/>
    <x v="1"/>
    <x v="2"/>
    <n v="0.08"/>
  </r>
  <r>
    <x v="21"/>
    <x v="2"/>
    <n v="196"/>
    <n v="107"/>
    <n v="8"/>
    <x v="0"/>
    <x v="0"/>
    <x v="0"/>
    <n v="0.13"/>
  </r>
  <r>
    <x v="21"/>
    <x v="2"/>
    <n v="161"/>
    <n v="121"/>
    <n v="4"/>
    <x v="2"/>
    <x v="0"/>
    <x v="1"/>
    <n v="0.08"/>
  </r>
  <r>
    <x v="21"/>
    <x v="3"/>
    <n v="168"/>
    <n v="147"/>
    <n v="8"/>
    <x v="2"/>
    <x v="0"/>
    <x v="2"/>
    <n v="0.2"/>
  </r>
  <r>
    <x v="22"/>
    <x v="0"/>
    <n v="135"/>
    <n v="53"/>
    <n v="4"/>
    <x v="3"/>
    <x v="1"/>
    <x v="2"/>
    <n v="0.15"/>
  </r>
  <r>
    <x v="22"/>
    <x v="0"/>
    <n v="64"/>
    <n v="77"/>
    <n v="3"/>
    <x v="3"/>
    <x v="1"/>
    <x v="2"/>
    <n v="0.19"/>
  </r>
  <r>
    <x v="22"/>
    <x v="1"/>
    <n v="160"/>
    <n v="79"/>
    <n v="0"/>
    <x v="0"/>
    <x v="1"/>
    <x v="0"/>
    <n v="0.13"/>
  </r>
  <r>
    <x v="22"/>
    <x v="1"/>
    <n v="67"/>
    <n v="64"/>
    <n v="2"/>
    <x v="2"/>
    <x v="1"/>
    <x v="2"/>
    <n v="0.16"/>
  </r>
  <r>
    <x v="22"/>
    <x v="1"/>
    <n v="192"/>
    <n v="92"/>
    <n v="3"/>
    <x v="0"/>
    <x v="1"/>
    <x v="1"/>
    <n v="0.2"/>
  </r>
  <r>
    <x v="22"/>
    <x v="1"/>
    <n v="61"/>
    <n v="127"/>
    <n v="4"/>
    <x v="0"/>
    <x v="1"/>
    <x v="2"/>
    <n v="0.17"/>
  </r>
  <r>
    <x v="22"/>
    <x v="2"/>
    <n v="169"/>
    <n v="58"/>
    <n v="10"/>
    <x v="0"/>
    <x v="0"/>
    <x v="2"/>
    <n v="0.18"/>
  </r>
  <r>
    <x v="22"/>
    <x v="3"/>
    <n v="104"/>
    <n v="64"/>
    <n v="7"/>
    <x v="1"/>
    <x v="1"/>
    <x v="0"/>
    <n v="0.12"/>
  </r>
  <r>
    <x v="23"/>
    <x v="0"/>
    <n v="149"/>
    <n v="143"/>
    <n v="5"/>
    <x v="1"/>
    <x v="0"/>
    <x v="1"/>
    <n v="0.12"/>
  </r>
  <r>
    <x v="23"/>
    <x v="0"/>
    <n v="181"/>
    <n v="147"/>
    <n v="2"/>
    <x v="3"/>
    <x v="1"/>
    <x v="0"/>
    <n v="7.0000000000000007E-2"/>
  </r>
  <r>
    <x v="23"/>
    <x v="0"/>
    <n v="178"/>
    <n v="146"/>
    <n v="8"/>
    <x v="2"/>
    <x v="1"/>
    <x v="1"/>
    <n v="0.19"/>
  </r>
  <r>
    <x v="23"/>
    <x v="0"/>
    <n v="139"/>
    <n v="149"/>
    <n v="8"/>
    <x v="0"/>
    <x v="1"/>
    <x v="2"/>
    <n v="0.12"/>
  </r>
  <r>
    <x v="23"/>
    <x v="0"/>
    <n v="70"/>
    <n v="66"/>
    <n v="2"/>
    <x v="3"/>
    <x v="0"/>
    <x v="1"/>
    <n v="0.11"/>
  </r>
  <r>
    <x v="23"/>
    <x v="1"/>
    <n v="155"/>
    <n v="72"/>
    <n v="3"/>
    <x v="1"/>
    <x v="1"/>
    <x v="0"/>
    <n v="0.18"/>
  </r>
  <r>
    <x v="23"/>
    <x v="1"/>
    <n v="139"/>
    <n v="38"/>
    <n v="3"/>
    <x v="3"/>
    <x v="1"/>
    <x v="2"/>
    <n v="0.08"/>
  </r>
  <r>
    <x v="23"/>
    <x v="1"/>
    <n v="124"/>
    <n v="40"/>
    <n v="7"/>
    <x v="2"/>
    <x v="1"/>
    <x v="1"/>
    <n v="0.18"/>
  </r>
  <r>
    <x v="23"/>
    <x v="1"/>
    <n v="145"/>
    <n v="131"/>
    <n v="4"/>
    <x v="2"/>
    <x v="0"/>
    <x v="2"/>
    <n v="0.13"/>
  </r>
  <r>
    <x v="23"/>
    <x v="1"/>
    <n v="89"/>
    <n v="55"/>
    <n v="5"/>
    <x v="0"/>
    <x v="1"/>
    <x v="0"/>
    <n v="0.06"/>
  </r>
  <r>
    <x v="23"/>
    <x v="2"/>
    <n v="127"/>
    <n v="31"/>
    <n v="7"/>
    <x v="1"/>
    <x v="0"/>
    <x v="2"/>
    <n v="0.06"/>
  </r>
  <r>
    <x v="23"/>
    <x v="2"/>
    <n v="183"/>
    <n v="149"/>
    <n v="9"/>
    <x v="0"/>
    <x v="0"/>
    <x v="1"/>
    <n v="0.17"/>
  </r>
  <r>
    <x v="23"/>
    <x v="2"/>
    <n v="188"/>
    <n v="36"/>
    <n v="3"/>
    <x v="0"/>
    <x v="1"/>
    <x v="2"/>
    <n v="0.09"/>
  </r>
  <r>
    <x v="23"/>
    <x v="2"/>
    <n v="141"/>
    <n v="142"/>
    <n v="6"/>
    <x v="3"/>
    <x v="0"/>
    <x v="0"/>
    <n v="0.18"/>
  </r>
  <r>
    <x v="23"/>
    <x v="2"/>
    <n v="187"/>
    <n v="91"/>
    <n v="2"/>
    <x v="1"/>
    <x v="1"/>
    <x v="0"/>
    <n v="0.08"/>
  </r>
  <r>
    <x v="23"/>
    <x v="3"/>
    <n v="130"/>
    <n v="41"/>
    <n v="3"/>
    <x v="1"/>
    <x v="1"/>
    <x v="2"/>
    <n v="0.09"/>
  </r>
  <r>
    <x v="23"/>
    <x v="3"/>
    <n v="199"/>
    <n v="52"/>
    <n v="0"/>
    <x v="0"/>
    <x v="0"/>
    <x v="1"/>
    <n v="0.2"/>
  </r>
  <r>
    <x v="23"/>
    <x v="3"/>
    <n v="110"/>
    <n v="132"/>
    <n v="7"/>
    <x v="1"/>
    <x v="0"/>
    <x v="0"/>
    <n v="0.16"/>
  </r>
  <r>
    <x v="23"/>
    <x v="3"/>
    <n v="159"/>
    <n v="48"/>
    <n v="3"/>
    <x v="3"/>
    <x v="1"/>
    <x v="2"/>
    <n v="0.19"/>
  </r>
  <r>
    <x v="23"/>
    <x v="3"/>
    <n v="129"/>
    <n v="73"/>
    <n v="3"/>
    <x v="2"/>
    <x v="1"/>
    <x v="2"/>
    <n v="0.09"/>
  </r>
  <r>
    <x v="24"/>
    <x v="0"/>
    <n v="78"/>
    <n v="49"/>
    <n v="3"/>
    <x v="0"/>
    <x v="0"/>
    <x v="1"/>
    <n v="7.0000000000000007E-2"/>
  </r>
  <r>
    <x v="24"/>
    <x v="1"/>
    <n v="65"/>
    <n v="83"/>
    <n v="9"/>
    <x v="1"/>
    <x v="0"/>
    <x v="2"/>
    <n v="0.05"/>
  </r>
  <r>
    <x v="24"/>
    <x v="1"/>
    <n v="149"/>
    <n v="63"/>
    <n v="9"/>
    <x v="0"/>
    <x v="0"/>
    <x v="2"/>
    <n v="7.0000000000000007E-2"/>
  </r>
  <r>
    <x v="24"/>
    <x v="1"/>
    <n v="191"/>
    <n v="46"/>
    <n v="2"/>
    <x v="0"/>
    <x v="0"/>
    <x v="2"/>
    <n v="0.09"/>
  </r>
  <r>
    <x v="24"/>
    <x v="1"/>
    <n v="65"/>
    <n v="78"/>
    <n v="0"/>
    <x v="0"/>
    <x v="1"/>
    <x v="2"/>
    <n v="0.06"/>
  </r>
  <r>
    <x v="24"/>
    <x v="1"/>
    <n v="75"/>
    <n v="82"/>
    <n v="4"/>
    <x v="1"/>
    <x v="0"/>
    <x v="2"/>
    <n v="0.18"/>
  </r>
  <r>
    <x v="24"/>
    <x v="2"/>
    <n v="101"/>
    <n v="93"/>
    <n v="2"/>
    <x v="1"/>
    <x v="1"/>
    <x v="2"/>
    <n v="0.09"/>
  </r>
  <r>
    <x v="24"/>
    <x v="2"/>
    <n v="96"/>
    <n v="150"/>
    <n v="6"/>
    <x v="3"/>
    <x v="1"/>
    <x v="1"/>
    <n v="0.11"/>
  </r>
  <r>
    <x v="24"/>
    <x v="2"/>
    <n v="66"/>
    <n v="52"/>
    <n v="3"/>
    <x v="0"/>
    <x v="1"/>
    <x v="0"/>
    <n v="0.16"/>
  </r>
  <r>
    <x v="24"/>
    <x v="3"/>
    <n v="153"/>
    <n v="36"/>
    <n v="3"/>
    <x v="0"/>
    <x v="0"/>
    <x v="0"/>
    <n v="0.06"/>
  </r>
  <r>
    <x v="24"/>
    <x v="3"/>
    <n v="181"/>
    <n v="105"/>
    <n v="7"/>
    <x v="0"/>
    <x v="1"/>
    <x v="2"/>
    <n v="0.15"/>
  </r>
  <r>
    <x v="24"/>
    <x v="3"/>
    <n v="188"/>
    <n v="36"/>
    <n v="7"/>
    <x v="2"/>
    <x v="0"/>
    <x v="1"/>
    <n v="0.12"/>
  </r>
  <r>
    <x v="24"/>
    <x v="3"/>
    <n v="190"/>
    <n v="50"/>
    <n v="10"/>
    <x v="1"/>
    <x v="0"/>
    <x v="0"/>
    <n v="0.18"/>
  </r>
  <r>
    <x v="25"/>
    <x v="0"/>
    <n v="199"/>
    <n v="98"/>
    <n v="0"/>
    <x v="1"/>
    <x v="1"/>
    <x v="1"/>
    <n v="0.19"/>
  </r>
  <r>
    <x v="25"/>
    <x v="0"/>
    <n v="101"/>
    <n v="106"/>
    <n v="6"/>
    <x v="2"/>
    <x v="0"/>
    <x v="1"/>
    <n v="0.09"/>
  </r>
  <r>
    <x v="25"/>
    <x v="0"/>
    <n v="160"/>
    <n v="96"/>
    <n v="1"/>
    <x v="2"/>
    <x v="0"/>
    <x v="2"/>
    <n v="0.15"/>
  </r>
  <r>
    <x v="25"/>
    <x v="1"/>
    <n v="51"/>
    <n v="77"/>
    <n v="10"/>
    <x v="2"/>
    <x v="0"/>
    <x v="0"/>
    <n v="0.14000000000000001"/>
  </r>
  <r>
    <x v="25"/>
    <x v="1"/>
    <n v="83"/>
    <n v="42"/>
    <n v="9"/>
    <x v="2"/>
    <x v="1"/>
    <x v="0"/>
    <n v="0.2"/>
  </r>
  <r>
    <x v="25"/>
    <x v="1"/>
    <n v="147"/>
    <n v="54"/>
    <n v="8"/>
    <x v="2"/>
    <x v="0"/>
    <x v="1"/>
    <n v="0.09"/>
  </r>
  <r>
    <x v="25"/>
    <x v="1"/>
    <n v="181"/>
    <n v="66"/>
    <n v="10"/>
    <x v="0"/>
    <x v="0"/>
    <x v="2"/>
    <n v="0.18"/>
  </r>
  <r>
    <x v="25"/>
    <x v="1"/>
    <n v="193"/>
    <n v="33"/>
    <n v="0"/>
    <x v="3"/>
    <x v="1"/>
    <x v="2"/>
    <n v="0.12"/>
  </r>
  <r>
    <x v="25"/>
    <x v="2"/>
    <n v="198"/>
    <n v="55"/>
    <n v="4"/>
    <x v="1"/>
    <x v="1"/>
    <x v="0"/>
    <n v="7.0000000000000007E-2"/>
  </r>
  <r>
    <x v="25"/>
    <x v="2"/>
    <n v="140"/>
    <n v="38"/>
    <n v="9"/>
    <x v="2"/>
    <x v="1"/>
    <x v="2"/>
    <n v="0.18"/>
  </r>
  <r>
    <x v="25"/>
    <x v="2"/>
    <n v="59"/>
    <n v="109"/>
    <n v="10"/>
    <x v="2"/>
    <x v="0"/>
    <x v="2"/>
    <n v="0.16"/>
  </r>
  <r>
    <x v="25"/>
    <x v="2"/>
    <n v="51"/>
    <n v="107"/>
    <n v="0"/>
    <x v="1"/>
    <x v="1"/>
    <x v="0"/>
    <n v="0.19"/>
  </r>
  <r>
    <x v="25"/>
    <x v="2"/>
    <n v="194"/>
    <n v="51"/>
    <n v="1"/>
    <x v="2"/>
    <x v="0"/>
    <x v="2"/>
    <n v="0.19"/>
  </r>
  <r>
    <x v="25"/>
    <x v="3"/>
    <n v="63"/>
    <n v="61"/>
    <n v="3"/>
    <x v="3"/>
    <x v="0"/>
    <x v="2"/>
    <n v="7.0000000000000007E-2"/>
  </r>
  <r>
    <x v="25"/>
    <x v="3"/>
    <n v="156"/>
    <n v="74"/>
    <n v="0"/>
    <x v="3"/>
    <x v="1"/>
    <x v="2"/>
    <n v="0.2"/>
  </r>
  <r>
    <x v="25"/>
    <x v="3"/>
    <n v="178"/>
    <n v="92"/>
    <n v="2"/>
    <x v="1"/>
    <x v="1"/>
    <x v="2"/>
    <n v="0.19"/>
  </r>
  <r>
    <x v="26"/>
    <x v="0"/>
    <n v="79"/>
    <n v="65"/>
    <n v="4"/>
    <x v="2"/>
    <x v="0"/>
    <x v="2"/>
    <n v="0.06"/>
  </r>
  <r>
    <x v="26"/>
    <x v="0"/>
    <n v="80"/>
    <n v="66"/>
    <n v="7"/>
    <x v="3"/>
    <x v="0"/>
    <x v="0"/>
    <n v="0.09"/>
  </r>
  <r>
    <x v="26"/>
    <x v="0"/>
    <n v="62"/>
    <n v="36"/>
    <n v="4"/>
    <x v="2"/>
    <x v="1"/>
    <x v="0"/>
    <n v="0.15"/>
  </r>
  <r>
    <x v="26"/>
    <x v="0"/>
    <n v="106"/>
    <n v="139"/>
    <n v="8"/>
    <x v="1"/>
    <x v="0"/>
    <x v="1"/>
    <n v="0.15"/>
  </r>
  <r>
    <x v="26"/>
    <x v="0"/>
    <n v="70"/>
    <n v="71"/>
    <n v="9"/>
    <x v="2"/>
    <x v="1"/>
    <x v="0"/>
    <n v="0.13"/>
  </r>
  <r>
    <x v="26"/>
    <x v="1"/>
    <n v="125"/>
    <n v="105"/>
    <n v="4"/>
    <x v="1"/>
    <x v="1"/>
    <x v="2"/>
    <n v="0.16"/>
  </r>
  <r>
    <x v="26"/>
    <x v="1"/>
    <n v="153"/>
    <n v="43"/>
    <n v="0"/>
    <x v="1"/>
    <x v="1"/>
    <x v="0"/>
    <n v="0.14000000000000001"/>
  </r>
  <r>
    <x v="26"/>
    <x v="1"/>
    <n v="125"/>
    <n v="53"/>
    <n v="0"/>
    <x v="3"/>
    <x v="0"/>
    <x v="0"/>
    <n v="7.0000000000000007E-2"/>
  </r>
  <r>
    <x v="26"/>
    <x v="2"/>
    <n v="70"/>
    <n v="137"/>
    <n v="0"/>
    <x v="0"/>
    <x v="1"/>
    <x v="0"/>
    <n v="0.1"/>
  </r>
  <r>
    <x v="26"/>
    <x v="3"/>
    <n v="57"/>
    <n v="102"/>
    <n v="9"/>
    <x v="3"/>
    <x v="0"/>
    <x v="0"/>
    <n v="0.05"/>
  </r>
  <r>
    <x v="26"/>
    <x v="3"/>
    <n v="174"/>
    <n v="36"/>
    <n v="2"/>
    <x v="0"/>
    <x v="0"/>
    <x v="0"/>
    <n v="7.0000000000000007E-2"/>
  </r>
  <r>
    <x v="26"/>
    <x v="3"/>
    <n v="50"/>
    <n v="95"/>
    <n v="9"/>
    <x v="1"/>
    <x v="1"/>
    <x v="1"/>
    <n v="7.0000000000000007E-2"/>
  </r>
  <r>
    <x v="26"/>
    <x v="3"/>
    <n v="100"/>
    <n v="106"/>
    <n v="7"/>
    <x v="3"/>
    <x v="1"/>
    <x v="0"/>
    <n v="0.18"/>
  </r>
  <r>
    <x v="27"/>
    <x v="0"/>
    <n v="86"/>
    <n v="81"/>
    <n v="5"/>
    <x v="1"/>
    <x v="0"/>
    <x v="2"/>
    <n v="0.15"/>
  </r>
  <r>
    <x v="27"/>
    <x v="0"/>
    <n v="51"/>
    <n v="39"/>
    <n v="3"/>
    <x v="3"/>
    <x v="0"/>
    <x v="0"/>
    <n v="0.09"/>
  </r>
  <r>
    <x v="27"/>
    <x v="0"/>
    <n v="171"/>
    <n v="41"/>
    <n v="5"/>
    <x v="2"/>
    <x v="0"/>
    <x v="0"/>
    <n v="0.18"/>
  </r>
  <r>
    <x v="27"/>
    <x v="0"/>
    <n v="121"/>
    <n v="63"/>
    <n v="8"/>
    <x v="0"/>
    <x v="1"/>
    <x v="2"/>
    <n v="0.1"/>
  </r>
  <r>
    <x v="27"/>
    <x v="0"/>
    <n v="54"/>
    <n v="131"/>
    <n v="3"/>
    <x v="1"/>
    <x v="0"/>
    <x v="2"/>
    <n v="0.12"/>
  </r>
  <r>
    <x v="27"/>
    <x v="1"/>
    <n v="100"/>
    <n v="43"/>
    <n v="2"/>
    <x v="0"/>
    <x v="0"/>
    <x v="2"/>
    <n v="0.14000000000000001"/>
  </r>
  <r>
    <x v="27"/>
    <x v="1"/>
    <n v="105"/>
    <n v="139"/>
    <n v="6"/>
    <x v="3"/>
    <x v="1"/>
    <x v="0"/>
    <n v="0.08"/>
  </r>
  <r>
    <x v="27"/>
    <x v="1"/>
    <n v="64"/>
    <n v="50"/>
    <n v="9"/>
    <x v="0"/>
    <x v="1"/>
    <x v="1"/>
    <n v="0.15"/>
  </r>
  <r>
    <x v="27"/>
    <x v="2"/>
    <n v="53"/>
    <n v="141"/>
    <n v="3"/>
    <x v="0"/>
    <x v="1"/>
    <x v="1"/>
    <n v="0.1"/>
  </r>
  <r>
    <x v="27"/>
    <x v="2"/>
    <n v="200"/>
    <n v="94"/>
    <n v="1"/>
    <x v="0"/>
    <x v="0"/>
    <x v="1"/>
    <n v="0.05"/>
  </r>
  <r>
    <x v="27"/>
    <x v="3"/>
    <n v="133"/>
    <n v="144"/>
    <n v="1"/>
    <x v="0"/>
    <x v="1"/>
    <x v="1"/>
    <n v="0.13"/>
  </r>
  <r>
    <x v="28"/>
    <x v="0"/>
    <n v="152"/>
    <n v="62"/>
    <n v="3"/>
    <x v="2"/>
    <x v="1"/>
    <x v="1"/>
    <n v="7.0000000000000007E-2"/>
  </r>
  <r>
    <x v="28"/>
    <x v="0"/>
    <n v="87"/>
    <n v="88"/>
    <n v="5"/>
    <x v="2"/>
    <x v="1"/>
    <x v="0"/>
    <n v="0.1"/>
  </r>
  <r>
    <x v="28"/>
    <x v="0"/>
    <n v="109"/>
    <n v="118"/>
    <n v="0"/>
    <x v="3"/>
    <x v="0"/>
    <x v="1"/>
    <n v="0.2"/>
  </r>
  <r>
    <x v="28"/>
    <x v="1"/>
    <n v="72"/>
    <n v="84"/>
    <n v="2"/>
    <x v="1"/>
    <x v="0"/>
    <x v="0"/>
    <n v="0.1"/>
  </r>
  <r>
    <x v="28"/>
    <x v="1"/>
    <n v="50"/>
    <n v="35"/>
    <n v="8"/>
    <x v="1"/>
    <x v="0"/>
    <x v="2"/>
    <n v="0.12"/>
  </r>
  <r>
    <x v="28"/>
    <x v="1"/>
    <n v="59"/>
    <n v="91"/>
    <n v="1"/>
    <x v="3"/>
    <x v="1"/>
    <x v="1"/>
    <n v="0.19"/>
  </r>
  <r>
    <x v="28"/>
    <x v="2"/>
    <n v="106"/>
    <n v="136"/>
    <n v="5"/>
    <x v="2"/>
    <x v="0"/>
    <x v="0"/>
    <n v="0.12"/>
  </r>
  <r>
    <x v="28"/>
    <x v="2"/>
    <n v="53"/>
    <n v="134"/>
    <n v="9"/>
    <x v="0"/>
    <x v="1"/>
    <x v="1"/>
    <n v="0.06"/>
  </r>
  <r>
    <x v="28"/>
    <x v="2"/>
    <n v="111"/>
    <n v="109"/>
    <n v="10"/>
    <x v="3"/>
    <x v="0"/>
    <x v="2"/>
    <n v="0.09"/>
  </r>
  <r>
    <x v="28"/>
    <x v="3"/>
    <n v="162"/>
    <n v="80"/>
    <n v="3"/>
    <x v="2"/>
    <x v="0"/>
    <x v="0"/>
    <n v="0.2"/>
  </r>
  <r>
    <x v="28"/>
    <x v="3"/>
    <n v="190"/>
    <n v="66"/>
    <n v="8"/>
    <x v="3"/>
    <x v="0"/>
    <x v="0"/>
    <n v="0.13"/>
  </r>
  <r>
    <x v="28"/>
    <x v="3"/>
    <n v="64"/>
    <n v="109"/>
    <n v="10"/>
    <x v="2"/>
    <x v="1"/>
    <x v="2"/>
    <n v="0.12"/>
  </r>
  <r>
    <x v="28"/>
    <x v="3"/>
    <n v="130"/>
    <n v="121"/>
    <n v="8"/>
    <x v="2"/>
    <x v="1"/>
    <x v="1"/>
    <n v="0.1"/>
  </r>
  <r>
    <x v="28"/>
    <x v="3"/>
    <n v="155"/>
    <n v="148"/>
    <n v="7"/>
    <x v="1"/>
    <x v="0"/>
    <x v="1"/>
    <n v="0.05"/>
  </r>
  <r>
    <x v="29"/>
    <x v="0"/>
    <n v="134"/>
    <n v="143"/>
    <n v="1"/>
    <x v="1"/>
    <x v="0"/>
    <x v="1"/>
    <n v="0.05"/>
  </r>
  <r>
    <x v="29"/>
    <x v="0"/>
    <n v="127"/>
    <n v="90"/>
    <n v="3"/>
    <x v="3"/>
    <x v="1"/>
    <x v="2"/>
    <n v="0.15"/>
  </r>
  <r>
    <x v="29"/>
    <x v="0"/>
    <n v="157"/>
    <n v="148"/>
    <n v="7"/>
    <x v="3"/>
    <x v="1"/>
    <x v="2"/>
    <n v="0.06"/>
  </r>
  <r>
    <x v="29"/>
    <x v="0"/>
    <n v="156"/>
    <n v="131"/>
    <n v="0"/>
    <x v="0"/>
    <x v="1"/>
    <x v="2"/>
    <n v="0.08"/>
  </r>
  <r>
    <x v="29"/>
    <x v="1"/>
    <n v="134"/>
    <n v="132"/>
    <n v="5"/>
    <x v="1"/>
    <x v="0"/>
    <x v="2"/>
    <n v="7.0000000000000007E-2"/>
  </r>
  <r>
    <x v="29"/>
    <x v="1"/>
    <n v="160"/>
    <n v="31"/>
    <n v="7"/>
    <x v="1"/>
    <x v="1"/>
    <x v="1"/>
    <n v="0.06"/>
  </r>
  <r>
    <x v="29"/>
    <x v="2"/>
    <n v="111"/>
    <n v="34"/>
    <n v="9"/>
    <x v="1"/>
    <x v="0"/>
    <x v="0"/>
    <n v="0.2"/>
  </r>
  <r>
    <x v="29"/>
    <x v="2"/>
    <n v="186"/>
    <n v="143"/>
    <n v="1"/>
    <x v="3"/>
    <x v="0"/>
    <x v="1"/>
    <n v="0.19"/>
  </r>
  <r>
    <x v="29"/>
    <x v="3"/>
    <n v="147"/>
    <n v="103"/>
    <n v="9"/>
    <x v="0"/>
    <x v="1"/>
    <x v="0"/>
    <n v="0.05"/>
  </r>
  <r>
    <x v="29"/>
    <x v="3"/>
    <n v="90"/>
    <n v="46"/>
    <n v="5"/>
    <x v="2"/>
    <x v="1"/>
    <x v="0"/>
    <n v="0.06"/>
  </r>
  <r>
    <x v="29"/>
    <x v="3"/>
    <n v="70"/>
    <n v="142"/>
    <n v="8"/>
    <x v="2"/>
    <x v="0"/>
    <x v="2"/>
    <n v="0.19"/>
  </r>
  <r>
    <x v="29"/>
    <x v="3"/>
    <n v="108"/>
    <n v="108"/>
    <n v="2"/>
    <x v="0"/>
    <x v="0"/>
    <x v="0"/>
    <n v="0.16"/>
  </r>
  <r>
    <x v="29"/>
    <x v="3"/>
    <n v="84"/>
    <n v="99"/>
    <n v="4"/>
    <x v="1"/>
    <x v="1"/>
    <x v="2"/>
    <n v="0.2"/>
  </r>
  <r>
    <x v="30"/>
    <x v="0"/>
    <n v="179"/>
    <n v="77"/>
    <n v="2"/>
    <x v="1"/>
    <x v="0"/>
    <x v="1"/>
    <n v="0.09"/>
  </r>
  <r>
    <x v="30"/>
    <x v="0"/>
    <n v="106"/>
    <n v="38"/>
    <n v="1"/>
    <x v="2"/>
    <x v="1"/>
    <x v="1"/>
    <n v="0.14000000000000001"/>
  </r>
  <r>
    <x v="30"/>
    <x v="0"/>
    <n v="87"/>
    <n v="95"/>
    <n v="1"/>
    <x v="3"/>
    <x v="1"/>
    <x v="2"/>
    <n v="0.05"/>
  </r>
  <r>
    <x v="30"/>
    <x v="0"/>
    <n v="181"/>
    <n v="136"/>
    <n v="1"/>
    <x v="1"/>
    <x v="1"/>
    <x v="2"/>
    <n v="0.13"/>
  </r>
  <r>
    <x v="30"/>
    <x v="0"/>
    <n v="128"/>
    <n v="62"/>
    <n v="6"/>
    <x v="1"/>
    <x v="0"/>
    <x v="0"/>
    <n v="0.13"/>
  </r>
  <r>
    <x v="30"/>
    <x v="1"/>
    <n v="181"/>
    <n v="44"/>
    <n v="10"/>
    <x v="2"/>
    <x v="1"/>
    <x v="2"/>
    <n v="0.11"/>
  </r>
  <r>
    <x v="30"/>
    <x v="1"/>
    <n v="143"/>
    <n v="134"/>
    <n v="7"/>
    <x v="2"/>
    <x v="1"/>
    <x v="0"/>
    <n v="0.19"/>
  </r>
  <r>
    <x v="30"/>
    <x v="1"/>
    <n v="78"/>
    <n v="69"/>
    <n v="5"/>
    <x v="2"/>
    <x v="1"/>
    <x v="0"/>
    <n v="0.19"/>
  </r>
  <r>
    <x v="30"/>
    <x v="1"/>
    <n v="107"/>
    <n v="42"/>
    <n v="8"/>
    <x v="0"/>
    <x v="0"/>
    <x v="0"/>
    <n v="0.19"/>
  </r>
  <r>
    <x v="30"/>
    <x v="2"/>
    <n v="184"/>
    <n v="147"/>
    <n v="8"/>
    <x v="3"/>
    <x v="1"/>
    <x v="2"/>
    <n v="0.12"/>
  </r>
  <r>
    <x v="30"/>
    <x v="2"/>
    <n v="104"/>
    <n v="72"/>
    <n v="0"/>
    <x v="1"/>
    <x v="0"/>
    <x v="1"/>
    <n v="0.13"/>
  </r>
  <r>
    <x v="30"/>
    <x v="2"/>
    <n v="129"/>
    <n v="81"/>
    <n v="9"/>
    <x v="1"/>
    <x v="1"/>
    <x v="1"/>
    <n v="0.14000000000000001"/>
  </r>
  <r>
    <x v="30"/>
    <x v="3"/>
    <n v="195"/>
    <n v="56"/>
    <n v="9"/>
    <x v="0"/>
    <x v="1"/>
    <x v="2"/>
    <n v="0.09"/>
  </r>
  <r>
    <x v="30"/>
    <x v="3"/>
    <n v="121"/>
    <n v="108"/>
    <n v="8"/>
    <x v="3"/>
    <x v="1"/>
    <x v="2"/>
    <n v="0.18"/>
  </r>
  <r>
    <x v="30"/>
    <x v="3"/>
    <n v="89"/>
    <n v="51"/>
    <n v="3"/>
    <x v="3"/>
    <x v="1"/>
    <x v="1"/>
    <n v="0.14000000000000001"/>
  </r>
  <r>
    <x v="30"/>
    <x v="3"/>
    <n v="147"/>
    <n v="82"/>
    <n v="0"/>
    <x v="1"/>
    <x v="0"/>
    <x v="2"/>
    <n v="0.1"/>
  </r>
  <r>
    <x v="31"/>
    <x v="0"/>
    <n v="55"/>
    <n v="144"/>
    <n v="2"/>
    <x v="3"/>
    <x v="0"/>
    <x v="2"/>
    <n v="0.08"/>
  </r>
  <r>
    <x v="31"/>
    <x v="0"/>
    <n v="99"/>
    <n v="145"/>
    <n v="0"/>
    <x v="0"/>
    <x v="1"/>
    <x v="2"/>
    <n v="0.12"/>
  </r>
  <r>
    <x v="31"/>
    <x v="0"/>
    <n v="157"/>
    <n v="99"/>
    <n v="1"/>
    <x v="3"/>
    <x v="1"/>
    <x v="1"/>
    <n v="0.11"/>
  </r>
  <r>
    <x v="31"/>
    <x v="0"/>
    <n v="55"/>
    <n v="123"/>
    <n v="1"/>
    <x v="0"/>
    <x v="0"/>
    <x v="0"/>
    <n v="0.06"/>
  </r>
  <r>
    <x v="31"/>
    <x v="1"/>
    <n v="145"/>
    <n v="36"/>
    <n v="0"/>
    <x v="2"/>
    <x v="0"/>
    <x v="0"/>
    <n v="0.11"/>
  </r>
  <r>
    <x v="31"/>
    <x v="1"/>
    <n v="65"/>
    <n v="42"/>
    <n v="7"/>
    <x v="3"/>
    <x v="1"/>
    <x v="1"/>
    <n v="0.12"/>
  </r>
  <r>
    <x v="31"/>
    <x v="2"/>
    <n v="191"/>
    <n v="119"/>
    <n v="4"/>
    <x v="1"/>
    <x v="1"/>
    <x v="1"/>
    <n v="0.19"/>
  </r>
  <r>
    <x v="31"/>
    <x v="2"/>
    <n v="53"/>
    <n v="54"/>
    <n v="5"/>
    <x v="0"/>
    <x v="1"/>
    <x v="0"/>
    <n v="0.17"/>
  </r>
  <r>
    <x v="31"/>
    <x v="2"/>
    <n v="153"/>
    <n v="136"/>
    <n v="4"/>
    <x v="0"/>
    <x v="1"/>
    <x v="0"/>
    <n v="0.14000000000000001"/>
  </r>
  <r>
    <x v="31"/>
    <x v="2"/>
    <n v="165"/>
    <n v="148"/>
    <n v="10"/>
    <x v="0"/>
    <x v="0"/>
    <x v="2"/>
    <n v="0.08"/>
  </r>
  <r>
    <x v="31"/>
    <x v="3"/>
    <n v="93"/>
    <n v="44"/>
    <n v="7"/>
    <x v="2"/>
    <x v="1"/>
    <x v="2"/>
    <n v="0.13"/>
  </r>
  <r>
    <x v="31"/>
    <x v="3"/>
    <n v="157"/>
    <n v="95"/>
    <n v="1"/>
    <x v="3"/>
    <x v="1"/>
    <x v="1"/>
    <n v="0.17"/>
  </r>
  <r>
    <x v="31"/>
    <x v="3"/>
    <n v="76"/>
    <n v="66"/>
    <n v="9"/>
    <x v="1"/>
    <x v="0"/>
    <x v="2"/>
    <n v="0.13"/>
  </r>
  <r>
    <x v="31"/>
    <x v="3"/>
    <n v="146"/>
    <n v="86"/>
    <n v="7"/>
    <x v="2"/>
    <x v="1"/>
    <x v="2"/>
    <n v="0.06"/>
  </r>
  <r>
    <x v="32"/>
    <x v="0"/>
    <n v="165"/>
    <n v="131"/>
    <n v="9"/>
    <x v="2"/>
    <x v="0"/>
    <x v="1"/>
    <n v="0.14000000000000001"/>
  </r>
  <r>
    <x v="32"/>
    <x v="0"/>
    <n v="53"/>
    <n v="81"/>
    <n v="0"/>
    <x v="0"/>
    <x v="1"/>
    <x v="0"/>
    <n v="0.14000000000000001"/>
  </r>
  <r>
    <x v="32"/>
    <x v="0"/>
    <n v="74"/>
    <n v="97"/>
    <n v="5"/>
    <x v="1"/>
    <x v="1"/>
    <x v="0"/>
    <n v="0.12"/>
  </r>
  <r>
    <x v="32"/>
    <x v="1"/>
    <n v="176"/>
    <n v="96"/>
    <n v="7"/>
    <x v="1"/>
    <x v="1"/>
    <x v="2"/>
    <n v="0.09"/>
  </r>
  <r>
    <x v="32"/>
    <x v="1"/>
    <n v="73"/>
    <n v="87"/>
    <n v="6"/>
    <x v="3"/>
    <x v="0"/>
    <x v="0"/>
    <n v="0.15"/>
  </r>
  <r>
    <x v="32"/>
    <x v="2"/>
    <n v="193"/>
    <n v="66"/>
    <n v="6"/>
    <x v="3"/>
    <x v="0"/>
    <x v="0"/>
    <n v="0.11"/>
  </r>
  <r>
    <x v="32"/>
    <x v="2"/>
    <n v="70"/>
    <n v="123"/>
    <n v="2"/>
    <x v="3"/>
    <x v="1"/>
    <x v="1"/>
    <n v="0.12"/>
  </r>
  <r>
    <x v="32"/>
    <x v="2"/>
    <n v="188"/>
    <n v="139"/>
    <n v="1"/>
    <x v="3"/>
    <x v="1"/>
    <x v="0"/>
    <n v="0.06"/>
  </r>
  <r>
    <x v="32"/>
    <x v="2"/>
    <n v="124"/>
    <n v="91"/>
    <n v="8"/>
    <x v="1"/>
    <x v="1"/>
    <x v="2"/>
    <n v="0.17"/>
  </r>
  <r>
    <x v="32"/>
    <x v="2"/>
    <n v="64"/>
    <n v="79"/>
    <n v="0"/>
    <x v="0"/>
    <x v="1"/>
    <x v="2"/>
    <n v="0.17"/>
  </r>
  <r>
    <x v="32"/>
    <x v="3"/>
    <n v="125"/>
    <n v="52"/>
    <n v="5"/>
    <x v="1"/>
    <x v="1"/>
    <x v="1"/>
    <n v="0.17"/>
  </r>
  <r>
    <x v="33"/>
    <x v="0"/>
    <n v="194"/>
    <n v="37"/>
    <n v="4"/>
    <x v="0"/>
    <x v="1"/>
    <x v="0"/>
    <n v="0.16"/>
  </r>
  <r>
    <x v="33"/>
    <x v="0"/>
    <n v="179"/>
    <n v="122"/>
    <n v="8"/>
    <x v="0"/>
    <x v="1"/>
    <x v="2"/>
    <n v="0.15"/>
  </r>
  <r>
    <x v="33"/>
    <x v="0"/>
    <n v="125"/>
    <n v="108"/>
    <n v="5"/>
    <x v="3"/>
    <x v="0"/>
    <x v="2"/>
    <n v="0.12"/>
  </r>
  <r>
    <x v="33"/>
    <x v="0"/>
    <n v="147"/>
    <n v="32"/>
    <n v="5"/>
    <x v="1"/>
    <x v="1"/>
    <x v="0"/>
    <n v="7.0000000000000007E-2"/>
  </r>
  <r>
    <x v="33"/>
    <x v="1"/>
    <n v="192"/>
    <n v="53"/>
    <n v="6"/>
    <x v="0"/>
    <x v="0"/>
    <x v="2"/>
    <n v="0.2"/>
  </r>
  <r>
    <x v="33"/>
    <x v="1"/>
    <n v="115"/>
    <n v="82"/>
    <n v="8"/>
    <x v="2"/>
    <x v="1"/>
    <x v="0"/>
    <n v="0.12"/>
  </r>
  <r>
    <x v="33"/>
    <x v="2"/>
    <n v="166"/>
    <n v="46"/>
    <n v="2"/>
    <x v="2"/>
    <x v="1"/>
    <x v="1"/>
    <n v="7.0000000000000007E-2"/>
  </r>
  <r>
    <x v="33"/>
    <x v="3"/>
    <n v="146"/>
    <n v="53"/>
    <n v="7"/>
    <x v="1"/>
    <x v="1"/>
    <x v="0"/>
    <n v="0.17"/>
  </r>
  <r>
    <x v="33"/>
    <x v="3"/>
    <n v="158"/>
    <n v="39"/>
    <n v="9"/>
    <x v="2"/>
    <x v="1"/>
    <x v="2"/>
    <n v="7.0000000000000007E-2"/>
  </r>
  <r>
    <x v="33"/>
    <x v="3"/>
    <n v="143"/>
    <n v="58"/>
    <n v="5"/>
    <x v="0"/>
    <x v="1"/>
    <x v="2"/>
    <n v="0.15"/>
  </r>
  <r>
    <x v="33"/>
    <x v="3"/>
    <n v="57"/>
    <n v="72"/>
    <n v="10"/>
    <x v="1"/>
    <x v="0"/>
    <x v="1"/>
    <n v="0.05"/>
  </r>
  <r>
    <x v="33"/>
    <x v="3"/>
    <n v="88"/>
    <n v="67"/>
    <n v="6"/>
    <x v="2"/>
    <x v="0"/>
    <x v="0"/>
    <n v="0.19"/>
  </r>
  <r>
    <x v="34"/>
    <x v="0"/>
    <n v="75"/>
    <n v="139"/>
    <n v="1"/>
    <x v="0"/>
    <x v="1"/>
    <x v="0"/>
    <n v="0.2"/>
  </r>
  <r>
    <x v="34"/>
    <x v="1"/>
    <n v="144"/>
    <n v="80"/>
    <n v="5"/>
    <x v="1"/>
    <x v="1"/>
    <x v="2"/>
    <n v="0.06"/>
  </r>
  <r>
    <x v="34"/>
    <x v="1"/>
    <n v="102"/>
    <n v="37"/>
    <n v="5"/>
    <x v="3"/>
    <x v="1"/>
    <x v="1"/>
    <n v="0.13"/>
  </r>
  <r>
    <x v="34"/>
    <x v="1"/>
    <n v="52"/>
    <n v="58"/>
    <n v="10"/>
    <x v="3"/>
    <x v="1"/>
    <x v="0"/>
    <n v="0.19"/>
  </r>
  <r>
    <x v="34"/>
    <x v="2"/>
    <n v="98"/>
    <n v="78"/>
    <n v="2"/>
    <x v="0"/>
    <x v="0"/>
    <x v="1"/>
    <n v="0.19"/>
  </r>
  <r>
    <x v="34"/>
    <x v="2"/>
    <n v="95"/>
    <n v="117"/>
    <n v="1"/>
    <x v="3"/>
    <x v="0"/>
    <x v="1"/>
    <n v="0.12"/>
  </r>
  <r>
    <x v="34"/>
    <x v="2"/>
    <n v="170"/>
    <n v="84"/>
    <n v="9"/>
    <x v="0"/>
    <x v="1"/>
    <x v="0"/>
    <n v="7.0000000000000007E-2"/>
  </r>
  <r>
    <x v="34"/>
    <x v="3"/>
    <n v="155"/>
    <n v="102"/>
    <n v="8"/>
    <x v="2"/>
    <x v="1"/>
    <x v="0"/>
    <n v="0.17"/>
  </r>
  <r>
    <x v="35"/>
    <x v="0"/>
    <n v="105"/>
    <n v="62"/>
    <n v="3"/>
    <x v="0"/>
    <x v="1"/>
    <x v="2"/>
    <n v="0.05"/>
  </r>
  <r>
    <x v="35"/>
    <x v="1"/>
    <n v="59"/>
    <n v="129"/>
    <n v="10"/>
    <x v="0"/>
    <x v="0"/>
    <x v="1"/>
    <n v="7.0000000000000007E-2"/>
  </r>
  <r>
    <x v="35"/>
    <x v="1"/>
    <n v="151"/>
    <n v="112"/>
    <n v="5"/>
    <x v="2"/>
    <x v="1"/>
    <x v="2"/>
    <n v="0.14000000000000001"/>
  </r>
  <r>
    <x v="35"/>
    <x v="1"/>
    <n v="96"/>
    <n v="118"/>
    <n v="0"/>
    <x v="1"/>
    <x v="0"/>
    <x v="0"/>
    <n v="0.15"/>
  </r>
  <r>
    <x v="35"/>
    <x v="1"/>
    <n v="155"/>
    <n v="145"/>
    <n v="9"/>
    <x v="3"/>
    <x v="0"/>
    <x v="1"/>
    <n v="0.08"/>
  </r>
  <r>
    <x v="35"/>
    <x v="1"/>
    <n v="143"/>
    <n v="119"/>
    <n v="6"/>
    <x v="3"/>
    <x v="1"/>
    <x v="0"/>
    <n v="0.15"/>
  </r>
  <r>
    <x v="35"/>
    <x v="2"/>
    <n v="71"/>
    <n v="97"/>
    <n v="0"/>
    <x v="0"/>
    <x v="0"/>
    <x v="0"/>
    <n v="0.06"/>
  </r>
  <r>
    <x v="35"/>
    <x v="2"/>
    <n v="105"/>
    <n v="72"/>
    <n v="7"/>
    <x v="0"/>
    <x v="1"/>
    <x v="1"/>
    <n v="0.05"/>
  </r>
  <r>
    <x v="35"/>
    <x v="2"/>
    <n v="70"/>
    <n v="89"/>
    <n v="10"/>
    <x v="3"/>
    <x v="1"/>
    <x v="0"/>
    <n v="0.11"/>
  </r>
  <r>
    <x v="35"/>
    <x v="2"/>
    <n v="106"/>
    <n v="105"/>
    <n v="5"/>
    <x v="1"/>
    <x v="0"/>
    <x v="2"/>
    <n v="0.08"/>
  </r>
  <r>
    <x v="35"/>
    <x v="3"/>
    <n v="121"/>
    <n v="95"/>
    <n v="6"/>
    <x v="0"/>
    <x v="0"/>
    <x v="1"/>
    <n v="7.0000000000000007E-2"/>
  </r>
  <r>
    <x v="36"/>
    <x v="0"/>
    <n v="179"/>
    <n v="37"/>
    <n v="5"/>
    <x v="0"/>
    <x v="1"/>
    <x v="0"/>
    <n v="0.12"/>
  </r>
  <r>
    <x v="36"/>
    <x v="0"/>
    <n v="123"/>
    <n v="99"/>
    <n v="3"/>
    <x v="2"/>
    <x v="0"/>
    <x v="0"/>
    <n v="0.14000000000000001"/>
  </r>
  <r>
    <x v="36"/>
    <x v="1"/>
    <n v="173"/>
    <n v="94"/>
    <n v="4"/>
    <x v="2"/>
    <x v="0"/>
    <x v="0"/>
    <n v="0.2"/>
  </r>
  <r>
    <x v="36"/>
    <x v="1"/>
    <n v="66"/>
    <n v="117"/>
    <n v="5"/>
    <x v="2"/>
    <x v="0"/>
    <x v="2"/>
    <n v="0.19"/>
  </r>
  <r>
    <x v="36"/>
    <x v="1"/>
    <n v="57"/>
    <n v="60"/>
    <n v="8"/>
    <x v="0"/>
    <x v="1"/>
    <x v="1"/>
    <n v="0.15"/>
  </r>
  <r>
    <x v="36"/>
    <x v="1"/>
    <n v="196"/>
    <n v="112"/>
    <n v="3"/>
    <x v="0"/>
    <x v="1"/>
    <x v="2"/>
    <n v="0.12"/>
  </r>
  <r>
    <x v="36"/>
    <x v="1"/>
    <n v="122"/>
    <n v="90"/>
    <n v="3"/>
    <x v="3"/>
    <x v="1"/>
    <x v="0"/>
    <n v="0.19"/>
  </r>
  <r>
    <x v="36"/>
    <x v="2"/>
    <n v="157"/>
    <n v="85"/>
    <n v="0"/>
    <x v="3"/>
    <x v="1"/>
    <x v="0"/>
    <n v="0.16"/>
  </r>
  <r>
    <x v="36"/>
    <x v="3"/>
    <n v="151"/>
    <n v="87"/>
    <n v="6"/>
    <x v="1"/>
    <x v="0"/>
    <x v="0"/>
    <n v="0.09"/>
  </r>
  <r>
    <x v="36"/>
    <x v="3"/>
    <n v="148"/>
    <n v="47"/>
    <n v="0"/>
    <x v="3"/>
    <x v="0"/>
    <x v="2"/>
    <n v="0.14000000000000001"/>
  </r>
  <r>
    <x v="37"/>
    <x v="0"/>
    <n v="102"/>
    <n v="114"/>
    <n v="0"/>
    <x v="0"/>
    <x v="1"/>
    <x v="1"/>
    <n v="0.09"/>
  </r>
  <r>
    <x v="37"/>
    <x v="0"/>
    <n v="73"/>
    <n v="52"/>
    <n v="1"/>
    <x v="2"/>
    <x v="0"/>
    <x v="0"/>
    <n v="0.14000000000000001"/>
  </r>
  <r>
    <x v="37"/>
    <x v="1"/>
    <n v="164"/>
    <n v="86"/>
    <n v="7"/>
    <x v="3"/>
    <x v="1"/>
    <x v="1"/>
    <n v="0.19"/>
  </r>
  <r>
    <x v="37"/>
    <x v="1"/>
    <n v="154"/>
    <n v="122"/>
    <n v="1"/>
    <x v="2"/>
    <x v="0"/>
    <x v="0"/>
    <n v="0.11"/>
  </r>
  <r>
    <x v="37"/>
    <x v="1"/>
    <n v="164"/>
    <n v="71"/>
    <n v="7"/>
    <x v="2"/>
    <x v="1"/>
    <x v="2"/>
    <n v="7.0000000000000007E-2"/>
  </r>
  <r>
    <x v="37"/>
    <x v="1"/>
    <n v="136"/>
    <n v="86"/>
    <n v="5"/>
    <x v="0"/>
    <x v="1"/>
    <x v="0"/>
    <n v="0.12"/>
  </r>
  <r>
    <x v="37"/>
    <x v="1"/>
    <n v="110"/>
    <n v="78"/>
    <n v="9"/>
    <x v="0"/>
    <x v="1"/>
    <x v="1"/>
    <n v="0.1"/>
  </r>
  <r>
    <x v="37"/>
    <x v="2"/>
    <n v="186"/>
    <n v="132"/>
    <n v="9"/>
    <x v="3"/>
    <x v="1"/>
    <x v="0"/>
    <n v="0.1"/>
  </r>
  <r>
    <x v="37"/>
    <x v="2"/>
    <n v="108"/>
    <n v="60"/>
    <n v="6"/>
    <x v="2"/>
    <x v="0"/>
    <x v="1"/>
    <n v="0.15"/>
  </r>
  <r>
    <x v="37"/>
    <x v="2"/>
    <n v="151"/>
    <n v="141"/>
    <n v="5"/>
    <x v="3"/>
    <x v="0"/>
    <x v="0"/>
    <n v="0.08"/>
  </r>
  <r>
    <x v="37"/>
    <x v="2"/>
    <n v="148"/>
    <n v="61"/>
    <n v="0"/>
    <x v="2"/>
    <x v="1"/>
    <x v="0"/>
    <n v="0.2"/>
  </r>
  <r>
    <x v="37"/>
    <x v="3"/>
    <n v="132"/>
    <n v="45"/>
    <n v="5"/>
    <x v="1"/>
    <x v="0"/>
    <x v="2"/>
    <n v="0.06"/>
  </r>
  <r>
    <x v="38"/>
    <x v="0"/>
    <n v="174"/>
    <n v="116"/>
    <n v="3"/>
    <x v="2"/>
    <x v="1"/>
    <x v="1"/>
    <n v="0.17"/>
  </r>
  <r>
    <x v="38"/>
    <x v="0"/>
    <n v="145"/>
    <n v="109"/>
    <n v="4"/>
    <x v="3"/>
    <x v="1"/>
    <x v="0"/>
    <n v="0.08"/>
  </r>
  <r>
    <x v="38"/>
    <x v="1"/>
    <n v="148"/>
    <n v="105"/>
    <n v="10"/>
    <x v="1"/>
    <x v="1"/>
    <x v="0"/>
    <n v="0.1"/>
  </r>
  <r>
    <x v="38"/>
    <x v="2"/>
    <n v="159"/>
    <n v="133"/>
    <n v="8"/>
    <x v="0"/>
    <x v="1"/>
    <x v="2"/>
    <n v="0.17"/>
  </r>
  <r>
    <x v="38"/>
    <x v="2"/>
    <n v="51"/>
    <n v="55"/>
    <n v="1"/>
    <x v="3"/>
    <x v="1"/>
    <x v="0"/>
    <n v="0.12"/>
  </r>
  <r>
    <x v="38"/>
    <x v="2"/>
    <n v="113"/>
    <n v="133"/>
    <n v="1"/>
    <x v="3"/>
    <x v="0"/>
    <x v="1"/>
    <n v="0.15"/>
  </r>
  <r>
    <x v="38"/>
    <x v="2"/>
    <n v="143"/>
    <n v="53"/>
    <n v="4"/>
    <x v="2"/>
    <x v="0"/>
    <x v="0"/>
    <n v="0.13"/>
  </r>
  <r>
    <x v="38"/>
    <x v="3"/>
    <n v="157"/>
    <n v="41"/>
    <n v="9"/>
    <x v="1"/>
    <x v="0"/>
    <x v="2"/>
    <n v="0.11"/>
  </r>
  <r>
    <x v="38"/>
    <x v="3"/>
    <n v="153"/>
    <n v="140"/>
    <n v="3"/>
    <x v="1"/>
    <x v="0"/>
    <x v="1"/>
    <n v="0.08"/>
  </r>
  <r>
    <x v="38"/>
    <x v="3"/>
    <n v="64"/>
    <n v="52"/>
    <n v="7"/>
    <x v="0"/>
    <x v="0"/>
    <x v="2"/>
    <n v="0.15"/>
  </r>
  <r>
    <x v="39"/>
    <x v="0"/>
    <n v="115"/>
    <n v="53"/>
    <n v="2"/>
    <x v="0"/>
    <x v="0"/>
    <x v="1"/>
    <n v="0.19"/>
  </r>
  <r>
    <x v="39"/>
    <x v="0"/>
    <n v="51"/>
    <n v="68"/>
    <n v="8"/>
    <x v="1"/>
    <x v="1"/>
    <x v="2"/>
    <n v="0.14000000000000001"/>
  </r>
  <r>
    <x v="39"/>
    <x v="1"/>
    <n v="185"/>
    <n v="61"/>
    <n v="5"/>
    <x v="2"/>
    <x v="1"/>
    <x v="0"/>
    <n v="0.18"/>
  </r>
  <r>
    <x v="39"/>
    <x v="1"/>
    <n v="76"/>
    <n v="65"/>
    <n v="7"/>
    <x v="1"/>
    <x v="0"/>
    <x v="1"/>
    <n v="0.05"/>
  </r>
  <r>
    <x v="39"/>
    <x v="1"/>
    <n v="144"/>
    <n v="50"/>
    <n v="5"/>
    <x v="1"/>
    <x v="0"/>
    <x v="0"/>
    <n v="0.15"/>
  </r>
  <r>
    <x v="39"/>
    <x v="2"/>
    <n v="94"/>
    <n v="71"/>
    <n v="7"/>
    <x v="3"/>
    <x v="1"/>
    <x v="0"/>
    <n v="0.05"/>
  </r>
  <r>
    <x v="39"/>
    <x v="2"/>
    <n v="62"/>
    <n v="132"/>
    <n v="2"/>
    <x v="1"/>
    <x v="1"/>
    <x v="2"/>
    <n v="0.11"/>
  </r>
  <r>
    <x v="39"/>
    <x v="2"/>
    <n v="164"/>
    <n v="54"/>
    <n v="0"/>
    <x v="2"/>
    <x v="0"/>
    <x v="1"/>
    <n v="7.0000000000000007E-2"/>
  </r>
  <r>
    <x v="39"/>
    <x v="3"/>
    <n v="107"/>
    <n v="47"/>
    <n v="2"/>
    <x v="3"/>
    <x v="1"/>
    <x v="1"/>
    <n v="0.08"/>
  </r>
  <r>
    <x v="39"/>
    <x v="3"/>
    <n v="161"/>
    <n v="106"/>
    <n v="8"/>
    <x v="1"/>
    <x v="1"/>
    <x v="0"/>
    <n v="7.0000000000000007E-2"/>
  </r>
  <r>
    <x v="39"/>
    <x v="3"/>
    <n v="98"/>
    <n v="52"/>
    <n v="6"/>
    <x v="1"/>
    <x v="0"/>
    <x v="2"/>
    <n v="0.11"/>
  </r>
  <r>
    <x v="40"/>
    <x v="0"/>
    <n v="105"/>
    <n v="42"/>
    <n v="5"/>
    <x v="2"/>
    <x v="1"/>
    <x v="2"/>
    <n v="0.15"/>
  </r>
  <r>
    <x v="40"/>
    <x v="0"/>
    <n v="102"/>
    <n v="42"/>
    <n v="4"/>
    <x v="3"/>
    <x v="1"/>
    <x v="2"/>
    <n v="0.2"/>
  </r>
  <r>
    <x v="40"/>
    <x v="0"/>
    <n v="82"/>
    <n v="99"/>
    <n v="0"/>
    <x v="3"/>
    <x v="1"/>
    <x v="2"/>
    <n v="0.19"/>
  </r>
  <r>
    <x v="40"/>
    <x v="1"/>
    <n v="153"/>
    <n v="106"/>
    <n v="9"/>
    <x v="1"/>
    <x v="1"/>
    <x v="0"/>
    <n v="0.12"/>
  </r>
  <r>
    <x v="40"/>
    <x v="2"/>
    <n v="105"/>
    <n v="35"/>
    <n v="2"/>
    <x v="0"/>
    <x v="1"/>
    <x v="2"/>
    <n v="0.16"/>
  </r>
  <r>
    <x v="40"/>
    <x v="2"/>
    <n v="109"/>
    <n v="141"/>
    <n v="1"/>
    <x v="3"/>
    <x v="0"/>
    <x v="0"/>
    <n v="0.14000000000000001"/>
  </r>
  <r>
    <x v="40"/>
    <x v="2"/>
    <n v="62"/>
    <n v="129"/>
    <n v="7"/>
    <x v="0"/>
    <x v="1"/>
    <x v="2"/>
    <n v="0.14000000000000001"/>
  </r>
  <r>
    <x v="40"/>
    <x v="2"/>
    <n v="77"/>
    <n v="56"/>
    <n v="7"/>
    <x v="3"/>
    <x v="1"/>
    <x v="0"/>
    <n v="0.16"/>
  </r>
  <r>
    <x v="40"/>
    <x v="3"/>
    <n v="172"/>
    <n v="93"/>
    <n v="2"/>
    <x v="0"/>
    <x v="1"/>
    <x v="2"/>
    <n v="0.15"/>
  </r>
  <r>
    <x v="41"/>
    <x v="0"/>
    <n v="67"/>
    <n v="58"/>
    <n v="7"/>
    <x v="2"/>
    <x v="0"/>
    <x v="0"/>
    <n v="0.16"/>
  </r>
  <r>
    <x v="41"/>
    <x v="0"/>
    <n v="102"/>
    <n v="127"/>
    <n v="10"/>
    <x v="2"/>
    <x v="0"/>
    <x v="0"/>
    <n v="0.2"/>
  </r>
  <r>
    <x v="41"/>
    <x v="0"/>
    <n v="85"/>
    <n v="131"/>
    <n v="2"/>
    <x v="1"/>
    <x v="1"/>
    <x v="2"/>
    <n v="0.05"/>
  </r>
  <r>
    <x v="41"/>
    <x v="0"/>
    <n v="107"/>
    <n v="115"/>
    <n v="7"/>
    <x v="1"/>
    <x v="1"/>
    <x v="1"/>
    <n v="0.09"/>
  </r>
  <r>
    <x v="41"/>
    <x v="1"/>
    <n v="173"/>
    <n v="123"/>
    <n v="9"/>
    <x v="3"/>
    <x v="1"/>
    <x v="1"/>
    <n v="0.06"/>
  </r>
  <r>
    <x v="41"/>
    <x v="1"/>
    <n v="84"/>
    <n v="113"/>
    <n v="9"/>
    <x v="0"/>
    <x v="1"/>
    <x v="2"/>
    <n v="0.14000000000000001"/>
  </r>
  <r>
    <x v="41"/>
    <x v="1"/>
    <n v="194"/>
    <n v="83"/>
    <n v="9"/>
    <x v="3"/>
    <x v="1"/>
    <x v="1"/>
    <n v="0.16"/>
  </r>
  <r>
    <x v="41"/>
    <x v="2"/>
    <n v="75"/>
    <n v="87"/>
    <n v="0"/>
    <x v="2"/>
    <x v="1"/>
    <x v="1"/>
    <n v="0.12"/>
  </r>
  <r>
    <x v="41"/>
    <x v="2"/>
    <n v="76"/>
    <n v="94"/>
    <n v="8"/>
    <x v="2"/>
    <x v="0"/>
    <x v="1"/>
    <n v="0.08"/>
  </r>
  <r>
    <x v="41"/>
    <x v="2"/>
    <n v="184"/>
    <n v="96"/>
    <n v="2"/>
    <x v="0"/>
    <x v="1"/>
    <x v="1"/>
    <n v="0.13"/>
  </r>
  <r>
    <x v="41"/>
    <x v="2"/>
    <n v="64"/>
    <n v="93"/>
    <n v="1"/>
    <x v="1"/>
    <x v="1"/>
    <x v="0"/>
    <n v="0.12"/>
  </r>
  <r>
    <x v="41"/>
    <x v="2"/>
    <n v="170"/>
    <n v="37"/>
    <n v="10"/>
    <x v="3"/>
    <x v="0"/>
    <x v="1"/>
    <n v="0.16"/>
  </r>
  <r>
    <x v="41"/>
    <x v="3"/>
    <n v="189"/>
    <n v="75"/>
    <n v="1"/>
    <x v="0"/>
    <x v="1"/>
    <x v="2"/>
    <n v="7.0000000000000007E-2"/>
  </r>
  <r>
    <x v="41"/>
    <x v="3"/>
    <n v="163"/>
    <n v="57"/>
    <n v="9"/>
    <x v="2"/>
    <x v="1"/>
    <x v="1"/>
    <n v="0.18"/>
  </r>
  <r>
    <x v="41"/>
    <x v="3"/>
    <n v="96"/>
    <n v="139"/>
    <n v="5"/>
    <x v="2"/>
    <x v="0"/>
    <x v="0"/>
    <n v="0.09"/>
  </r>
  <r>
    <x v="41"/>
    <x v="3"/>
    <n v="183"/>
    <n v="43"/>
    <n v="5"/>
    <x v="3"/>
    <x v="1"/>
    <x v="2"/>
    <n v="0.13"/>
  </r>
  <r>
    <x v="42"/>
    <x v="0"/>
    <n v="68"/>
    <n v="67"/>
    <n v="4"/>
    <x v="0"/>
    <x v="1"/>
    <x v="1"/>
    <n v="0.1"/>
  </r>
  <r>
    <x v="42"/>
    <x v="1"/>
    <n v="200"/>
    <n v="150"/>
    <n v="1"/>
    <x v="1"/>
    <x v="1"/>
    <x v="0"/>
    <n v="0.14000000000000001"/>
  </r>
  <r>
    <x v="42"/>
    <x v="2"/>
    <n v="143"/>
    <n v="64"/>
    <n v="7"/>
    <x v="0"/>
    <x v="1"/>
    <x v="2"/>
    <n v="0.18"/>
  </r>
  <r>
    <x v="42"/>
    <x v="2"/>
    <n v="106"/>
    <n v="122"/>
    <n v="10"/>
    <x v="3"/>
    <x v="0"/>
    <x v="2"/>
    <n v="0.19"/>
  </r>
  <r>
    <x v="42"/>
    <x v="3"/>
    <n v="164"/>
    <n v="103"/>
    <n v="2"/>
    <x v="1"/>
    <x v="0"/>
    <x v="0"/>
    <n v="0.18"/>
  </r>
  <r>
    <x v="43"/>
    <x v="0"/>
    <n v="189"/>
    <n v="65"/>
    <n v="6"/>
    <x v="2"/>
    <x v="0"/>
    <x v="1"/>
    <n v="0.06"/>
  </r>
  <r>
    <x v="43"/>
    <x v="1"/>
    <n v="133"/>
    <n v="83"/>
    <n v="5"/>
    <x v="3"/>
    <x v="1"/>
    <x v="2"/>
    <n v="0.12"/>
  </r>
  <r>
    <x v="43"/>
    <x v="1"/>
    <n v="106"/>
    <n v="97"/>
    <n v="6"/>
    <x v="0"/>
    <x v="0"/>
    <x v="1"/>
    <n v="0.2"/>
  </r>
  <r>
    <x v="43"/>
    <x v="2"/>
    <n v="173"/>
    <n v="30"/>
    <n v="5"/>
    <x v="0"/>
    <x v="0"/>
    <x v="2"/>
    <n v="0.09"/>
  </r>
  <r>
    <x v="43"/>
    <x v="3"/>
    <n v="65"/>
    <n v="67"/>
    <n v="5"/>
    <x v="3"/>
    <x v="1"/>
    <x v="0"/>
    <n v="0.08"/>
  </r>
  <r>
    <x v="43"/>
    <x v="3"/>
    <n v="163"/>
    <n v="42"/>
    <n v="4"/>
    <x v="1"/>
    <x v="0"/>
    <x v="0"/>
    <n v="0.17"/>
  </r>
  <r>
    <x v="43"/>
    <x v="3"/>
    <n v="180"/>
    <n v="108"/>
    <n v="1"/>
    <x v="3"/>
    <x v="1"/>
    <x v="2"/>
    <n v="0.16"/>
  </r>
  <r>
    <x v="44"/>
    <x v="0"/>
    <n v="67"/>
    <n v="141"/>
    <n v="9"/>
    <x v="2"/>
    <x v="1"/>
    <x v="1"/>
    <n v="0.16"/>
  </r>
  <r>
    <x v="44"/>
    <x v="1"/>
    <n v="52"/>
    <n v="76"/>
    <n v="0"/>
    <x v="1"/>
    <x v="0"/>
    <x v="1"/>
    <n v="0.18"/>
  </r>
  <r>
    <x v="44"/>
    <x v="1"/>
    <n v="164"/>
    <n v="132"/>
    <n v="5"/>
    <x v="0"/>
    <x v="1"/>
    <x v="0"/>
    <n v="7.0000000000000007E-2"/>
  </r>
  <r>
    <x v="44"/>
    <x v="1"/>
    <n v="94"/>
    <n v="138"/>
    <n v="4"/>
    <x v="1"/>
    <x v="0"/>
    <x v="0"/>
    <n v="0.12"/>
  </r>
  <r>
    <x v="44"/>
    <x v="2"/>
    <n v="87"/>
    <n v="134"/>
    <n v="10"/>
    <x v="3"/>
    <x v="1"/>
    <x v="1"/>
    <n v="0.11"/>
  </r>
  <r>
    <x v="44"/>
    <x v="2"/>
    <n v="136"/>
    <n v="133"/>
    <n v="5"/>
    <x v="1"/>
    <x v="0"/>
    <x v="1"/>
    <n v="0.09"/>
  </r>
  <r>
    <x v="44"/>
    <x v="2"/>
    <n v="134"/>
    <n v="119"/>
    <n v="7"/>
    <x v="0"/>
    <x v="1"/>
    <x v="0"/>
    <n v="0.05"/>
  </r>
  <r>
    <x v="44"/>
    <x v="2"/>
    <n v="172"/>
    <n v="30"/>
    <n v="3"/>
    <x v="0"/>
    <x v="1"/>
    <x v="1"/>
    <n v="0.12"/>
  </r>
  <r>
    <x v="44"/>
    <x v="3"/>
    <n v="149"/>
    <n v="136"/>
    <n v="4"/>
    <x v="0"/>
    <x v="0"/>
    <x v="0"/>
    <n v="0.06"/>
  </r>
  <r>
    <x v="44"/>
    <x v="3"/>
    <n v="75"/>
    <n v="131"/>
    <n v="6"/>
    <x v="1"/>
    <x v="0"/>
    <x v="1"/>
    <n v="0.09"/>
  </r>
  <r>
    <x v="45"/>
    <x v="0"/>
    <n v="86"/>
    <n v="119"/>
    <n v="3"/>
    <x v="3"/>
    <x v="1"/>
    <x v="2"/>
    <n v="0.14000000000000001"/>
  </r>
  <r>
    <x v="45"/>
    <x v="1"/>
    <n v="131"/>
    <n v="80"/>
    <n v="3"/>
    <x v="2"/>
    <x v="1"/>
    <x v="2"/>
    <n v="0.14000000000000001"/>
  </r>
  <r>
    <x v="45"/>
    <x v="1"/>
    <n v="81"/>
    <n v="79"/>
    <n v="7"/>
    <x v="0"/>
    <x v="1"/>
    <x v="2"/>
    <n v="0.19"/>
  </r>
  <r>
    <x v="45"/>
    <x v="1"/>
    <n v="142"/>
    <n v="95"/>
    <n v="6"/>
    <x v="0"/>
    <x v="0"/>
    <x v="0"/>
    <n v="0.06"/>
  </r>
  <r>
    <x v="45"/>
    <x v="2"/>
    <n v="74"/>
    <n v="74"/>
    <n v="9"/>
    <x v="3"/>
    <x v="0"/>
    <x v="2"/>
    <n v="0.06"/>
  </r>
  <r>
    <x v="45"/>
    <x v="2"/>
    <n v="55"/>
    <n v="78"/>
    <n v="2"/>
    <x v="3"/>
    <x v="0"/>
    <x v="0"/>
    <n v="0.06"/>
  </r>
  <r>
    <x v="45"/>
    <x v="2"/>
    <n v="135"/>
    <n v="104"/>
    <n v="10"/>
    <x v="0"/>
    <x v="1"/>
    <x v="2"/>
    <n v="0.06"/>
  </r>
  <r>
    <x v="45"/>
    <x v="2"/>
    <n v="176"/>
    <n v="37"/>
    <n v="0"/>
    <x v="1"/>
    <x v="1"/>
    <x v="2"/>
    <n v="0.11"/>
  </r>
  <r>
    <x v="45"/>
    <x v="3"/>
    <n v="129"/>
    <n v="95"/>
    <n v="9"/>
    <x v="1"/>
    <x v="0"/>
    <x v="2"/>
    <n v="0.13"/>
  </r>
  <r>
    <x v="46"/>
    <x v="0"/>
    <n v="97"/>
    <n v="131"/>
    <n v="4"/>
    <x v="3"/>
    <x v="1"/>
    <x v="0"/>
    <n v="0.09"/>
  </r>
  <r>
    <x v="46"/>
    <x v="0"/>
    <n v="84"/>
    <n v="115"/>
    <n v="10"/>
    <x v="1"/>
    <x v="0"/>
    <x v="0"/>
    <n v="0.06"/>
  </r>
  <r>
    <x v="46"/>
    <x v="0"/>
    <n v="55"/>
    <n v="76"/>
    <n v="6"/>
    <x v="0"/>
    <x v="0"/>
    <x v="2"/>
    <n v="0.17"/>
  </r>
  <r>
    <x v="46"/>
    <x v="1"/>
    <n v="188"/>
    <n v="65"/>
    <n v="0"/>
    <x v="0"/>
    <x v="1"/>
    <x v="2"/>
    <n v="0.11"/>
  </r>
  <r>
    <x v="46"/>
    <x v="1"/>
    <n v="195"/>
    <n v="102"/>
    <n v="3"/>
    <x v="2"/>
    <x v="1"/>
    <x v="2"/>
    <n v="0.11"/>
  </r>
  <r>
    <x v="46"/>
    <x v="2"/>
    <n v="51"/>
    <n v="137"/>
    <n v="2"/>
    <x v="1"/>
    <x v="0"/>
    <x v="0"/>
    <n v="0.19"/>
  </r>
  <r>
    <x v="46"/>
    <x v="2"/>
    <n v="198"/>
    <n v="142"/>
    <n v="2"/>
    <x v="1"/>
    <x v="0"/>
    <x v="1"/>
    <n v="0.18"/>
  </r>
  <r>
    <x v="46"/>
    <x v="2"/>
    <n v="123"/>
    <n v="57"/>
    <n v="9"/>
    <x v="3"/>
    <x v="1"/>
    <x v="1"/>
    <n v="0.08"/>
  </r>
  <r>
    <x v="46"/>
    <x v="2"/>
    <n v="136"/>
    <n v="138"/>
    <n v="7"/>
    <x v="2"/>
    <x v="0"/>
    <x v="1"/>
    <n v="0.11"/>
  </r>
  <r>
    <x v="46"/>
    <x v="2"/>
    <n v="145"/>
    <n v="121"/>
    <n v="8"/>
    <x v="0"/>
    <x v="1"/>
    <x v="2"/>
    <n v="0.17"/>
  </r>
  <r>
    <x v="46"/>
    <x v="3"/>
    <n v="165"/>
    <n v="129"/>
    <n v="9"/>
    <x v="0"/>
    <x v="1"/>
    <x v="0"/>
    <n v="0.13"/>
  </r>
  <r>
    <x v="46"/>
    <x v="3"/>
    <n v="91"/>
    <n v="47"/>
    <n v="3"/>
    <x v="0"/>
    <x v="0"/>
    <x v="2"/>
    <n v="0.12"/>
  </r>
  <r>
    <x v="46"/>
    <x v="3"/>
    <n v="67"/>
    <n v="144"/>
    <n v="9"/>
    <x v="2"/>
    <x v="0"/>
    <x v="2"/>
    <n v="0.05"/>
  </r>
  <r>
    <x v="47"/>
    <x v="0"/>
    <n v="127"/>
    <n v="72"/>
    <n v="2"/>
    <x v="0"/>
    <x v="1"/>
    <x v="1"/>
    <n v="0.05"/>
  </r>
  <r>
    <x v="47"/>
    <x v="0"/>
    <n v="168"/>
    <n v="109"/>
    <n v="2"/>
    <x v="0"/>
    <x v="1"/>
    <x v="2"/>
    <n v="0.13"/>
  </r>
  <r>
    <x v="47"/>
    <x v="0"/>
    <n v="166"/>
    <n v="142"/>
    <n v="10"/>
    <x v="2"/>
    <x v="1"/>
    <x v="0"/>
    <n v="0.09"/>
  </r>
  <r>
    <x v="47"/>
    <x v="1"/>
    <n v="154"/>
    <n v="34"/>
    <n v="6"/>
    <x v="2"/>
    <x v="0"/>
    <x v="2"/>
    <n v="0.08"/>
  </r>
  <r>
    <x v="47"/>
    <x v="1"/>
    <n v="184"/>
    <n v="76"/>
    <n v="2"/>
    <x v="2"/>
    <x v="0"/>
    <x v="2"/>
    <n v="0.11"/>
  </r>
  <r>
    <x v="47"/>
    <x v="1"/>
    <n v="169"/>
    <n v="106"/>
    <n v="10"/>
    <x v="3"/>
    <x v="1"/>
    <x v="0"/>
    <n v="0.09"/>
  </r>
  <r>
    <x v="47"/>
    <x v="2"/>
    <n v="69"/>
    <n v="90"/>
    <n v="1"/>
    <x v="3"/>
    <x v="0"/>
    <x v="2"/>
    <n v="7.0000000000000007E-2"/>
  </r>
  <r>
    <x v="47"/>
    <x v="2"/>
    <n v="149"/>
    <n v="113"/>
    <n v="2"/>
    <x v="1"/>
    <x v="0"/>
    <x v="1"/>
    <n v="0.09"/>
  </r>
  <r>
    <x v="47"/>
    <x v="2"/>
    <n v="123"/>
    <n v="116"/>
    <n v="9"/>
    <x v="1"/>
    <x v="0"/>
    <x v="1"/>
    <n v="0.17"/>
  </r>
  <r>
    <x v="47"/>
    <x v="2"/>
    <n v="173"/>
    <n v="90"/>
    <n v="5"/>
    <x v="2"/>
    <x v="1"/>
    <x v="0"/>
    <n v="0.13"/>
  </r>
  <r>
    <x v="47"/>
    <x v="2"/>
    <n v="123"/>
    <n v="66"/>
    <n v="8"/>
    <x v="1"/>
    <x v="1"/>
    <x v="2"/>
    <n v="0.14000000000000001"/>
  </r>
  <r>
    <x v="47"/>
    <x v="3"/>
    <n v="149"/>
    <n v="98"/>
    <n v="2"/>
    <x v="3"/>
    <x v="0"/>
    <x v="1"/>
    <n v="0.09"/>
  </r>
  <r>
    <x v="48"/>
    <x v="0"/>
    <n v="64"/>
    <n v="142"/>
    <n v="1"/>
    <x v="3"/>
    <x v="1"/>
    <x v="2"/>
    <n v="0.14000000000000001"/>
  </r>
  <r>
    <x v="48"/>
    <x v="0"/>
    <n v="138"/>
    <n v="100"/>
    <n v="4"/>
    <x v="2"/>
    <x v="1"/>
    <x v="0"/>
    <n v="0.05"/>
  </r>
  <r>
    <x v="48"/>
    <x v="0"/>
    <n v="132"/>
    <n v="78"/>
    <n v="4"/>
    <x v="2"/>
    <x v="0"/>
    <x v="2"/>
    <n v="0.14000000000000001"/>
  </r>
  <r>
    <x v="48"/>
    <x v="1"/>
    <n v="128"/>
    <n v="32"/>
    <n v="9"/>
    <x v="3"/>
    <x v="0"/>
    <x v="2"/>
    <n v="0.13"/>
  </r>
  <r>
    <x v="48"/>
    <x v="1"/>
    <n v="122"/>
    <n v="144"/>
    <n v="1"/>
    <x v="2"/>
    <x v="1"/>
    <x v="0"/>
    <n v="0.13"/>
  </r>
  <r>
    <x v="48"/>
    <x v="2"/>
    <n v="127"/>
    <n v="37"/>
    <n v="1"/>
    <x v="1"/>
    <x v="1"/>
    <x v="2"/>
    <n v="0.19"/>
  </r>
  <r>
    <x v="48"/>
    <x v="3"/>
    <n v="103"/>
    <n v="143"/>
    <n v="10"/>
    <x v="3"/>
    <x v="0"/>
    <x v="0"/>
    <n v="0.17"/>
  </r>
  <r>
    <x v="48"/>
    <x v="3"/>
    <n v="173"/>
    <n v="39"/>
    <n v="6"/>
    <x v="2"/>
    <x v="0"/>
    <x v="1"/>
    <n v="0.19"/>
  </r>
  <r>
    <x v="48"/>
    <x v="3"/>
    <n v="71"/>
    <n v="86"/>
    <n v="7"/>
    <x v="1"/>
    <x v="1"/>
    <x v="1"/>
    <n v="0.08"/>
  </r>
  <r>
    <x v="48"/>
    <x v="3"/>
    <n v="173"/>
    <n v="54"/>
    <n v="0"/>
    <x v="0"/>
    <x v="0"/>
    <x v="2"/>
    <n v="7.0000000000000007E-2"/>
  </r>
  <r>
    <x v="49"/>
    <x v="0"/>
    <n v="175"/>
    <n v="108"/>
    <n v="3"/>
    <x v="2"/>
    <x v="0"/>
    <x v="2"/>
    <n v="0.2"/>
  </r>
  <r>
    <x v="49"/>
    <x v="1"/>
    <n v="83"/>
    <n v="116"/>
    <n v="3"/>
    <x v="3"/>
    <x v="0"/>
    <x v="1"/>
    <n v="0.06"/>
  </r>
  <r>
    <x v="49"/>
    <x v="1"/>
    <n v="71"/>
    <n v="67"/>
    <n v="8"/>
    <x v="2"/>
    <x v="1"/>
    <x v="0"/>
    <n v="0.14000000000000001"/>
  </r>
  <r>
    <x v="49"/>
    <x v="1"/>
    <n v="51"/>
    <n v="34"/>
    <n v="10"/>
    <x v="2"/>
    <x v="0"/>
    <x v="1"/>
    <n v="0.15"/>
  </r>
  <r>
    <x v="49"/>
    <x v="1"/>
    <n v="149"/>
    <n v="106"/>
    <n v="6"/>
    <x v="0"/>
    <x v="1"/>
    <x v="1"/>
    <n v="0.19"/>
  </r>
  <r>
    <x v="49"/>
    <x v="1"/>
    <n v="147"/>
    <n v="122"/>
    <n v="1"/>
    <x v="2"/>
    <x v="0"/>
    <x v="1"/>
    <n v="0.17"/>
  </r>
  <r>
    <x v="49"/>
    <x v="2"/>
    <n v="195"/>
    <n v="132"/>
    <n v="10"/>
    <x v="1"/>
    <x v="0"/>
    <x v="2"/>
    <n v="0.2"/>
  </r>
  <r>
    <x v="49"/>
    <x v="3"/>
    <n v="109"/>
    <n v="74"/>
    <n v="10"/>
    <x v="3"/>
    <x v="0"/>
    <x v="2"/>
    <n v="0.09"/>
  </r>
  <r>
    <x v="49"/>
    <x v="3"/>
    <n v="105"/>
    <n v="117"/>
    <n v="1"/>
    <x v="0"/>
    <x v="1"/>
    <x v="0"/>
    <n v="0.06"/>
  </r>
  <r>
    <x v="49"/>
    <x v="3"/>
    <n v="193"/>
    <n v="32"/>
    <n v="7"/>
    <x v="0"/>
    <x v="1"/>
    <x v="1"/>
    <n v="0.15"/>
  </r>
  <r>
    <x v="49"/>
    <x v="3"/>
    <n v="91"/>
    <n v="133"/>
    <n v="4"/>
    <x v="2"/>
    <x v="1"/>
    <x v="1"/>
    <n v="0.16"/>
  </r>
  <r>
    <x v="50"/>
    <x v="0"/>
    <n v="190"/>
    <n v="146"/>
    <n v="8"/>
    <x v="0"/>
    <x v="1"/>
    <x v="0"/>
    <n v="7.0000000000000007E-2"/>
  </r>
  <r>
    <x v="50"/>
    <x v="0"/>
    <n v="100"/>
    <n v="85"/>
    <n v="6"/>
    <x v="2"/>
    <x v="0"/>
    <x v="1"/>
    <n v="0.16"/>
  </r>
  <r>
    <x v="50"/>
    <x v="0"/>
    <n v="77"/>
    <n v="111"/>
    <n v="1"/>
    <x v="2"/>
    <x v="0"/>
    <x v="0"/>
    <n v="0.12"/>
  </r>
  <r>
    <x v="50"/>
    <x v="0"/>
    <n v="94"/>
    <n v="90"/>
    <n v="6"/>
    <x v="2"/>
    <x v="1"/>
    <x v="1"/>
    <n v="0.16"/>
  </r>
  <r>
    <x v="50"/>
    <x v="0"/>
    <n v="152"/>
    <n v="80"/>
    <n v="1"/>
    <x v="1"/>
    <x v="1"/>
    <x v="0"/>
    <n v="0.05"/>
  </r>
  <r>
    <x v="50"/>
    <x v="1"/>
    <n v="180"/>
    <n v="93"/>
    <n v="5"/>
    <x v="0"/>
    <x v="0"/>
    <x v="0"/>
    <n v="0.1"/>
  </r>
  <r>
    <x v="50"/>
    <x v="2"/>
    <n v="187"/>
    <n v="65"/>
    <n v="10"/>
    <x v="0"/>
    <x v="1"/>
    <x v="2"/>
    <n v="0.14000000000000001"/>
  </r>
  <r>
    <x v="50"/>
    <x v="2"/>
    <n v="168"/>
    <n v="142"/>
    <n v="3"/>
    <x v="0"/>
    <x v="0"/>
    <x v="0"/>
    <n v="0.12"/>
  </r>
  <r>
    <x v="50"/>
    <x v="3"/>
    <n v="62"/>
    <n v="89"/>
    <n v="4"/>
    <x v="2"/>
    <x v="0"/>
    <x v="2"/>
    <n v="0.14000000000000001"/>
  </r>
  <r>
    <x v="50"/>
    <x v="3"/>
    <n v="143"/>
    <n v="130"/>
    <n v="9"/>
    <x v="2"/>
    <x v="0"/>
    <x v="1"/>
    <n v="0.11"/>
  </r>
  <r>
    <x v="51"/>
    <x v="0"/>
    <n v="125"/>
    <n v="118"/>
    <n v="5"/>
    <x v="2"/>
    <x v="1"/>
    <x v="1"/>
    <n v="0.16"/>
  </r>
  <r>
    <x v="51"/>
    <x v="0"/>
    <n v="122"/>
    <n v="140"/>
    <n v="7"/>
    <x v="3"/>
    <x v="1"/>
    <x v="0"/>
    <n v="0.14000000000000001"/>
  </r>
  <r>
    <x v="51"/>
    <x v="0"/>
    <n v="128"/>
    <n v="41"/>
    <n v="10"/>
    <x v="2"/>
    <x v="0"/>
    <x v="1"/>
    <n v="0.08"/>
  </r>
  <r>
    <x v="51"/>
    <x v="0"/>
    <n v="129"/>
    <n v="80"/>
    <n v="7"/>
    <x v="2"/>
    <x v="0"/>
    <x v="1"/>
    <n v="0.13"/>
  </r>
  <r>
    <x v="51"/>
    <x v="1"/>
    <n v="160"/>
    <n v="82"/>
    <n v="8"/>
    <x v="3"/>
    <x v="1"/>
    <x v="0"/>
    <n v="0.06"/>
  </r>
  <r>
    <x v="51"/>
    <x v="1"/>
    <n v="176"/>
    <n v="144"/>
    <n v="2"/>
    <x v="0"/>
    <x v="0"/>
    <x v="1"/>
    <n v="0.15"/>
  </r>
  <r>
    <x v="51"/>
    <x v="1"/>
    <n v="93"/>
    <n v="134"/>
    <n v="1"/>
    <x v="0"/>
    <x v="1"/>
    <x v="2"/>
    <n v="0.16"/>
  </r>
  <r>
    <x v="51"/>
    <x v="2"/>
    <n v="69"/>
    <n v="73"/>
    <n v="9"/>
    <x v="3"/>
    <x v="0"/>
    <x v="1"/>
    <n v="0.12"/>
  </r>
  <r>
    <x v="51"/>
    <x v="2"/>
    <n v="162"/>
    <n v="129"/>
    <n v="4"/>
    <x v="0"/>
    <x v="1"/>
    <x v="1"/>
    <n v="0.2"/>
  </r>
  <r>
    <x v="51"/>
    <x v="2"/>
    <n v="99"/>
    <n v="135"/>
    <n v="3"/>
    <x v="2"/>
    <x v="1"/>
    <x v="2"/>
    <n v="0.08"/>
  </r>
  <r>
    <x v="51"/>
    <x v="3"/>
    <n v="102"/>
    <n v="42"/>
    <n v="3"/>
    <x v="2"/>
    <x v="0"/>
    <x v="1"/>
    <n v="0.11"/>
  </r>
  <r>
    <x v="51"/>
    <x v="3"/>
    <n v="77"/>
    <n v="68"/>
    <n v="4"/>
    <x v="1"/>
    <x v="1"/>
    <x v="1"/>
    <n v="0.1"/>
  </r>
  <r>
    <x v="51"/>
    <x v="3"/>
    <n v="149"/>
    <n v="82"/>
    <n v="4"/>
    <x v="3"/>
    <x v="1"/>
    <x v="1"/>
    <n v="0.08"/>
  </r>
  <r>
    <x v="52"/>
    <x v="0"/>
    <n v="144"/>
    <n v="89"/>
    <n v="6"/>
    <x v="1"/>
    <x v="1"/>
    <x v="1"/>
    <n v="0.17"/>
  </r>
  <r>
    <x v="52"/>
    <x v="1"/>
    <n v="59"/>
    <n v="84"/>
    <n v="6"/>
    <x v="0"/>
    <x v="0"/>
    <x v="1"/>
    <n v="0.12"/>
  </r>
  <r>
    <x v="52"/>
    <x v="1"/>
    <n v="97"/>
    <n v="108"/>
    <n v="9"/>
    <x v="2"/>
    <x v="1"/>
    <x v="2"/>
    <n v="0.1"/>
  </r>
  <r>
    <x v="52"/>
    <x v="1"/>
    <n v="95"/>
    <n v="59"/>
    <n v="7"/>
    <x v="2"/>
    <x v="1"/>
    <x v="0"/>
    <n v="0.05"/>
  </r>
  <r>
    <x v="52"/>
    <x v="1"/>
    <n v="195"/>
    <n v="143"/>
    <n v="4"/>
    <x v="2"/>
    <x v="1"/>
    <x v="1"/>
    <n v="0.12"/>
  </r>
  <r>
    <x v="52"/>
    <x v="1"/>
    <n v="180"/>
    <n v="124"/>
    <n v="1"/>
    <x v="3"/>
    <x v="0"/>
    <x v="0"/>
    <n v="0.05"/>
  </r>
  <r>
    <x v="52"/>
    <x v="2"/>
    <n v="125"/>
    <n v="95"/>
    <n v="0"/>
    <x v="2"/>
    <x v="1"/>
    <x v="2"/>
    <n v="0.11"/>
  </r>
  <r>
    <x v="52"/>
    <x v="2"/>
    <n v="50"/>
    <n v="97"/>
    <n v="1"/>
    <x v="3"/>
    <x v="0"/>
    <x v="0"/>
    <n v="0.12"/>
  </r>
  <r>
    <x v="52"/>
    <x v="2"/>
    <n v="189"/>
    <n v="36"/>
    <n v="2"/>
    <x v="0"/>
    <x v="1"/>
    <x v="2"/>
    <n v="0.18"/>
  </r>
  <r>
    <x v="52"/>
    <x v="2"/>
    <n v="77"/>
    <n v="52"/>
    <n v="8"/>
    <x v="0"/>
    <x v="1"/>
    <x v="0"/>
    <n v="7.0000000000000007E-2"/>
  </r>
  <r>
    <x v="52"/>
    <x v="3"/>
    <n v="164"/>
    <n v="79"/>
    <n v="8"/>
    <x v="2"/>
    <x v="1"/>
    <x v="0"/>
    <n v="0.17"/>
  </r>
  <r>
    <x v="52"/>
    <x v="3"/>
    <n v="172"/>
    <n v="31"/>
    <n v="6"/>
    <x v="1"/>
    <x v="0"/>
    <x v="1"/>
    <n v="0.15"/>
  </r>
  <r>
    <x v="52"/>
    <x v="3"/>
    <n v="179"/>
    <n v="113"/>
    <n v="0"/>
    <x v="3"/>
    <x v="1"/>
    <x v="2"/>
    <n v="0.2"/>
  </r>
  <r>
    <x v="52"/>
    <x v="3"/>
    <n v="180"/>
    <n v="65"/>
    <n v="0"/>
    <x v="0"/>
    <x v="1"/>
    <x v="0"/>
    <n v="0.13"/>
  </r>
  <r>
    <x v="53"/>
    <x v="0"/>
    <n v="107"/>
    <n v="129"/>
    <n v="1"/>
    <x v="0"/>
    <x v="0"/>
    <x v="2"/>
    <n v="0.19"/>
  </r>
  <r>
    <x v="53"/>
    <x v="0"/>
    <n v="60"/>
    <n v="46"/>
    <n v="5"/>
    <x v="3"/>
    <x v="1"/>
    <x v="1"/>
    <n v="0.19"/>
  </r>
  <r>
    <x v="53"/>
    <x v="0"/>
    <n v="169"/>
    <n v="37"/>
    <n v="10"/>
    <x v="1"/>
    <x v="0"/>
    <x v="1"/>
    <n v="0.12"/>
  </r>
  <r>
    <x v="53"/>
    <x v="0"/>
    <n v="138"/>
    <n v="121"/>
    <n v="10"/>
    <x v="1"/>
    <x v="0"/>
    <x v="2"/>
    <n v="0.09"/>
  </r>
  <r>
    <x v="53"/>
    <x v="1"/>
    <n v="93"/>
    <n v="55"/>
    <n v="5"/>
    <x v="2"/>
    <x v="0"/>
    <x v="1"/>
    <n v="0.13"/>
  </r>
  <r>
    <x v="53"/>
    <x v="1"/>
    <n v="67"/>
    <n v="87"/>
    <n v="1"/>
    <x v="3"/>
    <x v="1"/>
    <x v="1"/>
    <n v="0.12"/>
  </r>
  <r>
    <x v="53"/>
    <x v="1"/>
    <n v="161"/>
    <n v="44"/>
    <n v="1"/>
    <x v="3"/>
    <x v="1"/>
    <x v="0"/>
    <n v="0.05"/>
  </r>
  <r>
    <x v="53"/>
    <x v="1"/>
    <n v="51"/>
    <n v="123"/>
    <n v="8"/>
    <x v="2"/>
    <x v="1"/>
    <x v="2"/>
    <n v="0.05"/>
  </r>
  <r>
    <x v="53"/>
    <x v="1"/>
    <n v="140"/>
    <n v="40"/>
    <n v="7"/>
    <x v="3"/>
    <x v="0"/>
    <x v="1"/>
    <n v="0.11"/>
  </r>
  <r>
    <x v="53"/>
    <x v="2"/>
    <n v="180"/>
    <n v="120"/>
    <n v="1"/>
    <x v="1"/>
    <x v="1"/>
    <x v="0"/>
    <n v="0.12"/>
  </r>
  <r>
    <x v="53"/>
    <x v="2"/>
    <n v="172"/>
    <n v="42"/>
    <n v="6"/>
    <x v="3"/>
    <x v="0"/>
    <x v="0"/>
    <n v="0.08"/>
  </r>
  <r>
    <x v="53"/>
    <x v="2"/>
    <n v="59"/>
    <n v="40"/>
    <n v="8"/>
    <x v="1"/>
    <x v="0"/>
    <x v="1"/>
    <n v="0.19"/>
  </r>
  <r>
    <x v="53"/>
    <x v="2"/>
    <n v="71"/>
    <n v="39"/>
    <n v="2"/>
    <x v="1"/>
    <x v="1"/>
    <x v="1"/>
    <n v="0.06"/>
  </r>
  <r>
    <x v="53"/>
    <x v="3"/>
    <n v="130"/>
    <n v="88"/>
    <n v="10"/>
    <x v="3"/>
    <x v="1"/>
    <x v="1"/>
    <n v="0.1"/>
  </r>
  <r>
    <x v="53"/>
    <x v="3"/>
    <n v="101"/>
    <n v="51"/>
    <n v="1"/>
    <x v="2"/>
    <x v="0"/>
    <x v="2"/>
    <n v="0.11"/>
  </r>
  <r>
    <x v="53"/>
    <x v="3"/>
    <n v="113"/>
    <n v="94"/>
    <n v="7"/>
    <x v="0"/>
    <x v="0"/>
    <x v="0"/>
    <n v="0.08"/>
  </r>
  <r>
    <x v="53"/>
    <x v="3"/>
    <n v="51"/>
    <n v="150"/>
    <n v="7"/>
    <x v="1"/>
    <x v="0"/>
    <x v="2"/>
    <n v="0.11"/>
  </r>
  <r>
    <x v="53"/>
    <x v="3"/>
    <n v="71"/>
    <n v="50"/>
    <n v="1"/>
    <x v="3"/>
    <x v="1"/>
    <x v="1"/>
    <n v="0.12"/>
  </r>
  <r>
    <x v="54"/>
    <x v="0"/>
    <n v="162"/>
    <n v="114"/>
    <n v="7"/>
    <x v="2"/>
    <x v="1"/>
    <x v="2"/>
    <n v="0.19"/>
  </r>
  <r>
    <x v="54"/>
    <x v="0"/>
    <n v="156"/>
    <n v="60"/>
    <n v="5"/>
    <x v="1"/>
    <x v="1"/>
    <x v="2"/>
    <n v="0.13"/>
  </r>
  <r>
    <x v="54"/>
    <x v="0"/>
    <n v="101"/>
    <n v="110"/>
    <n v="9"/>
    <x v="0"/>
    <x v="1"/>
    <x v="0"/>
    <n v="0.06"/>
  </r>
  <r>
    <x v="54"/>
    <x v="0"/>
    <n v="50"/>
    <n v="75"/>
    <n v="0"/>
    <x v="0"/>
    <x v="0"/>
    <x v="1"/>
    <n v="0.13"/>
  </r>
  <r>
    <x v="54"/>
    <x v="1"/>
    <n v="166"/>
    <n v="30"/>
    <n v="2"/>
    <x v="1"/>
    <x v="1"/>
    <x v="1"/>
    <n v="0.2"/>
  </r>
  <r>
    <x v="54"/>
    <x v="1"/>
    <n v="173"/>
    <n v="82"/>
    <n v="3"/>
    <x v="0"/>
    <x v="0"/>
    <x v="0"/>
    <n v="0.17"/>
  </r>
  <r>
    <x v="54"/>
    <x v="1"/>
    <n v="161"/>
    <n v="72"/>
    <n v="4"/>
    <x v="2"/>
    <x v="0"/>
    <x v="0"/>
    <n v="0.1"/>
  </r>
  <r>
    <x v="54"/>
    <x v="1"/>
    <n v="147"/>
    <n v="135"/>
    <n v="4"/>
    <x v="1"/>
    <x v="1"/>
    <x v="0"/>
    <n v="0.14000000000000001"/>
  </r>
  <r>
    <x v="54"/>
    <x v="1"/>
    <n v="117"/>
    <n v="125"/>
    <n v="10"/>
    <x v="3"/>
    <x v="0"/>
    <x v="1"/>
    <n v="0.12"/>
  </r>
  <r>
    <x v="54"/>
    <x v="2"/>
    <n v="111"/>
    <n v="138"/>
    <n v="7"/>
    <x v="1"/>
    <x v="1"/>
    <x v="2"/>
    <n v="0.15"/>
  </r>
  <r>
    <x v="54"/>
    <x v="2"/>
    <n v="95"/>
    <n v="146"/>
    <n v="7"/>
    <x v="1"/>
    <x v="1"/>
    <x v="1"/>
    <n v="0.2"/>
  </r>
  <r>
    <x v="54"/>
    <x v="2"/>
    <n v="137"/>
    <n v="142"/>
    <n v="3"/>
    <x v="3"/>
    <x v="0"/>
    <x v="1"/>
    <n v="0.1"/>
  </r>
  <r>
    <x v="54"/>
    <x v="2"/>
    <n v="67"/>
    <n v="38"/>
    <n v="1"/>
    <x v="1"/>
    <x v="0"/>
    <x v="2"/>
    <n v="0.05"/>
  </r>
  <r>
    <x v="54"/>
    <x v="2"/>
    <n v="125"/>
    <n v="96"/>
    <n v="1"/>
    <x v="3"/>
    <x v="1"/>
    <x v="0"/>
    <n v="0.08"/>
  </r>
  <r>
    <x v="54"/>
    <x v="3"/>
    <n v="144"/>
    <n v="35"/>
    <n v="10"/>
    <x v="0"/>
    <x v="0"/>
    <x v="0"/>
    <n v="0.14000000000000001"/>
  </r>
  <r>
    <x v="54"/>
    <x v="3"/>
    <n v="69"/>
    <n v="48"/>
    <n v="5"/>
    <x v="0"/>
    <x v="1"/>
    <x v="0"/>
    <n v="7.0000000000000007E-2"/>
  </r>
  <r>
    <x v="54"/>
    <x v="3"/>
    <n v="54"/>
    <n v="64"/>
    <n v="6"/>
    <x v="0"/>
    <x v="0"/>
    <x v="1"/>
    <n v="0.06"/>
  </r>
  <r>
    <x v="54"/>
    <x v="3"/>
    <n v="149"/>
    <n v="126"/>
    <n v="5"/>
    <x v="1"/>
    <x v="1"/>
    <x v="2"/>
    <n v="0.19"/>
  </r>
  <r>
    <x v="55"/>
    <x v="0"/>
    <n v="52"/>
    <n v="120"/>
    <n v="6"/>
    <x v="3"/>
    <x v="0"/>
    <x v="2"/>
    <n v="0.2"/>
  </r>
  <r>
    <x v="55"/>
    <x v="0"/>
    <n v="161"/>
    <n v="82"/>
    <n v="3"/>
    <x v="1"/>
    <x v="0"/>
    <x v="0"/>
    <n v="0.06"/>
  </r>
  <r>
    <x v="55"/>
    <x v="0"/>
    <n v="97"/>
    <n v="117"/>
    <n v="1"/>
    <x v="0"/>
    <x v="1"/>
    <x v="0"/>
    <n v="0.06"/>
  </r>
  <r>
    <x v="55"/>
    <x v="0"/>
    <n v="58"/>
    <n v="102"/>
    <n v="4"/>
    <x v="2"/>
    <x v="1"/>
    <x v="2"/>
    <n v="0.06"/>
  </r>
  <r>
    <x v="55"/>
    <x v="0"/>
    <n v="170"/>
    <n v="113"/>
    <n v="10"/>
    <x v="0"/>
    <x v="0"/>
    <x v="1"/>
    <n v="0.16"/>
  </r>
  <r>
    <x v="55"/>
    <x v="1"/>
    <n v="192"/>
    <n v="92"/>
    <n v="3"/>
    <x v="3"/>
    <x v="1"/>
    <x v="0"/>
    <n v="0.16"/>
  </r>
  <r>
    <x v="55"/>
    <x v="2"/>
    <n v="178"/>
    <n v="93"/>
    <n v="2"/>
    <x v="0"/>
    <x v="1"/>
    <x v="1"/>
    <n v="0.08"/>
  </r>
  <r>
    <x v="55"/>
    <x v="2"/>
    <n v="60"/>
    <n v="37"/>
    <n v="1"/>
    <x v="2"/>
    <x v="0"/>
    <x v="2"/>
    <n v="0.06"/>
  </r>
  <r>
    <x v="55"/>
    <x v="2"/>
    <n v="84"/>
    <n v="126"/>
    <n v="8"/>
    <x v="1"/>
    <x v="0"/>
    <x v="2"/>
    <n v="0.18"/>
  </r>
  <r>
    <x v="55"/>
    <x v="2"/>
    <n v="166"/>
    <n v="47"/>
    <n v="4"/>
    <x v="3"/>
    <x v="1"/>
    <x v="2"/>
    <n v="0.2"/>
  </r>
  <r>
    <x v="55"/>
    <x v="2"/>
    <n v="138"/>
    <n v="100"/>
    <n v="4"/>
    <x v="2"/>
    <x v="0"/>
    <x v="2"/>
    <n v="0.12"/>
  </r>
  <r>
    <x v="55"/>
    <x v="3"/>
    <n v="187"/>
    <n v="110"/>
    <n v="7"/>
    <x v="3"/>
    <x v="1"/>
    <x v="2"/>
    <n v="0.16"/>
  </r>
  <r>
    <x v="55"/>
    <x v="3"/>
    <n v="190"/>
    <n v="87"/>
    <n v="3"/>
    <x v="2"/>
    <x v="1"/>
    <x v="1"/>
    <n v="0.12"/>
  </r>
  <r>
    <x v="55"/>
    <x v="3"/>
    <n v="79"/>
    <n v="119"/>
    <n v="1"/>
    <x v="0"/>
    <x v="0"/>
    <x v="1"/>
    <n v="0.13"/>
  </r>
  <r>
    <x v="55"/>
    <x v="3"/>
    <n v="63"/>
    <n v="86"/>
    <n v="6"/>
    <x v="2"/>
    <x v="1"/>
    <x v="0"/>
    <n v="0.09"/>
  </r>
  <r>
    <x v="55"/>
    <x v="3"/>
    <n v="58"/>
    <n v="37"/>
    <n v="1"/>
    <x v="1"/>
    <x v="1"/>
    <x v="1"/>
    <n v="0.1"/>
  </r>
  <r>
    <x v="56"/>
    <x v="0"/>
    <n v="167"/>
    <n v="42"/>
    <n v="6"/>
    <x v="0"/>
    <x v="1"/>
    <x v="0"/>
    <n v="0.11"/>
  </r>
  <r>
    <x v="56"/>
    <x v="0"/>
    <n v="193"/>
    <n v="41"/>
    <n v="8"/>
    <x v="2"/>
    <x v="0"/>
    <x v="1"/>
    <n v="0.09"/>
  </r>
  <r>
    <x v="56"/>
    <x v="0"/>
    <n v="105"/>
    <n v="60"/>
    <n v="1"/>
    <x v="0"/>
    <x v="1"/>
    <x v="1"/>
    <n v="0.06"/>
  </r>
  <r>
    <x v="56"/>
    <x v="0"/>
    <n v="133"/>
    <n v="129"/>
    <n v="0"/>
    <x v="0"/>
    <x v="1"/>
    <x v="1"/>
    <n v="7.0000000000000007E-2"/>
  </r>
  <r>
    <x v="56"/>
    <x v="1"/>
    <n v="147"/>
    <n v="112"/>
    <n v="7"/>
    <x v="3"/>
    <x v="1"/>
    <x v="0"/>
    <n v="0.12"/>
  </r>
  <r>
    <x v="56"/>
    <x v="2"/>
    <n v="67"/>
    <n v="73"/>
    <n v="6"/>
    <x v="2"/>
    <x v="1"/>
    <x v="0"/>
    <n v="0.16"/>
  </r>
  <r>
    <x v="56"/>
    <x v="2"/>
    <n v="170"/>
    <n v="57"/>
    <n v="5"/>
    <x v="0"/>
    <x v="1"/>
    <x v="1"/>
    <n v="0.19"/>
  </r>
  <r>
    <x v="56"/>
    <x v="2"/>
    <n v="196"/>
    <n v="133"/>
    <n v="2"/>
    <x v="0"/>
    <x v="0"/>
    <x v="1"/>
    <n v="0.09"/>
  </r>
  <r>
    <x v="56"/>
    <x v="2"/>
    <n v="145"/>
    <n v="91"/>
    <n v="4"/>
    <x v="2"/>
    <x v="0"/>
    <x v="2"/>
    <n v="7.0000000000000007E-2"/>
  </r>
  <r>
    <x v="56"/>
    <x v="3"/>
    <n v="162"/>
    <n v="139"/>
    <n v="6"/>
    <x v="2"/>
    <x v="1"/>
    <x v="1"/>
    <n v="0.15"/>
  </r>
  <r>
    <x v="56"/>
    <x v="3"/>
    <n v="180"/>
    <n v="69"/>
    <n v="4"/>
    <x v="3"/>
    <x v="0"/>
    <x v="2"/>
    <n v="0.08"/>
  </r>
  <r>
    <x v="56"/>
    <x v="3"/>
    <n v="111"/>
    <n v="80"/>
    <n v="6"/>
    <x v="2"/>
    <x v="1"/>
    <x v="0"/>
    <n v="7.0000000000000007E-2"/>
  </r>
  <r>
    <x v="56"/>
    <x v="3"/>
    <n v="185"/>
    <n v="125"/>
    <n v="3"/>
    <x v="3"/>
    <x v="1"/>
    <x v="1"/>
    <n v="0.08"/>
  </r>
  <r>
    <x v="57"/>
    <x v="0"/>
    <n v="195"/>
    <n v="61"/>
    <n v="5"/>
    <x v="2"/>
    <x v="0"/>
    <x v="1"/>
    <n v="0.13"/>
  </r>
  <r>
    <x v="57"/>
    <x v="0"/>
    <n v="152"/>
    <n v="101"/>
    <n v="5"/>
    <x v="1"/>
    <x v="0"/>
    <x v="1"/>
    <n v="0.05"/>
  </r>
  <r>
    <x v="57"/>
    <x v="0"/>
    <n v="191"/>
    <n v="61"/>
    <n v="3"/>
    <x v="2"/>
    <x v="0"/>
    <x v="0"/>
    <n v="0.12"/>
  </r>
  <r>
    <x v="57"/>
    <x v="0"/>
    <n v="62"/>
    <n v="106"/>
    <n v="2"/>
    <x v="2"/>
    <x v="1"/>
    <x v="2"/>
    <n v="0.05"/>
  </r>
  <r>
    <x v="57"/>
    <x v="1"/>
    <n v="132"/>
    <n v="82"/>
    <n v="5"/>
    <x v="1"/>
    <x v="0"/>
    <x v="0"/>
    <n v="0.15"/>
  </r>
  <r>
    <x v="57"/>
    <x v="2"/>
    <n v="81"/>
    <n v="81"/>
    <n v="6"/>
    <x v="1"/>
    <x v="0"/>
    <x v="0"/>
    <n v="0.09"/>
  </r>
  <r>
    <x v="57"/>
    <x v="2"/>
    <n v="141"/>
    <n v="62"/>
    <n v="7"/>
    <x v="0"/>
    <x v="0"/>
    <x v="1"/>
    <n v="0.1"/>
  </r>
  <r>
    <x v="57"/>
    <x v="3"/>
    <n v="174"/>
    <n v="69"/>
    <n v="7"/>
    <x v="2"/>
    <x v="1"/>
    <x v="2"/>
    <n v="0.08"/>
  </r>
  <r>
    <x v="57"/>
    <x v="3"/>
    <n v="164"/>
    <n v="64"/>
    <n v="4"/>
    <x v="0"/>
    <x v="1"/>
    <x v="1"/>
    <n v="0.18"/>
  </r>
  <r>
    <x v="58"/>
    <x v="0"/>
    <n v="200"/>
    <n v="95"/>
    <n v="8"/>
    <x v="3"/>
    <x v="1"/>
    <x v="1"/>
    <n v="7.0000000000000007E-2"/>
  </r>
  <r>
    <x v="58"/>
    <x v="0"/>
    <n v="120"/>
    <n v="84"/>
    <n v="8"/>
    <x v="0"/>
    <x v="1"/>
    <x v="2"/>
    <n v="0.05"/>
  </r>
  <r>
    <x v="58"/>
    <x v="0"/>
    <n v="72"/>
    <n v="118"/>
    <n v="6"/>
    <x v="1"/>
    <x v="0"/>
    <x v="0"/>
    <n v="0.14000000000000001"/>
  </r>
  <r>
    <x v="58"/>
    <x v="1"/>
    <n v="136"/>
    <n v="147"/>
    <n v="4"/>
    <x v="1"/>
    <x v="0"/>
    <x v="1"/>
    <n v="0.18"/>
  </r>
  <r>
    <x v="58"/>
    <x v="1"/>
    <n v="67"/>
    <n v="113"/>
    <n v="10"/>
    <x v="0"/>
    <x v="0"/>
    <x v="0"/>
    <n v="0.18"/>
  </r>
  <r>
    <x v="58"/>
    <x v="1"/>
    <n v="188"/>
    <n v="135"/>
    <n v="7"/>
    <x v="1"/>
    <x v="1"/>
    <x v="0"/>
    <n v="0.09"/>
  </r>
  <r>
    <x v="58"/>
    <x v="1"/>
    <n v="62"/>
    <n v="138"/>
    <n v="0"/>
    <x v="0"/>
    <x v="0"/>
    <x v="0"/>
    <n v="0.19"/>
  </r>
  <r>
    <x v="58"/>
    <x v="1"/>
    <n v="83"/>
    <n v="68"/>
    <n v="3"/>
    <x v="3"/>
    <x v="1"/>
    <x v="1"/>
    <n v="0.1"/>
  </r>
  <r>
    <x v="58"/>
    <x v="2"/>
    <n v="182"/>
    <n v="131"/>
    <n v="3"/>
    <x v="0"/>
    <x v="1"/>
    <x v="1"/>
    <n v="0.17"/>
  </r>
  <r>
    <x v="58"/>
    <x v="2"/>
    <n v="124"/>
    <n v="36"/>
    <n v="4"/>
    <x v="2"/>
    <x v="0"/>
    <x v="2"/>
    <n v="0.1"/>
  </r>
  <r>
    <x v="58"/>
    <x v="2"/>
    <n v="175"/>
    <n v="93"/>
    <n v="3"/>
    <x v="3"/>
    <x v="0"/>
    <x v="1"/>
    <n v="0.1"/>
  </r>
  <r>
    <x v="58"/>
    <x v="2"/>
    <n v="142"/>
    <n v="148"/>
    <n v="3"/>
    <x v="2"/>
    <x v="0"/>
    <x v="2"/>
    <n v="0.06"/>
  </r>
  <r>
    <x v="58"/>
    <x v="3"/>
    <n v="173"/>
    <n v="92"/>
    <n v="1"/>
    <x v="0"/>
    <x v="1"/>
    <x v="0"/>
    <n v="0.09"/>
  </r>
  <r>
    <x v="58"/>
    <x v="3"/>
    <n v="68"/>
    <n v="114"/>
    <n v="10"/>
    <x v="2"/>
    <x v="1"/>
    <x v="0"/>
    <n v="0.12"/>
  </r>
  <r>
    <x v="58"/>
    <x v="3"/>
    <n v="78"/>
    <n v="110"/>
    <n v="8"/>
    <x v="2"/>
    <x v="1"/>
    <x v="2"/>
    <n v="0.05"/>
  </r>
  <r>
    <x v="58"/>
    <x v="3"/>
    <n v="189"/>
    <n v="43"/>
    <n v="9"/>
    <x v="3"/>
    <x v="0"/>
    <x v="0"/>
    <n v="0.05"/>
  </r>
  <r>
    <x v="59"/>
    <x v="0"/>
    <n v="71"/>
    <n v="71"/>
    <n v="0"/>
    <x v="2"/>
    <x v="1"/>
    <x v="1"/>
    <n v="0.19"/>
  </r>
  <r>
    <x v="59"/>
    <x v="0"/>
    <n v="132"/>
    <n v="143"/>
    <n v="5"/>
    <x v="3"/>
    <x v="0"/>
    <x v="1"/>
    <n v="0.11"/>
  </r>
  <r>
    <x v="59"/>
    <x v="0"/>
    <n v="121"/>
    <n v="86"/>
    <n v="4"/>
    <x v="3"/>
    <x v="0"/>
    <x v="2"/>
    <n v="0.17"/>
  </r>
  <r>
    <x v="59"/>
    <x v="0"/>
    <n v="197"/>
    <n v="31"/>
    <n v="10"/>
    <x v="3"/>
    <x v="1"/>
    <x v="2"/>
    <n v="0.13"/>
  </r>
  <r>
    <x v="59"/>
    <x v="0"/>
    <n v="184"/>
    <n v="147"/>
    <n v="10"/>
    <x v="0"/>
    <x v="0"/>
    <x v="2"/>
    <n v="0.11"/>
  </r>
  <r>
    <x v="59"/>
    <x v="1"/>
    <n v="69"/>
    <n v="117"/>
    <n v="3"/>
    <x v="1"/>
    <x v="1"/>
    <x v="0"/>
    <n v="0.08"/>
  </r>
  <r>
    <x v="59"/>
    <x v="1"/>
    <n v="173"/>
    <n v="78"/>
    <n v="6"/>
    <x v="2"/>
    <x v="1"/>
    <x v="1"/>
    <n v="0.08"/>
  </r>
  <r>
    <x v="59"/>
    <x v="2"/>
    <n v="173"/>
    <n v="41"/>
    <n v="3"/>
    <x v="2"/>
    <x v="0"/>
    <x v="2"/>
    <n v="0.1"/>
  </r>
  <r>
    <x v="59"/>
    <x v="2"/>
    <n v="151"/>
    <n v="75"/>
    <n v="3"/>
    <x v="2"/>
    <x v="1"/>
    <x v="1"/>
    <n v="0.06"/>
  </r>
  <r>
    <x v="59"/>
    <x v="2"/>
    <n v="122"/>
    <n v="71"/>
    <n v="7"/>
    <x v="3"/>
    <x v="1"/>
    <x v="2"/>
    <n v="0.2"/>
  </r>
  <r>
    <x v="59"/>
    <x v="2"/>
    <n v="200"/>
    <n v="36"/>
    <n v="5"/>
    <x v="3"/>
    <x v="1"/>
    <x v="1"/>
    <n v="0.14000000000000001"/>
  </r>
  <r>
    <x v="59"/>
    <x v="3"/>
    <n v="122"/>
    <n v="85"/>
    <n v="0"/>
    <x v="2"/>
    <x v="1"/>
    <x v="1"/>
    <n v="0.14000000000000001"/>
  </r>
  <r>
    <x v="59"/>
    <x v="3"/>
    <n v="56"/>
    <n v="78"/>
    <n v="2"/>
    <x v="1"/>
    <x v="0"/>
    <x v="0"/>
    <n v="0.19"/>
  </r>
  <r>
    <x v="59"/>
    <x v="3"/>
    <n v="159"/>
    <n v="49"/>
    <n v="1"/>
    <x v="3"/>
    <x v="1"/>
    <x v="2"/>
    <n v="0.16"/>
  </r>
  <r>
    <x v="60"/>
    <x v="0"/>
    <n v="62"/>
    <n v="145"/>
    <n v="4"/>
    <x v="1"/>
    <x v="1"/>
    <x v="2"/>
    <n v="0.13"/>
  </r>
  <r>
    <x v="60"/>
    <x v="0"/>
    <n v="106"/>
    <n v="40"/>
    <n v="9"/>
    <x v="0"/>
    <x v="0"/>
    <x v="0"/>
    <n v="0.16"/>
  </r>
  <r>
    <x v="60"/>
    <x v="0"/>
    <n v="111"/>
    <n v="87"/>
    <n v="3"/>
    <x v="1"/>
    <x v="1"/>
    <x v="1"/>
    <n v="0.11"/>
  </r>
  <r>
    <x v="60"/>
    <x v="0"/>
    <n v="89"/>
    <n v="52"/>
    <n v="4"/>
    <x v="0"/>
    <x v="0"/>
    <x v="0"/>
    <n v="0.14000000000000001"/>
  </r>
  <r>
    <x v="60"/>
    <x v="0"/>
    <n v="199"/>
    <n v="47"/>
    <n v="4"/>
    <x v="1"/>
    <x v="1"/>
    <x v="2"/>
    <n v="7.0000000000000007E-2"/>
  </r>
  <r>
    <x v="60"/>
    <x v="1"/>
    <n v="182"/>
    <n v="62"/>
    <n v="4"/>
    <x v="2"/>
    <x v="0"/>
    <x v="2"/>
    <n v="0.12"/>
  </r>
  <r>
    <x v="60"/>
    <x v="1"/>
    <n v="70"/>
    <n v="69"/>
    <n v="10"/>
    <x v="0"/>
    <x v="0"/>
    <x v="0"/>
    <n v="0.05"/>
  </r>
  <r>
    <x v="60"/>
    <x v="1"/>
    <n v="126"/>
    <n v="79"/>
    <n v="8"/>
    <x v="3"/>
    <x v="0"/>
    <x v="2"/>
    <n v="0.08"/>
  </r>
  <r>
    <x v="60"/>
    <x v="1"/>
    <n v="58"/>
    <n v="62"/>
    <n v="9"/>
    <x v="0"/>
    <x v="0"/>
    <x v="0"/>
    <n v="0.1"/>
  </r>
  <r>
    <x v="60"/>
    <x v="2"/>
    <n v="55"/>
    <n v="79"/>
    <n v="7"/>
    <x v="1"/>
    <x v="1"/>
    <x v="1"/>
    <n v="0.14000000000000001"/>
  </r>
  <r>
    <x v="60"/>
    <x v="2"/>
    <n v="190"/>
    <n v="112"/>
    <n v="8"/>
    <x v="3"/>
    <x v="0"/>
    <x v="2"/>
    <n v="0.15"/>
  </r>
  <r>
    <x v="60"/>
    <x v="2"/>
    <n v="143"/>
    <n v="42"/>
    <n v="4"/>
    <x v="0"/>
    <x v="1"/>
    <x v="2"/>
    <n v="0.14000000000000001"/>
  </r>
  <r>
    <x v="60"/>
    <x v="2"/>
    <n v="116"/>
    <n v="92"/>
    <n v="6"/>
    <x v="3"/>
    <x v="0"/>
    <x v="1"/>
    <n v="0.05"/>
  </r>
  <r>
    <x v="60"/>
    <x v="3"/>
    <n v="137"/>
    <n v="77"/>
    <n v="4"/>
    <x v="3"/>
    <x v="1"/>
    <x v="0"/>
    <n v="0.18"/>
  </r>
  <r>
    <x v="60"/>
    <x v="3"/>
    <n v="108"/>
    <n v="52"/>
    <n v="2"/>
    <x v="1"/>
    <x v="0"/>
    <x v="0"/>
    <n v="0.16"/>
  </r>
  <r>
    <x v="60"/>
    <x v="3"/>
    <n v="140"/>
    <n v="121"/>
    <n v="7"/>
    <x v="2"/>
    <x v="0"/>
    <x v="1"/>
    <n v="7.0000000000000007E-2"/>
  </r>
  <r>
    <x v="60"/>
    <x v="3"/>
    <n v="92"/>
    <n v="117"/>
    <n v="6"/>
    <x v="1"/>
    <x v="0"/>
    <x v="1"/>
    <n v="0.05"/>
  </r>
  <r>
    <x v="60"/>
    <x v="3"/>
    <n v="65"/>
    <n v="75"/>
    <n v="3"/>
    <x v="1"/>
    <x v="0"/>
    <x v="2"/>
    <n v="0.15"/>
  </r>
  <r>
    <x v="61"/>
    <x v="0"/>
    <n v="197"/>
    <n v="44"/>
    <n v="10"/>
    <x v="0"/>
    <x v="1"/>
    <x v="1"/>
    <n v="0.18"/>
  </r>
  <r>
    <x v="61"/>
    <x v="0"/>
    <n v="109"/>
    <n v="32"/>
    <n v="3"/>
    <x v="1"/>
    <x v="0"/>
    <x v="0"/>
    <n v="0.12"/>
  </r>
  <r>
    <x v="61"/>
    <x v="0"/>
    <n v="75"/>
    <n v="86"/>
    <n v="6"/>
    <x v="2"/>
    <x v="0"/>
    <x v="1"/>
    <n v="0.12"/>
  </r>
  <r>
    <x v="61"/>
    <x v="0"/>
    <n v="136"/>
    <n v="69"/>
    <n v="8"/>
    <x v="2"/>
    <x v="1"/>
    <x v="1"/>
    <n v="0.11"/>
  </r>
  <r>
    <x v="61"/>
    <x v="1"/>
    <n v="65"/>
    <n v="89"/>
    <n v="6"/>
    <x v="0"/>
    <x v="0"/>
    <x v="0"/>
    <n v="0.14000000000000001"/>
  </r>
  <r>
    <x v="61"/>
    <x v="1"/>
    <n v="161"/>
    <n v="139"/>
    <n v="1"/>
    <x v="0"/>
    <x v="0"/>
    <x v="1"/>
    <n v="0.15"/>
  </r>
  <r>
    <x v="61"/>
    <x v="1"/>
    <n v="101"/>
    <n v="58"/>
    <n v="8"/>
    <x v="2"/>
    <x v="0"/>
    <x v="1"/>
    <n v="0.09"/>
  </r>
  <r>
    <x v="61"/>
    <x v="1"/>
    <n v="180"/>
    <n v="67"/>
    <n v="9"/>
    <x v="3"/>
    <x v="1"/>
    <x v="0"/>
    <n v="0.1"/>
  </r>
  <r>
    <x v="61"/>
    <x v="1"/>
    <n v="136"/>
    <n v="95"/>
    <n v="10"/>
    <x v="2"/>
    <x v="0"/>
    <x v="0"/>
    <n v="0.11"/>
  </r>
  <r>
    <x v="61"/>
    <x v="2"/>
    <n v="126"/>
    <n v="101"/>
    <n v="8"/>
    <x v="1"/>
    <x v="1"/>
    <x v="0"/>
    <n v="0.2"/>
  </r>
  <r>
    <x v="61"/>
    <x v="2"/>
    <n v="76"/>
    <n v="31"/>
    <n v="4"/>
    <x v="3"/>
    <x v="1"/>
    <x v="0"/>
    <n v="0.14000000000000001"/>
  </r>
  <r>
    <x v="61"/>
    <x v="2"/>
    <n v="98"/>
    <n v="83"/>
    <n v="6"/>
    <x v="2"/>
    <x v="0"/>
    <x v="0"/>
    <n v="0.1"/>
  </r>
  <r>
    <x v="61"/>
    <x v="2"/>
    <n v="143"/>
    <n v="131"/>
    <n v="1"/>
    <x v="2"/>
    <x v="1"/>
    <x v="1"/>
    <n v="0.13"/>
  </r>
  <r>
    <x v="61"/>
    <x v="2"/>
    <n v="50"/>
    <n v="63"/>
    <n v="2"/>
    <x v="0"/>
    <x v="1"/>
    <x v="0"/>
    <n v="0.06"/>
  </r>
  <r>
    <x v="61"/>
    <x v="3"/>
    <n v="125"/>
    <n v="143"/>
    <n v="10"/>
    <x v="3"/>
    <x v="1"/>
    <x v="1"/>
    <n v="0.14000000000000001"/>
  </r>
  <r>
    <x v="61"/>
    <x v="3"/>
    <n v="159"/>
    <n v="107"/>
    <n v="4"/>
    <x v="0"/>
    <x v="0"/>
    <x v="1"/>
    <n v="0.09"/>
  </r>
  <r>
    <x v="61"/>
    <x v="3"/>
    <n v="99"/>
    <n v="48"/>
    <n v="10"/>
    <x v="1"/>
    <x v="0"/>
    <x v="1"/>
    <n v="0.12"/>
  </r>
  <r>
    <x v="61"/>
    <x v="3"/>
    <n v="166"/>
    <n v="80"/>
    <n v="3"/>
    <x v="3"/>
    <x v="0"/>
    <x v="0"/>
    <n v="0.18"/>
  </r>
  <r>
    <x v="61"/>
    <x v="3"/>
    <n v="164"/>
    <n v="30"/>
    <n v="7"/>
    <x v="3"/>
    <x v="1"/>
    <x v="0"/>
    <n v="0.09"/>
  </r>
  <r>
    <x v="62"/>
    <x v="0"/>
    <n v="64"/>
    <n v="84"/>
    <n v="1"/>
    <x v="2"/>
    <x v="1"/>
    <x v="1"/>
    <n v="0.05"/>
  </r>
  <r>
    <x v="62"/>
    <x v="0"/>
    <n v="90"/>
    <n v="110"/>
    <n v="7"/>
    <x v="1"/>
    <x v="1"/>
    <x v="2"/>
    <n v="0.11"/>
  </r>
  <r>
    <x v="62"/>
    <x v="0"/>
    <n v="183"/>
    <n v="101"/>
    <n v="4"/>
    <x v="1"/>
    <x v="0"/>
    <x v="1"/>
    <n v="0.2"/>
  </r>
  <r>
    <x v="62"/>
    <x v="0"/>
    <n v="75"/>
    <n v="101"/>
    <n v="2"/>
    <x v="1"/>
    <x v="0"/>
    <x v="0"/>
    <n v="0.15"/>
  </r>
  <r>
    <x v="62"/>
    <x v="1"/>
    <n v="174"/>
    <n v="120"/>
    <n v="6"/>
    <x v="1"/>
    <x v="1"/>
    <x v="2"/>
    <n v="0.08"/>
  </r>
  <r>
    <x v="62"/>
    <x v="1"/>
    <n v="191"/>
    <n v="52"/>
    <n v="5"/>
    <x v="1"/>
    <x v="0"/>
    <x v="0"/>
    <n v="0.17"/>
  </r>
  <r>
    <x v="62"/>
    <x v="1"/>
    <n v="133"/>
    <n v="77"/>
    <n v="9"/>
    <x v="0"/>
    <x v="0"/>
    <x v="2"/>
    <n v="0.13"/>
  </r>
  <r>
    <x v="62"/>
    <x v="2"/>
    <n v="175"/>
    <n v="126"/>
    <n v="6"/>
    <x v="0"/>
    <x v="1"/>
    <x v="2"/>
    <n v="0.11"/>
  </r>
  <r>
    <x v="62"/>
    <x v="2"/>
    <n v="172"/>
    <n v="87"/>
    <n v="7"/>
    <x v="3"/>
    <x v="0"/>
    <x v="0"/>
    <n v="0.11"/>
  </r>
  <r>
    <x v="62"/>
    <x v="2"/>
    <n v="96"/>
    <n v="137"/>
    <n v="3"/>
    <x v="3"/>
    <x v="0"/>
    <x v="2"/>
    <n v="0.17"/>
  </r>
  <r>
    <x v="62"/>
    <x v="2"/>
    <n v="161"/>
    <n v="50"/>
    <n v="1"/>
    <x v="0"/>
    <x v="0"/>
    <x v="2"/>
    <n v="0.11"/>
  </r>
  <r>
    <x v="62"/>
    <x v="3"/>
    <n v="121"/>
    <n v="88"/>
    <n v="3"/>
    <x v="3"/>
    <x v="1"/>
    <x v="0"/>
    <n v="0.18"/>
  </r>
  <r>
    <x v="62"/>
    <x v="3"/>
    <n v="78"/>
    <n v="123"/>
    <n v="3"/>
    <x v="1"/>
    <x v="0"/>
    <x v="0"/>
    <n v="0.18"/>
  </r>
  <r>
    <x v="62"/>
    <x v="3"/>
    <n v="62"/>
    <n v="135"/>
    <n v="2"/>
    <x v="2"/>
    <x v="0"/>
    <x v="2"/>
    <n v="0.17"/>
  </r>
  <r>
    <x v="62"/>
    <x v="3"/>
    <n v="128"/>
    <n v="72"/>
    <n v="9"/>
    <x v="3"/>
    <x v="1"/>
    <x v="2"/>
    <n v="0.11"/>
  </r>
  <r>
    <x v="62"/>
    <x v="3"/>
    <n v="64"/>
    <n v="123"/>
    <n v="10"/>
    <x v="2"/>
    <x v="1"/>
    <x v="0"/>
    <n v="0.11"/>
  </r>
  <r>
    <x v="63"/>
    <x v="0"/>
    <n v="189"/>
    <n v="85"/>
    <n v="10"/>
    <x v="3"/>
    <x v="0"/>
    <x v="0"/>
    <n v="0.2"/>
  </r>
  <r>
    <x v="63"/>
    <x v="1"/>
    <n v="88"/>
    <n v="32"/>
    <n v="7"/>
    <x v="2"/>
    <x v="1"/>
    <x v="1"/>
    <n v="0.09"/>
  </r>
  <r>
    <x v="63"/>
    <x v="2"/>
    <n v="79"/>
    <n v="118"/>
    <n v="2"/>
    <x v="1"/>
    <x v="0"/>
    <x v="1"/>
    <n v="0.13"/>
  </r>
  <r>
    <x v="63"/>
    <x v="2"/>
    <n v="139"/>
    <n v="31"/>
    <n v="3"/>
    <x v="3"/>
    <x v="0"/>
    <x v="1"/>
    <n v="0.13"/>
  </r>
  <r>
    <x v="63"/>
    <x v="2"/>
    <n v="122"/>
    <n v="33"/>
    <n v="1"/>
    <x v="0"/>
    <x v="1"/>
    <x v="1"/>
    <n v="0.09"/>
  </r>
  <r>
    <x v="63"/>
    <x v="2"/>
    <n v="56"/>
    <n v="44"/>
    <n v="9"/>
    <x v="3"/>
    <x v="1"/>
    <x v="1"/>
    <n v="0.17"/>
  </r>
  <r>
    <x v="63"/>
    <x v="2"/>
    <n v="127"/>
    <n v="124"/>
    <n v="1"/>
    <x v="1"/>
    <x v="1"/>
    <x v="0"/>
    <n v="0.11"/>
  </r>
  <r>
    <x v="63"/>
    <x v="3"/>
    <n v="69"/>
    <n v="97"/>
    <n v="9"/>
    <x v="3"/>
    <x v="0"/>
    <x v="2"/>
    <n v="0.17"/>
  </r>
  <r>
    <x v="63"/>
    <x v="3"/>
    <n v="75"/>
    <n v="142"/>
    <n v="2"/>
    <x v="3"/>
    <x v="1"/>
    <x v="1"/>
    <n v="0.06"/>
  </r>
  <r>
    <x v="63"/>
    <x v="3"/>
    <n v="178"/>
    <n v="132"/>
    <n v="8"/>
    <x v="2"/>
    <x v="1"/>
    <x v="0"/>
    <n v="0.14000000000000001"/>
  </r>
  <r>
    <x v="64"/>
    <x v="0"/>
    <n v="50"/>
    <n v="137"/>
    <n v="8"/>
    <x v="1"/>
    <x v="1"/>
    <x v="0"/>
    <n v="7.0000000000000007E-2"/>
  </r>
  <r>
    <x v="64"/>
    <x v="0"/>
    <n v="125"/>
    <n v="58"/>
    <n v="3"/>
    <x v="3"/>
    <x v="0"/>
    <x v="0"/>
    <n v="0.19"/>
  </r>
  <r>
    <x v="64"/>
    <x v="1"/>
    <n v="134"/>
    <n v="50"/>
    <n v="10"/>
    <x v="0"/>
    <x v="0"/>
    <x v="2"/>
    <n v="0.06"/>
  </r>
  <r>
    <x v="64"/>
    <x v="1"/>
    <n v="163"/>
    <n v="91"/>
    <n v="2"/>
    <x v="1"/>
    <x v="0"/>
    <x v="1"/>
    <n v="0.2"/>
  </r>
  <r>
    <x v="64"/>
    <x v="1"/>
    <n v="73"/>
    <n v="82"/>
    <n v="10"/>
    <x v="0"/>
    <x v="1"/>
    <x v="2"/>
    <n v="0.19"/>
  </r>
  <r>
    <x v="64"/>
    <x v="1"/>
    <n v="108"/>
    <n v="76"/>
    <n v="10"/>
    <x v="0"/>
    <x v="0"/>
    <x v="2"/>
    <n v="7.0000000000000007E-2"/>
  </r>
  <r>
    <x v="64"/>
    <x v="2"/>
    <n v="144"/>
    <n v="105"/>
    <n v="4"/>
    <x v="2"/>
    <x v="0"/>
    <x v="2"/>
    <n v="0.18"/>
  </r>
  <r>
    <x v="64"/>
    <x v="2"/>
    <n v="183"/>
    <n v="126"/>
    <n v="8"/>
    <x v="0"/>
    <x v="1"/>
    <x v="2"/>
    <n v="0.13"/>
  </r>
  <r>
    <x v="64"/>
    <x v="3"/>
    <n v="150"/>
    <n v="74"/>
    <n v="6"/>
    <x v="0"/>
    <x v="0"/>
    <x v="0"/>
    <n v="0.08"/>
  </r>
  <r>
    <x v="64"/>
    <x v="3"/>
    <n v="116"/>
    <n v="126"/>
    <n v="10"/>
    <x v="1"/>
    <x v="0"/>
    <x v="0"/>
    <n v="0.06"/>
  </r>
  <r>
    <x v="64"/>
    <x v="3"/>
    <n v="113"/>
    <n v="113"/>
    <n v="0"/>
    <x v="1"/>
    <x v="1"/>
    <x v="1"/>
    <n v="0.18"/>
  </r>
  <r>
    <x v="64"/>
    <x v="3"/>
    <n v="166"/>
    <n v="73"/>
    <n v="8"/>
    <x v="1"/>
    <x v="0"/>
    <x v="0"/>
    <n v="0.1"/>
  </r>
  <r>
    <x v="64"/>
    <x v="3"/>
    <n v="77"/>
    <n v="48"/>
    <n v="8"/>
    <x v="0"/>
    <x v="0"/>
    <x v="1"/>
    <n v="0.16"/>
  </r>
  <r>
    <x v="65"/>
    <x v="0"/>
    <n v="134"/>
    <n v="99"/>
    <n v="3"/>
    <x v="3"/>
    <x v="1"/>
    <x v="0"/>
    <n v="0.13"/>
  </r>
  <r>
    <x v="65"/>
    <x v="0"/>
    <n v="92"/>
    <n v="135"/>
    <n v="0"/>
    <x v="0"/>
    <x v="1"/>
    <x v="2"/>
    <n v="0.18"/>
  </r>
  <r>
    <x v="65"/>
    <x v="0"/>
    <n v="154"/>
    <n v="132"/>
    <n v="1"/>
    <x v="0"/>
    <x v="1"/>
    <x v="0"/>
    <n v="0.12"/>
  </r>
  <r>
    <x v="65"/>
    <x v="0"/>
    <n v="137"/>
    <n v="102"/>
    <n v="5"/>
    <x v="2"/>
    <x v="0"/>
    <x v="0"/>
    <n v="7.0000000000000007E-2"/>
  </r>
  <r>
    <x v="65"/>
    <x v="1"/>
    <n v="198"/>
    <n v="108"/>
    <n v="6"/>
    <x v="3"/>
    <x v="1"/>
    <x v="1"/>
    <n v="0.14000000000000001"/>
  </r>
  <r>
    <x v="65"/>
    <x v="2"/>
    <n v="83"/>
    <n v="147"/>
    <n v="2"/>
    <x v="2"/>
    <x v="1"/>
    <x v="2"/>
    <n v="0.11"/>
  </r>
  <r>
    <x v="65"/>
    <x v="2"/>
    <n v="175"/>
    <n v="128"/>
    <n v="0"/>
    <x v="3"/>
    <x v="1"/>
    <x v="2"/>
    <n v="0.05"/>
  </r>
  <r>
    <x v="65"/>
    <x v="3"/>
    <n v="157"/>
    <n v="91"/>
    <n v="10"/>
    <x v="0"/>
    <x v="1"/>
    <x v="2"/>
    <n v="7.0000000000000007E-2"/>
  </r>
  <r>
    <x v="65"/>
    <x v="3"/>
    <n v="197"/>
    <n v="62"/>
    <n v="0"/>
    <x v="3"/>
    <x v="1"/>
    <x v="0"/>
    <n v="0.15"/>
  </r>
  <r>
    <x v="65"/>
    <x v="3"/>
    <n v="81"/>
    <n v="111"/>
    <n v="10"/>
    <x v="0"/>
    <x v="0"/>
    <x v="0"/>
    <n v="0.11"/>
  </r>
  <r>
    <x v="65"/>
    <x v="3"/>
    <n v="54"/>
    <n v="87"/>
    <n v="8"/>
    <x v="0"/>
    <x v="1"/>
    <x v="0"/>
    <n v="0.17"/>
  </r>
  <r>
    <x v="66"/>
    <x v="0"/>
    <n v="62"/>
    <n v="127"/>
    <n v="7"/>
    <x v="3"/>
    <x v="0"/>
    <x v="0"/>
    <n v="0.17"/>
  </r>
  <r>
    <x v="66"/>
    <x v="0"/>
    <n v="160"/>
    <n v="107"/>
    <n v="6"/>
    <x v="1"/>
    <x v="0"/>
    <x v="0"/>
    <n v="0.16"/>
  </r>
  <r>
    <x v="66"/>
    <x v="0"/>
    <n v="174"/>
    <n v="94"/>
    <n v="8"/>
    <x v="1"/>
    <x v="0"/>
    <x v="0"/>
    <n v="0.18"/>
  </r>
  <r>
    <x v="66"/>
    <x v="0"/>
    <n v="200"/>
    <n v="125"/>
    <n v="5"/>
    <x v="0"/>
    <x v="1"/>
    <x v="1"/>
    <n v="0.12"/>
  </r>
  <r>
    <x v="66"/>
    <x v="1"/>
    <n v="143"/>
    <n v="124"/>
    <n v="2"/>
    <x v="0"/>
    <x v="0"/>
    <x v="1"/>
    <n v="0.05"/>
  </r>
  <r>
    <x v="66"/>
    <x v="1"/>
    <n v="69"/>
    <n v="76"/>
    <n v="8"/>
    <x v="1"/>
    <x v="0"/>
    <x v="2"/>
    <n v="0.12"/>
  </r>
  <r>
    <x v="66"/>
    <x v="1"/>
    <n v="174"/>
    <n v="122"/>
    <n v="0"/>
    <x v="2"/>
    <x v="0"/>
    <x v="1"/>
    <n v="0.18"/>
  </r>
  <r>
    <x v="66"/>
    <x v="1"/>
    <n v="121"/>
    <n v="75"/>
    <n v="2"/>
    <x v="2"/>
    <x v="0"/>
    <x v="1"/>
    <n v="0.2"/>
  </r>
  <r>
    <x v="66"/>
    <x v="2"/>
    <n v="188"/>
    <n v="92"/>
    <n v="3"/>
    <x v="2"/>
    <x v="0"/>
    <x v="2"/>
    <n v="0.11"/>
  </r>
  <r>
    <x v="66"/>
    <x v="3"/>
    <n v="74"/>
    <n v="40"/>
    <n v="7"/>
    <x v="0"/>
    <x v="0"/>
    <x v="2"/>
    <n v="0.19"/>
  </r>
  <r>
    <x v="66"/>
    <x v="3"/>
    <n v="76"/>
    <n v="84"/>
    <n v="1"/>
    <x v="2"/>
    <x v="1"/>
    <x v="0"/>
    <n v="0.13"/>
  </r>
  <r>
    <x v="66"/>
    <x v="3"/>
    <n v="127"/>
    <n v="38"/>
    <n v="1"/>
    <x v="3"/>
    <x v="0"/>
    <x v="2"/>
    <n v="0.14000000000000001"/>
  </r>
  <r>
    <x v="67"/>
    <x v="0"/>
    <n v="149"/>
    <n v="84"/>
    <n v="8"/>
    <x v="0"/>
    <x v="1"/>
    <x v="1"/>
    <n v="0.05"/>
  </r>
  <r>
    <x v="67"/>
    <x v="0"/>
    <n v="123"/>
    <n v="31"/>
    <n v="5"/>
    <x v="3"/>
    <x v="1"/>
    <x v="1"/>
    <n v="0.15"/>
  </r>
  <r>
    <x v="67"/>
    <x v="1"/>
    <n v="134"/>
    <n v="85"/>
    <n v="0"/>
    <x v="2"/>
    <x v="0"/>
    <x v="2"/>
    <n v="0.17"/>
  </r>
  <r>
    <x v="67"/>
    <x v="1"/>
    <n v="71"/>
    <n v="133"/>
    <n v="3"/>
    <x v="2"/>
    <x v="0"/>
    <x v="2"/>
    <n v="0.17"/>
  </r>
  <r>
    <x v="67"/>
    <x v="1"/>
    <n v="166"/>
    <n v="98"/>
    <n v="4"/>
    <x v="0"/>
    <x v="0"/>
    <x v="2"/>
    <n v="0.17"/>
  </r>
  <r>
    <x v="67"/>
    <x v="1"/>
    <n v="167"/>
    <n v="54"/>
    <n v="3"/>
    <x v="0"/>
    <x v="1"/>
    <x v="1"/>
    <n v="0.14000000000000001"/>
  </r>
  <r>
    <x v="67"/>
    <x v="2"/>
    <n v="160"/>
    <n v="75"/>
    <n v="6"/>
    <x v="3"/>
    <x v="0"/>
    <x v="2"/>
    <n v="0.09"/>
  </r>
  <r>
    <x v="67"/>
    <x v="2"/>
    <n v="198"/>
    <n v="149"/>
    <n v="6"/>
    <x v="1"/>
    <x v="0"/>
    <x v="1"/>
    <n v="0.13"/>
  </r>
  <r>
    <x v="67"/>
    <x v="2"/>
    <n v="199"/>
    <n v="129"/>
    <n v="1"/>
    <x v="2"/>
    <x v="0"/>
    <x v="0"/>
    <n v="0.16"/>
  </r>
  <r>
    <x v="67"/>
    <x v="3"/>
    <n v="108"/>
    <n v="115"/>
    <n v="3"/>
    <x v="2"/>
    <x v="1"/>
    <x v="2"/>
    <n v="0.12"/>
  </r>
  <r>
    <x v="67"/>
    <x v="3"/>
    <n v="94"/>
    <n v="138"/>
    <n v="3"/>
    <x v="1"/>
    <x v="1"/>
    <x v="0"/>
    <n v="0.15"/>
  </r>
  <r>
    <x v="67"/>
    <x v="3"/>
    <n v="84"/>
    <n v="81"/>
    <n v="0"/>
    <x v="3"/>
    <x v="1"/>
    <x v="0"/>
    <n v="0.15"/>
  </r>
  <r>
    <x v="67"/>
    <x v="3"/>
    <n v="164"/>
    <n v="52"/>
    <n v="9"/>
    <x v="1"/>
    <x v="1"/>
    <x v="0"/>
    <n v="0.13"/>
  </r>
  <r>
    <x v="67"/>
    <x v="3"/>
    <n v="158"/>
    <n v="118"/>
    <n v="7"/>
    <x v="0"/>
    <x v="0"/>
    <x v="0"/>
    <n v="0.11"/>
  </r>
  <r>
    <x v="68"/>
    <x v="0"/>
    <n v="199"/>
    <n v="42"/>
    <n v="9"/>
    <x v="1"/>
    <x v="0"/>
    <x v="1"/>
    <n v="0.16"/>
  </r>
  <r>
    <x v="68"/>
    <x v="0"/>
    <n v="81"/>
    <n v="136"/>
    <n v="8"/>
    <x v="1"/>
    <x v="0"/>
    <x v="1"/>
    <n v="0.11"/>
  </r>
  <r>
    <x v="68"/>
    <x v="0"/>
    <n v="108"/>
    <n v="78"/>
    <n v="4"/>
    <x v="2"/>
    <x v="0"/>
    <x v="1"/>
    <n v="0.17"/>
  </r>
  <r>
    <x v="68"/>
    <x v="1"/>
    <n v="74"/>
    <n v="118"/>
    <n v="10"/>
    <x v="2"/>
    <x v="0"/>
    <x v="1"/>
    <n v="0.11"/>
  </r>
  <r>
    <x v="68"/>
    <x v="1"/>
    <n v="121"/>
    <n v="32"/>
    <n v="6"/>
    <x v="0"/>
    <x v="0"/>
    <x v="2"/>
    <n v="0.06"/>
  </r>
  <r>
    <x v="68"/>
    <x v="1"/>
    <n v="175"/>
    <n v="69"/>
    <n v="1"/>
    <x v="1"/>
    <x v="1"/>
    <x v="1"/>
    <n v="0.19"/>
  </r>
  <r>
    <x v="68"/>
    <x v="1"/>
    <n v="191"/>
    <n v="57"/>
    <n v="4"/>
    <x v="2"/>
    <x v="0"/>
    <x v="0"/>
    <n v="0.06"/>
  </r>
  <r>
    <x v="68"/>
    <x v="1"/>
    <n v="115"/>
    <n v="147"/>
    <n v="1"/>
    <x v="2"/>
    <x v="0"/>
    <x v="0"/>
    <n v="0.19"/>
  </r>
  <r>
    <x v="68"/>
    <x v="2"/>
    <n v="50"/>
    <n v="109"/>
    <n v="1"/>
    <x v="1"/>
    <x v="0"/>
    <x v="0"/>
    <n v="0.19"/>
  </r>
  <r>
    <x v="68"/>
    <x v="3"/>
    <n v="68"/>
    <n v="67"/>
    <n v="1"/>
    <x v="3"/>
    <x v="0"/>
    <x v="1"/>
    <n v="0.12"/>
  </r>
  <r>
    <x v="68"/>
    <x v="3"/>
    <n v="50"/>
    <n v="132"/>
    <n v="6"/>
    <x v="0"/>
    <x v="0"/>
    <x v="0"/>
    <n v="0.17"/>
  </r>
  <r>
    <x v="68"/>
    <x v="3"/>
    <n v="198"/>
    <n v="76"/>
    <n v="1"/>
    <x v="1"/>
    <x v="1"/>
    <x v="1"/>
    <n v="0.14000000000000001"/>
  </r>
  <r>
    <x v="69"/>
    <x v="0"/>
    <n v="71"/>
    <n v="134"/>
    <n v="1"/>
    <x v="1"/>
    <x v="1"/>
    <x v="2"/>
    <n v="0.09"/>
  </r>
  <r>
    <x v="69"/>
    <x v="1"/>
    <n v="91"/>
    <n v="136"/>
    <n v="9"/>
    <x v="3"/>
    <x v="0"/>
    <x v="1"/>
    <n v="0.17"/>
  </r>
  <r>
    <x v="69"/>
    <x v="1"/>
    <n v="50"/>
    <n v="144"/>
    <n v="2"/>
    <x v="1"/>
    <x v="0"/>
    <x v="2"/>
    <n v="0.2"/>
  </r>
  <r>
    <x v="69"/>
    <x v="1"/>
    <n v="97"/>
    <n v="98"/>
    <n v="2"/>
    <x v="2"/>
    <x v="0"/>
    <x v="0"/>
    <n v="7.0000000000000007E-2"/>
  </r>
  <r>
    <x v="69"/>
    <x v="1"/>
    <n v="132"/>
    <n v="59"/>
    <n v="10"/>
    <x v="0"/>
    <x v="0"/>
    <x v="1"/>
    <n v="0.15"/>
  </r>
  <r>
    <x v="69"/>
    <x v="1"/>
    <n v="136"/>
    <n v="37"/>
    <n v="5"/>
    <x v="3"/>
    <x v="0"/>
    <x v="1"/>
    <n v="0.19"/>
  </r>
  <r>
    <x v="69"/>
    <x v="2"/>
    <n v="144"/>
    <n v="97"/>
    <n v="3"/>
    <x v="1"/>
    <x v="1"/>
    <x v="2"/>
    <n v="0.14000000000000001"/>
  </r>
  <r>
    <x v="69"/>
    <x v="2"/>
    <n v="171"/>
    <n v="103"/>
    <n v="0"/>
    <x v="2"/>
    <x v="1"/>
    <x v="1"/>
    <n v="0.2"/>
  </r>
  <r>
    <x v="69"/>
    <x v="2"/>
    <n v="186"/>
    <n v="50"/>
    <n v="10"/>
    <x v="3"/>
    <x v="1"/>
    <x v="2"/>
    <n v="0.14000000000000001"/>
  </r>
  <r>
    <x v="69"/>
    <x v="2"/>
    <n v="66"/>
    <n v="85"/>
    <n v="3"/>
    <x v="1"/>
    <x v="0"/>
    <x v="2"/>
    <n v="0.09"/>
  </r>
  <r>
    <x v="69"/>
    <x v="3"/>
    <n v="54"/>
    <n v="71"/>
    <n v="0"/>
    <x v="0"/>
    <x v="0"/>
    <x v="2"/>
    <n v="0.06"/>
  </r>
  <r>
    <x v="69"/>
    <x v="3"/>
    <n v="108"/>
    <n v="85"/>
    <n v="6"/>
    <x v="0"/>
    <x v="0"/>
    <x v="2"/>
    <n v="0.15"/>
  </r>
  <r>
    <x v="69"/>
    <x v="3"/>
    <n v="94"/>
    <n v="137"/>
    <n v="5"/>
    <x v="3"/>
    <x v="1"/>
    <x v="2"/>
    <n v="0.1"/>
  </r>
  <r>
    <x v="70"/>
    <x v="0"/>
    <n v="91"/>
    <n v="128"/>
    <n v="4"/>
    <x v="0"/>
    <x v="0"/>
    <x v="2"/>
    <n v="0.09"/>
  </r>
  <r>
    <x v="70"/>
    <x v="0"/>
    <n v="106"/>
    <n v="60"/>
    <n v="7"/>
    <x v="1"/>
    <x v="1"/>
    <x v="2"/>
    <n v="0.2"/>
  </r>
  <r>
    <x v="70"/>
    <x v="0"/>
    <n v="136"/>
    <n v="146"/>
    <n v="8"/>
    <x v="3"/>
    <x v="1"/>
    <x v="1"/>
    <n v="0.08"/>
  </r>
  <r>
    <x v="70"/>
    <x v="0"/>
    <n v="82"/>
    <n v="55"/>
    <n v="5"/>
    <x v="0"/>
    <x v="0"/>
    <x v="0"/>
    <n v="0.18"/>
  </r>
  <r>
    <x v="70"/>
    <x v="0"/>
    <n v="192"/>
    <n v="41"/>
    <n v="9"/>
    <x v="3"/>
    <x v="1"/>
    <x v="2"/>
    <n v="0.13"/>
  </r>
  <r>
    <x v="70"/>
    <x v="1"/>
    <n v="178"/>
    <n v="134"/>
    <n v="4"/>
    <x v="2"/>
    <x v="0"/>
    <x v="2"/>
    <n v="0.13"/>
  </r>
  <r>
    <x v="70"/>
    <x v="2"/>
    <n v="85"/>
    <n v="39"/>
    <n v="3"/>
    <x v="1"/>
    <x v="0"/>
    <x v="1"/>
    <n v="0.06"/>
  </r>
  <r>
    <x v="70"/>
    <x v="2"/>
    <n v="78"/>
    <n v="136"/>
    <n v="3"/>
    <x v="0"/>
    <x v="0"/>
    <x v="1"/>
    <n v="0.18"/>
  </r>
  <r>
    <x v="70"/>
    <x v="2"/>
    <n v="53"/>
    <n v="45"/>
    <n v="7"/>
    <x v="3"/>
    <x v="0"/>
    <x v="1"/>
    <n v="0.12"/>
  </r>
  <r>
    <x v="70"/>
    <x v="2"/>
    <n v="110"/>
    <n v="95"/>
    <n v="1"/>
    <x v="3"/>
    <x v="1"/>
    <x v="0"/>
    <n v="0.13"/>
  </r>
  <r>
    <x v="70"/>
    <x v="3"/>
    <n v="133"/>
    <n v="51"/>
    <n v="1"/>
    <x v="0"/>
    <x v="1"/>
    <x v="2"/>
    <n v="0.19"/>
  </r>
  <r>
    <x v="71"/>
    <x v="0"/>
    <n v="90"/>
    <n v="115"/>
    <n v="10"/>
    <x v="3"/>
    <x v="1"/>
    <x v="2"/>
    <n v="0.11"/>
  </r>
  <r>
    <x v="71"/>
    <x v="0"/>
    <n v="63"/>
    <n v="44"/>
    <n v="10"/>
    <x v="3"/>
    <x v="0"/>
    <x v="2"/>
    <n v="0.19"/>
  </r>
  <r>
    <x v="71"/>
    <x v="1"/>
    <n v="74"/>
    <n v="72"/>
    <n v="7"/>
    <x v="3"/>
    <x v="1"/>
    <x v="0"/>
    <n v="0.18"/>
  </r>
  <r>
    <x v="71"/>
    <x v="1"/>
    <n v="143"/>
    <n v="127"/>
    <n v="5"/>
    <x v="0"/>
    <x v="0"/>
    <x v="2"/>
    <n v="0.18"/>
  </r>
  <r>
    <x v="71"/>
    <x v="1"/>
    <n v="66"/>
    <n v="43"/>
    <n v="9"/>
    <x v="1"/>
    <x v="1"/>
    <x v="0"/>
    <n v="0.17"/>
  </r>
  <r>
    <x v="71"/>
    <x v="2"/>
    <n v="98"/>
    <n v="96"/>
    <n v="7"/>
    <x v="1"/>
    <x v="0"/>
    <x v="2"/>
    <n v="0.13"/>
  </r>
  <r>
    <x v="71"/>
    <x v="2"/>
    <n v="125"/>
    <n v="67"/>
    <n v="5"/>
    <x v="1"/>
    <x v="1"/>
    <x v="1"/>
    <n v="0.09"/>
  </r>
  <r>
    <x v="71"/>
    <x v="3"/>
    <n v="84"/>
    <n v="90"/>
    <n v="4"/>
    <x v="3"/>
    <x v="1"/>
    <x v="1"/>
    <n v="0.2"/>
  </r>
  <r>
    <x v="71"/>
    <x v="3"/>
    <n v="148"/>
    <n v="144"/>
    <n v="6"/>
    <x v="3"/>
    <x v="0"/>
    <x v="0"/>
    <n v="0.15"/>
  </r>
  <r>
    <x v="71"/>
    <x v="3"/>
    <n v="66"/>
    <n v="88"/>
    <n v="4"/>
    <x v="3"/>
    <x v="0"/>
    <x v="0"/>
    <n v="0.14000000000000001"/>
  </r>
  <r>
    <x v="71"/>
    <x v="3"/>
    <n v="56"/>
    <n v="85"/>
    <n v="9"/>
    <x v="2"/>
    <x v="0"/>
    <x v="2"/>
    <n v="0.05"/>
  </r>
  <r>
    <x v="71"/>
    <x v="3"/>
    <n v="113"/>
    <n v="79"/>
    <n v="9"/>
    <x v="0"/>
    <x v="0"/>
    <x v="2"/>
    <n v="0.08"/>
  </r>
  <r>
    <x v="72"/>
    <x v="0"/>
    <n v="144"/>
    <n v="87"/>
    <n v="2"/>
    <x v="3"/>
    <x v="0"/>
    <x v="2"/>
    <n v="0.09"/>
  </r>
  <r>
    <x v="72"/>
    <x v="0"/>
    <n v="186"/>
    <n v="108"/>
    <n v="1"/>
    <x v="1"/>
    <x v="1"/>
    <x v="1"/>
    <n v="0.11"/>
  </r>
  <r>
    <x v="72"/>
    <x v="0"/>
    <n v="105"/>
    <n v="116"/>
    <n v="2"/>
    <x v="3"/>
    <x v="1"/>
    <x v="2"/>
    <n v="0.18"/>
  </r>
  <r>
    <x v="72"/>
    <x v="0"/>
    <n v="199"/>
    <n v="127"/>
    <n v="1"/>
    <x v="0"/>
    <x v="0"/>
    <x v="1"/>
    <n v="0.13"/>
  </r>
  <r>
    <x v="72"/>
    <x v="0"/>
    <n v="84"/>
    <n v="91"/>
    <n v="6"/>
    <x v="2"/>
    <x v="0"/>
    <x v="0"/>
    <n v="0.17"/>
  </r>
  <r>
    <x v="72"/>
    <x v="1"/>
    <n v="64"/>
    <n v="131"/>
    <n v="6"/>
    <x v="3"/>
    <x v="0"/>
    <x v="1"/>
    <n v="0.05"/>
  </r>
  <r>
    <x v="72"/>
    <x v="1"/>
    <n v="123"/>
    <n v="137"/>
    <n v="8"/>
    <x v="3"/>
    <x v="1"/>
    <x v="2"/>
    <n v="0.05"/>
  </r>
  <r>
    <x v="72"/>
    <x v="1"/>
    <n v="129"/>
    <n v="116"/>
    <n v="6"/>
    <x v="1"/>
    <x v="1"/>
    <x v="0"/>
    <n v="0.05"/>
  </r>
  <r>
    <x v="72"/>
    <x v="2"/>
    <n v="61"/>
    <n v="103"/>
    <n v="10"/>
    <x v="3"/>
    <x v="0"/>
    <x v="2"/>
    <n v="0.17"/>
  </r>
  <r>
    <x v="72"/>
    <x v="2"/>
    <n v="172"/>
    <n v="56"/>
    <n v="2"/>
    <x v="3"/>
    <x v="0"/>
    <x v="1"/>
    <n v="0.12"/>
  </r>
  <r>
    <x v="72"/>
    <x v="2"/>
    <n v="165"/>
    <n v="125"/>
    <n v="5"/>
    <x v="1"/>
    <x v="1"/>
    <x v="0"/>
    <n v="0.08"/>
  </r>
  <r>
    <x v="72"/>
    <x v="3"/>
    <n v="121"/>
    <n v="75"/>
    <n v="0"/>
    <x v="1"/>
    <x v="1"/>
    <x v="0"/>
    <n v="7.0000000000000007E-2"/>
  </r>
  <r>
    <x v="72"/>
    <x v="3"/>
    <n v="145"/>
    <n v="37"/>
    <n v="10"/>
    <x v="0"/>
    <x v="1"/>
    <x v="2"/>
    <n v="0.05"/>
  </r>
  <r>
    <x v="72"/>
    <x v="3"/>
    <n v="56"/>
    <n v="144"/>
    <n v="1"/>
    <x v="3"/>
    <x v="1"/>
    <x v="1"/>
    <n v="0.17"/>
  </r>
  <r>
    <x v="72"/>
    <x v="3"/>
    <n v="110"/>
    <n v="68"/>
    <n v="5"/>
    <x v="3"/>
    <x v="0"/>
    <x v="2"/>
    <n v="0.19"/>
  </r>
  <r>
    <x v="72"/>
    <x v="3"/>
    <n v="101"/>
    <n v="103"/>
    <n v="3"/>
    <x v="1"/>
    <x v="0"/>
    <x v="0"/>
    <n v="0.19"/>
  </r>
  <r>
    <x v="73"/>
    <x v="0"/>
    <n v="123"/>
    <n v="89"/>
    <n v="4"/>
    <x v="1"/>
    <x v="1"/>
    <x v="0"/>
    <n v="0.19"/>
  </r>
  <r>
    <x v="73"/>
    <x v="0"/>
    <n v="146"/>
    <n v="69"/>
    <n v="6"/>
    <x v="2"/>
    <x v="1"/>
    <x v="1"/>
    <n v="0.1"/>
  </r>
  <r>
    <x v="73"/>
    <x v="0"/>
    <n v="124"/>
    <n v="104"/>
    <n v="2"/>
    <x v="3"/>
    <x v="0"/>
    <x v="0"/>
    <n v="0.16"/>
  </r>
  <r>
    <x v="73"/>
    <x v="0"/>
    <n v="76"/>
    <n v="123"/>
    <n v="8"/>
    <x v="1"/>
    <x v="1"/>
    <x v="1"/>
    <n v="0.06"/>
  </r>
  <r>
    <x v="73"/>
    <x v="1"/>
    <n v="60"/>
    <n v="99"/>
    <n v="0"/>
    <x v="1"/>
    <x v="1"/>
    <x v="1"/>
    <n v="7.0000000000000007E-2"/>
  </r>
  <r>
    <x v="73"/>
    <x v="1"/>
    <n v="125"/>
    <n v="53"/>
    <n v="6"/>
    <x v="1"/>
    <x v="1"/>
    <x v="1"/>
    <n v="7.0000000000000007E-2"/>
  </r>
  <r>
    <x v="73"/>
    <x v="1"/>
    <n v="180"/>
    <n v="148"/>
    <n v="10"/>
    <x v="1"/>
    <x v="0"/>
    <x v="2"/>
    <n v="0.15"/>
  </r>
  <r>
    <x v="73"/>
    <x v="2"/>
    <n v="105"/>
    <n v="130"/>
    <n v="8"/>
    <x v="2"/>
    <x v="1"/>
    <x v="2"/>
    <n v="0.09"/>
  </r>
  <r>
    <x v="73"/>
    <x v="2"/>
    <n v="149"/>
    <n v="105"/>
    <n v="1"/>
    <x v="1"/>
    <x v="0"/>
    <x v="0"/>
    <n v="0.17"/>
  </r>
  <r>
    <x v="73"/>
    <x v="3"/>
    <n v="61"/>
    <n v="108"/>
    <n v="5"/>
    <x v="3"/>
    <x v="1"/>
    <x v="1"/>
    <n v="7.0000000000000007E-2"/>
  </r>
  <r>
    <x v="73"/>
    <x v="3"/>
    <n v="98"/>
    <n v="91"/>
    <n v="7"/>
    <x v="1"/>
    <x v="1"/>
    <x v="2"/>
    <n v="0.19"/>
  </r>
  <r>
    <x v="74"/>
    <x v="0"/>
    <n v="189"/>
    <n v="130"/>
    <n v="0"/>
    <x v="1"/>
    <x v="1"/>
    <x v="1"/>
    <n v="0.17"/>
  </r>
  <r>
    <x v="74"/>
    <x v="0"/>
    <n v="146"/>
    <n v="139"/>
    <n v="5"/>
    <x v="3"/>
    <x v="0"/>
    <x v="1"/>
    <n v="0.12"/>
  </r>
  <r>
    <x v="74"/>
    <x v="0"/>
    <n v="167"/>
    <n v="47"/>
    <n v="2"/>
    <x v="0"/>
    <x v="0"/>
    <x v="0"/>
    <n v="0.11"/>
  </r>
  <r>
    <x v="74"/>
    <x v="0"/>
    <n v="77"/>
    <n v="88"/>
    <n v="0"/>
    <x v="1"/>
    <x v="1"/>
    <x v="0"/>
    <n v="7.0000000000000007E-2"/>
  </r>
  <r>
    <x v="74"/>
    <x v="1"/>
    <n v="151"/>
    <n v="49"/>
    <n v="9"/>
    <x v="3"/>
    <x v="0"/>
    <x v="0"/>
    <n v="0.18"/>
  </r>
  <r>
    <x v="74"/>
    <x v="1"/>
    <n v="174"/>
    <n v="34"/>
    <n v="3"/>
    <x v="2"/>
    <x v="0"/>
    <x v="1"/>
    <n v="0.13"/>
  </r>
  <r>
    <x v="74"/>
    <x v="1"/>
    <n v="177"/>
    <n v="49"/>
    <n v="3"/>
    <x v="2"/>
    <x v="1"/>
    <x v="0"/>
    <n v="0.15"/>
  </r>
  <r>
    <x v="74"/>
    <x v="1"/>
    <n v="140"/>
    <n v="122"/>
    <n v="3"/>
    <x v="3"/>
    <x v="1"/>
    <x v="1"/>
    <n v="0.06"/>
  </r>
  <r>
    <x v="74"/>
    <x v="2"/>
    <n v="104"/>
    <n v="44"/>
    <n v="9"/>
    <x v="0"/>
    <x v="1"/>
    <x v="2"/>
    <n v="0.11"/>
  </r>
  <r>
    <x v="74"/>
    <x v="3"/>
    <n v="181"/>
    <n v="48"/>
    <n v="2"/>
    <x v="2"/>
    <x v="1"/>
    <x v="0"/>
    <n v="0.15"/>
  </r>
  <r>
    <x v="74"/>
    <x v="3"/>
    <n v="147"/>
    <n v="122"/>
    <n v="6"/>
    <x v="0"/>
    <x v="0"/>
    <x v="2"/>
    <n v="0.09"/>
  </r>
  <r>
    <x v="74"/>
    <x v="3"/>
    <n v="165"/>
    <n v="39"/>
    <n v="3"/>
    <x v="2"/>
    <x v="1"/>
    <x v="0"/>
    <n v="0.16"/>
  </r>
  <r>
    <x v="75"/>
    <x v="0"/>
    <n v="59"/>
    <n v="119"/>
    <n v="10"/>
    <x v="2"/>
    <x v="0"/>
    <x v="0"/>
    <n v="0.15"/>
  </r>
  <r>
    <x v="75"/>
    <x v="0"/>
    <n v="195"/>
    <n v="83"/>
    <n v="3"/>
    <x v="2"/>
    <x v="1"/>
    <x v="0"/>
    <n v="0.19"/>
  </r>
  <r>
    <x v="75"/>
    <x v="1"/>
    <n v="185"/>
    <n v="42"/>
    <n v="5"/>
    <x v="0"/>
    <x v="1"/>
    <x v="1"/>
    <n v="0.08"/>
  </r>
  <r>
    <x v="75"/>
    <x v="1"/>
    <n v="176"/>
    <n v="113"/>
    <n v="2"/>
    <x v="3"/>
    <x v="0"/>
    <x v="0"/>
    <n v="0.1"/>
  </r>
  <r>
    <x v="75"/>
    <x v="1"/>
    <n v="118"/>
    <n v="107"/>
    <n v="8"/>
    <x v="1"/>
    <x v="1"/>
    <x v="0"/>
    <n v="0.08"/>
  </r>
  <r>
    <x v="75"/>
    <x v="1"/>
    <n v="74"/>
    <n v="89"/>
    <n v="8"/>
    <x v="3"/>
    <x v="1"/>
    <x v="1"/>
    <n v="0.06"/>
  </r>
  <r>
    <x v="75"/>
    <x v="2"/>
    <n v="52"/>
    <n v="96"/>
    <n v="7"/>
    <x v="0"/>
    <x v="1"/>
    <x v="1"/>
    <n v="0.08"/>
  </r>
  <r>
    <x v="75"/>
    <x v="2"/>
    <n v="124"/>
    <n v="144"/>
    <n v="0"/>
    <x v="0"/>
    <x v="1"/>
    <x v="0"/>
    <n v="0.16"/>
  </r>
  <r>
    <x v="75"/>
    <x v="2"/>
    <n v="149"/>
    <n v="58"/>
    <n v="2"/>
    <x v="3"/>
    <x v="0"/>
    <x v="2"/>
    <n v="7.0000000000000007E-2"/>
  </r>
  <r>
    <x v="75"/>
    <x v="2"/>
    <n v="79"/>
    <n v="122"/>
    <n v="8"/>
    <x v="0"/>
    <x v="1"/>
    <x v="2"/>
    <n v="0.09"/>
  </r>
  <r>
    <x v="75"/>
    <x v="3"/>
    <n v="80"/>
    <n v="75"/>
    <n v="3"/>
    <x v="2"/>
    <x v="1"/>
    <x v="2"/>
    <n v="0.12"/>
  </r>
  <r>
    <x v="75"/>
    <x v="3"/>
    <n v="89"/>
    <n v="80"/>
    <n v="3"/>
    <x v="2"/>
    <x v="1"/>
    <x v="1"/>
    <n v="0.15"/>
  </r>
  <r>
    <x v="75"/>
    <x v="3"/>
    <n v="79"/>
    <n v="35"/>
    <n v="3"/>
    <x v="1"/>
    <x v="0"/>
    <x v="0"/>
    <n v="0.15"/>
  </r>
  <r>
    <x v="75"/>
    <x v="3"/>
    <n v="76"/>
    <n v="115"/>
    <n v="10"/>
    <x v="0"/>
    <x v="1"/>
    <x v="2"/>
    <n v="0.15"/>
  </r>
  <r>
    <x v="76"/>
    <x v="0"/>
    <n v="144"/>
    <n v="128"/>
    <n v="8"/>
    <x v="1"/>
    <x v="1"/>
    <x v="2"/>
    <n v="0.1"/>
  </r>
  <r>
    <x v="76"/>
    <x v="0"/>
    <n v="93"/>
    <n v="150"/>
    <n v="1"/>
    <x v="0"/>
    <x v="0"/>
    <x v="1"/>
    <n v="0.15"/>
  </r>
  <r>
    <x v="76"/>
    <x v="0"/>
    <n v="115"/>
    <n v="117"/>
    <n v="10"/>
    <x v="3"/>
    <x v="0"/>
    <x v="2"/>
    <n v="0.05"/>
  </r>
  <r>
    <x v="76"/>
    <x v="1"/>
    <n v="158"/>
    <n v="90"/>
    <n v="4"/>
    <x v="2"/>
    <x v="1"/>
    <x v="1"/>
    <n v="0.08"/>
  </r>
  <r>
    <x v="76"/>
    <x v="1"/>
    <n v="125"/>
    <n v="78"/>
    <n v="6"/>
    <x v="0"/>
    <x v="1"/>
    <x v="2"/>
    <n v="0.12"/>
  </r>
  <r>
    <x v="76"/>
    <x v="1"/>
    <n v="176"/>
    <n v="94"/>
    <n v="5"/>
    <x v="0"/>
    <x v="0"/>
    <x v="1"/>
    <n v="0.08"/>
  </r>
  <r>
    <x v="76"/>
    <x v="2"/>
    <n v="85"/>
    <n v="116"/>
    <n v="8"/>
    <x v="1"/>
    <x v="0"/>
    <x v="2"/>
    <n v="0.13"/>
  </r>
  <r>
    <x v="76"/>
    <x v="2"/>
    <n v="118"/>
    <n v="65"/>
    <n v="2"/>
    <x v="0"/>
    <x v="1"/>
    <x v="0"/>
    <n v="0.05"/>
  </r>
  <r>
    <x v="76"/>
    <x v="2"/>
    <n v="86"/>
    <n v="47"/>
    <n v="1"/>
    <x v="2"/>
    <x v="0"/>
    <x v="2"/>
    <n v="0.08"/>
  </r>
  <r>
    <x v="76"/>
    <x v="2"/>
    <n v="87"/>
    <n v="100"/>
    <n v="4"/>
    <x v="1"/>
    <x v="0"/>
    <x v="0"/>
    <n v="0.18"/>
  </r>
  <r>
    <x v="76"/>
    <x v="3"/>
    <n v="197"/>
    <n v="37"/>
    <n v="8"/>
    <x v="2"/>
    <x v="0"/>
    <x v="2"/>
    <n v="0.16"/>
  </r>
  <r>
    <x v="76"/>
    <x v="3"/>
    <n v="100"/>
    <n v="147"/>
    <n v="5"/>
    <x v="0"/>
    <x v="1"/>
    <x v="1"/>
    <n v="0.13"/>
  </r>
  <r>
    <x v="76"/>
    <x v="3"/>
    <n v="172"/>
    <n v="116"/>
    <n v="6"/>
    <x v="1"/>
    <x v="0"/>
    <x v="2"/>
    <n v="0.17"/>
  </r>
  <r>
    <x v="76"/>
    <x v="3"/>
    <n v="67"/>
    <n v="124"/>
    <n v="1"/>
    <x v="2"/>
    <x v="1"/>
    <x v="2"/>
    <n v="0.09"/>
  </r>
  <r>
    <x v="77"/>
    <x v="0"/>
    <n v="183"/>
    <n v="68"/>
    <n v="7"/>
    <x v="2"/>
    <x v="0"/>
    <x v="0"/>
    <n v="0.19"/>
  </r>
  <r>
    <x v="77"/>
    <x v="0"/>
    <n v="164"/>
    <n v="123"/>
    <n v="2"/>
    <x v="1"/>
    <x v="0"/>
    <x v="2"/>
    <n v="0.19"/>
  </r>
  <r>
    <x v="77"/>
    <x v="0"/>
    <n v="93"/>
    <n v="128"/>
    <n v="0"/>
    <x v="0"/>
    <x v="1"/>
    <x v="1"/>
    <n v="0.18"/>
  </r>
  <r>
    <x v="77"/>
    <x v="0"/>
    <n v="110"/>
    <n v="72"/>
    <n v="9"/>
    <x v="3"/>
    <x v="1"/>
    <x v="0"/>
    <n v="7.0000000000000007E-2"/>
  </r>
  <r>
    <x v="77"/>
    <x v="1"/>
    <n v="93"/>
    <n v="64"/>
    <n v="6"/>
    <x v="1"/>
    <x v="1"/>
    <x v="0"/>
    <n v="0.06"/>
  </r>
  <r>
    <x v="77"/>
    <x v="1"/>
    <n v="164"/>
    <n v="149"/>
    <n v="1"/>
    <x v="3"/>
    <x v="0"/>
    <x v="2"/>
    <n v="0.12"/>
  </r>
  <r>
    <x v="77"/>
    <x v="2"/>
    <n v="196"/>
    <n v="40"/>
    <n v="1"/>
    <x v="0"/>
    <x v="0"/>
    <x v="2"/>
    <n v="0.17"/>
  </r>
  <r>
    <x v="77"/>
    <x v="2"/>
    <n v="138"/>
    <n v="37"/>
    <n v="2"/>
    <x v="2"/>
    <x v="1"/>
    <x v="0"/>
    <n v="0.09"/>
  </r>
  <r>
    <x v="77"/>
    <x v="2"/>
    <n v="91"/>
    <n v="139"/>
    <n v="10"/>
    <x v="3"/>
    <x v="0"/>
    <x v="1"/>
    <n v="0.2"/>
  </r>
  <r>
    <x v="77"/>
    <x v="2"/>
    <n v="54"/>
    <n v="98"/>
    <n v="5"/>
    <x v="1"/>
    <x v="1"/>
    <x v="0"/>
    <n v="0.14000000000000001"/>
  </r>
  <r>
    <x v="77"/>
    <x v="2"/>
    <n v="83"/>
    <n v="126"/>
    <n v="0"/>
    <x v="1"/>
    <x v="1"/>
    <x v="2"/>
    <n v="0.18"/>
  </r>
  <r>
    <x v="77"/>
    <x v="3"/>
    <n v="86"/>
    <n v="90"/>
    <n v="1"/>
    <x v="3"/>
    <x v="0"/>
    <x v="1"/>
    <n v="0.05"/>
  </r>
  <r>
    <x v="77"/>
    <x v="3"/>
    <n v="131"/>
    <n v="47"/>
    <n v="8"/>
    <x v="2"/>
    <x v="1"/>
    <x v="2"/>
    <n v="7.0000000000000007E-2"/>
  </r>
  <r>
    <x v="77"/>
    <x v="3"/>
    <n v="165"/>
    <n v="90"/>
    <n v="9"/>
    <x v="0"/>
    <x v="1"/>
    <x v="2"/>
    <n v="0.13"/>
  </r>
  <r>
    <x v="77"/>
    <x v="3"/>
    <n v="69"/>
    <n v="116"/>
    <n v="0"/>
    <x v="2"/>
    <x v="1"/>
    <x v="0"/>
    <n v="0.19"/>
  </r>
  <r>
    <x v="78"/>
    <x v="0"/>
    <n v="70"/>
    <n v="68"/>
    <n v="5"/>
    <x v="2"/>
    <x v="0"/>
    <x v="2"/>
    <n v="7.0000000000000007E-2"/>
  </r>
  <r>
    <x v="78"/>
    <x v="0"/>
    <n v="73"/>
    <n v="135"/>
    <n v="8"/>
    <x v="2"/>
    <x v="0"/>
    <x v="0"/>
    <n v="0.13"/>
  </r>
  <r>
    <x v="78"/>
    <x v="0"/>
    <n v="89"/>
    <n v="53"/>
    <n v="0"/>
    <x v="3"/>
    <x v="1"/>
    <x v="0"/>
    <n v="7.0000000000000007E-2"/>
  </r>
  <r>
    <x v="78"/>
    <x v="1"/>
    <n v="117"/>
    <n v="33"/>
    <n v="1"/>
    <x v="1"/>
    <x v="0"/>
    <x v="1"/>
    <n v="0.1"/>
  </r>
  <r>
    <x v="78"/>
    <x v="1"/>
    <n v="177"/>
    <n v="65"/>
    <n v="7"/>
    <x v="0"/>
    <x v="0"/>
    <x v="2"/>
    <n v="0.17"/>
  </r>
  <r>
    <x v="78"/>
    <x v="2"/>
    <n v="130"/>
    <n v="100"/>
    <n v="4"/>
    <x v="1"/>
    <x v="0"/>
    <x v="1"/>
    <n v="0.08"/>
  </r>
  <r>
    <x v="78"/>
    <x v="2"/>
    <n v="113"/>
    <n v="127"/>
    <n v="1"/>
    <x v="1"/>
    <x v="1"/>
    <x v="2"/>
    <n v="0.05"/>
  </r>
  <r>
    <x v="78"/>
    <x v="2"/>
    <n v="159"/>
    <n v="84"/>
    <n v="8"/>
    <x v="3"/>
    <x v="0"/>
    <x v="0"/>
    <n v="0.16"/>
  </r>
  <r>
    <x v="78"/>
    <x v="3"/>
    <n v="51"/>
    <n v="135"/>
    <n v="2"/>
    <x v="3"/>
    <x v="0"/>
    <x v="0"/>
    <n v="7.0000000000000007E-2"/>
  </r>
  <r>
    <x v="78"/>
    <x v="3"/>
    <n v="66"/>
    <n v="68"/>
    <n v="7"/>
    <x v="2"/>
    <x v="1"/>
    <x v="0"/>
    <n v="0.08"/>
  </r>
  <r>
    <x v="78"/>
    <x v="3"/>
    <n v="164"/>
    <n v="79"/>
    <n v="7"/>
    <x v="1"/>
    <x v="0"/>
    <x v="1"/>
    <n v="0.11"/>
  </r>
  <r>
    <x v="79"/>
    <x v="0"/>
    <n v="62"/>
    <n v="118"/>
    <n v="7"/>
    <x v="2"/>
    <x v="1"/>
    <x v="0"/>
    <n v="0.09"/>
  </r>
  <r>
    <x v="79"/>
    <x v="0"/>
    <n v="133"/>
    <n v="123"/>
    <n v="5"/>
    <x v="2"/>
    <x v="1"/>
    <x v="1"/>
    <n v="0.16"/>
  </r>
  <r>
    <x v="79"/>
    <x v="1"/>
    <n v="82"/>
    <n v="52"/>
    <n v="5"/>
    <x v="2"/>
    <x v="0"/>
    <x v="1"/>
    <n v="0.06"/>
  </r>
  <r>
    <x v="79"/>
    <x v="1"/>
    <n v="196"/>
    <n v="120"/>
    <n v="6"/>
    <x v="2"/>
    <x v="0"/>
    <x v="2"/>
    <n v="0.09"/>
  </r>
  <r>
    <x v="79"/>
    <x v="1"/>
    <n v="171"/>
    <n v="31"/>
    <n v="1"/>
    <x v="3"/>
    <x v="1"/>
    <x v="0"/>
    <n v="0.13"/>
  </r>
  <r>
    <x v="79"/>
    <x v="1"/>
    <n v="199"/>
    <n v="53"/>
    <n v="6"/>
    <x v="0"/>
    <x v="0"/>
    <x v="1"/>
    <n v="0.12"/>
  </r>
  <r>
    <x v="79"/>
    <x v="1"/>
    <n v="74"/>
    <n v="121"/>
    <n v="6"/>
    <x v="1"/>
    <x v="0"/>
    <x v="0"/>
    <n v="0.12"/>
  </r>
  <r>
    <x v="79"/>
    <x v="2"/>
    <n v="118"/>
    <n v="43"/>
    <n v="6"/>
    <x v="1"/>
    <x v="1"/>
    <x v="1"/>
    <n v="0.11"/>
  </r>
  <r>
    <x v="79"/>
    <x v="2"/>
    <n v="127"/>
    <n v="60"/>
    <n v="1"/>
    <x v="0"/>
    <x v="1"/>
    <x v="2"/>
    <n v="0.19"/>
  </r>
  <r>
    <x v="79"/>
    <x v="3"/>
    <n v="130"/>
    <n v="42"/>
    <n v="4"/>
    <x v="1"/>
    <x v="1"/>
    <x v="2"/>
    <n v="0.08"/>
  </r>
  <r>
    <x v="79"/>
    <x v="3"/>
    <n v="165"/>
    <n v="150"/>
    <n v="4"/>
    <x v="1"/>
    <x v="1"/>
    <x v="2"/>
    <n v="0.08"/>
  </r>
  <r>
    <x v="80"/>
    <x v="0"/>
    <n v="183"/>
    <n v="88"/>
    <n v="2"/>
    <x v="1"/>
    <x v="1"/>
    <x v="1"/>
    <n v="0.1"/>
  </r>
  <r>
    <x v="80"/>
    <x v="1"/>
    <n v="61"/>
    <n v="122"/>
    <n v="9"/>
    <x v="2"/>
    <x v="0"/>
    <x v="0"/>
    <n v="0.18"/>
  </r>
  <r>
    <x v="80"/>
    <x v="2"/>
    <n v="90"/>
    <n v="102"/>
    <n v="1"/>
    <x v="2"/>
    <x v="1"/>
    <x v="0"/>
    <n v="0.09"/>
  </r>
  <r>
    <x v="80"/>
    <x v="2"/>
    <n v="198"/>
    <n v="91"/>
    <n v="2"/>
    <x v="1"/>
    <x v="0"/>
    <x v="0"/>
    <n v="0.15"/>
  </r>
  <r>
    <x v="80"/>
    <x v="3"/>
    <n v="150"/>
    <n v="52"/>
    <n v="10"/>
    <x v="1"/>
    <x v="0"/>
    <x v="2"/>
    <n v="0.09"/>
  </r>
  <r>
    <x v="80"/>
    <x v="3"/>
    <n v="73"/>
    <n v="71"/>
    <n v="5"/>
    <x v="2"/>
    <x v="0"/>
    <x v="1"/>
    <n v="0.08"/>
  </r>
  <r>
    <x v="80"/>
    <x v="3"/>
    <n v="144"/>
    <n v="58"/>
    <n v="3"/>
    <x v="3"/>
    <x v="0"/>
    <x v="0"/>
    <n v="0.11"/>
  </r>
  <r>
    <x v="80"/>
    <x v="3"/>
    <n v="82"/>
    <n v="83"/>
    <n v="6"/>
    <x v="2"/>
    <x v="0"/>
    <x v="2"/>
    <n v="0.14000000000000001"/>
  </r>
  <r>
    <x v="81"/>
    <x v="0"/>
    <n v="162"/>
    <n v="148"/>
    <n v="1"/>
    <x v="1"/>
    <x v="1"/>
    <x v="2"/>
    <n v="0.16"/>
  </r>
  <r>
    <x v="81"/>
    <x v="0"/>
    <n v="111"/>
    <n v="150"/>
    <n v="5"/>
    <x v="0"/>
    <x v="0"/>
    <x v="0"/>
    <n v="0.2"/>
  </r>
  <r>
    <x v="81"/>
    <x v="1"/>
    <n v="61"/>
    <n v="145"/>
    <n v="3"/>
    <x v="3"/>
    <x v="1"/>
    <x v="0"/>
    <n v="0.18"/>
  </r>
  <r>
    <x v="81"/>
    <x v="1"/>
    <n v="85"/>
    <n v="90"/>
    <n v="1"/>
    <x v="3"/>
    <x v="1"/>
    <x v="2"/>
    <n v="0.12"/>
  </r>
  <r>
    <x v="81"/>
    <x v="1"/>
    <n v="158"/>
    <n v="48"/>
    <n v="10"/>
    <x v="0"/>
    <x v="1"/>
    <x v="2"/>
    <n v="0.1"/>
  </r>
  <r>
    <x v="81"/>
    <x v="2"/>
    <n v="63"/>
    <n v="137"/>
    <n v="9"/>
    <x v="2"/>
    <x v="1"/>
    <x v="0"/>
    <n v="0.16"/>
  </r>
  <r>
    <x v="81"/>
    <x v="2"/>
    <n v="159"/>
    <n v="114"/>
    <n v="8"/>
    <x v="0"/>
    <x v="0"/>
    <x v="0"/>
    <n v="7.0000000000000007E-2"/>
  </r>
  <r>
    <x v="81"/>
    <x v="2"/>
    <n v="97"/>
    <n v="105"/>
    <n v="0"/>
    <x v="1"/>
    <x v="0"/>
    <x v="0"/>
    <n v="0.12"/>
  </r>
  <r>
    <x v="81"/>
    <x v="2"/>
    <n v="91"/>
    <n v="138"/>
    <n v="5"/>
    <x v="1"/>
    <x v="1"/>
    <x v="2"/>
    <n v="0.2"/>
  </r>
  <r>
    <x v="81"/>
    <x v="2"/>
    <n v="183"/>
    <n v="55"/>
    <n v="0"/>
    <x v="3"/>
    <x v="1"/>
    <x v="0"/>
    <n v="0.1"/>
  </r>
  <r>
    <x v="81"/>
    <x v="3"/>
    <n v="57"/>
    <n v="105"/>
    <n v="3"/>
    <x v="1"/>
    <x v="1"/>
    <x v="2"/>
    <n v="0.13"/>
  </r>
  <r>
    <x v="82"/>
    <x v="0"/>
    <n v="170"/>
    <n v="128"/>
    <n v="1"/>
    <x v="3"/>
    <x v="0"/>
    <x v="2"/>
    <n v="7.0000000000000007E-2"/>
  </r>
  <r>
    <x v="82"/>
    <x v="0"/>
    <n v="122"/>
    <n v="131"/>
    <n v="2"/>
    <x v="3"/>
    <x v="0"/>
    <x v="0"/>
    <n v="7.0000000000000007E-2"/>
  </r>
  <r>
    <x v="82"/>
    <x v="0"/>
    <n v="135"/>
    <n v="31"/>
    <n v="2"/>
    <x v="3"/>
    <x v="1"/>
    <x v="1"/>
    <n v="0.19"/>
  </r>
  <r>
    <x v="82"/>
    <x v="1"/>
    <n v="76"/>
    <n v="52"/>
    <n v="1"/>
    <x v="0"/>
    <x v="0"/>
    <x v="1"/>
    <n v="0.13"/>
  </r>
  <r>
    <x v="82"/>
    <x v="2"/>
    <n v="112"/>
    <n v="97"/>
    <n v="8"/>
    <x v="0"/>
    <x v="1"/>
    <x v="1"/>
    <n v="0.16"/>
  </r>
  <r>
    <x v="82"/>
    <x v="2"/>
    <n v="184"/>
    <n v="137"/>
    <n v="3"/>
    <x v="3"/>
    <x v="1"/>
    <x v="2"/>
    <n v="0.16"/>
  </r>
  <r>
    <x v="82"/>
    <x v="2"/>
    <n v="53"/>
    <n v="36"/>
    <n v="3"/>
    <x v="1"/>
    <x v="0"/>
    <x v="0"/>
    <n v="0.1"/>
  </r>
  <r>
    <x v="82"/>
    <x v="2"/>
    <n v="135"/>
    <n v="37"/>
    <n v="10"/>
    <x v="0"/>
    <x v="1"/>
    <x v="1"/>
    <n v="0.19"/>
  </r>
  <r>
    <x v="82"/>
    <x v="2"/>
    <n v="64"/>
    <n v="132"/>
    <n v="6"/>
    <x v="3"/>
    <x v="0"/>
    <x v="2"/>
    <n v="0.11"/>
  </r>
  <r>
    <x v="82"/>
    <x v="3"/>
    <n v="182"/>
    <n v="101"/>
    <n v="8"/>
    <x v="1"/>
    <x v="0"/>
    <x v="0"/>
    <n v="0.1"/>
  </r>
  <r>
    <x v="82"/>
    <x v="3"/>
    <n v="90"/>
    <n v="76"/>
    <n v="5"/>
    <x v="3"/>
    <x v="0"/>
    <x v="0"/>
    <n v="0.12"/>
  </r>
  <r>
    <x v="82"/>
    <x v="3"/>
    <n v="176"/>
    <n v="122"/>
    <n v="1"/>
    <x v="0"/>
    <x v="0"/>
    <x v="0"/>
    <n v="0.17"/>
  </r>
  <r>
    <x v="82"/>
    <x v="3"/>
    <n v="148"/>
    <n v="119"/>
    <n v="3"/>
    <x v="2"/>
    <x v="0"/>
    <x v="0"/>
    <n v="7.0000000000000007E-2"/>
  </r>
  <r>
    <x v="83"/>
    <x v="0"/>
    <n v="189"/>
    <n v="87"/>
    <n v="6"/>
    <x v="2"/>
    <x v="1"/>
    <x v="2"/>
    <n v="0.16"/>
  </r>
  <r>
    <x v="83"/>
    <x v="0"/>
    <n v="83"/>
    <n v="140"/>
    <n v="4"/>
    <x v="0"/>
    <x v="1"/>
    <x v="0"/>
    <n v="0.19"/>
  </r>
  <r>
    <x v="83"/>
    <x v="0"/>
    <n v="110"/>
    <n v="135"/>
    <n v="1"/>
    <x v="1"/>
    <x v="0"/>
    <x v="0"/>
    <n v="0.13"/>
  </r>
  <r>
    <x v="83"/>
    <x v="0"/>
    <n v="135"/>
    <n v="139"/>
    <n v="5"/>
    <x v="2"/>
    <x v="0"/>
    <x v="1"/>
    <n v="0.14000000000000001"/>
  </r>
  <r>
    <x v="83"/>
    <x v="1"/>
    <n v="179"/>
    <n v="140"/>
    <n v="5"/>
    <x v="2"/>
    <x v="0"/>
    <x v="0"/>
    <n v="0.12"/>
  </r>
  <r>
    <x v="83"/>
    <x v="1"/>
    <n v="155"/>
    <n v="74"/>
    <n v="2"/>
    <x v="3"/>
    <x v="0"/>
    <x v="1"/>
    <n v="0.17"/>
  </r>
  <r>
    <x v="83"/>
    <x v="1"/>
    <n v="97"/>
    <n v="36"/>
    <n v="1"/>
    <x v="1"/>
    <x v="0"/>
    <x v="1"/>
    <n v="0.05"/>
  </r>
  <r>
    <x v="83"/>
    <x v="2"/>
    <n v="72"/>
    <n v="87"/>
    <n v="5"/>
    <x v="1"/>
    <x v="0"/>
    <x v="1"/>
    <n v="0.13"/>
  </r>
  <r>
    <x v="83"/>
    <x v="2"/>
    <n v="200"/>
    <n v="47"/>
    <n v="0"/>
    <x v="0"/>
    <x v="1"/>
    <x v="0"/>
    <n v="0.2"/>
  </r>
  <r>
    <x v="83"/>
    <x v="2"/>
    <n v="100"/>
    <n v="43"/>
    <n v="6"/>
    <x v="2"/>
    <x v="1"/>
    <x v="1"/>
    <n v="0.06"/>
  </r>
  <r>
    <x v="83"/>
    <x v="3"/>
    <n v="84"/>
    <n v="137"/>
    <n v="3"/>
    <x v="2"/>
    <x v="1"/>
    <x v="2"/>
    <n v="0.14000000000000001"/>
  </r>
  <r>
    <x v="83"/>
    <x v="3"/>
    <n v="160"/>
    <n v="103"/>
    <n v="9"/>
    <x v="3"/>
    <x v="1"/>
    <x v="1"/>
    <n v="0.2"/>
  </r>
  <r>
    <x v="83"/>
    <x v="3"/>
    <n v="166"/>
    <n v="37"/>
    <n v="8"/>
    <x v="0"/>
    <x v="0"/>
    <x v="0"/>
    <n v="0.14000000000000001"/>
  </r>
  <r>
    <x v="84"/>
    <x v="0"/>
    <n v="185"/>
    <n v="86"/>
    <n v="0"/>
    <x v="2"/>
    <x v="0"/>
    <x v="0"/>
    <n v="0.17"/>
  </r>
  <r>
    <x v="84"/>
    <x v="1"/>
    <n v="122"/>
    <n v="71"/>
    <n v="7"/>
    <x v="2"/>
    <x v="0"/>
    <x v="0"/>
    <n v="0.2"/>
  </r>
  <r>
    <x v="84"/>
    <x v="1"/>
    <n v="114"/>
    <n v="132"/>
    <n v="4"/>
    <x v="1"/>
    <x v="0"/>
    <x v="2"/>
    <n v="0.16"/>
  </r>
  <r>
    <x v="84"/>
    <x v="1"/>
    <n v="131"/>
    <n v="131"/>
    <n v="1"/>
    <x v="0"/>
    <x v="0"/>
    <x v="1"/>
    <n v="0.08"/>
  </r>
  <r>
    <x v="84"/>
    <x v="1"/>
    <n v="73"/>
    <n v="142"/>
    <n v="2"/>
    <x v="2"/>
    <x v="1"/>
    <x v="2"/>
    <n v="0.15"/>
  </r>
  <r>
    <x v="84"/>
    <x v="1"/>
    <n v="117"/>
    <n v="126"/>
    <n v="7"/>
    <x v="2"/>
    <x v="1"/>
    <x v="2"/>
    <n v="0.11"/>
  </r>
  <r>
    <x v="84"/>
    <x v="2"/>
    <n v="199"/>
    <n v="62"/>
    <n v="1"/>
    <x v="1"/>
    <x v="0"/>
    <x v="0"/>
    <n v="0.17"/>
  </r>
  <r>
    <x v="84"/>
    <x v="2"/>
    <n v="76"/>
    <n v="150"/>
    <n v="9"/>
    <x v="2"/>
    <x v="0"/>
    <x v="1"/>
    <n v="0.08"/>
  </r>
  <r>
    <x v="84"/>
    <x v="3"/>
    <n v="162"/>
    <n v="104"/>
    <n v="4"/>
    <x v="3"/>
    <x v="1"/>
    <x v="1"/>
    <n v="0.09"/>
  </r>
  <r>
    <x v="84"/>
    <x v="3"/>
    <n v="100"/>
    <n v="101"/>
    <n v="5"/>
    <x v="3"/>
    <x v="0"/>
    <x v="2"/>
    <n v="0.16"/>
  </r>
  <r>
    <x v="85"/>
    <x v="0"/>
    <n v="50"/>
    <n v="136"/>
    <n v="0"/>
    <x v="3"/>
    <x v="0"/>
    <x v="1"/>
    <n v="0.12"/>
  </r>
  <r>
    <x v="85"/>
    <x v="0"/>
    <n v="131"/>
    <n v="62"/>
    <n v="0"/>
    <x v="0"/>
    <x v="0"/>
    <x v="2"/>
    <n v="0.2"/>
  </r>
  <r>
    <x v="85"/>
    <x v="0"/>
    <n v="71"/>
    <n v="116"/>
    <n v="7"/>
    <x v="1"/>
    <x v="1"/>
    <x v="2"/>
    <n v="0.2"/>
  </r>
  <r>
    <x v="85"/>
    <x v="1"/>
    <n v="69"/>
    <n v="32"/>
    <n v="6"/>
    <x v="1"/>
    <x v="0"/>
    <x v="0"/>
    <n v="0.09"/>
  </r>
  <r>
    <x v="85"/>
    <x v="1"/>
    <n v="90"/>
    <n v="101"/>
    <n v="4"/>
    <x v="0"/>
    <x v="0"/>
    <x v="2"/>
    <n v="0.15"/>
  </r>
  <r>
    <x v="85"/>
    <x v="2"/>
    <n v="165"/>
    <n v="67"/>
    <n v="7"/>
    <x v="0"/>
    <x v="1"/>
    <x v="2"/>
    <n v="0.1"/>
  </r>
  <r>
    <x v="85"/>
    <x v="3"/>
    <n v="91"/>
    <n v="61"/>
    <n v="1"/>
    <x v="3"/>
    <x v="1"/>
    <x v="0"/>
    <n v="0.16"/>
  </r>
  <r>
    <x v="85"/>
    <x v="3"/>
    <n v="129"/>
    <n v="83"/>
    <n v="9"/>
    <x v="1"/>
    <x v="0"/>
    <x v="1"/>
    <n v="0.19"/>
  </r>
  <r>
    <x v="85"/>
    <x v="3"/>
    <n v="122"/>
    <n v="105"/>
    <n v="10"/>
    <x v="3"/>
    <x v="0"/>
    <x v="1"/>
    <n v="0.08"/>
  </r>
  <r>
    <x v="86"/>
    <x v="0"/>
    <n v="181"/>
    <n v="40"/>
    <n v="10"/>
    <x v="2"/>
    <x v="0"/>
    <x v="0"/>
    <n v="0.1"/>
  </r>
  <r>
    <x v="86"/>
    <x v="0"/>
    <n v="109"/>
    <n v="81"/>
    <n v="7"/>
    <x v="1"/>
    <x v="0"/>
    <x v="2"/>
    <n v="0.14000000000000001"/>
  </r>
  <r>
    <x v="86"/>
    <x v="1"/>
    <n v="132"/>
    <n v="127"/>
    <n v="9"/>
    <x v="0"/>
    <x v="0"/>
    <x v="1"/>
    <n v="0.11"/>
  </r>
  <r>
    <x v="86"/>
    <x v="1"/>
    <n v="108"/>
    <n v="129"/>
    <n v="0"/>
    <x v="0"/>
    <x v="0"/>
    <x v="0"/>
    <n v="0.16"/>
  </r>
  <r>
    <x v="86"/>
    <x v="1"/>
    <n v="147"/>
    <n v="134"/>
    <n v="9"/>
    <x v="0"/>
    <x v="0"/>
    <x v="0"/>
    <n v="0.08"/>
  </r>
  <r>
    <x v="86"/>
    <x v="1"/>
    <n v="92"/>
    <n v="93"/>
    <n v="6"/>
    <x v="3"/>
    <x v="0"/>
    <x v="0"/>
    <n v="0.2"/>
  </r>
  <r>
    <x v="86"/>
    <x v="1"/>
    <n v="55"/>
    <n v="77"/>
    <n v="4"/>
    <x v="0"/>
    <x v="1"/>
    <x v="2"/>
    <n v="0.17"/>
  </r>
  <r>
    <x v="86"/>
    <x v="2"/>
    <n v="136"/>
    <n v="108"/>
    <n v="10"/>
    <x v="3"/>
    <x v="0"/>
    <x v="1"/>
    <n v="0.11"/>
  </r>
  <r>
    <x v="86"/>
    <x v="2"/>
    <n v="168"/>
    <n v="128"/>
    <n v="1"/>
    <x v="1"/>
    <x v="1"/>
    <x v="0"/>
    <n v="0.12"/>
  </r>
  <r>
    <x v="86"/>
    <x v="2"/>
    <n v="81"/>
    <n v="129"/>
    <n v="2"/>
    <x v="1"/>
    <x v="0"/>
    <x v="2"/>
    <n v="0.1"/>
  </r>
  <r>
    <x v="86"/>
    <x v="3"/>
    <n v="93"/>
    <n v="119"/>
    <n v="9"/>
    <x v="0"/>
    <x v="1"/>
    <x v="1"/>
    <n v="0.1"/>
  </r>
  <r>
    <x v="87"/>
    <x v="0"/>
    <n v="106"/>
    <n v="115"/>
    <n v="4"/>
    <x v="3"/>
    <x v="1"/>
    <x v="1"/>
    <n v="0.05"/>
  </r>
  <r>
    <x v="87"/>
    <x v="0"/>
    <n v="173"/>
    <n v="134"/>
    <n v="4"/>
    <x v="1"/>
    <x v="0"/>
    <x v="0"/>
    <n v="0.08"/>
  </r>
  <r>
    <x v="87"/>
    <x v="1"/>
    <n v="77"/>
    <n v="135"/>
    <n v="3"/>
    <x v="1"/>
    <x v="1"/>
    <x v="2"/>
    <n v="0.1"/>
  </r>
  <r>
    <x v="87"/>
    <x v="1"/>
    <n v="72"/>
    <n v="117"/>
    <n v="8"/>
    <x v="3"/>
    <x v="1"/>
    <x v="1"/>
    <n v="0.17"/>
  </r>
  <r>
    <x v="87"/>
    <x v="1"/>
    <n v="174"/>
    <n v="30"/>
    <n v="1"/>
    <x v="2"/>
    <x v="1"/>
    <x v="0"/>
    <n v="0.13"/>
  </r>
  <r>
    <x v="87"/>
    <x v="2"/>
    <n v="113"/>
    <n v="57"/>
    <n v="2"/>
    <x v="1"/>
    <x v="1"/>
    <x v="1"/>
    <n v="0.1"/>
  </r>
  <r>
    <x v="87"/>
    <x v="2"/>
    <n v="111"/>
    <n v="59"/>
    <n v="5"/>
    <x v="3"/>
    <x v="1"/>
    <x v="0"/>
    <n v="0.13"/>
  </r>
  <r>
    <x v="87"/>
    <x v="2"/>
    <n v="112"/>
    <n v="102"/>
    <n v="6"/>
    <x v="0"/>
    <x v="1"/>
    <x v="0"/>
    <n v="0.1"/>
  </r>
  <r>
    <x v="87"/>
    <x v="3"/>
    <n v="112"/>
    <n v="124"/>
    <n v="5"/>
    <x v="3"/>
    <x v="1"/>
    <x v="1"/>
    <n v="0.17"/>
  </r>
  <r>
    <x v="87"/>
    <x v="3"/>
    <n v="123"/>
    <n v="118"/>
    <n v="4"/>
    <x v="0"/>
    <x v="1"/>
    <x v="0"/>
    <n v="0.1"/>
  </r>
  <r>
    <x v="87"/>
    <x v="3"/>
    <n v="108"/>
    <n v="57"/>
    <n v="4"/>
    <x v="0"/>
    <x v="1"/>
    <x v="1"/>
    <n v="0.19"/>
  </r>
  <r>
    <x v="87"/>
    <x v="3"/>
    <n v="194"/>
    <n v="94"/>
    <n v="1"/>
    <x v="2"/>
    <x v="0"/>
    <x v="2"/>
    <n v="0.18"/>
  </r>
  <r>
    <x v="87"/>
    <x v="3"/>
    <n v="197"/>
    <n v="103"/>
    <n v="5"/>
    <x v="1"/>
    <x v="0"/>
    <x v="2"/>
    <n v="7.0000000000000007E-2"/>
  </r>
  <r>
    <x v="88"/>
    <x v="0"/>
    <n v="186"/>
    <n v="75"/>
    <n v="3"/>
    <x v="0"/>
    <x v="1"/>
    <x v="2"/>
    <n v="0.06"/>
  </r>
  <r>
    <x v="88"/>
    <x v="1"/>
    <n v="113"/>
    <n v="49"/>
    <n v="8"/>
    <x v="3"/>
    <x v="1"/>
    <x v="2"/>
    <n v="0.12"/>
  </r>
  <r>
    <x v="88"/>
    <x v="1"/>
    <n v="131"/>
    <n v="120"/>
    <n v="9"/>
    <x v="1"/>
    <x v="0"/>
    <x v="2"/>
    <n v="0.12"/>
  </r>
  <r>
    <x v="88"/>
    <x v="1"/>
    <n v="94"/>
    <n v="124"/>
    <n v="9"/>
    <x v="3"/>
    <x v="1"/>
    <x v="2"/>
    <n v="0.05"/>
  </r>
  <r>
    <x v="88"/>
    <x v="1"/>
    <n v="129"/>
    <n v="80"/>
    <n v="0"/>
    <x v="0"/>
    <x v="1"/>
    <x v="0"/>
    <n v="0.17"/>
  </r>
  <r>
    <x v="88"/>
    <x v="1"/>
    <n v="63"/>
    <n v="47"/>
    <n v="8"/>
    <x v="2"/>
    <x v="1"/>
    <x v="2"/>
    <n v="0.12"/>
  </r>
  <r>
    <x v="88"/>
    <x v="2"/>
    <n v="50"/>
    <n v="131"/>
    <n v="4"/>
    <x v="3"/>
    <x v="0"/>
    <x v="2"/>
    <n v="0.14000000000000001"/>
  </r>
  <r>
    <x v="88"/>
    <x v="2"/>
    <n v="142"/>
    <n v="120"/>
    <n v="4"/>
    <x v="3"/>
    <x v="0"/>
    <x v="0"/>
    <n v="0.16"/>
  </r>
  <r>
    <x v="88"/>
    <x v="2"/>
    <n v="137"/>
    <n v="133"/>
    <n v="0"/>
    <x v="0"/>
    <x v="0"/>
    <x v="2"/>
    <n v="0.2"/>
  </r>
  <r>
    <x v="88"/>
    <x v="2"/>
    <n v="107"/>
    <n v="107"/>
    <n v="1"/>
    <x v="1"/>
    <x v="1"/>
    <x v="1"/>
    <n v="0.2"/>
  </r>
  <r>
    <x v="88"/>
    <x v="2"/>
    <n v="141"/>
    <n v="104"/>
    <n v="6"/>
    <x v="1"/>
    <x v="1"/>
    <x v="1"/>
    <n v="0.13"/>
  </r>
  <r>
    <x v="88"/>
    <x v="3"/>
    <n v="85"/>
    <n v="89"/>
    <n v="7"/>
    <x v="0"/>
    <x v="0"/>
    <x v="0"/>
    <n v="0.11"/>
  </r>
  <r>
    <x v="88"/>
    <x v="3"/>
    <n v="93"/>
    <n v="42"/>
    <n v="2"/>
    <x v="2"/>
    <x v="0"/>
    <x v="2"/>
    <n v="0.13"/>
  </r>
  <r>
    <x v="88"/>
    <x v="3"/>
    <n v="137"/>
    <n v="113"/>
    <n v="4"/>
    <x v="1"/>
    <x v="0"/>
    <x v="2"/>
    <n v="0.1"/>
  </r>
  <r>
    <x v="88"/>
    <x v="3"/>
    <n v="79"/>
    <n v="105"/>
    <n v="0"/>
    <x v="1"/>
    <x v="1"/>
    <x v="1"/>
    <n v="0.17"/>
  </r>
  <r>
    <x v="88"/>
    <x v="3"/>
    <n v="194"/>
    <n v="88"/>
    <n v="4"/>
    <x v="1"/>
    <x v="0"/>
    <x v="2"/>
    <n v="0.09"/>
  </r>
  <r>
    <x v="89"/>
    <x v="0"/>
    <n v="80"/>
    <n v="67"/>
    <n v="0"/>
    <x v="0"/>
    <x v="0"/>
    <x v="0"/>
    <n v="0.08"/>
  </r>
  <r>
    <x v="89"/>
    <x v="0"/>
    <n v="198"/>
    <n v="38"/>
    <n v="8"/>
    <x v="1"/>
    <x v="0"/>
    <x v="0"/>
    <n v="0.2"/>
  </r>
  <r>
    <x v="89"/>
    <x v="1"/>
    <n v="177"/>
    <n v="137"/>
    <n v="4"/>
    <x v="1"/>
    <x v="1"/>
    <x v="1"/>
    <n v="0.11"/>
  </r>
  <r>
    <x v="89"/>
    <x v="1"/>
    <n v="129"/>
    <n v="57"/>
    <n v="2"/>
    <x v="3"/>
    <x v="1"/>
    <x v="0"/>
    <n v="0.08"/>
  </r>
  <r>
    <x v="89"/>
    <x v="1"/>
    <n v="89"/>
    <n v="54"/>
    <n v="4"/>
    <x v="0"/>
    <x v="0"/>
    <x v="1"/>
    <n v="0.18"/>
  </r>
  <r>
    <x v="89"/>
    <x v="1"/>
    <n v="70"/>
    <n v="88"/>
    <n v="5"/>
    <x v="3"/>
    <x v="0"/>
    <x v="0"/>
    <n v="0.08"/>
  </r>
  <r>
    <x v="89"/>
    <x v="1"/>
    <n v="65"/>
    <n v="137"/>
    <n v="5"/>
    <x v="1"/>
    <x v="0"/>
    <x v="0"/>
    <n v="0.13"/>
  </r>
  <r>
    <x v="89"/>
    <x v="2"/>
    <n v="124"/>
    <n v="138"/>
    <n v="7"/>
    <x v="2"/>
    <x v="0"/>
    <x v="2"/>
    <n v="0.06"/>
  </r>
  <r>
    <x v="89"/>
    <x v="2"/>
    <n v="63"/>
    <n v="55"/>
    <n v="7"/>
    <x v="0"/>
    <x v="1"/>
    <x v="1"/>
    <n v="0.05"/>
  </r>
  <r>
    <x v="89"/>
    <x v="2"/>
    <n v="194"/>
    <n v="57"/>
    <n v="1"/>
    <x v="3"/>
    <x v="1"/>
    <x v="1"/>
    <n v="0.08"/>
  </r>
  <r>
    <x v="89"/>
    <x v="2"/>
    <n v="182"/>
    <n v="50"/>
    <n v="3"/>
    <x v="2"/>
    <x v="1"/>
    <x v="2"/>
    <n v="0.12"/>
  </r>
  <r>
    <x v="89"/>
    <x v="3"/>
    <n v="180"/>
    <n v="111"/>
    <n v="9"/>
    <x v="0"/>
    <x v="1"/>
    <x v="2"/>
    <n v="0.18"/>
  </r>
  <r>
    <x v="89"/>
    <x v="3"/>
    <n v="167"/>
    <n v="148"/>
    <n v="8"/>
    <x v="0"/>
    <x v="0"/>
    <x v="2"/>
    <n v="0.17"/>
  </r>
  <r>
    <x v="89"/>
    <x v="3"/>
    <n v="183"/>
    <n v="43"/>
    <n v="5"/>
    <x v="3"/>
    <x v="0"/>
    <x v="2"/>
    <n v="0.12"/>
  </r>
  <r>
    <x v="89"/>
    <x v="3"/>
    <n v="65"/>
    <n v="68"/>
    <n v="7"/>
    <x v="0"/>
    <x v="1"/>
    <x v="0"/>
    <n v="0.11"/>
  </r>
  <r>
    <x v="90"/>
    <x v="0"/>
    <n v="181"/>
    <n v="109"/>
    <n v="9"/>
    <x v="3"/>
    <x v="0"/>
    <x v="0"/>
    <n v="0.11"/>
  </r>
  <r>
    <x v="90"/>
    <x v="0"/>
    <n v="109"/>
    <n v="39"/>
    <n v="1"/>
    <x v="1"/>
    <x v="1"/>
    <x v="2"/>
    <n v="0.2"/>
  </r>
  <r>
    <x v="90"/>
    <x v="1"/>
    <n v="91"/>
    <n v="96"/>
    <n v="6"/>
    <x v="0"/>
    <x v="0"/>
    <x v="2"/>
    <n v="0.15"/>
  </r>
  <r>
    <x v="90"/>
    <x v="1"/>
    <n v="110"/>
    <n v="105"/>
    <n v="7"/>
    <x v="3"/>
    <x v="0"/>
    <x v="0"/>
    <n v="0.18"/>
  </r>
  <r>
    <x v="90"/>
    <x v="1"/>
    <n v="177"/>
    <n v="104"/>
    <n v="9"/>
    <x v="2"/>
    <x v="0"/>
    <x v="0"/>
    <n v="0.06"/>
  </r>
  <r>
    <x v="90"/>
    <x v="1"/>
    <n v="114"/>
    <n v="37"/>
    <n v="10"/>
    <x v="0"/>
    <x v="1"/>
    <x v="1"/>
    <n v="0.08"/>
  </r>
  <r>
    <x v="90"/>
    <x v="1"/>
    <n v="84"/>
    <n v="56"/>
    <n v="9"/>
    <x v="2"/>
    <x v="1"/>
    <x v="2"/>
    <n v="0.08"/>
  </r>
  <r>
    <x v="90"/>
    <x v="2"/>
    <n v="106"/>
    <n v="68"/>
    <n v="10"/>
    <x v="3"/>
    <x v="1"/>
    <x v="1"/>
    <n v="0.15"/>
  </r>
  <r>
    <x v="90"/>
    <x v="2"/>
    <n v="74"/>
    <n v="108"/>
    <n v="0"/>
    <x v="1"/>
    <x v="0"/>
    <x v="2"/>
    <n v="0.2"/>
  </r>
  <r>
    <x v="90"/>
    <x v="2"/>
    <n v="112"/>
    <n v="122"/>
    <n v="8"/>
    <x v="3"/>
    <x v="0"/>
    <x v="2"/>
    <n v="7.0000000000000007E-2"/>
  </r>
  <r>
    <x v="90"/>
    <x v="3"/>
    <n v="167"/>
    <n v="138"/>
    <n v="7"/>
    <x v="3"/>
    <x v="1"/>
    <x v="1"/>
    <n v="0.16"/>
  </r>
  <r>
    <x v="91"/>
    <x v="4"/>
    <m/>
    <m/>
    <m/>
    <x v="4"/>
    <x v="2"/>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432"/>
    <n v="39"/>
    <n v="160"/>
    <n v="91"/>
  </r>
  <r>
    <x v="1"/>
    <n v="408"/>
    <n v="33"/>
    <n v="182"/>
    <n v="85"/>
  </r>
  <r>
    <x v="2"/>
    <n v="317"/>
    <n v="45"/>
    <n v="153"/>
    <n v="95"/>
  </r>
  <r>
    <x v="3"/>
    <n v="498"/>
    <n v="39"/>
    <n v="162"/>
    <n v="80"/>
  </r>
  <r>
    <x v="4"/>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4">
  <r>
    <x v="0"/>
    <x v="0"/>
    <s v="No"/>
    <s v="High"/>
    <n v="0.17"/>
    <n v="131"/>
    <s v="Medium"/>
    <s v="Positive"/>
  </r>
  <r>
    <x v="0"/>
    <x v="1"/>
    <s v="No"/>
    <s v="Low"/>
    <n v="0.13"/>
    <n v="170"/>
    <s v="Low"/>
    <s v="Negative"/>
  </r>
  <r>
    <x v="0"/>
    <x v="2"/>
    <s v="Yes"/>
    <s v="Low"/>
    <n v="0.09"/>
    <n v="103"/>
    <s v="Low"/>
    <s v="Positive"/>
  </r>
  <r>
    <x v="0"/>
    <x v="3"/>
    <s v="Yes"/>
    <s v="High"/>
    <n v="0.11"/>
    <n v="104"/>
    <s v="High"/>
    <s v="Positive"/>
  </r>
  <r>
    <x v="1"/>
    <x v="0"/>
    <s v="No"/>
    <s v="Low"/>
    <n v="0.11"/>
    <n v="154"/>
    <s v="High"/>
    <s v="Negative"/>
  </r>
  <r>
    <x v="1"/>
    <x v="1"/>
    <s v="No"/>
    <s v="Low"/>
    <n v="0.08"/>
    <n v="156"/>
    <s v="High"/>
    <s v="Negative"/>
  </r>
  <r>
    <x v="1"/>
    <x v="2"/>
    <s v="Yes"/>
    <s v="High"/>
    <n v="0.11"/>
    <n v="187"/>
    <s v="Medium"/>
    <s v="Positive"/>
  </r>
  <r>
    <x v="1"/>
    <x v="3"/>
    <s v="Yes"/>
    <s v="High"/>
    <n v="0.06"/>
    <n v="111"/>
    <s v="Low"/>
    <s v="Positive"/>
  </r>
  <r>
    <x v="2"/>
    <x v="0"/>
    <s v="No"/>
    <s v="Moderate"/>
    <n v="0.09"/>
    <n v="134"/>
    <s v="Low"/>
    <s v="Neutral"/>
  </r>
  <r>
    <x v="2"/>
    <x v="1"/>
    <s v="No"/>
    <s v="High"/>
    <n v="0.05"/>
    <n v="110"/>
    <s v="Medium"/>
    <s v="Neutral"/>
  </r>
  <r>
    <x v="2"/>
    <x v="2"/>
    <s v="Yes"/>
    <s v="High"/>
    <n v="0.18"/>
    <n v="193"/>
    <s v="Medium"/>
    <s v="Neutral"/>
  </r>
  <r>
    <x v="2"/>
    <x v="3"/>
    <s v="Yes"/>
    <s v="Low"/>
    <n v="0.16"/>
    <n v="176"/>
    <s v="High"/>
    <s v="Positive"/>
  </r>
  <r>
    <x v="3"/>
    <x v="0"/>
    <s v="No"/>
    <s v="Moderate"/>
    <n v="0.09"/>
    <n v="136"/>
    <s v="High"/>
    <s v="Neutral"/>
  </r>
  <r>
    <x v="3"/>
    <x v="1"/>
    <s v="Yes"/>
    <s v="Low"/>
    <n v="0.08"/>
    <n v="172"/>
    <s v="Medium"/>
    <s v="Positive"/>
  </r>
  <r>
    <x v="3"/>
    <x v="2"/>
    <s v="Yes"/>
    <s v="Moderate"/>
    <n v="0.1"/>
    <n v="130"/>
    <s v="High"/>
    <s v="Neutral"/>
  </r>
  <r>
    <x v="3"/>
    <x v="3"/>
    <s v="Yes"/>
    <s v="Moderate"/>
    <n v="0.05"/>
    <n v="187"/>
    <s v="High"/>
    <s v="Positive"/>
  </r>
  <r>
    <x v="4"/>
    <x v="0"/>
    <s v="No"/>
    <s v="Moderate"/>
    <n v="0.18"/>
    <n v="146"/>
    <s v="High"/>
    <s v="Neutral"/>
  </r>
  <r>
    <x v="4"/>
    <x v="1"/>
    <s v="Yes"/>
    <s v="High"/>
    <n v="0.15"/>
    <n v="145"/>
    <s v="High"/>
    <s v="Negative"/>
  </r>
  <r>
    <x v="4"/>
    <x v="2"/>
    <s v="No"/>
    <s v="Low"/>
    <n v="0.19"/>
    <n v="149"/>
    <s v="High"/>
    <s v="Negative"/>
  </r>
  <r>
    <x v="4"/>
    <x v="3"/>
    <s v="Yes"/>
    <s v="Moderate"/>
    <n v="0.13"/>
    <n v="121"/>
    <s v="High"/>
    <s v="Negative"/>
  </r>
  <r>
    <x v="5"/>
    <x v="0"/>
    <s v="No"/>
    <s v="Moderate"/>
    <n v="0.14000000000000001"/>
    <n v="127"/>
    <s v="High"/>
    <s v="Neutral"/>
  </r>
  <r>
    <x v="5"/>
    <x v="1"/>
    <s v="Yes"/>
    <s v="Moderate"/>
    <n v="7.0000000000000007E-2"/>
    <n v="171"/>
    <s v="Medium"/>
    <s v="Negative"/>
  </r>
  <r>
    <x v="5"/>
    <x v="2"/>
    <s v="No"/>
    <s v="High"/>
    <n v="7.0000000000000007E-2"/>
    <n v="143"/>
    <s v="Low"/>
    <s v="Negative"/>
  </r>
  <r>
    <x v="5"/>
    <x v="3"/>
    <s v="No"/>
    <s v="Low"/>
    <n v="0.11"/>
    <n v="145"/>
    <s v="Medium"/>
    <s v="Negative"/>
  </r>
  <r>
    <x v="6"/>
    <x v="0"/>
    <s v="No"/>
    <s v="Low"/>
    <n v="7.0000000000000007E-2"/>
    <n v="142"/>
    <s v="High"/>
    <s v="Neutral"/>
  </r>
  <r>
    <x v="6"/>
    <x v="1"/>
    <s v="No"/>
    <s v="High"/>
    <n v="0.1"/>
    <n v="188"/>
    <s v="Low"/>
    <s v="Positive"/>
  </r>
  <r>
    <x v="6"/>
    <x v="2"/>
    <s v="Yes"/>
    <s v="Moderate"/>
    <n v="0.19"/>
    <n v="192"/>
    <s v="Medium"/>
    <s v="Neutral"/>
  </r>
  <r>
    <x v="6"/>
    <x v="3"/>
    <s v="No"/>
    <s v="Low"/>
    <n v="0.17"/>
    <n v="142"/>
    <s v="High"/>
    <s v="Positive"/>
  </r>
  <r>
    <x v="7"/>
    <x v="0"/>
    <s v="Yes"/>
    <s v="Moderate"/>
    <n v="0.18"/>
    <n v="185"/>
    <s v="Low"/>
    <s v="Positive"/>
  </r>
  <r>
    <x v="7"/>
    <x v="1"/>
    <s v="No"/>
    <s v="High"/>
    <n v="0.17"/>
    <n v="146"/>
    <s v="Medium"/>
    <s v="Neutral"/>
  </r>
  <r>
    <x v="7"/>
    <x v="2"/>
    <s v="No"/>
    <s v="High"/>
    <n v="0.15"/>
    <n v="162"/>
    <s v="Medium"/>
    <s v="Neutral"/>
  </r>
  <r>
    <x v="7"/>
    <x v="3"/>
    <s v="Yes"/>
    <s v="Low"/>
    <n v="0.08"/>
    <n v="139"/>
    <s v="Medium"/>
    <s v="Negative"/>
  </r>
  <r>
    <x v="8"/>
    <x v="0"/>
    <s v="No"/>
    <s v="High"/>
    <n v="0.18"/>
    <n v="150"/>
    <s v="Medium"/>
    <s v="Neutral"/>
  </r>
  <r>
    <x v="8"/>
    <x v="1"/>
    <s v="No"/>
    <s v="High"/>
    <n v="0.08"/>
    <n v="133"/>
    <s v="Medium"/>
    <s v="Neutral"/>
  </r>
  <r>
    <x v="8"/>
    <x v="2"/>
    <s v="No"/>
    <s v="High"/>
    <n v="0.1"/>
    <n v="114"/>
    <s v="High"/>
    <s v="Negative"/>
  </r>
  <r>
    <x v="8"/>
    <x v="3"/>
    <s v="Yes"/>
    <s v="High"/>
    <n v="0.06"/>
    <n v="155"/>
    <s v="High"/>
    <s v="Neutral"/>
  </r>
  <r>
    <x v="9"/>
    <x v="0"/>
    <s v="No"/>
    <s v="High"/>
    <n v="0.06"/>
    <n v="122"/>
    <s v="Low"/>
    <s v="Neutral"/>
  </r>
  <r>
    <x v="9"/>
    <x v="1"/>
    <s v="No"/>
    <s v="High"/>
    <n v="0.08"/>
    <n v="115"/>
    <s v="Medium"/>
    <s v="Positive"/>
  </r>
  <r>
    <x v="9"/>
    <x v="2"/>
    <s v="Yes"/>
    <s v="High"/>
    <n v="0.08"/>
    <n v="176"/>
    <s v="High"/>
    <s v="Neutral"/>
  </r>
  <r>
    <x v="9"/>
    <x v="3"/>
    <s v="No"/>
    <s v="Low"/>
    <n v="0.06"/>
    <n v="170"/>
    <s v="High"/>
    <s v="Neutral"/>
  </r>
  <r>
    <x v="10"/>
    <x v="0"/>
    <s v="No"/>
    <s v="Low"/>
    <n v="0.16"/>
    <n v="192"/>
    <s v="High"/>
    <s v="Positive"/>
  </r>
  <r>
    <x v="10"/>
    <x v="1"/>
    <s v="No"/>
    <s v="High"/>
    <n v="0.19"/>
    <n v="183"/>
    <s v="Low"/>
    <s v="Negative"/>
  </r>
  <r>
    <x v="10"/>
    <x v="2"/>
    <s v="Yes"/>
    <s v="Low"/>
    <n v="0.11"/>
    <n v="190"/>
    <s v="Medium"/>
    <s v="Negative"/>
  </r>
  <r>
    <x v="10"/>
    <x v="3"/>
    <s v="No"/>
    <s v="Low"/>
    <n v="0.08"/>
    <n v="163"/>
    <s v="Medium"/>
    <s v="Neutral"/>
  </r>
  <r>
    <x v="11"/>
    <x v="0"/>
    <s v="No"/>
    <s v="High"/>
    <n v="0.08"/>
    <n v="197"/>
    <s v="Low"/>
    <s v="Negative"/>
  </r>
  <r>
    <x v="11"/>
    <x v="1"/>
    <s v="No"/>
    <s v="Moderate"/>
    <n v="0.05"/>
    <n v="157"/>
    <s v="Medium"/>
    <s v="Neutral"/>
  </r>
  <r>
    <x v="11"/>
    <x v="2"/>
    <s v="Yes"/>
    <s v="Low"/>
    <n v="0.19"/>
    <n v="165"/>
    <s v="Low"/>
    <s v="Positive"/>
  </r>
  <r>
    <x v="11"/>
    <x v="3"/>
    <s v="Yes"/>
    <s v="Moderate"/>
    <n v="0.13"/>
    <n v="187"/>
    <s v="High"/>
    <s v="Neutral"/>
  </r>
  <r>
    <x v="12"/>
    <x v="0"/>
    <s v="No"/>
    <s v="Low"/>
    <n v="0.18"/>
    <n v="150"/>
    <s v="Low"/>
    <s v="Neutral"/>
  </r>
  <r>
    <x v="12"/>
    <x v="1"/>
    <s v="Yes"/>
    <s v="Moderate"/>
    <n v="0.19"/>
    <n v="186"/>
    <s v="Low"/>
    <s v="Positive"/>
  </r>
  <r>
    <x v="12"/>
    <x v="2"/>
    <s v="Yes"/>
    <s v="High"/>
    <n v="0.09"/>
    <n v="186"/>
    <s v="Medium"/>
    <s v="Negative"/>
  </r>
  <r>
    <x v="12"/>
    <x v="3"/>
    <s v="No"/>
    <s v="Low"/>
    <n v="0.12"/>
    <n v="169"/>
    <s v="High"/>
    <s v="Neutral"/>
  </r>
  <r>
    <x v="13"/>
    <x v="0"/>
    <s v="No"/>
    <s v="Low"/>
    <n v="0.08"/>
    <n v="187"/>
    <s v="Medium"/>
    <s v="Positive"/>
  </r>
  <r>
    <x v="13"/>
    <x v="1"/>
    <s v="No"/>
    <s v="Low"/>
    <n v="0.11"/>
    <n v="110"/>
    <s v="Low"/>
    <s v="Neutral"/>
  </r>
  <r>
    <x v="13"/>
    <x v="2"/>
    <s v="No"/>
    <s v="High"/>
    <n v="0.18"/>
    <n v="145"/>
    <s v="Low"/>
    <s v="Neutral"/>
  </r>
  <r>
    <x v="13"/>
    <x v="3"/>
    <s v="Yes"/>
    <s v="Moderate"/>
    <n v="0.13"/>
    <n v="165"/>
    <s v="Medium"/>
    <s v="Neutral"/>
  </r>
  <r>
    <x v="14"/>
    <x v="0"/>
    <s v="Yes"/>
    <s v="Low"/>
    <n v="0.2"/>
    <n v="140"/>
    <s v="Medium"/>
    <s v="Negative"/>
  </r>
  <r>
    <x v="14"/>
    <x v="1"/>
    <s v="Yes"/>
    <s v="Low"/>
    <n v="0.06"/>
    <n v="150"/>
    <s v="Medium"/>
    <s v="Positive"/>
  </r>
  <r>
    <x v="14"/>
    <x v="2"/>
    <s v="Yes"/>
    <s v="High"/>
    <n v="0.17"/>
    <n v="190"/>
    <s v="Medium"/>
    <s v="Neutral"/>
  </r>
  <r>
    <x v="14"/>
    <x v="3"/>
    <s v="Yes"/>
    <s v="Moderate"/>
    <n v="0.16"/>
    <n v="153"/>
    <s v="High"/>
    <s v="Positive"/>
  </r>
  <r>
    <x v="15"/>
    <x v="0"/>
    <s v="Yes"/>
    <s v="High"/>
    <n v="0.09"/>
    <n v="114"/>
    <s v="High"/>
    <s v="Negative"/>
  </r>
  <r>
    <x v="15"/>
    <x v="1"/>
    <s v="Yes"/>
    <s v="High"/>
    <n v="0.2"/>
    <n v="133"/>
    <s v="Low"/>
    <s v="Positive"/>
  </r>
  <r>
    <x v="15"/>
    <x v="2"/>
    <s v="No"/>
    <s v="Moderate"/>
    <n v="0.15"/>
    <n v="139"/>
    <s v="Medium"/>
    <s v="Negative"/>
  </r>
  <r>
    <x v="15"/>
    <x v="3"/>
    <s v="No"/>
    <s v="High"/>
    <n v="0.18"/>
    <n v="197"/>
    <s v="Medium"/>
    <s v="Positive"/>
  </r>
  <r>
    <x v="16"/>
    <x v="0"/>
    <s v="Yes"/>
    <s v="Moderate"/>
    <n v="0.08"/>
    <n v="121"/>
    <s v="Low"/>
    <s v="Positive"/>
  </r>
  <r>
    <x v="16"/>
    <x v="1"/>
    <s v="No"/>
    <s v="Moderate"/>
    <n v="0.13"/>
    <n v="190"/>
    <s v="High"/>
    <s v="Positive"/>
  </r>
  <r>
    <x v="16"/>
    <x v="2"/>
    <s v="No"/>
    <s v="Moderate"/>
    <n v="0.15"/>
    <n v="160"/>
    <s v="High"/>
    <s v="Positive"/>
  </r>
  <r>
    <x v="16"/>
    <x v="3"/>
    <s v="No"/>
    <s v="Moderate"/>
    <n v="0.2"/>
    <n v="120"/>
    <s v="Low"/>
    <s v="Negative"/>
  </r>
  <r>
    <x v="17"/>
    <x v="0"/>
    <s v="No"/>
    <s v="Low"/>
    <n v="0.12"/>
    <n v="114"/>
    <s v="Low"/>
    <s v="Positive"/>
  </r>
  <r>
    <x v="17"/>
    <x v="1"/>
    <s v="No"/>
    <s v="Low"/>
    <n v="0.05"/>
    <n v="153"/>
    <s v="High"/>
    <s v="Positive"/>
  </r>
  <r>
    <x v="17"/>
    <x v="2"/>
    <s v="Yes"/>
    <s v="Low"/>
    <n v="0.11"/>
    <n v="192"/>
    <s v="High"/>
    <s v="Neutral"/>
  </r>
  <r>
    <x v="17"/>
    <x v="3"/>
    <s v="Yes"/>
    <s v="Moderate"/>
    <n v="0.18"/>
    <n v="132"/>
    <s v="Low"/>
    <s v="Negative"/>
  </r>
  <r>
    <x v="18"/>
    <x v="0"/>
    <s v="No"/>
    <s v="High"/>
    <n v="0.09"/>
    <n v="131"/>
    <s v="Medium"/>
    <s v="Negative"/>
  </r>
  <r>
    <x v="18"/>
    <x v="1"/>
    <s v="Yes"/>
    <s v="Moderate"/>
    <n v="0.2"/>
    <n v="194"/>
    <s v="Medium"/>
    <s v="Negative"/>
  </r>
  <r>
    <x v="18"/>
    <x v="2"/>
    <s v="No"/>
    <s v="Low"/>
    <n v="0.13"/>
    <n v="125"/>
    <s v="Medium"/>
    <s v="Positive"/>
  </r>
  <r>
    <x v="18"/>
    <x v="3"/>
    <s v="No"/>
    <s v="High"/>
    <n v="0.06"/>
    <n v="154"/>
    <s v="Medium"/>
    <s v="Neutral"/>
  </r>
  <r>
    <x v="19"/>
    <x v="0"/>
    <s v="Yes"/>
    <s v="High"/>
    <n v="0.15"/>
    <n v="124"/>
    <s v="High"/>
    <s v="Negative"/>
  </r>
  <r>
    <x v="19"/>
    <x v="1"/>
    <s v="No"/>
    <s v="Low"/>
    <n v="0.16"/>
    <n v="146"/>
    <s v="Low"/>
    <s v="Negative"/>
  </r>
  <r>
    <x v="19"/>
    <x v="2"/>
    <s v="Yes"/>
    <s v="Low"/>
    <n v="0.12"/>
    <n v="159"/>
    <s v="Medium"/>
    <s v="Neutral"/>
  </r>
  <r>
    <x v="19"/>
    <x v="3"/>
    <s v="Yes"/>
    <s v="Low"/>
    <n v="0.1"/>
    <n v="141"/>
    <s v="High"/>
    <s v="Negative"/>
  </r>
  <r>
    <x v="20"/>
    <x v="0"/>
    <s v="Yes"/>
    <s v="Low"/>
    <n v="0.11"/>
    <n v="139"/>
    <s v="Medium"/>
    <s v="Neutral"/>
  </r>
  <r>
    <x v="20"/>
    <x v="1"/>
    <s v="No"/>
    <s v="Low"/>
    <n v="0.09"/>
    <n v="200"/>
    <s v="High"/>
    <s v="Negative"/>
  </r>
  <r>
    <x v="20"/>
    <x v="2"/>
    <s v="Yes"/>
    <s v="Low"/>
    <n v="0.11"/>
    <n v="191"/>
    <s v="Low"/>
    <s v="Negative"/>
  </r>
  <r>
    <x v="20"/>
    <x v="3"/>
    <s v="No"/>
    <s v="Moderate"/>
    <n v="0.14000000000000001"/>
    <n v="156"/>
    <s v="Low"/>
    <s v="Neutral"/>
  </r>
  <r>
    <x v="21"/>
    <x v="0"/>
    <s v="Yes"/>
    <s v="Low"/>
    <n v="0.12"/>
    <n v="119"/>
    <s v="Low"/>
    <s v="Positive"/>
  </r>
  <r>
    <x v="21"/>
    <x v="1"/>
    <s v="No"/>
    <s v="High"/>
    <n v="0.05"/>
    <n v="187"/>
    <s v="High"/>
    <s v="Negative"/>
  </r>
  <r>
    <x v="21"/>
    <x v="2"/>
    <s v="No"/>
    <s v="Low"/>
    <n v="0.09"/>
    <n v="159"/>
    <s v="Medium"/>
    <s v="Negative"/>
  </r>
  <r>
    <x v="21"/>
    <x v="3"/>
    <s v="Yes"/>
    <s v="Moderate"/>
    <n v="0.17"/>
    <n v="102"/>
    <s v="Medium"/>
    <s v="Positive"/>
  </r>
  <r>
    <x v="22"/>
    <x v="0"/>
    <s v="No"/>
    <s v="High"/>
    <n v="0.15"/>
    <n v="106"/>
    <s v="High"/>
    <s v="Negative"/>
  </r>
  <r>
    <x v="22"/>
    <x v="1"/>
    <s v="No"/>
    <s v="Moderate"/>
    <n v="0.12"/>
    <n v="200"/>
    <s v="Low"/>
    <s v="Positive"/>
  </r>
  <r>
    <x v="22"/>
    <x v="2"/>
    <s v="Yes"/>
    <s v="High"/>
    <n v="0.1"/>
    <n v="136"/>
    <s v="Medium"/>
    <s v="Positive"/>
  </r>
  <r>
    <x v="22"/>
    <x v="3"/>
    <s v="Yes"/>
    <s v="High"/>
    <n v="0.09"/>
    <n v="107"/>
    <s v="High"/>
    <s v="Positive"/>
  </r>
  <r>
    <x v="23"/>
    <x v="0"/>
    <s v="No"/>
    <s v="Low"/>
    <n v="0.14000000000000001"/>
    <n v="193"/>
    <s v="Medium"/>
    <s v="Negative"/>
  </r>
  <r>
    <x v="23"/>
    <x v="1"/>
    <s v="No"/>
    <s v="High"/>
    <n v="7.0000000000000007E-2"/>
    <n v="110"/>
    <s v="Low"/>
    <s v="Negative"/>
  </r>
  <r>
    <x v="23"/>
    <x v="2"/>
    <s v="Yes"/>
    <s v="Moderate"/>
    <n v="0.11"/>
    <n v="195"/>
    <s v="Low"/>
    <s v="Neutral"/>
  </r>
  <r>
    <x v="23"/>
    <x v="3"/>
    <s v="No"/>
    <s v="Moderate"/>
    <n v="0.15"/>
    <n v="153"/>
    <s v="Medium"/>
    <s v="Positive"/>
  </r>
  <r>
    <x v="24"/>
    <x v="0"/>
    <s v="No"/>
    <s v="Low"/>
    <n v="0.06"/>
    <n v="114"/>
    <s v="High"/>
    <s v="Neutral"/>
  </r>
  <r>
    <x v="24"/>
    <x v="1"/>
    <s v="No"/>
    <s v="Low"/>
    <n v="0.14000000000000001"/>
    <n v="145"/>
    <s v="Medium"/>
    <s v="Positive"/>
  </r>
  <r>
    <x v="24"/>
    <x v="2"/>
    <s v="Yes"/>
    <s v="High"/>
    <n v="0.1"/>
    <n v="110"/>
    <s v="High"/>
    <s v="Positive"/>
  </r>
  <r>
    <x v="24"/>
    <x v="3"/>
    <s v="Yes"/>
    <s v="High"/>
    <n v="7.0000000000000007E-2"/>
    <n v="174"/>
    <s v="Medium"/>
    <s v="Negative"/>
  </r>
  <r>
    <x v="25"/>
    <x v="0"/>
    <s v="Yes"/>
    <s v="High"/>
    <n v="0.05"/>
    <n v="104"/>
    <s v="High"/>
    <s v="Negative"/>
  </r>
  <r>
    <x v="25"/>
    <x v="1"/>
    <s v="No"/>
    <s v="Moderate"/>
    <n v="0.19"/>
    <n v="144"/>
    <s v="Medium"/>
    <s v="Positive"/>
  </r>
  <r>
    <x v="25"/>
    <x v="2"/>
    <s v="No"/>
    <s v="Low"/>
    <n v="0.11"/>
    <n v="115"/>
    <s v="High"/>
    <s v="Neutral"/>
  </r>
  <r>
    <x v="25"/>
    <x v="3"/>
    <s v="No"/>
    <s v="High"/>
    <n v="0.14000000000000001"/>
    <n v="142"/>
    <s v="High"/>
    <s v="Positive"/>
  </r>
  <r>
    <x v="26"/>
    <x v="0"/>
    <s v="Yes"/>
    <s v="Moderate"/>
    <n v="0.14000000000000001"/>
    <n v="144"/>
    <s v="High"/>
    <s v="Negative"/>
  </r>
  <r>
    <x v="26"/>
    <x v="1"/>
    <s v="No"/>
    <s v="High"/>
    <n v="0.05"/>
    <n v="175"/>
    <s v="Medium"/>
    <s v="Positive"/>
  </r>
  <r>
    <x v="26"/>
    <x v="2"/>
    <s v="Yes"/>
    <s v="High"/>
    <n v="0.2"/>
    <n v="167"/>
    <s v="Medium"/>
    <s v="Neutral"/>
  </r>
  <r>
    <x v="26"/>
    <x v="3"/>
    <s v="Yes"/>
    <s v="Moderate"/>
    <n v="0.15"/>
    <n v="131"/>
    <s v="High"/>
    <s v="Negative"/>
  </r>
  <r>
    <x v="27"/>
    <x v="0"/>
    <s v="Yes"/>
    <s v="Moderate"/>
    <n v="7.0000000000000007E-2"/>
    <n v="149"/>
    <s v="Low"/>
    <s v="Positive"/>
  </r>
  <r>
    <x v="27"/>
    <x v="1"/>
    <s v="No"/>
    <s v="Low"/>
    <n v="0.05"/>
    <n v="185"/>
    <s v="Medium"/>
    <s v="Positive"/>
  </r>
  <r>
    <x v="27"/>
    <x v="2"/>
    <s v="No"/>
    <s v="Low"/>
    <n v="0.11"/>
    <n v="189"/>
    <s v="Medium"/>
    <s v="Neutral"/>
  </r>
  <r>
    <x v="27"/>
    <x v="3"/>
    <s v="Yes"/>
    <s v="Moderate"/>
    <n v="7.0000000000000007E-2"/>
    <n v="114"/>
    <s v="High"/>
    <s v="Negative"/>
  </r>
  <r>
    <x v="28"/>
    <x v="0"/>
    <s v="No"/>
    <s v="High"/>
    <n v="0.19"/>
    <n v="142"/>
    <s v="Low"/>
    <s v="Negative"/>
  </r>
  <r>
    <x v="28"/>
    <x v="1"/>
    <s v="No"/>
    <s v="Moderate"/>
    <n v="0.06"/>
    <n v="154"/>
    <s v="High"/>
    <s v="Neutral"/>
  </r>
  <r>
    <x v="28"/>
    <x v="2"/>
    <s v="Yes"/>
    <s v="Moderate"/>
    <n v="0.13"/>
    <n v="139"/>
    <s v="High"/>
    <s v="Negative"/>
  </r>
  <r>
    <x v="28"/>
    <x v="3"/>
    <s v="No"/>
    <s v="Low"/>
    <n v="0.1"/>
    <n v="135"/>
    <s v="Medium"/>
    <s v="Positive"/>
  </r>
  <r>
    <x v="29"/>
    <x v="0"/>
    <s v="Yes"/>
    <s v="Moderate"/>
    <n v="0.13"/>
    <n v="100"/>
    <s v="Medium"/>
    <s v="Negative"/>
  </r>
  <r>
    <x v="29"/>
    <x v="1"/>
    <s v="Yes"/>
    <s v="Low"/>
    <n v="0.2"/>
    <n v="182"/>
    <s v="Low"/>
    <s v="Neutral"/>
  </r>
  <r>
    <x v="29"/>
    <x v="2"/>
    <s v="Yes"/>
    <s v="High"/>
    <n v="0.13"/>
    <n v="122"/>
    <s v="High"/>
    <s v="Negative"/>
  </r>
  <r>
    <x v="29"/>
    <x v="3"/>
    <s v="Yes"/>
    <s v="High"/>
    <n v="0.1"/>
    <n v="200"/>
    <s v="Low"/>
    <s v="Negative"/>
  </r>
  <r>
    <x v="30"/>
    <x v="0"/>
    <s v="Yes"/>
    <s v="Low"/>
    <n v="0.06"/>
    <n v="115"/>
    <s v="Medium"/>
    <s v="Neutral"/>
  </r>
  <r>
    <x v="30"/>
    <x v="1"/>
    <s v="Yes"/>
    <s v="Low"/>
    <n v="0.13"/>
    <n v="148"/>
    <s v="High"/>
    <s v="Neutral"/>
  </r>
  <r>
    <x v="30"/>
    <x v="2"/>
    <s v="Yes"/>
    <s v="High"/>
    <n v="0.09"/>
    <n v="114"/>
    <s v="Low"/>
    <s v="Positive"/>
  </r>
  <r>
    <x v="30"/>
    <x v="3"/>
    <s v="Yes"/>
    <s v="High"/>
    <n v="0.2"/>
    <n v="155"/>
    <s v="Medium"/>
    <s v="Positive"/>
  </r>
  <r>
    <x v="31"/>
    <x v="0"/>
    <s v="Yes"/>
    <s v="Moderate"/>
    <n v="0.14000000000000001"/>
    <n v="197"/>
    <s v="Low"/>
    <s v="Positive"/>
  </r>
  <r>
    <x v="31"/>
    <x v="1"/>
    <s v="No"/>
    <s v="High"/>
    <n v="0.13"/>
    <n v="170"/>
    <s v="Low"/>
    <s v="Negative"/>
  </r>
  <r>
    <x v="31"/>
    <x v="2"/>
    <s v="No"/>
    <s v="High"/>
    <n v="0.12"/>
    <n v="137"/>
    <s v="High"/>
    <s v="Negative"/>
  </r>
  <r>
    <x v="31"/>
    <x v="3"/>
    <s v="Yes"/>
    <s v="High"/>
    <n v="0.08"/>
    <n v="171"/>
    <s v="Medium"/>
    <s v="Negative"/>
  </r>
  <r>
    <x v="32"/>
    <x v="0"/>
    <s v="No"/>
    <s v="Low"/>
    <n v="0.06"/>
    <n v="114"/>
    <s v="High"/>
    <s v="Neutral"/>
  </r>
  <r>
    <x v="32"/>
    <x v="1"/>
    <s v="Yes"/>
    <s v="Low"/>
    <n v="7.0000000000000007E-2"/>
    <n v="111"/>
    <s v="High"/>
    <s v="Neutral"/>
  </r>
  <r>
    <x v="32"/>
    <x v="2"/>
    <s v="Yes"/>
    <s v="Moderate"/>
    <n v="0.16"/>
    <n v="153"/>
    <s v="Low"/>
    <s v="Negative"/>
  </r>
  <r>
    <x v="32"/>
    <x v="3"/>
    <s v="No"/>
    <s v="Moderate"/>
    <n v="0.18"/>
    <n v="187"/>
    <s v="High"/>
    <s v="Negative"/>
  </r>
  <r>
    <x v="33"/>
    <x v="0"/>
    <s v="Yes"/>
    <s v="Moderate"/>
    <n v="0.19"/>
    <n v="194"/>
    <s v="Low"/>
    <s v="Positive"/>
  </r>
  <r>
    <x v="33"/>
    <x v="1"/>
    <s v="Yes"/>
    <s v="Moderate"/>
    <n v="0.17"/>
    <n v="114"/>
    <s v="High"/>
    <s v="Neutral"/>
  </r>
  <r>
    <x v="33"/>
    <x v="2"/>
    <s v="No"/>
    <s v="Low"/>
    <n v="0.09"/>
    <n v="146"/>
    <s v="Medium"/>
    <s v="Neutral"/>
  </r>
  <r>
    <x v="33"/>
    <x v="3"/>
    <s v="Yes"/>
    <s v="High"/>
    <n v="0.1"/>
    <n v="198"/>
    <s v="Medium"/>
    <s v="Positive"/>
  </r>
  <r>
    <x v="34"/>
    <x v="0"/>
    <s v="No"/>
    <s v="High"/>
    <n v="0.11"/>
    <n v="179"/>
    <s v="Medium"/>
    <s v="Negative"/>
  </r>
  <r>
    <x v="34"/>
    <x v="1"/>
    <s v="Yes"/>
    <s v="Low"/>
    <n v="7.0000000000000007E-2"/>
    <n v="160"/>
    <s v="Medium"/>
    <s v="Negative"/>
  </r>
  <r>
    <x v="34"/>
    <x v="2"/>
    <s v="No"/>
    <s v="High"/>
    <n v="0.05"/>
    <n v="167"/>
    <s v="Low"/>
    <s v="Negative"/>
  </r>
  <r>
    <x v="34"/>
    <x v="3"/>
    <s v="No"/>
    <s v="Moderate"/>
    <n v="7.0000000000000007E-2"/>
    <n v="115"/>
    <s v="Medium"/>
    <s v="Positive"/>
  </r>
  <r>
    <x v="35"/>
    <x v="0"/>
    <s v="Yes"/>
    <s v="Low"/>
    <n v="0.06"/>
    <n v="172"/>
    <s v="Medium"/>
    <s v="Positive"/>
  </r>
  <r>
    <x v="35"/>
    <x v="1"/>
    <s v="Yes"/>
    <s v="Low"/>
    <n v="0.06"/>
    <n v="186"/>
    <s v="High"/>
    <s v="Neutral"/>
  </r>
  <r>
    <x v="35"/>
    <x v="2"/>
    <s v="Yes"/>
    <s v="Moderate"/>
    <n v="0.18"/>
    <n v="142"/>
    <s v="Low"/>
    <s v="Neutral"/>
  </r>
  <r>
    <x v="35"/>
    <x v="3"/>
    <s v="Yes"/>
    <s v="Moderate"/>
    <n v="0.11"/>
    <n v="141"/>
    <s v="High"/>
    <s v="Negative"/>
  </r>
  <r>
    <x v="36"/>
    <x v="0"/>
    <s v="Yes"/>
    <s v="High"/>
    <n v="0.14000000000000001"/>
    <n v="137"/>
    <s v="Low"/>
    <s v="Positive"/>
  </r>
  <r>
    <x v="36"/>
    <x v="1"/>
    <s v="No"/>
    <s v="High"/>
    <n v="0.19"/>
    <n v="182"/>
    <s v="High"/>
    <s v="Positive"/>
  </r>
  <r>
    <x v="36"/>
    <x v="2"/>
    <s v="Yes"/>
    <s v="Low"/>
    <n v="0.06"/>
    <n v="167"/>
    <s v="Low"/>
    <s v="Negative"/>
  </r>
  <r>
    <x v="36"/>
    <x v="3"/>
    <s v="No"/>
    <s v="High"/>
    <n v="0.1"/>
    <n v="113"/>
    <s v="High"/>
    <s v="Negative"/>
  </r>
  <r>
    <x v="37"/>
    <x v="0"/>
    <s v="Yes"/>
    <s v="Moderate"/>
    <n v="0.09"/>
    <n v="176"/>
    <s v="Low"/>
    <s v="Negative"/>
  </r>
  <r>
    <x v="37"/>
    <x v="1"/>
    <s v="No"/>
    <s v="High"/>
    <n v="0.1"/>
    <n v="168"/>
    <s v="High"/>
    <s v="Positive"/>
  </r>
  <r>
    <x v="37"/>
    <x v="2"/>
    <s v="Yes"/>
    <s v="High"/>
    <n v="0.09"/>
    <n v="147"/>
    <s v="Low"/>
    <s v="Positive"/>
  </r>
  <r>
    <x v="37"/>
    <x v="3"/>
    <s v="No"/>
    <s v="High"/>
    <n v="7.0000000000000007E-2"/>
    <n v="178"/>
    <s v="Medium"/>
    <s v="Positive"/>
  </r>
  <r>
    <x v="38"/>
    <x v="0"/>
    <s v="No"/>
    <s v="Low"/>
    <n v="0.14000000000000001"/>
    <n v="123"/>
    <s v="Low"/>
    <s v="Neutral"/>
  </r>
  <r>
    <x v="38"/>
    <x v="1"/>
    <s v="Yes"/>
    <s v="Low"/>
    <n v="0.14000000000000001"/>
    <n v="145"/>
    <s v="Medium"/>
    <s v="Negative"/>
  </r>
  <r>
    <x v="38"/>
    <x v="2"/>
    <s v="Yes"/>
    <s v="Moderate"/>
    <n v="0.11"/>
    <n v="174"/>
    <s v="Low"/>
    <s v="Negative"/>
  </r>
  <r>
    <x v="38"/>
    <x v="3"/>
    <s v="No"/>
    <s v="Moderate"/>
    <n v="7.0000000000000007E-2"/>
    <n v="180"/>
    <s v="Low"/>
    <s v="Neutral"/>
  </r>
  <r>
    <x v="39"/>
    <x v="0"/>
    <s v="No"/>
    <s v="Moderate"/>
    <n v="0.11"/>
    <n v="196"/>
    <s v="High"/>
    <s v="Positive"/>
  </r>
  <r>
    <x v="39"/>
    <x v="1"/>
    <s v="Yes"/>
    <s v="Low"/>
    <n v="0.08"/>
    <n v="182"/>
    <s v="High"/>
    <s v="Neutral"/>
  </r>
  <r>
    <x v="39"/>
    <x v="2"/>
    <s v="No"/>
    <s v="Low"/>
    <n v="0.18"/>
    <n v="125"/>
    <s v="Low"/>
    <s v="Negative"/>
  </r>
  <r>
    <x v="39"/>
    <x v="3"/>
    <s v="Yes"/>
    <s v="Low"/>
    <n v="0.15"/>
    <n v="177"/>
    <s v="High"/>
    <s v="Positive"/>
  </r>
  <r>
    <x v="40"/>
    <x v="0"/>
    <s v="No"/>
    <s v="High"/>
    <n v="0.17"/>
    <n v="106"/>
    <s v="Medium"/>
    <s v="Positive"/>
  </r>
  <r>
    <x v="40"/>
    <x v="1"/>
    <s v="Yes"/>
    <s v="Moderate"/>
    <n v="0.17"/>
    <n v="197"/>
    <s v="High"/>
    <s v="Neutral"/>
  </r>
  <r>
    <x v="40"/>
    <x v="2"/>
    <s v="Yes"/>
    <s v="Moderate"/>
    <n v="0.09"/>
    <n v="136"/>
    <s v="Low"/>
    <s v="Negative"/>
  </r>
  <r>
    <x v="40"/>
    <x v="3"/>
    <s v="No"/>
    <s v="Moderate"/>
    <n v="0.2"/>
    <n v="160"/>
    <s v="Medium"/>
    <s v="Negative"/>
  </r>
  <r>
    <x v="41"/>
    <x v="0"/>
    <s v="Yes"/>
    <s v="High"/>
    <n v="0.16"/>
    <n v="180"/>
    <s v="Medium"/>
    <s v="Negative"/>
  </r>
  <r>
    <x v="41"/>
    <x v="1"/>
    <s v="No"/>
    <s v="Moderate"/>
    <n v="0.14000000000000001"/>
    <n v="177"/>
    <s v="High"/>
    <s v="Negative"/>
  </r>
  <r>
    <x v="41"/>
    <x v="2"/>
    <s v="Yes"/>
    <s v="High"/>
    <n v="0.05"/>
    <n v="186"/>
    <s v="Medium"/>
    <s v="Positive"/>
  </r>
  <r>
    <x v="41"/>
    <x v="3"/>
    <s v="No"/>
    <s v="Moderate"/>
    <n v="0.06"/>
    <n v="135"/>
    <s v="High"/>
    <s v="Neutral"/>
  </r>
  <r>
    <x v="42"/>
    <x v="0"/>
    <s v="Yes"/>
    <s v="Low"/>
    <n v="0.11"/>
    <n v="105"/>
    <s v="High"/>
    <s v="Neutral"/>
  </r>
  <r>
    <x v="42"/>
    <x v="1"/>
    <s v="No"/>
    <s v="Moderate"/>
    <n v="0.18"/>
    <n v="171"/>
    <s v="High"/>
    <s v="Negative"/>
  </r>
  <r>
    <x v="42"/>
    <x v="2"/>
    <s v="No"/>
    <s v="Low"/>
    <n v="0.09"/>
    <n v="147"/>
    <s v="Low"/>
    <s v="Neutral"/>
  </r>
  <r>
    <x v="42"/>
    <x v="3"/>
    <s v="No"/>
    <s v="Moderate"/>
    <n v="0.13"/>
    <n v="109"/>
    <s v="Low"/>
    <s v="Negative"/>
  </r>
  <r>
    <x v="43"/>
    <x v="0"/>
    <s v="No"/>
    <s v="Moderate"/>
    <n v="0.14000000000000001"/>
    <n v="175"/>
    <s v="High"/>
    <s v="Negative"/>
  </r>
  <r>
    <x v="43"/>
    <x v="1"/>
    <s v="Yes"/>
    <s v="High"/>
    <n v="0.05"/>
    <n v="141"/>
    <s v="Medium"/>
    <s v="Negative"/>
  </r>
  <r>
    <x v="43"/>
    <x v="2"/>
    <s v="Yes"/>
    <s v="High"/>
    <n v="0.14000000000000001"/>
    <n v="181"/>
    <s v="Medium"/>
    <s v="Neutral"/>
  </r>
  <r>
    <x v="43"/>
    <x v="3"/>
    <s v="No"/>
    <s v="High"/>
    <n v="0.13"/>
    <n v="173"/>
    <s v="Medium"/>
    <s v="Positive"/>
  </r>
  <r>
    <x v="44"/>
    <x v="0"/>
    <s v="Yes"/>
    <s v="Low"/>
    <n v="0.06"/>
    <n v="161"/>
    <s v="High"/>
    <s v="Negative"/>
  </r>
  <r>
    <x v="44"/>
    <x v="1"/>
    <s v="No"/>
    <s v="High"/>
    <n v="0.11"/>
    <n v="133"/>
    <s v="Low"/>
    <s v="Negative"/>
  </r>
  <r>
    <x v="44"/>
    <x v="2"/>
    <s v="Yes"/>
    <s v="Moderate"/>
    <n v="0.19"/>
    <n v="156"/>
    <s v="Medium"/>
    <s v="Neutral"/>
  </r>
  <r>
    <x v="44"/>
    <x v="3"/>
    <s v="Yes"/>
    <s v="Moderate"/>
    <n v="0.17"/>
    <n v="103"/>
    <s v="High"/>
    <s v="Neutral"/>
  </r>
  <r>
    <x v="45"/>
    <x v="0"/>
    <s v="No"/>
    <s v="Low"/>
    <n v="0.15"/>
    <n v="148"/>
    <s v="Medium"/>
    <s v="Neutral"/>
  </r>
  <r>
    <x v="45"/>
    <x v="1"/>
    <s v="No"/>
    <s v="High"/>
    <n v="0.2"/>
    <n v="185"/>
    <s v="High"/>
    <s v="Positive"/>
  </r>
  <r>
    <x v="45"/>
    <x v="2"/>
    <s v="Yes"/>
    <s v="High"/>
    <n v="0.18"/>
    <n v="132"/>
    <s v="Medium"/>
    <s v="Negative"/>
  </r>
  <r>
    <x v="45"/>
    <x v="3"/>
    <s v="No"/>
    <s v="Low"/>
    <n v="0.2"/>
    <n v="136"/>
    <s v="High"/>
    <s v="Negative"/>
  </r>
  <r>
    <x v="46"/>
    <x v="0"/>
    <s v="No"/>
    <s v="Moderate"/>
    <n v="0.15"/>
    <n v="188"/>
    <s v="Medium"/>
    <s v="Positive"/>
  </r>
  <r>
    <x v="46"/>
    <x v="1"/>
    <s v="Yes"/>
    <s v="Moderate"/>
    <n v="0.1"/>
    <n v="132"/>
    <s v="Medium"/>
    <s v="Neutral"/>
  </r>
  <r>
    <x v="46"/>
    <x v="2"/>
    <s v="Yes"/>
    <s v="High"/>
    <n v="0.12"/>
    <n v="135"/>
    <s v="Medium"/>
    <s v="Negative"/>
  </r>
  <r>
    <x v="46"/>
    <x v="3"/>
    <s v="No"/>
    <s v="Moderate"/>
    <n v="0.06"/>
    <n v="167"/>
    <s v="High"/>
    <s v="Negative"/>
  </r>
  <r>
    <x v="47"/>
    <x v="0"/>
    <s v="No"/>
    <s v="Moderate"/>
    <n v="0.19"/>
    <n v="191"/>
    <s v="Low"/>
    <s v="Negative"/>
  </r>
  <r>
    <x v="47"/>
    <x v="1"/>
    <s v="Yes"/>
    <s v="Low"/>
    <n v="0.18"/>
    <n v="132"/>
    <s v="Low"/>
    <s v="Neutral"/>
  </r>
  <r>
    <x v="47"/>
    <x v="2"/>
    <s v="No"/>
    <s v="High"/>
    <n v="0.13"/>
    <n v="171"/>
    <s v="High"/>
    <s v="Positive"/>
  </r>
  <r>
    <x v="47"/>
    <x v="3"/>
    <s v="Yes"/>
    <s v="High"/>
    <n v="0.12"/>
    <n v="191"/>
    <s v="Medium"/>
    <s v="Neutral"/>
  </r>
  <r>
    <x v="48"/>
    <x v="0"/>
    <s v="Yes"/>
    <s v="Moderate"/>
    <n v="0.14000000000000001"/>
    <n v="113"/>
    <s v="Medium"/>
    <s v="Neutral"/>
  </r>
  <r>
    <x v="48"/>
    <x v="1"/>
    <s v="Yes"/>
    <s v="High"/>
    <n v="0.18"/>
    <n v="141"/>
    <s v="Medium"/>
    <s v="Positive"/>
  </r>
  <r>
    <x v="48"/>
    <x v="2"/>
    <s v="Yes"/>
    <s v="Low"/>
    <n v="0.12"/>
    <n v="166"/>
    <s v="Low"/>
    <s v="Neutral"/>
  </r>
  <r>
    <x v="48"/>
    <x v="3"/>
    <s v="No"/>
    <s v="Low"/>
    <n v="7.0000000000000007E-2"/>
    <n v="180"/>
    <s v="Low"/>
    <s v="Negative"/>
  </r>
  <r>
    <x v="49"/>
    <x v="0"/>
    <s v="No"/>
    <s v="Moderate"/>
    <n v="7.0000000000000007E-2"/>
    <n v="164"/>
    <s v="Low"/>
    <s v="Negative"/>
  </r>
  <r>
    <x v="49"/>
    <x v="1"/>
    <s v="No"/>
    <s v="High"/>
    <n v="0.12"/>
    <n v="164"/>
    <s v="Medium"/>
    <s v="Negative"/>
  </r>
  <r>
    <x v="49"/>
    <x v="2"/>
    <s v="No"/>
    <s v="Low"/>
    <n v="0.14000000000000001"/>
    <n v="172"/>
    <s v="Low"/>
    <s v="Negative"/>
  </r>
  <r>
    <x v="49"/>
    <x v="3"/>
    <s v="No"/>
    <s v="Moderate"/>
    <n v="0.18"/>
    <n v="145"/>
    <s v="Low"/>
    <s v="Positive"/>
  </r>
  <r>
    <x v="50"/>
    <x v="0"/>
    <s v="No"/>
    <s v="Moderate"/>
    <n v="0.12"/>
    <n v="167"/>
    <s v="Low"/>
    <s v="Negative"/>
  </r>
  <r>
    <x v="50"/>
    <x v="1"/>
    <s v="Yes"/>
    <s v="Moderate"/>
    <n v="0.18"/>
    <n v="154"/>
    <s v="High"/>
    <s v="Positive"/>
  </r>
  <r>
    <x v="50"/>
    <x v="2"/>
    <s v="Yes"/>
    <s v="High"/>
    <n v="0.09"/>
    <n v="166"/>
    <s v="Low"/>
    <s v="Positive"/>
  </r>
  <r>
    <x v="50"/>
    <x v="3"/>
    <s v="Yes"/>
    <s v="High"/>
    <n v="0.08"/>
    <n v="119"/>
    <s v="High"/>
    <s v="Neutral"/>
  </r>
  <r>
    <x v="51"/>
    <x v="0"/>
    <s v="No"/>
    <s v="Low"/>
    <n v="0.17"/>
    <n v="194"/>
    <s v="Low"/>
    <s v="Positive"/>
  </r>
  <r>
    <x v="51"/>
    <x v="1"/>
    <s v="No"/>
    <s v="Moderate"/>
    <n v="0.06"/>
    <n v="182"/>
    <s v="Medium"/>
    <s v="Negative"/>
  </r>
  <r>
    <x v="51"/>
    <x v="2"/>
    <s v="No"/>
    <s v="High"/>
    <n v="0.19"/>
    <n v="114"/>
    <s v="High"/>
    <s v="Neutral"/>
  </r>
  <r>
    <x v="51"/>
    <x v="3"/>
    <s v="No"/>
    <s v="High"/>
    <n v="0.06"/>
    <n v="191"/>
    <s v="Medium"/>
    <s v="Positive"/>
  </r>
  <r>
    <x v="52"/>
    <x v="0"/>
    <s v="No"/>
    <s v="High"/>
    <n v="0.15"/>
    <n v="139"/>
    <s v="High"/>
    <s v="Negative"/>
  </r>
  <r>
    <x v="52"/>
    <x v="1"/>
    <s v="No"/>
    <s v="Moderate"/>
    <n v="0.05"/>
    <n v="100"/>
    <s v="Low"/>
    <s v="Positive"/>
  </r>
  <r>
    <x v="52"/>
    <x v="2"/>
    <s v="Yes"/>
    <s v="Low"/>
    <n v="0.13"/>
    <n v="147"/>
    <s v="Medium"/>
    <s v="Negative"/>
  </r>
  <r>
    <x v="52"/>
    <x v="3"/>
    <s v="No"/>
    <s v="High"/>
    <n v="0.2"/>
    <n v="143"/>
    <s v="Low"/>
    <s v="Positive"/>
  </r>
  <r>
    <x v="53"/>
    <x v="0"/>
    <s v="No"/>
    <s v="Low"/>
    <n v="0.14000000000000001"/>
    <n v="128"/>
    <s v="Medium"/>
    <s v="Positive"/>
  </r>
  <r>
    <x v="53"/>
    <x v="1"/>
    <s v="No"/>
    <s v="Low"/>
    <n v="0.05"/>
    <n v="164"/>
    <s v="Medium"/>
    <s v="Negative"/>
  </r>
  <r>
    <x v="53"/>
    <x v="2"/>
    <s v="Yes"/>
    <s v="High"/>
    <n v="0.11"/>
    <n v="112"/>
    <s v="Low"/>
    <s v="Positive"/>
  </r>
  <r>
    <x v="53"/>
    <x v="3"/>
    <s v="Yes"/>
    <s v="High"/>
    <n v="0.08"/>
    <n v="164"/>
    <s v="Low"/>
    <s v="Positive"/>
  </r>
  <r>
    <x v="54"/>
    <x v="0"/>
    <s v="No"/>
    <s v="Moderate"/>
    <n v="0.08"/>
    <n v="126"/>
    <s v="Low"/>
    <s v="Neutral"/>
  </r>
  <r>
    <x v="54"/>
    <x v="1"/>
    <s v="Yes"/>
    <s v="Low"/>
    <n v="0.13"/>
    <n v="129"/>
    <s v="High"/>
    <s v="Negative"/>
  </r>
  <r>
    <x v="54"/>
    <x v="2"/>
    <s v="Yes"/>
    <s v="Moderate"/>
    <n v="0.2"/>
    <n v="187"/>
    <s v="High"/>
    <s v="Negative"/>
  </r>
  <r>
    <x v="54"/>
    <x v="3"/>
    <s v="No"/>
    <s v="Low"/>
    <n v="0.11"/>
    <n v="152"/>
    <s v="Low"/>
    <s v="Negative"/>
  </r>
  <r>
    <x v="55"/>
    <x v="0"/>
    <s v="Yes"/>
    <s v="High"/>
    <n v="0.11"/>
    <n v="158"/>
    <s v="Medium"/>
    <s v="Neutral"/>
  </r>
  <r>
    <x v="55"/>
    <x v="1"/>
    <s v="No"/>
    <s v="Low"/>
    <n v="0.18"/>
    <n v="131"/>
    <s v="Medium"/>
    <s v="Negative"/>
  </r>
  <r>
    <x v="55"/>
    <x v="2"/>
    <s v="Yes"/>
    <s v="High"/>
    <n v="0.2"/>
    <n v="135"/>
    <s v="Medium"/>
    <s v="Neutral"/>
  </r>
  <r>
    <x v="55"/>
    <x v="3"/>
    <s v="Yes"/>
    <s v="Moderate"/>
    <n v="0.16"/>
    <n v="103"/>
    <s v="Low"/>
    <s v="Negative"/>
  </r>
  <r>
    <x v="56"/>
    <x v="0"/>
    <s v="No"/>
    <s v="Low"/>
    <n v="0.16"/>
    <n v="160"/>
    <s v="High"/>
    <s v="Neutral"/>
  </r>
  <r>
    <x v="56"/>
    <x v="1"/>
    <s v="Yes"/>
    <s v="High"/>
    <n v="0.12"/>
    <n v="150"/>
    <s v="Low"/>
    <s v="Positive"/>
  </r>
  <r>
    <x v="56"/>
    <x v="2"/>
    <s v="Yes"/>
    <s v="High"/>
    <n v="0.08"/>
    <n v="159"/>
    <s v="Medium"/>
    <s v="Neutral"/>
  </r>
  <r>
    <x v="56"/>
    <x v="3"/>
    <s v="No"/>
    <s v="Low"/>
    <n v="0.06"/>
    <n v="161"/>
    <s v="Medium"/>
    <s v="Neutral"/>
  </r>
  <r>
    <x v="57"/>
    <x v="0"/>
    <s v="Yes"/>
    <s v="High"/>
    <n v="0.1"/>
    <n v="173"/>
    <s v="High"/>
    <s v="Negative"/>
  </r>
  <r>
    <x v="57"/>
    <x v="1"/>
    <s v="No"/>
    <s v="Moderate"/>
    <n v="0.11"/>
    <n v="183"/>
    <s v="Low"/>
    <s v="Negative"/>
  </r>
  <r>
    <x v="57"/>
    <x v="2"/>
    <s v="Yes"/>
    <s v="Moderate"/>
    <n v="0.2"/>
    <n v="156"/>
    <s v="Medium"/>
    <s v="Positive"/>
  </r>
  <r>
    <x v="57"/>
    <x v="3"/>
    <s v="No"/>
    <s v="Low"/>
    <n v="0.15"/>
    <n v="143"/>
    <s v="High"/>
    <s v="Positive"/>
  </r>
  <r>
    <x v="58"/>
    <x v="0"/>
    <s v="Yes"/>
    <s v="Moderate"/>
    <n v="7.0000000000000007E-2"/>
    <n v="187"/>
    <s v="High"/>
    <s v="Negative"/>
  </r>
  <r>
    <x v="58"/>
    <x v="1"/>
    <s v="Yes"/>
    <s v="Moderate"/>
    <n v="0.13"/>
    <n v="147"/>
    <s v="Medium"/>
    <s v="Positive"/>
  </r>
  <r>
    <x v="58"/>
    <x v="2"/>
    <s v="Yes"/>
    <s v="Low"/>
    <n v="0.18"/>
    <n v="123"/>
    <s v="High"/>
    <s v="Neutral"/>
  </r>
  <r>
    <x v="58"/>
    <x v="3"/>
    <s v="Yes"/>
    <s v="High"/>
    <n v="0.12"/>
    <n v="185"/>
    <s v="High"/>
    <s v="Positive"/>
  </r>
  <r>
    <x v="59"/>
    <x v="0"/>
    <s v="No"/>
    <s v="Moderate"/>
    <n v="0.19"/>
    <n v="153"/>
    <s v="Medium"/>
    <s v="Neutral"/>
  </r>
  <r>
    <x v="59"/>
    <x v="1"/>
    <s v="Yes"/>
    <s v="Low"/>
    <n v="0.11"/>
    <n v="118"/>
    <s v="Medium"/>
    <s v="Neutral"/>
  </r>
  <r>
    <x v="59"/>
    <x v="2"/>
    <s v="No"/>
    <s v="Moderate"/>
    <n v="0.16"/>
    <n v="176"/>
    <s v="Low"/>
    <s v="Neutral"/>
  </r>
  <r>
    <x v="59"/>
    <x v="3"/>
    <s v="No"/>
    <s v="Moderate"/>
    <n v="0.18"/>
    <n v="176"/>
    <s v="High"/>
    <s v="Positive"/>
  </r>
  <r>
    <x v="60"/>
    <x v="0"/>
    <s v="Yes"/>
    <s v="Low"/>
    <n v="0.14000000000000001"/>
    <n v="100"/>
    <s v="Medium"/>
    <s v="Negative"/>
  </r>
  <r>
    <x v="60"/>
    <x v="1"/>
    <s v="Yes"/>
    <s v="High"/>
    <n v="0.16"/>
    <n v="153"/>
    <s v="High"/>
    <s v="Negative"/>
  </r>
  <r>
    <x v="60"/>
    <x v="2"/>
    <s v="No"/>
    <s v="High"/>
    <n v="0.15"/>
    <n v="141"/>
    <s v="Low"/>
    <s v="Neutral"/>
  </r>
  <r>
    <x v="60"/>
    <x v="3"/>
    <s v="Yes"/>
    <s v="High"/>
    <n v="0.08"/>
    <n v="101"/>
    <s v="Medium"/>
    <s v="Negative"/>
  </r>
  <r>
    <x v="61"/>
    <x v="0"/>
    <s v="Yes"/>
    <s v="Moderate"/>
    <n v="0.12"/>
    <n v="176"/>
    <s v="Medium"/>
    <s v="Negative"/>
  </r>
  <r>
    <x v="61"/>
    <x v="1"/>
    <s v="Yes"/>
    <s v="Low"/>
    <n v="0.16"/>
    <n v="114"/>
    <s v="High"/>
    <s v="Negative"/>
  </r>
  <r>
    <x v="61"/>
    <x v="2"/>
    <s v="Yes"/>
    <s v="Low"/>
    <n v="7.0000000000000007E-2"/>
    <n v="108"/>
    <s v="High"/>
    <s v="Positive"/>
  </r>
  <r>
    <x v="61"/>
    <x v="3"/>
    <s v="No"/>
    <s v="Moderate"/>
    <n v="0.12"/>
    <n v="181"/>
    <s v="Low"/>
    <s v="Neutral"/>
  </r>
  <r>
    <x v="62"/>
    <x v="0"/>
    <s v="Yes"/>
    <s v="High"/>
    <n v="7.0000000000000007E-2"/>
    <n v="126"/>
    <s v="High"/>
    <s v="Neutral"/>
  </r>
  <r>
    <x v="62"/>
    <x v="1"/>
    <s v="Yes"/>
    <s v="High"/>
    <n v="0.15"/>
    <n v="136"/>
    <s v="High"/>
    <s v="Negative"/>
  </r>
  <r>
    <x v="62"/>
    <x v="2"/>
    <s v="No"/>
    <s v="Low"/>
    <n v="0.06"/>
    <n v="138"/>
    <s v="Medium"/>
    <s v="Negative"/>
  </r>
  <r>
    <x v="62"/>
    <x v="3"/>
    <s v="Yes"/>
    <s v="Moderate"/>
    <n v="0.06"/>
    <n v="132"/>
    <s v="High"/>
    <s v="Neutral"/>
  </r>
  <r>
    <x v="63"/>
    <x v="0"/>
    <s v="No"/>
    <s v="Low"/>
    <n v="7.0000000000000007E-2"/>
    <n v="135"/>
    <s v="High"/>
    <s v="Neutral"/>
  </r>
  <r>
    <x v="63"/>
    <x v="1"/>
    <s v="No"/>
    <s v="Low"/>
    <n v="0.15"/>
    <n v="156"/>
    <s v="Medium"/>
    <s v="Negative"/>
  </r>
  <r>
    <x v="63"/>
    <x v="2"/>
    <s v="Yes"/>
    <s v="High"/>
    <n v="0.18"/>
    <n v="134"/>
    <s v="High"/>
    <s v="Neutral"/>
  </r>
  <r>
    <x v="63"/>
    <x v="3"/>
    <s v="No"/>
    <s v="Low"/>
    <n v="0.2"/>
    <n v="175"/>
    <s v="High"/>
    <s v="Negative"/>
  </r>
  <r>
    <x v="64"/>
    <x v="0"/>
    <s v="Yes"/>
    <s v="Low"/>
    <n v="0.2"/>
    <n v="123"/>
    <s v="High"/>
    <s v="Neutral"/>
  </r>
  <r>
    <x v="64"/>
    <x v="1"/>
    <s v="No"/>
    <s v="High"/>
    <n v="0.11"/>
    <n v="180"/>
    <s v="High"/>
    <s v="Negative"/>
  </r>
  <r>
    <x v="64"/>
    <x v="2"/>
    <s v="Yes"/>
    <s v="Low"/>
    <n v="0.19"/>
    <n v="174"/>
    <s v="High"/>
    <s v="Neutral"/>
  </r>
  <r>
    <x v="64"/>
    <x v="3"/>
    <s v="Yes"/>
    <s v="High"/>
    <n v="0.1"/>
    <n v="157"/>
    <s v="Low"/>
    <s v="Neutral"/>
  </r>
  <r>
    <x v="65"/>
    <x v="0"/>
    <s v="No"/>
    <s v="Low"/>
    <n v="0.11"/>
    <n v="112"/>
    <s v="Medium"/>
    <s v="Neutral"/>
  </r>
  <r>
    <x v="65"/>
    <x v="1"/>
    <s v="Yes"/>
    <s v="Moderate"/>
    <n v="0.15"/>
    <n v="176"/>
    <s v="High"/>
    <s v="Neutral"/>
  </r>
  <r>
    <x v="65"/>
    <x v="2"/>
    <s v="No"/>
    <s v="Moderate"/>
    <n v="0.05"/>
    <n v="154"/>
    <s v="Medium"/>
    <s v="Positive"/>
  </r>
  <r>
    <x v="65"/>
    <x v="3"/>
    <s v="Yes"/>
    <s v="Low"/>
    <n v="0.12"/>
    <n v="187"/>
    <s v="Low"/>
    <s v="Neutral"/>
  </r>
  <r>
    <x v="66"/>
    <x v="0"/>
    <s v="No"/>
    <s v="Low"/>
    <n v="0.13"/>
    <n v="152"/>
    <s v="High"/>
    <s v="Neutral"/>
  </r>
  <r>
    <x v="66"/>
    <x v="1"/>
    <s v="No"/>
    <s v="High"/>
    <n v="0.11"/>
    <n v="130"/>
    <s v="High"/>
    <s v="Neutral"/>
  </r>
  <r>
    <x v="66"/>
    <x v="2"/>
    <s v="Yes"/>
    <s v="Moderate"/>
    <n v="0.18"/>
    <n v="141"/>
    <s v="Medium"/>
    <s v="Negative"/>
  </r>
  <r>
    <x v="66"/>
    <x v="3"/>
    <s v="Yes"/>
    <s v="High"/>
    <n v="0.13"/>
    <n v="103"/>
    <s v="High"/>
    <s v="Positive"/>
  </r>
  <r>
    <x v="67"/>
    <x v="0"/>
    <s v="Yes"/>
    <s v="Moderate"/>
    <n v="0.15"/>
    <n v="162"/>
    <s v="High"/>
    <s v="Negative"/>
  </r>
  <r>
    <x v="67"/>
    <x v="1"/>
    <s v="No"/>
    <s v="Low"/>
    <n v="0.08"/>
    <n v="132"/>
    <s v="High"/>
    <s v="Negative"/>
  </r>
  <r>
    <x v="67"/>
    <x v="2"/>
    <s v="Yes"/>
    <s v="Moderate"/>
    <n v="0.15"/>
    <n v="168"/>
    <s v="High"/>
    <s v="Neutral"/>
  </r>
  <r>
    <x v="67"/>
    <x v="3"/>
    <s v="Yes"/>
    <s v="Low"/>
    <n v="0.08"/>
    <n v="148"/>
    <s v="Medium"/>
    <s v="Neutral"/>
  </r>
  <r>
    <x v="68"/>
    <x v="0"/>
    <s v="No"/>
    <s v="Low"/>
    <n v="0.06"/>
    <n v="181"/>
    <s v="Medium"/>
    <s v="Positive"/>
  </r>
  <r>
    <x v="68"/>
    <x v="1"/>
    <s v="No"/>
    <s v="High"/>
    <n v="0.06"/>
    <n v="165"/>
    <s v="Medium"/>
    <s v="Positive"/>
  </r>
  <r>
    <x v="68"/>
    <x v="2"/>
    <s v="Yes"/>
    <s v="Moderate"/>
    <n v="0.2"/>
    <n v="157"/>
    <s v="High"/>
    <s v="Neutral"/>
  </r>
  <r>
    <x v="68"/>
    <x v="3"/>
    <s v="Yes"/>
    <s v="Moderate"/>
    <n v="0.09"/>
    <n v="102"/>
    <s v="Low"/>
    <s v="Neutral"/>
  </r>
  <r>
    <x v="69"/>
    <x v="0"/>
    <s v="Yes"/>
    <s v="High"/>
    <n v="0.13"/>
    <n v="173"/>
    <s v="Medium"/>
    <s v="Negative"/>
  </r>
  <r>
    <x v="69"/>
    <x v="1"/>
    <s v="No"/>
    <s v="Moderate"/>
    <n v="0.09"/>
    <n v="187"/>
    <s v="Low"/>
    <s v="Positive"/>
  </r>
  <r>
    <x v="69"/>
    <x v="2"/>
    <s v="Yes"/>
    <s v="High"/>
    <n v="7.0000000000000007E-2"/>
    <n v="180"/>
    <s v="High"/>
    <s v="Positive"/>
  </r>
  <r>
    <x v="69"/>
    <x v="3"/>
    <s v="No"/>
    <s v="Moderate"/>
    <n v="0.16"/>
    <n v="180"/>
    <s v="Medium"/>
    <s v="Negative"/>
  </r>
  <r>
    <x v="70"/>
    <x v="0"/>
    <s v="No"/>
    <s v="Low"/>
    <n v="0.15"/>
    <n v="196"/>
    <s v="Low"/>
    <s v="Positive"/>
  </r>
  <r>
    <x v="70"/>
    <x v="1"/>
    <s v="No"/>
    <s v="High"/>
    <n v="0.08"/>
    <n v="197"/>
    <s v="Low"/>
    <s v="Negative"/>
  </r>
  <r>
    <x v="70"/>
    <x v="2"/>
    <s v="Yes"/>
    <s v="Low"/>
    <n v="0.14000000000000001"/>
    <n v="186"/>
    <s v="Low"/>
    <s v="Negative"/>
  </r>
  <r>
    <x v="70"/>
    <x v="3"/>
    <s v="No"/>
    <s v="High"/>
    <n v="0.08"/>
    <n v="104"/>
    <s v="High"/>
    <s v="Neutral"/>
  </r>
  <r>
    <x v="71"/>
    <x v="0"/>
    <s v="No"/>
    <s v="High"/>
    <n v="0.05"/>
    <n v="184"/>
    <s v="Medium"/>
    <s v="Positive"/>
  </r>
  <r>
    <x v="71"/>
    <x v="1"/>
    <s v="Yes"/>
    <s v="Low"/>
    <n v="7.0000000000000007E-2"/>
    <n v="172"/>
    <s v="Low"/>
    <s v="Neutral"/>
  </r>
  <r>
    <x v="71"/>
    <x v="2"/>
    <s v="Yes"/>
    <s v="Low"/>
    <n v="0.08"/>
    <n v="158"/>
    <s v="Low"/>
    <s v="Neutral"/>
  </r>
  <r>
    <x v="71"/>
    <x v="3"/>
    <s v="Yes"/>
    <s v="High"/>
    <n v="0.05"/>
    <n v="171"/>
    <s v="High"/>
    <s v="Neutral"/>
  </r>
  <r>
    <x v="72"/>
    <x v="0"/>
    <s v="Yes"/>
    <s v="High"/>
    <n v="0.05"/>
    <n v="178"/>
    <s v="High"/>
    <s v="Neutral"/>
  </r>
  <r>
    <x v="72"/>
    <x v="1"/>
    <s v="Yes"/>
    <s v="Moderate"/>
    <n v="0.09"/>
    <n v="182"/>
    <s v="Low"/>
    <s v="Negative"/>
  </r>
  <r>
    <x v="72"/>
    <x v="2"/>
    <s v="Yes"/>
    <s v="Low"/>
    <n v="0.12"/>
    <n v="156"/>
    <s v="Low"/>
    <s v="Positive"/>
  </r>
  <r>
    <x v="72"/>
    <x v="3"/>
    <s v="No"/>
    <s v="High"/>
    <n v="7.0000000000000007E-2"/>
    <n v="103"/>
    <s v="Medium"/>
    <s v="Neutral"/>
  </r>
  <r>
    <x v="73"/>
    <x v="0"/>
    <s v="No"/>
    <s v="High"/>
    <n v="7.0000000000000007E-2"/>
    <n v="129"/>
    <s v="Low"/>
    <s v="Negative"/>
  </r>
  <r>
    <x v="73"/>
    <x v="1"/>
    <s v="No"/>
    <s v="High"/>
    <n v="0.09"/>
    <n v="168"/>
    <s v="High"/>
    <s v="Negative"/>
  </r>
  <r>
    <x v="73"/>
    <x v="2"/>
    <s v="Yes"/>
    <s v="Low"/>
    <n v="0.13"/>
    <n v="191"/>
    <s v="High"/>
    <s v="Positive"/>
  </r>
  <r>
    <x v="73"/>
    <x v="3"/>
    <s v="No"/>
    <s v="High"/>
    <n v="0.11"/>
    <n v="165"/>
    <s v="Medium"/>
    <s v="Neutral"/>
  </r>
  <r>
    <x v="74"/>
    <x v="0"/>
    <s v="No"/>
    <s v="High"/>
    <n v="0.17"/>
    <n v="109"/>
    <s v="Medium"/>
    <s v="Neutral"/>
  </r>
  <r>
    <x v="74"/>
    <x v="1"/>
    <s v="Yes"/>
    <s v="High"/>
    <n v="0.18"/>
    <n v="195"/>
    <s v="High"/>
    <s v="Negative"/>
  </r>
  <r>
    <x v="74"/>
    <x v="2"/>
    <s v="No"/>
    <s v="High"/>
    <n v="0.08"/>
    <n v="125"/>
    <s v="Medium"/>
    <s v="Negative"/>
  </r>
  <r>
    <x v="74"/>
    <x v="3"/>
    <s v="No"/>
    <s v="High"/>
    <n v="0.09"/>
    <n v="120"/>
    <s v="Low"/>
    <s v="Positive"/>
  </r>
  <r>
    <x v="75"/>
    <x v="0"/>
    <s v="Yes"/>
    <s v="Low"/>
    <n v="0.08"/>
    <n v="153"/>
    <s v="Medium"/>
    <s v="Neutral"/>
  </r>
  <r>
    <x v="75"/>
    <x v="1"/>
    <s v="Yes"/>
    <s v="Moderate"/>
    <n v="0.11"/>
    <n v="149"/>
    <s v="Low"/>
    <s v="Neutral"/>
  </r>
  <r>
    <x v="75"/>
    <x v="2"/>
    <s v="Yes"/>
    <s v="Moderate"/>
    <n v="0.15"/>
    <n v="200"/>
    <s v="Medium"/>
    <s v="Neutral"/>
  </r>
  <r>
    <x v="75"/>
    <x v="3"/>
    <s v="No"/>
    <s v="High"/>
    <n v="0.2"/>
    <n v="179"/>
    <s v="Medium"/>
    <s v="Positive"/>
  </r>
  <r>
    <x v="76"/>
    <x v="0"/>
    <s v="No"/>
    <s v="Low"/>
    <n v="0.05"/>
    <n v="180"/>
    <s v="Medium"/>
    <s v="Positive"/>
  </r>
  <r>
    <x v="76"/>
    <x v="1"/>
    <s v="Yes"/>
    <s v="High"/>
    <n v="0.17"/>
    <n v="172"/>
    <s v="High"/>
    <s v="Positive"/>
  </r>
  <r>
    <x v="76"/>
    <x v="2"/>
    <s v="Yes"/>
    <s v="Moderate"/>
    <n v="0.18"/>
    <n v="187"/>
    <s v="Medium"/>
    <s v="Negative"/>
  </r>
  <r>
    <x v="76"/>
    <x v="3"/>
    <s v="Yes"/>
    <s v="Low"/>
    <n v="0.16"/>
    <n v="109"/>
    <s v="Low"/>
    <s v="Negative"/>
  </r>
  <r>
    <x v="77"/>
    <x v="0"/>
    <s v="Yes"/>
    <s v="Moderate"/>
    <n v="0.14000000000000001"/>
    <n v="198"/>
    <s v="Medium"/>
    <s v="Neutral"/>
  </r>
  <r>
    <x v="77"/>
    <x v="1"/>
    <s v="No"/>
    <s v="Low"/>
    <n v="0.18"/>
    <n v="138"/>
    <s v="High"/>
    <s v="Neutral"/>
  </r>
  <r>
    <x v="77"/>
    <x v="2"/>
    <s v="Yes"/>
    <s v="High"/>
    <n v="0.1"/>
    <n v="162"/>
    <s v="Medium"/>
    <s v="Positive"/>
  </r>
  <r>
    <x v="77"/>
    <x v="3"/>
    <s v="No"/>
    <s v="High"/>
    <n v="0.16"/>
    <n v="187"/>
    <s v="Low"/>
    <s v="Negative"/>
  </r>
  <r>
    <x v="78"/>
    <x v="0"/>
    <s v="No"/>
    <s v="High"/>
    <n v="0.06"/>
    <n v="135"/>
    <s v="High"/>
    <s v="Neutral"/>
  </r>
  <r>
    <x v="78"/>
    <x v="1"/>
    <s v="No"/>
    <s v="Low"/>
    <n v="0.09"/>
    <n v="184"/>
    <s v="Medium"/>
    <s v="Negative"/>
  </r>
  <r>
    <x v="78"/>
    <x v="2"/>
    <s v="No"/>
    <s v="High"/>
    <n v="0.15"/>
    <n v="130"/>
    <s v="Low"/>
    <s v="Negative"/>
  </r>
  <r>
    <x v="78"/>
    <x v="3"/>
    <s v="No"/>
    <s v="Moderate"/>
    <n v="0.15"/>
    <n v="176"/>
    <s v="High"/>
    <s v="Negative"/>
  </r>
  <r>
    <x v="79"/>
    <x v="0"/>
    <s v="Yes"/>
    <s v="High"/>
    <n v="0.15"/>
    <n v="105"/>
    <s v="High"/>
    <s v="Negative"/>
  </r>
  <r>
    <x v="79"/>
    <x v="1"/>
    <s v="Yes"/>
    <s v="High"/>
    <n v="0.2"/>
    <n v="131"/>
    <s v="Low"/>
    <s v="Negative"/>
  </r>
  <r>
    <x v="79"/>
    <x v="2"/>
    <s v="Yes"/>
    <s v="High"/>
    <n v="0.09"/>
    <n v="199"/>
    <s v="Medium"/>
    <s v="Neutral"/>
  </r>
  <r>
    <x v="79"/>
    <x v="3"/>
    <s v="No"/>
    <s v="Low"/>
    <n v="0.05"/>
    <n v="187"/>
    <s v="Medium"/>
    <s v="Positive"/>
  </r>
  <r>
    <x v="80"/>
    <x v="0"/>
    <s v="No"/>
    <s v="High"/>
    <n v="0.08"/>
    <n v="157"/>
    <s v="Medium"/>
    <s v="Negative"/>
  </r>
  <r>
    <x v="80"/>
    <x v="1"/>
    <s v="Yes"/>
    <s v="Low"/>
    <n v="0.17"/>
    <n v="184"/>
    <s v="Low"/>
    <s v="Positive"/>
  </r>
  <r>
    <x v="80"/>
    <x v="2"/>
    <s v="Yes"/>
    <s v="High"/>
    <n v="0.08"/>
    <n v="100"/>
    <s v="Medium"/>
    <s v="Negative"/>
  </r>
  <r>
    <x v="80"/>
    <x v="3"/>
    <s v="No"/>
    <s v="High"/>
    <n v="0.12"/>
    <n v="115"/>
    <s v="Low"/>
    <s v="Negative"/>
  </r>
  <r>
    <x v="81"/>
    <x v="0"/>
    <s v="Yes"/>
    <s v="Moderate"/>
    <n v="0.17"/>
    <n v="156"/>
    <s v="High"/>
    <s v="Negative"/>
  </r>
  <r>
    <x v="81"/>
    <x v="1"/>
    <s v="No"/>
    <s v="High"/>
    <n v="0.2"/>
    <n v="101"/>
    <s v="High"/>
    <s v="Negative"/>
  </r>
  <r>
    <x v="81"/>
    <x v="2"/>
    <s v="Yes"/>
    <s v="Low"/>
    <n v="0.08"/>
    <n v="194"/>
    <s v="High"/>
    <s v="Neutral"/>
  </r>
  <r>
    <x v="81"/>
    <x v="3"/>
    <s v="Yes"/>
    <s v="High"/>
    <n v="0.13"/>
    <n v="193"/>
    <s v="High"/>
    <s v="Negative"/>
  </r>
  <r>
    <x v="82"/>
    <x v="0"/>
    <s v="No"/>
    <s v="Moderate"/>
    <n v="0.16"/>
    <n v="143"/>
    <s v="High"/>
    <s v="Neutral"/>
  </r>
  <r>
    <x v="82"/>
    <x v="1"/>
    <s v="Yes"/>
    <s v="Low"/>
    <n v="0.12"/>
    <n v="123"/>
    <s v="Low"/>
    <s v="Neutral"/>
  </r>
  <r>
    <x v="82"/>
    <x v="2"/>
    <s v="No"/>
    <s v="Low"/>
    <n v="0.17"/>
    <n v="124"/>
    <s v="Low"/>
    <s v="Negative"/>
  </r>
  <r>
    <x v="82"/>
    <x v="3"/>
    <s v="No"/>
    <s v="Low"/>
    <n v="0.16"/>
    <n v="118"/>
    <s v="Medium"/>
    <s v="Negative"/>
  </r>
  <r>
    <x v="83"/>
    <x v="0"/>
    <s v="Yes"/>
    <s v="High"/>
    <n v="0.18"/>
    <n v="108"/>
    <s v="High"/>
    <s v="Neutral"/>
  </r>
  <r>
    <x v="83"/>
    <x v="1"/>
    <s v="Yes"/>
    <s v="High"/>
    <n v="0.19"/>
    <n v="155"/>
    <s v="Low"/>
    <s v="Positive"/>
  </r>
  <r>
    <x v="83"/>
    <x v="2"/>
    <s v="Yes"/>
    <s v="Low"/>
    <n v="0.18"/>
    <n v="160"/>
    <s v="Low"/>
    <s v="Negative"/>
  </r>
  <r>
    <x v="83"/>
    <x v="3"/>
    <s v="No"/>
    <s v="Low"/>
    <n v="0.2"/>
    <n v="122"/>
    <s v="Medium"/>
    <s v="Positive"/>
  </r>
  <r>
    <x v="84"/>
    <x v="0"/>
    <s v="No"/>
    <s v="Moderate"/>
    <n v="0.16"/>
    <n v="200"/>
    <s v="Low"/>
    <s v="Neutral"/>
  </r>
  <r>
    <x v="84"/>
    <x v="1"/>
    <s v="Yes"/>
    <s v="Moderate"/>
    <n v="0.13"/>
    <n v="153"/>
    <s v="Low"/>
    <s v="Negative"/>
  </r>
  <r>
    <x v="84"/>
    <x v="2"/>
    <s v="No"/>
    <s v="Low"/>
    <n v="0.08"/>
    <n v="199"/>
    <s v="Low"/>
    <s v="Negative"/>
  </r>
  <r>
    <x v="84"/>
    <x v="3"/>
    <s v="No"/>
    <s v="High"/>
    <n v="0.14000000000000001"/>
    <n v="135"/>
    <s v="High"/>
    <s v="Positive"/>
  </r>
  <r>
    <x v="85"/>
    <x v="0"/>
    <s v="No"/>
    <s v="High"/>
    <n v="0.17"/>
    <n v="108"/>
    <s v="Low"/>
    <s v="Negative"/>
  </r>
  <r>
    <x v="85"/>
    <x v="1"/>
    <s v="No"/>
    <s v="Low"/>
    <n v="0.09"/>
    <n v="122"/>
    <s v="Medium"/>
    <s v="Positive"/>
  </r>
  <r>
    <x v="85"/>
    <x v="2"/>
    <s v="Yes"/>
    <s v="Moderate"/>
    <n v="0.15"/>
    <n v="131"/>
    <s v="High"/>
    <s v="Positive"/>
  </r>
  <r>
    <x v="85"/>
    <x v="3"/>
    <s v="Yes"/>
    <s v="Low"/>
    <n v="0.14000000000000001"/>
    <n v="121"/>
    <s v="Low"/>
    <s v="Negative"/>
  </r>
  <r>
    <x v="86"/>
    <x v="0"/>
    <s v="Yes"/>
    <s v="High"/>
    <n v="0.1"/>
    <n v="136"/>
    <s v="High"/>
    <s v="Negative"/>
  </r>
  <r>
    <x v="86"/>
    <x v="1"/>
    <s v="No"/>
    <s v="Low"/>
    <n v="0.18"/>
    <n v="135"/>
    <s v="Medium"/>
    <s v="Neutral"/>
  </r>
  <r>
    <x v="86"/>
    <x v="2"/>
    <s v="No"/>
    <s v="Moderate"/>
    <n v="0.08"/>
    <n v="133"/>
    <s v="Medium"/>
    <s v="Neutral"/>
  </r>
  <r>
    <x v="86"/>
    <x v="3"/>
    <s v="No"/>
    <s v="Moderate"/>
    <n v="0.13"/>
    <n v="159"/>
    <s v="High"/>
    <s v="Negative"/>
  </r>
  <r>
    <x v="87"/>
    <x v="0"/>
    <s v="No"/>
    <s v="Moderate"/>
    <n v="0.13"/>
    <n v="114"/>
    <s v="Low"/>
    <s v="Neutral"/>
  </r>
  <r>
    <x v="87"/>
    <x v="1"/>
    <s v="Yes"/>
    <s v="Low"/>
    <n v="0.14000000000000001"/>
    <n v="134"/>
    <s v="High"/>
    <s v="Neutral"/>
  </r>
  <r>
    <x v="87"/>
    <x v="2"/>
    <s v="No"/>
    <s v="Low"/>
    <n v="0.1"/>
    <n v="185"/>
    <s v="Low"/>
    <s v="Negative"/>
  </r>
  <r>
    <x v="87"/>
    <x v="3"/>
    <s v="No"/>
    <s v="Moderate"/>
    <n v="0.2"/>
    <n v="143"/>
    <s v="High"/>
    <s v="Positive"/>
  </r>
  <r>
    <x v="88"/>
    <x v="0"/>
    <s v="Yes"/>
    <s v="Low"/>
    <n v="0.05"/>
    <n v="136"/>
    <s v="High"/>
    <s v="Negative"/>
  </r>
  <r>
    <x v="88"/>
    <x v="1"/>
    <s v="Yes"/>
    <s v="High"/>
    <n v="0.2"/>
    <n v="106"/>
    <s v="Low"/>
    <s v="Positive"/>
  </r>
  <r>
    <x v="88"/>
    <x v="2"/>
    <s v="No"/>
    <s v="Low"/>
    <n v="0.15"/>
    <n v="173"/>
    <s v="Medium"/>
    <s v="Neutral"/>
  </r>
  <r>
    <x v="88"/>
    <x v="3"/>
    <s v="No"/>
    <s v="Moderate"/>
    <n v="0.1"/>
    <n v="134"/>
    <s v="Low"/>
    <s v="Negative"/>
  </r>
  <r>
    <x v="89"/>
    <x v="0"/>
    <s v="No"/>
    <s v="Moderate"/>
    <n v="0.08"/>
    <n v="164"/>
    <s v="High"/>
    <s v="Positive"/>
  </r>
  <r>
    <x v="89"/>
    <x v="1"/>
    <s v="Yes"/>
    <s v="Moderate"/>
    <n v="7.0000000000000007E-2"/>
    <n v="114"/>
    <s v="Medium"/>
    <s v="Positive"/>
  </r>
  <r>
    <x v="89"/>
    <x v="2"/>
    <s v="Yes"/>
    <s v="Moderate"/>
    <n v="0.17"/>
    <n v="166"/>
    <s v="Medium"/>
    <s v="Neutral"/>
  </r>
  <r>
    <x v="89"/>
    <x v="3"/>
    <s v="No"/>
    <s v="Moderate"/>
    <n v="0.17"/>
    <n v="102"/>
    <s v="Low"/>
    <s v="Positive"/>
  </r>
  <r>
    <x v="90"/>
    <x v="0"/>
    <s v="Yes"/>
    <s v="Moderate"/>
    <n v="0.1"/>
    <n v="188"/>
    <s v="Medium"/>
    <s v="Neutral"/>
  </r>
  <r>
    <x v="90"/>
    <x v="1"/>
    <s v="Yes"/>
    <s v="Low"/>
    <n v="0.16"/>
    <n v="104"/>
    <s v="High"/>
    <s v="Neutral"/>
  </r>
  <r>
    <x v="90"/>
    <x v="2"/>
    <s v="Yes"/>
    <s v="Moderate"/>
    <n v="0.09"/>
    <n v="177"/>
    <s v="Medium"/>
    <s v="Positive"/>
  </r>
  <r>
    <x v="90"/>
    <x v="3"/>
    <s v="Yes"/>
    <s v="High"/>
    <n v="0.18"/>
    <n v="163"/>
    <s v="High"/>
    <s v="Neutral"/>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x v="0"/>
    <x v="0"/>
    <s v="No"/>
    <n v="0"/>
    <s v="High"/>
    <n v="3"/>
    <n v="0.17"/>
    <n v="131"/>
    <s v="Medium"/>
    <n v="2"/>
    <s v="Positive"/>
    <n v="2"/>
  </r>
  <r>
    <x v="0"/>
    <x v="1"/>
    <s v="No"/>
    <n v="0"/>
    <s v="Low"/>
    <n v="1"/>
    <n v="0.13"/>
    <n v="170"/>
    <s v="Low"/>
    <n v="1"/>
    <s v="Negative"/>
    <n v="0"/>
  </r>
  <r>
    <x v="0"/>
    <x v="2"/>
    <s v="Yes"/>
    <n v="1"/>
    <s v="Low"/>
    <n v="1"/>
    <n v="0.09"/>
    <n v="103"/>
    <s v="Low"/>
    <n v="1"/>
    <s v="Positive"/>
    <n v="2"/>
  </r>
  <r>
    <x v="0"/>
    <x v="3"/>
    <s v="Yes"/>
    <n v="1"/>
    <s v="High"/>
    <n v="3"/>
    <n v="0.11"/>
    <n v="104"/>
    <s v="High"/>
    <n v="3"/>
    <s v="Positive"/>
    <n v="2"/>
  </r>
  <r>
    <x v="1"/>
    <x v="0"/>
    <s v="No"/>
    <n v="0"/>
    <s v="Low"/>
    <n v="1"/>
    <n v="0.11"/>
    <n v="154"/>
    <s v="High"/>
    <n v="3"/>
    <s v="Negative"/>
    <n v="0"/>
  </r>
  <r>
    <x v="1"/>
    <x v="1"/>
    <s v="No"/>
    <n v="0"/>
    <s v="Low"/>
    <n v="1"/>
    <n v="0.08"/>
    <n v="156"/>
    <s v="High"/>
    <n v="3"/>
    <s v="Negative"/>
    <n v="0"/>
  </r>
  <r>
    <x v="1"/>
    <x v="2"/>
    <s v="Yes"/>
    <n v="1"/>
    <s v="High"/>
    <n v="3"/>
    <n v="0.11"/>
    <n v="187"/>
    <s v="Medium"/>
    <n v="2"/>
    <s v="Positive"/>
    <n v="2"/>
  </r>
  <r>
    <x v="1"/>
    <x v="3"/>
    <s v="Yes"/>
    <n v="1"/>
    <s v="High"/>
    <n v="3"/>
    <n v="0.06"/>
    <n v="111"/>
    <s v="Low"/>
    <n v="1"/>
    <s v="Positive"/>
    <n v="2"/>
  </r>
  <r>
    <x v="2"/>
    <x v="0"/>
    <s v="No"/>
    <n v="0"/>
    <s v="Moderate"/>
    <n v="2"/>
    <n v="0.09"/>
    <n v="134"/>
    <s v="Low"/>
    <n v="1"/>
    <s v="Neutral"/>
    <n v="1"/>
  </r>
  <r>
    <x v="2"/>
    <x v="1"/>
    <s v="No"/>
    <n v="0"/>
    <s v="High"/>
    <n v="3"/>
    <n v="0.05"/>
    <n v="110"/>
    <s v="Medium"/>
    <n v="2"/>
    <s v="Neutral"/>
    <n v="1"/>
  </r>
  <r>
    <x v="2"/>
    <x v="2"/>
    <s v="Yes"/>
    <n v="1"/>
    <s v="High"/>
    <n v="3"/>
    <n v="0.18"/>
    <n v="193"/>
    <s v="Medium"/>
    <n v="2"/>
    <s v="Neutral"/>
    <n v="1"/>
  </r>
  <r>
    <x v="2"/>
    <x v="3"/>
    <s v="Yes"/>
    <n v="1"/>
    <s v="Low"/>
    <n v="1"/>
    <n v="0.16"/>
    <n v="176"/>
    <s v="High"/>
    <n v="3"/>
    <s v="Positive"/>
    <n v="2"/>
  </r>
  <r>
    <x v="3"/>
    <x v="0"/>
    <s v="No"/>
    <n v="0"/>
    <s v="Moderate"/>
    <n v="2"/>
    <n v="0.09"/>
    <n v="136"/>
    <s v="High"/>
    <n v="3"/>
    <s v="Neutral"/>
    <n v="1"/>
  </r>
  <r>
    <x v="3"/>
    <x v="1"/>
    <s v="Yes"/>
    <n v="1"/>
    <s v="Low"/>
    <n v="1"/>
    <n v="0.08"/>
    <n v="172"/>
    <s v="Medium"/>
    <n v="2"/>
    <s v="Positive"/>
    <n v="2"/>
  </r>
  <r>
    <x v="3"/>
    <x v="2"/>
    <s v="Yes"/>
    <n v="1"/>
    <s v="Moderate"/>
    <n v="2"/>
    <n v="0.1"/>
    <n v="130"/>
    <s v="High"/>
    <n v="3"/>
    <s v="Neutral"/>
    <n v="1"/>
  </r>
  <r>
    <x v="3"/>
    <x v="3"/>
    <s v="Yes"/>
    <n v="1"/>
    <s v="Moderate"/>
    <n v="2"/>
    <n v="0.05"/>
    <n v="187"/>
    <s v="High"/>
    <n v="3"/>
    <s v="Positive"/>
    <n v="2"/>
  </r>
  <r>
    <x v="4"/>
    <x v="0"/>
    <s v="No"/>
    <n v="0"/>
    <s v="Moderate"/>
    <n v="2"/>
    <n v="0.18"/>
    <n v="146"/>
    <s v="High"/>
    <n v="3"/>
    <s v="Neutral"/>
    <n v="1"/>
  </r>
  <r>
    <x v="4"/>
    <x v="1"/>
    <s v="Yes"/>
    <n v="1"/>
    <s v="High"/>
    <n v="3"/>
    <n v="0.15"/>
    <n v="145"/>
    <s v="High"/>
    <n v="3"/>
    <s v="Negative"/>
    <n v="0"/>
  </r>
  <r>
    <x v="4"/>
    <x v="2"/>
    <s v="No"/>
    <n v="0"/>
    <s v="Low"/>
    <n v="1"/>
    <n v="0.19"/>
    <n v="149"/>
    <s v="High"/>
    <n v="3"/>
    <s v="Negative"/>
    <n v="0"/>
  </r>
  <r>
    <x v="4"/>
    <x v="3"/>
    <s v="Yes"/>
    <n v="1"/>
    <s v="Moderate"/>
    <n v="2"/>
    <n v="0.13"/>
    <n v="121"/>
    <s v="High"/>
    <n v="3"/>
    <s v="Negative"/>
    <n v="0"/>
  </r>
  <r>
    <x v="5"/>
    <x v="0"/>
    <s v="No"/>
    <n v="0"/>
    <s v="Moderate"/>
    <n v="2"/>
    <n v="0.14000000000000001"/>
    <n v="127"/>
    <s v="High"/>
    <n v="3"/>
    <s v="Neutral"/>
    <n v="1"/>
  </r>
  <r>
    <x v="5"/>
    <x v="1"/>
    <s v="Yes"/>
    <n v="1"/>
    <s v="Moderate"/>
    <n v="2"/>
    <n v="7.0000000000000007E-2"/>
    <n v="171"/>
    <s v="Medium"/>
    <n v="2"/>
    <s v="Negative"/>
    <n v="0"/>
  </r>
  <r>
    <x v="5"/>
    <x v="2"/>
    <s v="No"/>
    <n v="0"/>
    <s v="High"/>
    <n v="3"/>
    <n v="7.0000000000000007E-2"/>
    <n v="143"/>
    <s v="Low"/>
    <n v="1"/>
    <s v="Negative"/>
    <n v="0"/>
  </r>
  <r>
    <x v="5"/>
    <x v="3"/>
    <s v="No"/>
    <n v="0"/>
    <s v="Low"/>
    <n v="1"/>
    <n v="0.11"/>
    <n v="145"/>
    <s v="Medium"/>
    <n v="2"/>
    <s v="Negative"/>
    <n v="0"/>
  </r>
  <r>
    <x v="6"/>
    <x v="0"/>
    <s v="No"/>
    <n v="0"/>
    <s v="Low"/>
    <n v="1"/>
    <n v="7.0000000000000007E-2"/>
    <n v="142"/>
    <s v="High"/>
    <n v="3"/>
    <s v="Neutral"/>
    <n v="1"/>
  </r>
  <r>
    <x v="6"/>
    <x v="1"/>
    <s v="No"/>
    <n v="0"/>
    <s v="High"/>
    <n v="3"/>
    <n v="0.1"/>
    <n v="188"/>
    <s v="Low"/>
    <n v="1"/>
    <s v="Positive"/>
    <n v="2"/>
  </r>
  <r>
    <x v="6"/>
    <x v="2"/>
    <s v="Yes"/>
    <n v="1"/>
    <s v="Moderate"/>
    <n v="2"/>
    <n v="0.19"/>
    <n v="192"/>
    <s v="Medium"/>
    <n v="2"/>
    <s v="Neutral"/>
    <n v="1"/>
  </r>
  <r>
    <x v="6"/>
    <x v="3"/>
    <s v="No"/>
    <n v="0"/>
    <s v="Low"/>
    <n v="1"/>
    <n v="0.17"/>
    <n v="142"/>
    <s v="High"/>
    <n v="3"/>
    <s v="Positive"/>
    <n v="2"/>
  </r>
  <r>
    <x v="7"/>
    <x v="0"/>
    <s v="Yes"/>
    <n v="1"/>
    <s v="Moderate"/>
    <n v="2"/>
    <n v="0.18"/>
    <n v="185"/>
    <s v="Low"/>
    <n v="1"/>
    <s v="Positive"/>
    <n v="2"/>
  </r>
  <r>
    <x v="7"/>
    <x v="1"/>
    <s v="No"/>
    <n v="0"/>
    <s v="High"/>
    <n v="3"/>
    <n v="0.17"/>
    <n v="146"/>
    <s v="Medium"/>
    <n v="2"/>
    <s v="Neutral"/>
    <n v="1"/>
  </r>
  <r>
    <x v="7"/>
    <x v="2"/>
    <s v="No"/>
    <n v="0"/>
    <s v="High"/>
    <n v="3"/>
    <n v="0.15"/>
    <n v="162"/>
    <s v="Medium"/>
    <n v="2"/>
    <s v="Neutral"/>
    <n v="1"/>
  </r>
  <r>
    <x v="7"/>
    <x v="3"/>
    <s v="Yes"/>
    <n v="1"/>
    <s v="Low"/>
    <n v="1"/>
    <n v="0.08"/>
    <n v="139"/>
    <s v="Medium"/>
    <n v="2"/>
    <s v="Negative"/>
    <n v="0"/>
  </r>
  <r>
    <x v="8"/>
    <x v="0"/>
    <s v="No"/>
    <n v="0"/>
    <s v="High"/>
    <n v="3"/>
    <n v="0.18"/>
    <n v="150"/>
    <s v="Medium"/>
    <n v="2"/>
    <s v="Neutral"/>
    <n v="1"/>
  </r>
  <r>
    <x v="8"/>
    <x v="1"/>
    <s v="No"/>
    <n v="0"/>
    <s v="High"/>
    <n v="3"/>
    <n v="0.08"/>
    <n v="133"/>
    <s v="Medium"/>
    <n v="2"/>
    <s v="Neutral"/>
    <n v="1"/>
  </r>
  <r>
    <x v="8"/>
    <x v="2"/>
    <s v="No"/>
    <n v="0"/>
    <s v="High"/>
    <n v="3"/>
    <n v="0.1"/>
    <n v="114"/>
    <s v="High"/>
    <n v="3"/>
    <s v="Negative"/>
    <n v="0"/>
  </r>
  <r>
    <x v="8"/>
    <x v="3"/>
    <s v="Yes"/>
    <n v="1"/>
    <s v="High"/>
    <n v="3"/>
    <n v="0.06"/>
    <n v="155"/>
    <s v="High"/>
    <n v="3"/>
    <s v="Neutral"/>
    <n v="1"/>
  </r>
  <r>
    <x v="9"/>
    <x v="0"/>
    <s v="No"/>
    <n v="0"/>
    <s v="High"/>
    <n v="3"/>
    <n v="0.06"/>
    <n v="122"/>
    <s v="Low"/>
    <n v="1"/>
    <s v="Neutral"/>
    <n v="1"/>
  </r>
  <r>
    <x v="9"/>
    <x v="1"/>
    <s v="No"/>
    <n v="0"/>
    <s v="High"/>
    <n v="3"/>
    <n v="0.08"/>
    <n v="115"/>
    <s v="Medium"/>
    <n v="2"/>
    <s v="Positive"/>
    <n v="2"/>
  </r>
  <r>
    <x v="9"/>
    <x v="2"/>
    <s v="Yes"/>
    <n v="1"/>
    <s v="High"/>
    <n v="3"/>
    <n v="0.08"/>
    <n v="176"/>
    <s v="High"/>
    <n v="3"/>
    <s v="Neutral"/>
    <n v="1"/>
  </r>
  <r>
    <x v="9"/>
    <x v="3"/>
    <s v="No"/>
    <n v="0"/>
    <s v="Low"/>
    <n v="1"/>
    <n v="0.06"/>
    <n v="170"/>
    <s v="High"/>
    <n v="3"/>
    <s v="Neutral"/>
    <n v="1"/>
  </r>
  <r>
    <x v="10"/>
    <x v="0"/>
    <s v="No"/>
    <n v="0"/>
    <s v="Low"/>
    <n v="1"/>
    <n v="0.16"/>
    <n v="192"/>
    <s v="High"/>
    <n v="3"/>
    <s v="Positive"/>
    <n v="2"/>
  </r>
  <r>
    <x v="10"/>
    <x v="1"/>
    <s v="No"/>
    <n v="0"/>
    <s v="High"/>
    <n v="3"/>
    <n v="0.19"/>
    <n v="183"/>
    <s v="Low"/>
    <n v="1"/>
    <s v="Negative"/>
    <n v="0"/>
  </r>
  <r>
    <x v="10"/>
    <x v="2"/>
    <s v="Yes"/>
    <n v="1"/>
    <s v="Low"/>
    <n v="1"/>
    <n v="0.11"/>
    <n v="190"/>
    <s v="Medium"/>
    <n v="2"/>
    <s v="Negative"/>
    <n v="0"/>
  </r>
  <r>
    <x v="10"/>
    <x v="3"/>
    <s v="No"/>
    <n v="0"/>
    <s v="Low"/>
    <n v="1"/>
    <n v="0.08"/>
    <n v="163"/>
    <s v="Medium"/>
    <n v="2"/>
    <s v="Neutral"/>
    <n v="1"/>
  </r>
  <r>
    <x v="11"/>
    <x v="0"/>
    <s v="No"/>
    <n v="0"/>
    <s v="High"/>
    <n v="3"/>
    <n v="0.08"/>
    <n v="197"/>
    <s v="Low"/>
    <n v="1"/>
    <s v="Negative"/>
    <n v="0"/>
  </r>
  <r>
    <x v="11"/>
    <x v="1"/>
    <s v="No"/>
    <n v="0"/>
    <s v="Moderate"/>
    <n v="2"/>
    <n v="0.05"/>
    <n v="157"/>
    <s v="Medium"/>
    <n v="2"/>
    <s v="Neutral"/>
    <n v="1"/>
  </r>
  <r>
    <x v="11"/>
    <x v="2"/>
    <s v="Yes"/>
    <n v="1"/>
    <s v="Low"/>
    <n v="1"/>
    <n v="0.19"/>
    <n v="165"/>
    <s v="Low"/>
    <n v="1"/>
    <s v="Positive"/>
    <n v="2"/>
  </r>
  <r>
    <x v="11"/>
    <x v="3"/>
    <s v="Yes"/>
    <n v="1"/>
    <s v="Moderate"/>
    <n v="2"/>
    <n v="0.13"/>
    <n v="187"/>
    <s v="High"/>
    <n v="3"/>
    <s v="Neutral"/>
    <n v="1"/>
  </r>
  <r>
    <x v="12"/>
    <x v="0"/>
    <s v="No"/>
    <n v="0"/>
    <s v="Low"/>
    <n v="1"/>
    <n v="0.18"/>
    <n v="150"/>
    <s v="Low"/>
    <n v="1"/>
    <s v="Neutral"/>
    <n v="1"/>
  </r>
  <r>
    <x v="12"/>
    <x v="1"/>
    <s v="Yes"/>
    <n v="1"/>
    <s v="Moderate"/>
    <n v="2"/>
    <n v="0.19"/>
    <n v="186"/>
    <s v="Low"/>
    <n v="1"/>
    <s v="Positive"/>
    <n v="2"/>
  </r>
  <r>
    <x v="12"/>
    <x v="2"/>
    <s v="Yes"/>
    <n v="1"/>
    <s v="High"/>
    <n v="3"/>
    <n v="0.09"/>
    <n v="186"/>
    <s v="Medium"/>
    <n v="2"/>
    <s v="Negative"/>
    <n v="0"/>
  </r>
  <r>
    <x v="12"/>
    <x v="3"/>
    <s v="No"/>
    <n v="0"/>
    <s v="Low"/>
    <n v="1"/>
    <n v="0.12"/>
    <n v="169"/>
    <s v="High"/>
    <n v="3"/>
    <s v="Neutral"/>
    <n v="1"/>
  </r>
  <r>
    <x v="13"/>
    <x v="0"/>
    <s v="No"/>
    <n v="0"/>
    <s v="Low"/>
    <n v="1"/>
    <n v="0.08"/>
    <n v="187"/>
    <s v="Medium"/>
    <n v="2"/>
    <s v="Positive"/>
    <n v="2"/>
  </r>
  <r>
    <x v="13"/>
    <x v="1"/>
    <s v="No"/>
    <n v="0"/>
    <s v="Low"/>
    <n v="1"/>
    <n v="0.11"/>
    <n v="110"/>
    <s v="Low"/>
    <n v="1"/>
    <s v="Neutral"/>
    <n v="1"/>
  </r>
  <r>
    <x v="13"/>
    <x v="2"/>
    <s v="No"/>
    <n v="0"/>
    <s v="High"/>
    <n v="3"/>
    <n v="0.18"/>
    <n v="145"/>
    <s v="Low"/>
    <n v="1"/>
    <s v="Neutral"/>
    <n v="1"/>
  </r>
  <r>
    <x v="13"/>
    <x v="3"/>
    <s v="Yes"/>
    <n v="1"/>
    <s v="Moderate"/>
    <n v="2"/>
    <n v="0.13"/>
    <n v="165"/>
    <s v="Medium"/>
    <n v="2"/>
    <s v="Neutral"/>
    <n v="1"/>
  </r>
  <r>
    <x v="14"/>
    <x v="0"/>
    <s v="Yes"/>
    <n v="1"/>
    <s v="Low"/>
    <n v="1"/>
    <n v="0.2"/>
    <n v="140"/>
    <s v="Medium"/>
    <n v="2"/>
    <s v="Negative"/>
    <n v="0"/>
  </r>
  <r>
    <x v="14"/>
    <x v="1"/>
    <s v="Yes"/>
    <n v="1"/>
    <s v="Low"/>
    <n v="1"/>
    <n v="0.06"/>
    <n v="150"/>
    <s v="Medium"/>
    <n v="2"/>
    <s v="Positive"/>
    <n v="2"/>
  </r>
  <r>
    <x v="14"/>
    <x v="2"/>
    <s v="Yes"/>
    <n v="1"/>
    <s v="High"/>
    <n v="3"/>
    <n v="0.17"/>
    <n v="190"/>
    <s v="Medium"/>
    <n v="2"/>
    <s v="Neutral"/>
    <n v="1"/>
  </r>
  <r>
    <x v="14"/>
    <x v="3"/>
    <s v="Yes"/>
    <n v="1"/>
    <s v="Moderate"/>
    <n v="2"/>
    <n v="0.16"/>
    <n v="153"/>
    <s v="High"/>
    <n v="3"/>
    <s v="Positive"/>
    <n v="2"/>
  </r>
  <r>
    <x v="15"/>
    <x v="0"/>
    <s v="Yes"/>
    <n v="1"/>
    <s v="High"/>
    <n v="3"/>
    <n v="0.09"/>
    <n v="114"/>
    <s v="High"/>
    <n v="3"/>
    <s v="Negative"/>
    <n v="0"/>
  </r>
  <r>
    <x v="15"/>
    <x v="1"/>
    <s v="Yes"/>
    <n v="1"/>
    <s v="High"/>
    <n v="3"/>
    <n v="0.2"/>
    <n v="133"/>
    <s v="Low"/>
    <n v="1"/>
    <s v="Positive"/>
    <n v="2"/>
  </r>
  <r>
    <x v="15"/>
    <x v="2"/>
    <s v="No"/>
    <n v="0"/>
    <s v="Moderate"/>
    <n v="2"/>
    <n v="0.15"/>
    <n v="139"/>
    <s v="Medium"/>
    <n v="2"/>
    <s v="Negative"/>
    <n v="0"/>
  </r>
  <r>
    <x v="15"/>
    <x v="3"/>
    <s v="No"/>
    <n v="0"/>
    <s v="High"/>
    <n v="3"/>
    <n v="0.18"/>
    <n v="197"/>
    <s v="Medium"/>
    <n v="2"/>
    <s v="Positive"/>
    <n v="2"/>
  </r>
  <r>
    <x v="16"/>
    <x v="0"/>
    <s v="Yes"/>
    <n v="1"/>
    <s v="Moderate"/>
    <n v="2"/>
    <n v="0.08"/>
    <n v="121"/>
    <s v="Low"/>
    <n v="1"/>
    <s v="Positive"/>
    <n v="2"/>
  </r>
  <r>
    <x v="16"/>
    <x v="1"/>
    <s v="No"/>
    <n v="0"/>
    <s v="Moderate"/>
    <n v="2"/>
    <n v="0.13"/>
    <n v="190"/>
    <s v="High"/>
    <n v="3"/>
    <s v="Positive"/>
    <n v="2"/>
  </r>
  <r>
    <x v="16"/>
    <x v="2"/>
    <s v="No"/>
    <n v="0"/>
    <s v="Moderate"/>
    <n v="2"/>
    <n v="0.15"/>
    <n v="160"/>
    <s v="High"/>
    <n v="3"/>
    <s v="Positive"/>
    <n v="2"/>
  </r>
  <r>
    <x v="16"/>
    <x v="3"/>
    <s v="No"/>
    <n v="0"/>
    <s v="Moderate"/>
    <n v="2"/>
    <n v="0.2"/>
    <n v="120"/>
    <s v="Low"/>
    <n v="1"/>
    <s v="Negative"/>
    <n v="0"/>
  </r>
  <r>
    <x v="17"/>
    <x v="0"/>
    <s v="No"/>
    <n v="0"/>
    <s v="Low"/>
    <n v="1"/>
    <n v="0.12"/>
    <n v="114"/>
    <s v="Low"/>
    <n v="1"/>
    <s v="Positive"/>
    <n v="2"/>
  </r>
  <r>
    <x v="17"/>
    <x v="1"/>
    <s v="No"/>
    <n v="0"/>
    <s v="Low"/>
    <n v="1"/>
    <n v="0.05"/>
    <n v="153"/>
    <s v="High"/>
    <n v="3"/>
    <s v="Positive"/>
    <n v="2"/>
  </r>
  <r>
    <x v="17"/>
    <x v="2"/>
    <s v="Yes"/>
    <n v="1"/>
    <s v="Low"/>
    <n v="1"/>
    <n v="0.11"/>
    <n v="192"/>
    <s v="High"/>
    <n v="3"/>
    <s v="Neutral"/>
    <n v="1"/>
  </r>
  <r>
    <x v="17"/>
    <x v="3"/>
    <s v="Yes"/>
    <n v="1"/>
    <s v="Moderate"/>
    <n v="2"/>
    <n v="0.18"/>
    <n v="132"/>
    <s v="Low"/>
    <n v="1"/>
    <s v="Negative"/>
    <n v="0"/>
  </r>
  <r>
    <x v="18"/>
    <x v="0"/>
    <s v="No"/>
    <n v="0"/>
    <s v="High"/>
    <n v="3"/>
    <n v="0.09"/>
    <n v="131"/>
    <s v="Medium"/>
    <n v="2"/>
    <s v="Negative"/>
    <n v="0"/>
  </r>
  <r>
    <x v="18"/>
    <x v="1"/>
    <s v="Yes"/>
    <n v="1"/>
    <s v="Moderate"/>
    <n v="2"/>
    <n v="0.2"/>
    <n v="194"/>
    <s v="Medium"/>
    <n v="2"/>
    <s v="Negative"/>
    <n v="0"/>
  </r>
  <r>
    <x v="18"/>
    <x v="2"/>
    <s v="No"/>
    <n v="0"/>
    <s v="Low"/>
    <n v="1"/>
    <n v="0.13"/>
    <n v="125"/>
    <s v="Medium"/>
    <n v="2"/>
    <s v="Positive"/>
    <n v="2"/>
  </r>
  <r>
    <x v="18"/>
    <x v="3"/>
    <s v="No"/>
    <n v="0"/>
    <s v="High"/>
    <n v="3"/>
    <n v="0.06"/>
    <n v="154"/>
    <s v="Medium"/>
    <n v="2"/>
    <s v="Neutral"/>
    <n v="1"/>
  </r>
  <r>
    <x v="19"/>
    <x v="0"/>
    <s v="Yes"/>
    <n v="1"/>
    <s v="High"/>
    <n v="3"/>
    <n v="0.15"/>
    <n v="124"/>
    <s v="High"/>
    <n v="3"/>
    <s v="Negative"/>
    <n v="0"/>
  </r>
  <r>
    <x v="19"/>
    <x v="1"/>
    <s v="No"/>
    <n v="0"/>
    <s v="Low"/>
    <n v="1"/>
    <n v="0.16"/>
    <n v="146"/>
    <s v="Low"/>
    <n v="1"/>
    <s v="Negative"/>
    <n v="0"/>
  </r>
  <r>
    <x v="19"/>
    <x v="2"/>
    <s v="Yes"/>
    <n v="1"/>
    <s v="Low"/>
    <n v="1"/>
    <n v="0.12"/>
    <n v="159"/>
    <s v="Medium"/>
    <n v="2"/>
    <s v="Neutral"/>
    <n v="1"/>
  </r>
  <r>
    <x v="19"/>
    <x v="3"/>
    <s v="Yes"/>
    <n v="1"/>
    <s v="Low"/>
    <n v="1"/>
    <n v="0.1"/>
    <n v="141"/>
    <s v="High"/>
    <n v="3"/>
    <s v="Negative"/>
    <n v="0"/>
  </r>
  <r>
    <x v="20"/>
    <x v="0"/>
    <s v="Yes"/>
    <n v="1"/>
    <s v="Low"/>
    <n v="1"/>
    <n v="0.11"/>
    <n v="139"/>
    <s v="Medium"/>
    <n v="2"/>
    <s v="Neutral"/>
    <n v="1"/>
  </r>
  <r>
    <x v="20"/>
    <x v="1"/>
    <s v="No"/>
    <n v="0"/>
    <s v="Low"/>
    <n v="1"/>
    <n v="0.09"/>
    <n v="200"/>
    <s v="High"/>
    <n v="3"/>
    <s v="Negative"/>
    <n v="0"/>
  </r>
  <r>
    <x v="20"/>
    <x v="2"/>
    <s v="Yes"/>
    <n v="1"/>
    <s v="Low"/>
    <n v="1"/>
    <n v="0.11"/>
    <n v="191"/>
    <s v="Low"/>
    <n v="1"/>
    <s v="Negative"/>
    <n v="0"/>
  </r>
  <r>
    <x v="20"/>
    <x v="3"/>
    <s v="No"/>
    <n v="0"/>
    <s v="Moderate"/>
    <n v="2"/>
    <n v="0.14000000000000001"/>
    <n v="156"/>
    <s v="Low"/>
    <n v="1"/>
    <s v="Neutral"/>
    <n v="1"/>
  </r>
  <r>
    <x v="21"/>
    <x v="0"/>
    <s v="Yes"/>
    <n v="1"/>
    <s v="Low"/>
    <n v="1"/>
    <n v="0.12"/>
    <n v="119"/>
    <s v="Low"/>
    <n v="1"/>
    <s v="Positive"/>
    <n v="2"/>
  </r>
  <r>
    <x v="21"/>
    <x v="1"/>
    <s v="No"/>
    <n v="0"/>
    <s v="High"/>
    <n v="3"/>
    <n v="0.05"/>
    <n v="187"/>
    <s v="High"/>
    <n v="3"/>
    <s v="Negative"/>
    <n v="0"/>
  </r>
  <r>
    <x v="21"/>
    <x v="2"/>
    <s v="No"/>
    <n v="0"/>
    <s v="Low"/>
    <n v="1"/>
    <n v="0.09"/>
    <n v="159"/>
    <s v="Medium"/>
    <n v="2"/>
    <s v="Negative"/>
    <n v="0"/>
  </r>
  <r>
    <x v="21"/>
    <x v="3"/>
    <s v="Yes"/>
    <n v="1"/>
    <s v="Moderate"/>
    <n v="2"/>
    <n v="0.17"/>
    <n v="102"/>
    <s v="Medium"/>
    <n v="2"/>
    <s v="Positive"/>
    <n v="2"/>
  </r>
  <r>
    <x v="22"/>
    <x v="0"/>
    <s v="No"/>
    <n v="0"/>
    <s v="High"/>
    <n v="3"/>
    <n v="0.15"/>
    <n v="106"/>
    <s v="High"/>
    <n v="3"/>
    <s v="Negative"/>
    <n v="0"/>
  </r>
  <r>
    <x v="22"/>
    <x v="1"/>
    <s v="No"/>
    <n v="0"/>
    <s v="Moderate"/>
    <n v="2"/>
    <n v="0.12"/>
    <n v="200"/>
    <s v="Low"/>
    <n v="1"/>
    <s v="Positive"/>
    <n v="2"/>
  </r>
  <r>
    <x v="22"/>
    <x v="2"/>
    <s v="Yes"/>
    <n v="1"/>
    <s v="High"/>
    <n v="3"/>
    <n v="0.1"/>
    <n v="136"/>
    <s v="Medium"/>
    <n v="2"/>
    <s v="Positive"/>
    <n v="2"/>
  </r>
  <r>
    <x v="22"/>
    <x v="3"/>
    <s v="Yes"/>
    <n v="1"/>
    <s v="High"/>
    <n v="3"/>
    <n v="0.09"/>
    <n v="107"/>
    <s v="High"/>
    <n v="3"/>
    <s v="Positive"/>
    <n v="2"/>
  </r>
  <r>
    <x v="23"/>
    <x v="0"/>
    <s v="No"/>
    <n v="0"/>
    <s v="Low"/>
    <n v="1"/>
    <n v="0.14000000000000001"/>
    <n v="193"/>
    <s v="Medium"/>
    <n v="2"/>
    <s v="Negative"/>
    <n v="0"/>
  </r>
  <r>
    <x v="23"/>
    <x v="1"/>
    <s v="No"/>
    <n v="0"/>
    <s v="High"/>
    <n v="3"/>
    <n v="7.0000000000000007E-2"/>
    <n v="110"/>
    <s v="Low"/>
    <n v="1"/>
    <s v="Negative"/>
    <n v="0"/>
  </r>
  <r>
    <x v="23"/>
    <x v="2"/>
    <s v="Yes"/>
    <n v="1"/>
    <s v="Moderate"/>
    <n v="2"/>
    <n v="0.11"/>
    <n v="195"/>
    <s v="Low"/>
    <n v="1"/>
    <s v="Neutral"/>
    <n v="1"/>
  </r>
  <r>
    <x v="23"/>
    <x v="3"/>
    <s v="No"/>
    <n v="0"/>
    <s v="Moderate"/>
    <n v="2"/>
    <n v="0.15"/>
    <n v="153"/>
    <s v="Medium"/>
    <n v="2"/>
    <s v="Positive"/>
    <n v="2"/>
  </r>
  <r>
    <x v="24"/>
    <x v="0"/>
    <s v="No"/>
    <n v="0"/>
    <s v="Low"/>
    <n v="1"/>
    <n v="0.06"/>
    <n v="114"/>
    <s v="High"/>
    <n v="3"/>
    <s v="Neutral"/>
    <n v="1"/>
  </r>
  <r>
    <x v="24"/>
    <x v="1"/>
    <s v="No"/>
    <n v="0"/>
    <s v="Low"/>
    <n v="1"/>
    <n v="0.14000000000000001"/>
    <n v="145"/>
    <s v="Medium"/>
    <n v="2"/>
    <s v="Positive"/>
    <n v="2"/>
  </r>
  <r>
    <x v="24"/>
    <x v="2"/>
    <s v="Yes"/>
    <n v="1"/>
    <s v="High"/>
    <n v="3"/>
    <n v="0.1"/>
    <n v="110"/>
    <s v="High"/>
    <n v="3"/>
    <s v="Positive"/>
    <n v="2"/>
  </r>
  <r>
    <x v="24"/>
    <x v="3"/>
    <s v="Yes"/>
    <n v="1"/>
    <s v="High"/>
    <n v="3"/>
    <n v="7.0000000000000007E-2"/>
    <n v="174"/>
    <s v="Medium"/>
    <n v="2"/>
    <s v="Negative"/>
    <n v="0"/>
  </r>
  <r>
    <x v="25"/>
    <x v="0"/>
    <s v="Yes"/>
    <n v="1"/>
    <s v="High"/>
    <n v="3"/>
    <n v="0.05"/>
    <n v="104"/>
    <s v="High"/>
    <n v="3"/>
    <s v="Negative"/>
    <n v="0"/>
  </r>
  <r>
    <x v="25"/>
    <x v="1"/>
    <s v="No"/>
    <n v="0"/>
    <s v="Moderate"/>
    <n v="2"/>
    <n v="0.19"/>
    <n v="144"/>
    <s v="Medium"/>
    <n v="2"/>
    <s v="Positive"/>
    <n v="2"/>
  </r>
  <r>
    <x v="25"/>
    <x v="2"/>
    <s v="No"/>
    <n v="0"/>
    <s v="Low"/>
    <n v="1"/>
    <n v="0.11"/>
    <n v="115"/>
    <s v="High"/>
    <n v="3"/>
    <s v="Neutral"/>
    <n v="1"/>
  </r>
  <r>
    <x v="25"/>
    <x v="3"/>
    <s v="No"/>
    <n v="0"/>
    <s v="High"/>
    <n v="3"/>
    <n v="0.14000000000000001"/>
    <n v="142"/>
    <s v="High"/>
    <n v="3"/>
    <s v="Positive"/>
    <n v="2"/>
  </r>
  <r>
    <x v="26"/>
    <x v="0"/>
    <s v="Yes"/>
    <n v="1"/>
    <s v="Moderate"/>
    <n v="2"/>
    <n v="0.14000000000000001"/>
    <n v="144"/>
    <s v="High"/>
    <n v="3"/>
    <s v="Negative"/>
    <n v="0"/>
  </r>
  <r>
    <x v="26"/>
    <x v="1"/>
    <s v="No"/>
    <n v="0"/>
    <s v="High"/>
    <n v="3"/>
    <n v="0.05"/>
    <n v="175"/>
    <s v="Medium"/>
    <n v="2"/>
    <s v="Positive"/>
    <n v="2"/>
  </r>
  <r>
    <x v="26"/>
    <x v="2"/>
    <s v="Yes"/>
    <n v="1"/>
    <s v="High"/>
    <n v="3"/>
    <n v="0.2"/>
    <n v="167"/>
    <s v="Medium"/>
    <n v="2"/>
    <s v="Neutral"/>
    <n v="1"/>
  </r>
  <r>
    <x v="26"/>
    <x v="3"/>
    <s v="Yes"/>
    <n v="1"/>
    <s v="Moderate"/>
    <n v="2"/>
    <n v="0.15"/>
    <n v="131"/>
    <s v="High"/>
    <n v="3"/>
    <s v="Negative"/>
    <n v="0"/>
  </r>
  <r>
    <x v="27"/>
    <x v="0"/>
    <s v="Yes"/>
    <n v="1"/>
    <s v="Moderate"/>
    <n v="2"/>
    <n v="7.0000000000000007E-2"/>
    <n v="149"/>
    <s v="Low"/>
    <n v="1"/>
    <s v="Positive"/>
    <n v="2"/>
  </r>
  <r>
    <x v="27"/>
    <x v="1"/>
    <s v="No"/>
    <n v="0"/>
    <s v="Low"/>
    <n v="1"/>
    <n v="0.05"/>
    <n v="185"/>
    <s v="Medium"/>
    <n v="2"/>
    <s v="Positive"/>
    <n v="2"/>
  </r>
  <r>
    <x v="27"/>
    <x v="2"/>
    <s v="No"/>
    <n v="0"/>
    <s v="Low"/>
    <n v="1"/>
    <n v="0.11"/>
    <n v="189"/>
    <s v="Medium"/>
    <n v="2"/>
    <s v="Neutral"/>
    <n v="1"/>
  </r>
  <r>
    <x v="27"/>
    <x v="3"/>
    <s v="Yes"/>
    <n v="1"/>
    <s v="Moderate"/>
    <n v="2"/>
    <n v="7.0000000000000007E-2"/>
    <n v="114"/>
    <s v="High"/>
    <n v="3"/>
    <s v="Negative"/>
    <n v="0"/>
  </r>
  <r>
    <x v="28"/>
    <x v="0"/>
    <s v="No"/>
    <n v="0"/>
    <s v="High"/>
    <n v="3"/>
    <n v="0.19"/>
    <n v="142"/>
    <s v="Low"/>
    <n v="1"/>
    <s v="Negative"/>
    <n v="0"/>
  </r>
  <r>
    <x v="28"/>
    <x v="1"/>
    <s v="No"/>
    <n v="0"/>
    <s v="Moderate"/>
    <n v="2"/>
    <n v="0.06"/>
    <n v="154"/>
    <s v="High"/>
    <n v="3"/>
    <s v="Neutral"/>
    <n v="1"/>
  </r>
  <r>
    <x v="28"/>
    <x v="2"/>
    <s v="Yes"/>
    <n v="1"/>
    <s v="Moderate"/>
    <n v="2"/>
    <n v="0.13"/>
    <n v="139"/>
    <s v="High"/>
    <n v="3"/>
    <s v="Negative"/>
    <n v="0"/>
  </r>
  <r>
    <x v="28"/>
    <x v="3"/>
    <s v="No"/>
    <n v="0"/>
    <s v="Low"/>
    <n v="1"/>
    <n v="0.1"/>
    <n v="135"/>
    <s v="Medium"/>
    <n v="2"/>
    <s v="Positive"/>
    <n v="2"/>
  </r>
  <r>
    <x v="29"/>
    <x v="0"/>
    <s v="Yes"/>
    <n v="1"/>
    <s v="Moderate"/>
    <n v="2"/>
    <n v="0.13"/>
    <n v="100"/>
    <s v="Medium"/>
    <n v="2"/>
    <s v="Negative"/>
    <n v="0"/>
  </r>
  <r>
    <x v="29"/>
    <x v="1"/>
    <s v="Yes"/>
    <n v="1"/>
    <s v="Low"/>
    <n v="1"/>
    <n v="0.2"/>
    <n v="182"/>
    <s v="Low"/>
    <n v="1"/>
    <s v="Neutral"/>
    <n v="1"/>
  </r>
  <r>
    <x v="29"/>
    <x v="2"/>
    <s v="Yes"/>
    <n v="1"/>
    <s v="High"/>
    <n v="3"/>
    <n v="0.13"/>
    <n v="122"/>
    <s v="High"/>
    <n v="3"/>
    <s v="Negative"/>
    <n v="0"/>
  </r>
  <r>
    <x v="29"/>
    <x v="3"/>
    <s v="Yes"/>
    <n v="1"/>
    <s v="High"/>
    <n v="3"/>
    <n v="0.1"/>
    <n v="200"/>
    <s v="Low"/>
    <n v="1"/>
    <s v="Negative"/>
    <n v="0"/>
  </r>
  <r>
    <x v="30"/>
    <x v="0"/>
    <s v="Yes"/>
    <n v="1"/>
    <s v="Low"/>
    <n v="1"/>
    <n v="0.06"/>
    <n v="115"/>
    <s v="Medium"/>
    <n v="2"/>
    <s v="Neutral"/>
    <n v="1"/>
  </r>
  <r>
    <x v="30"/>
    <x v="1"/>
    <s v="Yes"/>
    <n v="1"/>
    <s v="Low"/>
    <n v="1"/>
    <n v="0.13"/>
    <n v="148"/>
    <s v="High"/>
    <n v="3"/>
    <s v="Neutral"/>
    <n v="1"/>
  </r>
  <r>
    <x v="30"/>
    <x v="2"/>
    <s v="Yes"/>
    <n v="1"/>
    <s v="High"/>
    <n v="3"/>
    <n v="0.09"/>
    <n v="114"/>
    <s v="Low"/>
    <n v="1"/>
    <s v="Positive"/>
    <n v="2"/>
  </r>
  <r>
    <x v="30"/>
    <x v="3"/>
    <s v="Yes"/>
    <n v="1"/>
    <s v="High"/>
    <n v="3"/>
    <n v="0.2"/>
    <n v="155"/>
    <s v="Medium"/>
    <n v="2"/>
    <s v="Positive"/>
    <n v="2"/>
  </r>
  <r>
    <x v="31"/>
    <x v="0"/>
    <s v="Yes"/>
    <n v="1"/>
    <s v="Moderate"/>
    <n v="2"/>
    <n v="0.14000000000000001"/>
    <n v="197"/>
    <s v="Low"/>
    <n v="1"/>
    <s v="Positive"/>
    <n v="2"/>
  </r>
  <r>
    <x v="31"/>
    <x v="1"/>
    <s v="No"/>
    <n v="0"/>
    <s v="High"/>
    <n v="3"/>
    <n v="0.13"/>
    <n v="170"/>
    <s v="Low"/>
    <n v="1"/>
    <s v="Negative"/>
    <n v="0"/>
  </r>
  <r>
    <x v="31"/>
    <x v="2"/>
    <s v="No"/>
    <n v="0"/>
    <s v="High"/>
    <n v="3"/>
    <n v="0.12"/>
    <n v="137"/>
    <s v="High"/>
    <n v="3"/>
    <s v="Negative"/>
    <n v="0"/>
  </r>
  <r>
    <x v="31"/>
    <x v="3"/>
    <s v="Yes"/>
    <n v="1"/>
    <s v="High"/>
    <n v="3"/>
    <n v="0.08"/>
    <n v="171"/>
    <s v="Medium"/>
    <n v="2"/>
    <s v="Negative"/>
    <n v="0"/>
  </r>
  <r>
    <x v="32"/>
    <x v="0"/>
    <s v="No"/>
    <n v="0"/>
    <s v="Low"/>
    <n v="1"/>
    <n v="0.06"/>
    <n v="114"/>
    <s v="High"/>
    <n v="3"/>
    <s v="Neutral"/>
    <n v="1"/>
  </r>
  <r>
    <x v="32"/>
    <x v="1"/>
    <s v="Yes"/>
    <n v="1"/>
    <s v="Low"/>
    <n v="1"/>
    <n v="7.0000000000000007E-2"/>
    <n v="111"/>
    <s v="High"/>
    <n v="3"/>
    <s v="Neutral"/>
    <n v="1"/>
  </r>
  <r>
    <x v="32"/>
    <x v="2"/>
    <s v="Yes"/>
    <n v="1"/>
    <s v="Moderate"/>
    <n v="2"/>
    <n v="0.16"/>
    <n v="153"/>
    <s v="Low"/>
    <n v="1"/>
    <s v="Negative"/>
    <n v="0"/>
  </r>
  <r>
    <x v="32"/>
    <x v="3"/>
    <s v="No"/>
    <n v="0"/>
    <s v="Moderate"/>
    <n v="2"/>
    <n v="0.18"/>
    <n v="187"/>
    <s v="High"/>
    <n v="3"/>
    <s v="Negative"/>
    <n v="0"/>
  </r>
  <r>
    <x v="33"/>
    <x v="0"/>
    <s v="Yes"/>
    <n v="1"/>
    <s v="Moderate"/>
    <n v="2"/>
    <n v="0.19"/>
    <n v="194"/>
    <s v="Low"/>
    <n v="1"/>
    <s v="Positive"/>
    <n v="2"/>
  </r>
  <r>
    <x v="33"/>
    <x v="1"/>
    <s v="Yes"/>
    <n v="1"/>
    <s v="Moderate"/>
    <n v="2"/>
    <n v="0.17"/>
    <n v="114"/>
    <s v="High"/>
    <n v="3"/>
    <s v="Neutral"/>
    <n v="1"/>
  </r>
  <r>
    <x v="33"/>
    <x v="2"/>
    <s v="No"/>
    <n v="0"/>
    <s v="Low"/>
    <n v="1"/>
    <n v="0.09"/>
    <n v="146"/>
    <s v="Medium"/>
    <n v="2"/>
    <s v="Neutral"/>
    <n v="1"/>
  </r>
  <r>
    <x v="33"/>
    <x v="3"/>
    <s v="Yes"/>
    <n v="1"/>
    <s v="High"/>
    <n v="3"/>
    <n v="0.1"/>
    <n v="198"/>
    <s v="Medium"/>
    <n v="2"/>
    <s v="Positive"/>
    <n v="2"/>
  </r>
  <r>
    <x v="34"/>
    <x v="0"/>
    <s v="No"/>
    <n v="0"/>
    <s v="High"/>
    <n v="3"/>
    <n v="0.11"/>
    <n v="179"/>
    <s v="Medium"/>
    <n v="2"/>
    <s v="Negative"/>
    <n v="0"/>
  </r>
  <r>
    <x v="34"/>
    <x v="1"/>
    <s v="Yes"/>
    <n v="1"/>
    <s v="Low"/>
    <n v="1"/>
    <n v="7.0000000000000007E-2"/>
    <n v="160"/>
    <s v="Medium"/>
    <n v="2"/>
    <s v="Negative"/>
    <n v="0"/>
  </r>
  <r>
    <x v="34"/>
    <x v="2"/>
    <s v="No"/>
    <n v="0"/>
    <s v="High"/>
    <n v="3"/>
    <n v="0.05"/>
    <n v="167"/>
    <s v="Low"/>
    <n v="1"/>
    <s v="Negative"/>
    <n v="0"/>
  </r>
  <r>
    <x v="34"/>
    <x v="3"/>
    <s v="No"/>
    <n v="0"/>
    <s v="Moderate"/>
    <n v="2"/>
    <n v="7.0000000000000007E-2"/>
    <n v="115"/>
    <s v="Medium"/>
    <n v="2"/>
    <s v="Positive"/>
    <n v="2"/>
  </r>
  <r>
    <x v="35"/>
    <x v="0"/>
    <s v="Yes"/>
    <n v="1"/>
    <s v="Low"/>
    <n v="1"/>
    <n v="0.06"/>
    <n v="172"/>
    <s v="Medium"/>
    <n v="2"/>
    <s v="Positive"/>
    <n v="2"/>
  </r>
  <r>
    <x v="35"/>
    <x v="1"/>
    <s v="Yes"/>
    <n v="1"/>
    <s v="Low"/>
    <n v="1"/>
    <n v="0.06"/>
    <n v="186"/>
    <s v="High"/>
    <n v="3"/>
    <s v="Neutral"/>
    <n v="1"/>
  </r>
  <r>
    <x v="35"/>
    <x v="2"/>
    <s v="Yes"/>
    <n v="1"/>
    <s v="Moderate"/>
    <n v="2"/>
    <n v="0.18"/>
    <n v="142"/>
    <s v="Low"/>
    <n v="1"/>
    <s v="Neutral"/>
    <n v="1"/>
  </r>
  <r>
    <x v="35"/>
    <x v="3"/>
    <s v="Yes"/>
    <n v="1"/>
    <s v="Moderate"/>
    <n v="2"/>
    <n v="0.11"/>
    <n v="141"/>
    <s v="High"/>
    <n v="3"/>
    <s v="Negative"/>
    <n v="0"/>
  </r>
  <r>
    <x v="36"/>
    <x v="0"/>
    <s v="Yes"/>
    <n v="1"/>
    <s v="High"/>
    <n v="3"/>
    <n v="0.14000000000000001"/>
    <n v="137"/>
    <s v="Low"/>
    <n v="1"/>
    <s v="Positive"/>
    <n v="2"/>
  </r>
  <r>
    <x v="36"/>
    <x v="1"/>
    <s v="No"/>
    <n v="0"/>
    <s v="High"/>
    <n v="3"/>
    <n v="0.19"/>
    <n v="182"/>
    <s v="High"/>
    <n v="3"/>
    <s v="Positive"/>
    <n v="2"/>
  </r>
  <r>
    <x v="36"/>
    <x v="2"/>
    <s v="Yes"/>
    <n v="1"/>
    <s v="Low"/>
    <n v="1"/>
    <n v="0.06"/>
    <n v="167"/>
    <s v="Low"/>
    <n v="1"/>
    <s v="Negative"/>
    <n v="0"/>
  </r>
  <r>
    <x v="36"/>
    <x v="3"/>
    <s v="No"/>
    <n v="0"/>
    <s v="High"/>
    <n v="3"/>
    <n v="0.1"/>
    <n v="113"/>
    <s v="High"/>
    <n v="3"/>
    <s v="Negative"/>
    <n v="0"/>
  </r>
  <r>
    <x v="37"/>
    <x v="0"/>
    <s v="Yes"/>
    <n v="1"/>
    <s v="Moderate"/>
    <n v="2"/>
    <n v="0.09"/>
    <n v="176"/>
    <s v="Low"/>
    <n v="1"/>
    <s v="Negative"/>
    <n v="0"/>
  </r>
  <r>
    <x v="37"/>
    <x v="1"/>
    <s v="No"/>
    <n v="0"/>
    <s v="High"/>
    <n v="3"/>
    <n v="0.1"/>
    <n v="168"/>
    <s v="High"/>
    <n v="3"/>
    <s v="Positive"/>
    <n v="2"/>
  </r>
  <r>
    <x v="37"/>
    <x v="2"/>
    <s v="Yes"/>
    <n v="1"/>
    <s v="High"/>
    <n v="3"/>
    <n v="0.09"/>
    <n v="147"/>
    <s v="Low"/>
    <n v="1"/>
    <s v="Positive"/>
    <n v="2"/>
  </r>
  <r>
    <x v="37"/>
    <x v="3"/>
    <s v="No"/>
    <n v="0"/>
    <s v="High"/>
    <n v="3"/>
    <n v="7.0000000000000007E-2"/>
    <n v="178"/>
    <s v="Medium"/>
    <n v="2"/>
    <s v="Positive"/>
    <n v="2"/>
  </r>
  <r>
    <x v="38"/>
    <x v="0"/>
    <s v="No"/>
    <n v="0"/>
    <s v="Low"/>
    <n v="1"/>
    <n v="0.14000000000000001"/>
    <n v="123"/>
    <s v="Low"/>
    <n v="1"/>
    <s v="Neutral"/>
    <n v="1"/>
  </r>
  <r>
    <x v="38"/>
    <x v="1"/>
    <s v="Yes"/>
    <n v="1"/>
    <s v="Low"/>
    <n v="1"/>
    <n v="0.14000000000000001"/>
    <n v="145"/>
    <s v="Medium"/>
    <n v="2"/>
    <s v="Negative"/>
    <n v="0"/>
  </r>
  <r>
    <x v="38"/>
    <x v="2"/>
    <s v="Yes"/>
    <n v="1"/>
    <s v="Moderate"/>
    <n v="2"/>
    <n v="0.11"/>
    <n v="174"/>
    <s v="Low"/>
    <n v="1"/>
    <s v="Negative"/>
    <n v="0"/>
  </r>
  <r>
    <x v="38"/>
    <x v="3"/>
    <s v="No"/>
    <n v="0"/>
    <s v="Moderate"/>
    <n v="2"/>
    <n v="7.0000000000000007E-2"/>
    <n v="180"/>
    <s v="Low"/>
    <n v="1"/>
    <s v="Neutral"/>
    <n v="1"/>
  </r>
  <r>
    <x v="39"/>
    <x v="0"/>
    <s v="No"/>
    <n v="0"/>
    <s v="Moderate"/>
    <n v="2"/>
    <n v="0.11"/>
    <n v="196"/>
    <s v="High"/>
    <n v="3"/>
    <s v="Positive"/>
    <n v="2"/>
  </r>
  <r>
    <x v="39"/>
    <x v="1"/>
    <s v="Yes"/>
    <n v="1"/>
    <s v="Low"/>
    <n v="1"/>
    <n v="0.08"/>
    <n v="182"/>
    <s v="High"/>
    <n v="3"/>
    <s v="Neutral"/>
    <n v="1"/>
  </r>
  <r>
    <x v="39"/>
    <x v="2"/>
    <s v="No"/>
    <n v="0"/>
    <s v="Low"/>
    <n v="1"/>
    <n v="0.18"/>
    <n v="125"/>
    <s v="Low"/>
    <n v="1"/>
    <s v="Negative"/>
    <n v="0"/>
  </r>
  <r>
    <x v="39"/>
    <x v="3"/>
    <s v="Yes"/>
    <n v="1"/>
    <s v="Low"/>
    <n v="1"/>
    <n v="0.15"/>
    <n v="177"/>
    <s v="High"/>
    <n v="3"/>
    <s v="Positive"/>
    <n v="2"/>
  </r>
  <r>
    <x v="40"/>
    <x v="0"/>
    <s v="No"/>
    <n v="0"/>
    <s v="High"/>
    <n v="3"/>
    <n v="0.17"/>
    <n v="106"/>
    <s v="Medium"/>
    <n v="2"/>
    <s v="Positive"/>
    <n v="2"/>
  </r>
  <r>
    <x v="40"/>
    <x v="1"/>
    <s v="Yes"/>
    <n v="1"/>
    <s v="Moderate"/>
    <n v="2"/>
    <n v="0.17"/>
    <n v="197"/>
    <s v="High"/>
    <n v="3"/>
    <s v="Neutral"/>
    <n v="1"/>
  </r>
  <r>
    <x v="40"/>
    <x v="2"/>
    <s v="Yes"/>
    <n v="1"/>
    <s v="Moderate"/>
    <n v="2"/>
    <n v="0.09"/>
    <n v="136"/>
    <s v="Low"/>
    <n v="1"/>
    <s v="Negative"/>
    <n v="0"/>
  </r>
  <r>
    <x v="40"/>
    <x v="3"/>
    <s v="No"/>
    <n v="0"/>
    <s v="Moderate"/>
    <n v="2"/>
    <n v="0.2"/>
    <n v="160"/>
    <s v="Medium"/>
    <n v="2"/>
    <s v="Negative"/>
    <n v="0"/>
  </r>
  <r>
    <x v="41"/>
    <x v="0"/>
    <s v="Yes"/>
    <n v="1"/>
    <s v="High"/>
    <n v="3"/>
    <n v="0.16"/>
    <n v="180"/>
    <s v="Medium"/>
    <n v="2"/>
    <s v="Negative"/>
    <n v="0"/>
  </r>
  <r>
    <x v="41"/>
    <x v="1"/>
    <s v="No"/>
    <n v="0"/>
    <s v="Moderate"/>
    <n v="2"/>
    <n v="0.14000000000000001"/>
    <n v="177"/>
    <s v="High"/>
    <n v="3"/>
    <s v="Negative"/>
    <n v="0"/>
  </r>
  <r>
    <x v="41"/>
    <x v="2"/>
    <s v="Yes"/>
    <n v="1"/>
    <s v="High"/>
    <n v="3"/>
    <n v="0.05"/>
    <n v="186"/>
    <s v="Medium"/>
    <n v="2"/>
    <s v="Positive"/>
    <n v="2"/>
  </r>
  <r>
    <x v="41"/>
    <x v="3"/>
    <s v="No"/>
    <n v="0"/>
    <s v="Moderate"/>
    <n v="2"/>
    <n v="0.06"/>
    <n v="135"/>
    <s v="High"/>
    <n v="3"/>
    <s v="Neutral"/>
    <n v="1"/>
  </r>
  <r>
    <x v="42"/>
    <x v="0"/>
    <s v="Yes"/>
    <n v="1"/>
    <s v="Low"/>
    <n v="1"/>
    <n v="0.11"/>
    <n v="105"/>
    <s v="High"/>
    <n v="3"/>
    <s v="Neutral"/>
    <n v="1"/>
  </r>
  <r>
    <x v="42"/>
    <x v="1"/>
    <s v="No"/>
    <n v="0"/>
    <s v="Moderate"/>
    <n v="2"/>
    <n v="0.18"/>
    <n v="171"/>
    <s v="High"/>
    <n v="3"/>
    <s v="Negative"/>
    <n v="0"/>
  </r>
  <r>
    <x v="42"/>
    <x v="2"/>
    <s v="No"/>
    <n v="0"/>
    <s v="Low"/>
    <n v="1"/>
    <n v="0.09"/>
    <n v="147"/>
    <s v="Low"/>
    <n v="1"/>
    <s v="Neutral"/>
    <n v="1"/>
  </r>
  <r>
    <x v="42"/>
    <x v="3"/>
    <s v="No"/>
    <n v="0"/>
    <s v="Moderate"/>
    <n v="2"/>
    <n v="0.13"/>
    <n v="109"/>
    <s v="Low"/>
    <n v="1"/>
    <s v="Negative"/>
    <n v="0"/>
  </r>
  <r>
    <x v="43"/>
    <x v="0"/>
    <s v="No"/>
    <n v="0"/>
    <s v="Moderate"/>
    <n v="2"/>
    <n v="0.14000000000000001"/>
    <n v="175"/>
    <s v="High"/>
    <n v="3"/>
    <s v="Negative"/>
    <n v="0"/>
  </r>
  <r>
    <x v="43"/>
    <x v="1"/>
    <s v="Yes"/>
    <n v="1"/>
    <s v="High"/>
    <n v="3"/>
    <n v="0.05"/>
    <n v="141"/>
    <s v="Medium"/>
    <n v="2"/>
    <s v="Negative"/>
    <n v="0"/>
  </r>
  <r>
    <x v="43"/>
    <x v="2"/>
    <s v="Yes"/>
    <n v="1"/>
    <s v="High"/>
    <n v="3"/>
    <n v="0.14000000000000001"/>
    <n v="181"/>
    <s v="Medium"/>
    <n v="2"/>
    <s v="Neutral"/>
    <n v="1"/>
  </r>
  <r>
    <x v="43"/>
    <x v="3"/>
    <s v="No"/>
    <n v="0"/>
    <s v="High"/>
    <n v="3"/>
    <n v="0.13"/>
    <n v="173"/>
    <s v="Medium"/>
    <n v="2"/>
    <s v="Positive"/>
    <n v="2"/>
  </r>
  <r>
    <x v="44"/>
    <x v="0"/>
    <s v="Yes"/>
    <n v="1"/>
    <s v="Low"/>
    <n v="1"/>
    <n v="0.06"/>
    <n v="161"/>
    <s v="High"/>
    <n v="3"/>
    <s v="Negative"/>
    <n v="0"/>
  </r>
  <r>
    <x v="44"/>
    <x v="1"/>
    <s v="No"/>
    <n v="0"/>
    <s v="High"/>
    <n v="3"/>
    <n v="0.11"/>
    <n v="133"/>
    <s v="Low"/>
    <n v="1"/>
    <s v="Negative"/>
    <n v="0"/>
  </r>
  <r>
    <x v="44"/>
    <x v="2"/>
    <s v="Yes"/>
    <n v="1"/>
    <s v="Moderate"/>
    <n v="2"/>
    <n v="0.19"/>
    <n v="156"/>
    <s v="Medium"/>
    <n v="2"/>
    <s v="Neutral"/>
    <n v="1"/>
  </r>
  <r>
    <x v="44"/>
    <x v="3"/>
    <s v="Yes"/>
    <n v="1"/>
    <s v="Moderate"/>
    <n v="2"/>
    <n v="0.17"/>
    <n v="103"/>
    <s v="High"/>
    <n v="3"/>
    <s v="Neutral"/>
    <n v="1"/>
  </r>
  <r>
    <x v="45"/>
    <x v="0"/>
    <s v="No"/>
    <n v="0"/>
    <s v="Low"/>
    <n v="1"/>
    <n v="0.15"/>
    <n v="148"/>
    <s v="Medium"/>
    <n v="2"/>
    <s v="Neutral"/>
    <n v="1"/>
  </r>
  <r>
    <x v="45"/>
    <x v="1"/>
    <s v="No"/>
    <n v="0"/>
    <s v="High"/>
    <n v="3"/>
    <n v="0.2"/>
    <n v="185"/>
    <s v="High"/>
    <n v="3"/>
    <s v="Positive"/>
    <n v="2"/>
  </r>
  <r>
    <x v="45"/>
    <x v="2"/>
    <s v="Yes"/>
    <n v="1"/>
    <s v="High"/>
    <n v="3"/>
    <n v="0.18"/>
    <n v="132"/>
    <s v="Medium"/>
    <n v="2"/>
    <s v="Negative"/>
    <n v="0"/>
  </r>
  <r>
    <x v="45"/>
    <x v="3"/>
    <s v="No"/>
    <n v="0"/>
    <s v="Low"/>
    <n v="1"/>
    <n v="0.2"/>
    <n v="136"/>
    <s v="High"/>
    <n v="3"/>
    <s v="Negative"/>
    <n v="0"/>
  </r>
  <r>
    <x v="46"/>
    <x v="0"/>
    <s v="No"/>
    <n v="0"/>
    <s v="Moderate"/>
    <n v="2"/>
    <n v="0.15"/>
    <n v="188"/>
    <s v="Medium"/>
    <n v="2"/>
    <s v="Positive"/>
    <n v="2"/>
  </r>
  <r>
    <x v="46"/>
    <x v="1"/>
    <s v="Yes"/>
    <n v="1"/>
    <s v="Moderate"/>
    <n v="2"/>
    <n v="0.1"/>
    <n v="132"/>
    <s v="Medium"/>
    <n v="2"/>
    <s v="Neutral"/>
    <n v="1"/>
  </r>
  <r>
    <x v="46"/>
    <x v="2"/>
    <s v="Yes"/>
    <n v="1"/>
    <s v="High"/>
    <n v="3"/>
    <n v="0.12"/>
    <n v="135"/>
    <s v="Medium"/>
    <n v="2"/>
    <s v="Negative"/>
    <n v="0"/>
  </r>
  <r>
    <x v="46"/>
    <x v="3"/>
    <s v="No"/>
    <n v="0"/>
    <s v="Moderate"/>
    <n v="2"/>
    <n v="0.06"/>
    <n v="167"/>
    <s v="High"/>
    <n v="3"/>
    <s v="Negative"/>
    <n v="0"/>
  </r>
  <r>
    <x v="47"/>
    <x v="0"/>
    <s v="No"/>
    <n v="0"/>
    <s v="Moderate"/>
    <n v="2"/>
    <n v="0.19"/>
    <n v="191"/>
    <s v="Low"/>
    <n v="1"/>
    <s v="Negative"/>
    <n v="0"/>
  </r>
  <r>
    <x v="47"/>
    <x v="1"/>
    <s v="Yes"/>
    <n v="1"/>
    <s v="Low"/>
    <n v="1"/>
    <n v="0.18"/>
    <n v="132"/>
    <s v="Low"/>
    <n v="1"/>
    <s v="Neutral"/>
    <n v="1"/>
  </r>
  <r>
    <x v="47"/>
    <x v="2"/>
    <s v="No"/>
    <n v="0"/>
    <s v="High"/>
    <n v="3"/>
    <n v="0.13"/>
    <n v="171"/>
    <s v="High"/>
    <n v="3"/>
    <s v="Positive"/>
    <n v="2"/>
  </r>
  <r>
    <x v="47"/>
    <x v="3"/>
    <s v="Yes"/>
    <n v="1"/>
    <s v="High"/>
    <n v="3"/>
    <n v="0.12"/>
    <n v="191"/>
    <s v="Medium"/>
    <n v="2"/>
    <s v="Neutral"/>
    <n v="1"/>
  </r>
  <r>
    <x v="48"/>
    <x v="0"/>
    <s v="Yes"/>
    <n v="1"/>
    <s v="Moderate"/>
    <n v="2"/>
    <n v="0.14000000000000001"/>
    <n v="113"/>
    <s v="Medium"/>
    <n v="2"/>
    <s v="Neutral"/>
    <n v="1"/>
  </r>
  <r>
    <x v="48"/>
    <x v="1"/>
    <s v="Yes"/>
    <n v="1"/>
    <s v="High"/>
    <n v="3"/>
    <n v="0.18"/>
    <n v="141"/>
    <s v="Medium"/>
    <n v="2"/>
    <s v="Positive"/>
    <n v="2"/>
  </r>
  <r>
    <x v="48"/>
    <x v="2"/>
    <s v="Yes"/>
    <n v="1"/>
    <s v="Low"/>
    <n v="1"/>
    <n v="0.12"/>
    <n v="166"/>
    <s v="Low"/>
    <n v="1"/>
    <s v="Neutral"/>
    <n v="1"/>
  </r>
  <r>
    <x v="48"/>
    <x v="3"/>
    <s v="No"/>
    <n v="0"/>
    <s v="Low"/>
    <n v="1"/>
    <n v="7.0000000000000007E-2"/>
    <n v="180"/>
    <s v="Low"/>
    <n v="1"/>
    <s v="Negative"/>
    <n v="0"/>
  </r>
  <r>
    <x v="49"/>
    <x v="0"/>
    <s v="No"/>
    <n v="0"/>
    <s v="Moderate"/>
    <n v="2"/>
    <n v="7.0000000000000007E-2"/>
    <n v="164"/>
    <s v="Low"/>
    <n v="1"/>
    <s v="Negative"/>
    <n v="0"/>
  </r>
  <r>
    <x v="49"/>
    <x v="1"/>
    <s v="No"/>
    <n v="0"/>
    <s v="High"/>
    <n v="3"/>
    <n v="0.12"/>
    <n v="164"/>
    <s v="Medium"/>
    <n v="2"/>
    <s v="Negative"/>
    <n v="0"/>
  </r>
  <r>
    <x v="49"/>
    <x v="2"/>
    <s v="No"/>
    <n v="0"/>
    <s v="Low"/>
    <n v="1"/>
    <n v="0.14000000000000001"/>
    <n v="172"/>
    <s v="Low"/>
    <n v="1"/>
    <s v="Negative"/>
    <n v="0"/>
  </r>
  <r>
    <x v="49"/>
    <x v="3"/>
    <s v="No"/>
    <n v="0"/>
    <s v="Moderate"/>
    <n v="2"/>
    <n v="0.18"/>
    <n v="145"/>
    <s v="Low"/>
    <n v="1"/>
    <s v="Positive"/>
    <n v="2"/>
  </r>
  <r>
    <x v="50"/>
    <x v="0"/>
    <s v="No"/>
    <n v="0"/>
    <s v="Moderate"/>
    <n v="2"/>
    <n v="0.12"/>
    <n v="167"/>
    <s v="Low"/>
    <n v="1"/>
    <s v="Negative"/>
    <n v="0"/>
  </r>
  <r>
    <x v="50"/>
    <x v="1"/>
    <s v="Yes"/>
    <n v="1"/>
    <s v="Moderate"/>
    <n v="2"/>
    <n v="0.18"/>
    <n v="154"/>
    <s v="High"/>
    <n v="3"/>
    <s v="Positive"/>
    <n v="2"/>
  </r>
  <r>
    <x v="50"/>
    <x v="2"/>
    <s v="Yes"/>
    <n v="1"/>
    <s v="High"/>
    <n v="3"/>
    <n v="0.09"/>
    <n v="166"/>
    <s v="Low"/>
    <n v="1"/>
    <s v="Positive"/>
    <n v="2"/>
  </r>
  <r>
    <x v="50"/>
    <x v="3"/>
    <s v="Yes"/>
    <n v="1"/>
    <s v="High"/>
    <n v="3"/>
    <n v="0.08"/>
    <n v="119"/>
    <s v="High"/>
    <n v="3"/>
    <s v="Neutral"/>
    <n v="1"/>
  </r>
  <r>
    <x v="51"/>
    <x v="0"/>
    <s v="No"/>
    <n v="0"/>
    <s v="Low"/>
    <n v="1"/>
    <n v="0.17"/>
    <n v="194"/>
    <s v="Low"/>
    <n v="1"/>
    <s v="Positive"/>
    <n v="2"/>
  </r>
  <r>
    <x v="51"/>
    <x v="1"/>
    <s v="No"/>
    <n v="0"/>
    <s v="Moderate"/>
    <n v="2"/>
    <n v="0.06"/>
    <n v="182"/>
    <s v="Medium"/>
    <n v="2"/>
    <s v="Negative"/>
    <n v="0"/>
  </r>
  <r>
    <x v="51"/>
    <x v="2"/>
    <s v="No"/>
    <n v="0"/>
    <s v="High"/>
    <n v="3"/>
    <n v="0.19"/>
    <n v="114"/>
    <s v="High"/>
    <n v="3"/>
    <s v="Neutral"/>
    <n v="1"/>
  </r>
  <r>
    <x v="51"/>
    <x v="3"/>
    <s v="No"/>
    <n v="0"/>
    <s v="High"/>
    <n v="3"/>
    <n v="0.06"/>
    <n v="191"/>
    <s v="Medium"/>
    <n v="2"/>
    <s v="Positive"/>
    <n v="2"/>
  </r>
  <r>
    <x v="52"/>
    <x v="0"/>
    <s v="No"/>
    <n v="0"/>
    <s v="High"/>
    <n v="3"/>
    <n v="0.15"/>
    <n v="139"/>
    <s v="High"/>
    <n v="3"/>
    <s v="Negative"/>
    <n v="0"/>
  </r>
  <r>
    <x v="52"/>
    <x v="1"/>
    <s v="No"/>
    <n v="0"/>
    <s v="Moderate"/>
    <n v="2"/>
    <n v="0.05"/>
    <n v="100"/>
    <s v="Low"/>
    <n v="1"/>
    <s v="Positive"/>
    <n v="2"/>
  </r>
  <r>
    <x v="52"/>
    <x v="2"/>
    <s v="Yes"/>
    <n v="1"/>
    <s v="Low"/>
    <n v="1"/>
    <n v="0.13"/>
    <n v="147"/>
    <s v="Medium"/>
    <n v="2"/>
    <s v="Negative"/>
    <n v="0"/>
  </r>
  <r>
    <x v="52"/>
    <x v="3"/>
    <s v="No"/>
    <n v="0"/>
    <s v="High"/>
    <n v="3"/>
    <n v="0.2"/>
    <n v="143"/>
    <s v="Low"/>
    <n v="1"/>
    <s v="Positive"/>
    <n v="2"/>
  </r>
  <r>
    <x v="53"/>
    <x v="0"/>
    <s v="No"/>
    <n v="0"/>
    <s v="Low"/>
    <n v="1"/>
    <n v="0.14000000000000001"/>
    <n v="128"/>
    <s v="Medium"/>
    <n v="2"/>
    <s v="Positive"/>
    <n v="2"/>
  </r>
  <r>
    <x v="53"/>
    <x v="1"/>
    <s v="No"/>
    <n v="0"/>
    <s v="Low"/>
    <n v="1"/>
    <n v="0.05"/>
    <n v="164"/>
    <s v="Medium"/>
    <n v="2"/>
    <s v="Negative"/>
    <n v="0"/>
  </r>
  <r>
    <x v="53"/>
    <x v="2"/>
    <s v="Yes"/>
    <n v="1"/>
    <s v="High"/>
    <n v="3"/>
    <n v="0.11"/>
    <n v="112"/>
    <s v="Low"/>
    <n v="1"/>
    <s v="Positive"/>
    <n v="2"/>
  </r>
  <r>
    <x v="53"/>
    <x v="3"/>
    <s v="Yes"/>
    <n v="1"/>
    <s v="High"/>
    <n v="3"/>
    <n v="0.08"/>
    <n v="164"/>
    <s v="Low"/>
    <n v="1"/>
    <s v="Positive"/>
    <n v="2"/>
  </r>
  <r>
    <x v="54"/>
    <x v="0"/>
    <s v="No"/>
    <n v="0"/>
    <s v="Moderate"/>
    <n v="2"/>
    <n v="0.08"/>
    <n v="126"/>
    <s v="Low"/>
    <n v="1"/>
    <s v="Neutral"/>
    <n v="1"/>
  </r>
  <r>
    <x v="54"/>
    <x v="1"/>
    <s v="Yes"/>
    <n v="1"/>
    <s v="Low"/>
    <n v="1"/>
    <n v="0.13"/>
    <n v="129"/>
    <s v="High"/>
    <n v="3"/>
    <s v="Negative"/>
    <n v="0"/>
  </r>
  <r>
    <x v="54"/>
    <x v="2"/>
    <s v="Yes"/>
    <n v="1"/>
    <s v="Moderate"/>
    <n v="2"/>
    <n v="0.2"/>
    <n v="187"/>
    <s v="High"/>
    <n v="3"/>
    <s v="Negative"/>
    <n v="0"/>
  </r>
  <r>
    <x v="54"/>
    <x v="3"/>
    <s v="No"/>
    <n v="0"/>
    <s v="Low"/>
    <n v="1"/>
    <n v="0.11"/>
    <n v="152"/>
    <s v="Low"/>
    <n v="1"/>
    <s v="Negative"/>
    <n v="0"/>
  </r>
  <r>
    <x v="55"/>
    <x v="0"/>
    <s v="Yes"/>
    <n v="1"/>
    <s v="High"/>
    <n v="3"/>
    <n v="0.11"/>
    <n v="158"/>
    <s v="Medium"/>
    <n v="2"/>
    <s v="Neutral"/>
    <n v="1"/>
  </r>
  <r>
    <x v="55"/>
    <x v="1"/>
    <s v="No"/>
    <n v="0"/>
    <s v="Low"/>
    <n v="1"/>
    <n v="0.18"/>
    <n v="131"/>
    <s v="Medium"/>
    <n v="2"/>
    <s v="Negative"/>
    <n v="0"/>
  </r>
  <r>
    <x v="55"/>
    <x v="2"/>
    <s v="Yes"/>
    <n v="1"/>
    <s v="High"/>
    <n v="3"/>
    <n v="0.2"/>
    <n v="135"/>
    <s v="Medium"/>
    <n v="2"/>
    <s v="Neutral"/>
    <n v="1"/>
  </r>
  <r>
    <x v="55"/>
    <x v="3"/>
    <s v="Yes"/>
    <n v="1"/>
    <s v="Moderate"/>
    <n v="2"/>
    <n v="0.16"/>
    <n v="103"/>
    <s v="Low"/>
    <n v="1"/>
    <s v="Negative"/>
    <n v="0"/>
  </r>
  <r>
    <x v="56"/>
    <x v="0"/>
    <s v="No"/>
    <n v="0"/>
    <s v="Low"/>
    <n v="1"/>
    <n v="0.16"/>
    <n v="160"/>
    <s v="High"/>
    <n v="3"/>
    <s v="Neutral"/>
    <n v="1"/>
  </r>
  <r>
    <x v="56"/>
    <x v="1"/>
    <s v="Yes"/>
    <n v="1"/>
    <s v="High"/>
    <n v="3"/>
    <n v="0.12"/>
    <n v="150"/>
    <s v="Low"/>
    <n v="1"/>
    <s v="Positive"/>
    <n v="2"/>
  </r>
  <r>
    <x v="56"/>
    <x v="2"/>
    <s v="Yes"/>
    <n v="1"/>
    <s v="High"/>
    <n v="3"/>
    <n v="0.08"/>
    <n v="159"/>
    <s v="Medium"/>
    <n v="2"/>
    <s v="Neutral"/>
    <n v="1"/>
  </r>
  <r>
    <x v="56"/>
    <x v="3"/>
    <s v="No"/>
    <n v="0"/>
    <s v="Low"/>
    <n v="1"/>
    <n v="0.06"/>
    <n v="161"/>
    <s v="Medium"/>
    <n v="2"/>
    <s v="Neutral"/>
    <n v="1"/>
  </r>
  <r>
    <x v="57"/>
    <x v="0"/>
    <s v="Yes"/>
    <n v="1"/>
    <s v="High"/>
    <n v="3"/>
    <n v="0.1"/>
    <n v="173"/>
    <s v="High"/>
    <n v="3"/>
    <s v="Negative"/>
    <n v="0"/>
  </r>
  <r>
    <x v="57"/>
    <x v="1"/>
    <s v="No"/>
    <n v="0"/>
    <s v="Moderate"/>
    <n v="2"/>
    <n v="0.11"/>
    <n v="183"/>
    <s v="Low"/>
    <n v="1"/>
    <s v="Negative"/>
    <n v="0"/>
  </r>
  <r>
    <x v="57"/>
    <x v="2"/>
    <s v="Yes"/>
    <n v="1"/>
    <s v="Moderate"/>
    <n v="2"/>
    <n v="0.2"/>
    <n v="156"/>
    <s v="Medium"/>
    <n v="2"/>
    <s v="Positive"/>
    <n v="2"/>
  </r>
  <r>
    <x v="57"/>
    <x v="3"/>
    <s v="No"/>
    <n v="0"/>
    <s v="Low"/>
    <n v="1"/>
    <n v="0.15"/>
    <n v="143"/>
    <s v="High"/>
    <n v="3"/>
    <s v="Positive"/>
    <n v="2"/>
  </r>
  <r>
    <x v="58"/>
    <x v="0"/>
    <s v="Yes"/>
    <n v="1"/>
    <s v="Moderate"/>
    <n v="2"/>
    <n v="7.0000000000000007E-2"/>
    <n v="187"/>
    <s v="High"/>
    <n v="3"/>
    <s v="Negative"/>
    <n v="0"/>
  </r>
  <r>
    <x v="58"/>
    <x v="1"/>
    <s v="Yes"/>
    <n v="1"/>
    <s v="Moderate"/>
    <n v="2"/>
    <n v="0.13"/>
    <n v="147"/>
    <s v="Medium"/>
    <n v="2"/>
    <s v="Positive"/>
    <n v="2"/>
  </r>
  <r>
    <x v="58"/>
    <x v="2"/>
    <s v="Yes"/>
    <n v="1"/>
    <s v="Low"/>
    <n v="1"/>
    <n v="0.18"/>
    <n v="123"/>
    <s v="High"/>
    <n v="3"/>
    <s v="Neutral"/>
    <n v="1"/>
  </r>
  <r>
    <x v="58"/>
    <x v="3"/>
    <s v="Yes"/>
    <n v="1"/>
    <s v="High"/>
    <n v="3"/>
    <n v="0.12"/>
    <n v="185"/>
    <s v="High"/>
    <n v="3"/>
    <s v="Positive"/>
    <n v="2"/>
  </r>
  <r>
    <x v="59"/>
    <x v="0"/>
    <s v="No"/>
    <n v="0"/>
    <s v="Moderate"/>
    <n v="2"/>
    <n v="0.19"/>
    <n v="153"/>
    <s v="Medium"/>
    <n v="2"/>
    <s v="Neutral"/>
    <n v="1"/>
  </r>
  <r>
    <x v="59"/>
    <x v="1"/>
    <s v="Yes"/>
    <n v="1"/>
    <s v="Low"/>
    <n v="1"/>
    <n v="0.11"/>
    <n v="118"/>
    <s v="Medium"/>
    <n v="2"/>
    <s v="Neutral"/>
    <n v="1"/>
  </r>
  <r>
    <x v="59"/>
    <x v="2"/>
    <s v="No"/>
    <n v="0"/>
    <s v="Moderate"/>
    <n v="2"/>
    <n v="0.16"/>
    <n v="176"/>
    <s v="Low"/>
    <n v="1"/>
    <s v="Neutral"/>
    <n v="1"/>
  </r>
  <r>
    <x v="59"/>
    <x v="3"/>
    <s v="No"/>
    <n v="0"/>
    <s v="Moderate"/>
    <n v="2"/>
    <n v="0.18"/>
    <n v="176"/>
    <s v="High"/>
    <n v="3"/>
    <s v="Positive"/>
    <n v="2"/>
  </r>
  <r>
    <x v="60"/>
    <x v="0"/>
    <s v="Yes"/>
    <n v="1"/>
    <s v="Low"/>
    <n v="1"/>
    <n v="0.14000000000000001"/>
    <n v="100"/>
    <s v="Medium"/>
    <n v="2"/>
    <s v="Negative"/>
    <n v="0"/>
  </r>
  <r>
    <x v="60"/>
    <x v="1"/>
    <s v="Yes"/>
    <n v="1"/>
    <s v="High"/>
    <n v="3"/>
    <n v="0.16"/>
    <n v="153"/>
    <s v="High"/>
    <n v="3"/>
    <s v="Negative"/>
    <n v="0"/>
  </r>
  <r>
    <x v="60"/>
    <x v="2"/>
    <s v="No"/>
    <n v="0"/>
    <s v="High"/>
    <n v="3"/>
    <n v="0.15"/>
    <n v="141"/>
    <s v="Low"/>
    <n v="1"/>
    <s v="Neutral"/>
    <n v="1"/>
  </r>
  <r>
    <x v="60"/>
    <x v="3"/>
    <s v="Yes"/>
    <n v="1"/>
    <s v="High"/>
    <n v="3"/>
    <n v="0.08"/>
    <n v="101"/>
    <s v="Medium"/>
    <n v="2"/>
    <s v="Negative"/>
    <n v="0"/>
  </r>
  <r>
    <x v="61"/>
    <x v="0"/>
    <s v="Yes"/>
    <n v="1"/>
    <s v="Moderate"/>
    <n v="2"/>
    <n v="0.12"/>
    <n v="176"/>
    <s v="Medium"/>
    <n v="2"/>
    <s v="Negative"/>
    <n v="0"/>
  </r>
  <r>
    <x v="61"/>
    <x v="1"/>
    <s v="Yes"/>
    <n v="1"/>
    <s v="Low"/>
    <n v="1"/>
    <n v="0.16"/>
    <n v="114"/>
    <s v="High"/>
    <n v="3"/>
    <s v="Negative"/>
    <n v="0"/>
  </r>
  <r>
    <x v="61"/>
    <x v="2"/>
    <s v="Yes"/>
    <n v="1"/>
    <s v="Low"/>
    <n v="1"/>
    <n v="7.0000000000000007E-2"/>
    <n v="108"/>
    <s v="High"/>
    <n v="3"/>
    <s v="Positive"/>
    <n v="2"/>
  </r>
  <r>
    <x v="61"/>
    <x v="3"/>
    <s v="No"/>
    <n v="0"/>
    <s v="Moderate"/>
    <n v="2"/>
    <n v="0.12"/>
    <n v="181"/>
    <s v="Low"/>
    <n v="1"/>
    <s v="Neutral"/>
    <n v="1"/>
  </r>
  <r>
    <x v="62"/>
    <x v="0"/>
    <s v="Yes"/>
    <n v="1"/>
    <s v="High"/>
    <n v="3"/>
    <n v="7.0000000000000007E-2"/>
    <n v="126"/>
    <s v="High"/>
    <n v="3"/>
    <s v="Neutral"/>
    <n v="1"/>
  </r>
  <r>
    <x v="62"/>
    <x v="1"/>
    <s v="Yes"/>
    <n v="1"/>
    <s v="High"/>
    <n v="3"/>
    <n v="0.15"/>
    <n v="136"/>
    <s v="High"/>
    <n v="3"/>
    <s v="Negative"/>
    <n v="0"/>
  </r>
  <r>
    <x v="62"/>
    <x v="2"/>
    <s v="No"/>
    <n v="0"/>
    <s v="Low"/>
    <n v="1"/>
    <n v="0.06"/>
    <n v="138"/>
    <s v="Medium"/>
    <n v="2"/>
    <s v="Negative"/>
    <n v="0"/>
  </r>
  <r>
    <x v="62"/>
    <x v="3"/>
    <s v="Yes"/>
    <n v="1"/>
    <s v="Moderate"/>
    <n v="2"/>
    <n v="0.06"/>
    <n v="132"/>
    <s v="High"/>
    <n v="3"/>
    <s v="Neutral"/>
    <n v="1"/>
  </r>
  <r>
    <x v="63"/>
    <x v="0"/>
    <s v="No"/>
    <n v="0"/>
    <s v="Low"/>
    <n v="1"/>
    <n v="7.0000000000000007E-2"/>
    <n v="135"/>
    <s v="High"/>
    <n v="3"/>
    <s v="Neutral"/>
    <n v="1"/>
  </r>
  <r>
    <x v="63"/>
    <x v="1"/>
    <s v="No"/>
    <n v="0"/>
    <s v="Low"/>
    <n v="1"/>
    <n v="0.15"/>
    <n v="156"/>
    <s v="Medium"/>
    <n v="2"/>
    <s v="Negative"/>
    <n v="0"/>
  </r>
  <r>
    <x v="63"/>
    <x v="2"/>
    <s v="Yes"/>
    <n v="1"/>
    <s v="High"/>
    <n v="3"/>
    <n v="0.18"/>
    <n v="134"/>
    <s v="High"/>
    <n v="3"/>
    <s v="Neutral"/>
    <n v="1"/>
  </r>
  <r>
    <x v="63"/>
    <x v="3"/>
    <s v="No"/>
    <n v="0"/>
    <s v="Low"/>
    <n v="1"/>
    <n v="0.2"/>
    <n v="175"/>
    <s v="High"/>
    <n v="3"/>
    <s v="Negative"/>
    <n v="0"/>
  </r>
  <r>
    <x v="64"/>
    <x v="0"/>
    <s v="Yes"/>
    <n v="1"/>
    <s v="Low"/>
    <n v="1"/>
    <n v="0.2"/>
    <n v="123"/>
    <s v="High"/>
    <n v="3"/>
    <s v="Neutral"/>
    <n v="1"/>
  </r>
  <r>
    <x v="64"/>
    <x v="1"/>
    <s v="No"/>
    <n v="0"/>
    <s v="High"/>
    <n v="3"/>
    <n v="0.11"/>
    <n v="180"/>
    <s v="High"/>
    <n v="3"/>
    <s v="Negative"/>
    <n v="0"/>
  </r>
  <r>
    <x v="64"/>
    <x v="2"/>
    <s v="Yes"/>
    <n v="1"/>
    <s v="Low"/>
    <n v="1"/>
    <n v="0.19"/>
    <n v="174"/>
    <s v="High"/>
    <n v="3"/>
    <s v="Neutral"/>
    <n v="1"/>
  </r>
  <r>
    <x v="64"/>
    <x v="3"/>
    <s v="Yes"/>
    <n v="1"/>
    <s v="High"/>
    <n v="3"/>
    <n v="0.1"/>
    <n v="157"/>
    <s v="Low"/>
    <n v="1"/>
    <s v="Neutral"/>
    <n v="1"/>
  </r>
  <r>
    <x v="65"/>
    <x v="0"/>
    <s v="No"/>
    <n v="0"/>
    <s v="Low"/>
    <n v="1"/>
    <n v="0.11"/>
    <n v="112"/>
    <s v="Medium"/>
    <n v="2"/>
    <s v="Neutral"/>
    <n v="1"/>
  </r>
  <r>
    <x v="65"/>
    <x v="1"/>
    <s v="Yes"/>
    <n v="1"/>
    <s v="Moderate"/>
    <n v="2"/>
    <n v="0.15"/>
    <n v="176"/>
    <s v="High"/>
    <n v="3"/>
    <s v="Neutral"/>
    <n v="1"/>
  </r>
  <r>
    <x v="65"/>
    <x v="2"/>
    <s v="No"/>
    <n v="0"/>
    <s v="Moderate"/>
    <n v="2"/>
    <n v="0.05"/>
    <n v="154"/>
    <s v="Medium"/>
    <n v="2"/>
    <s v="Positive"/>
    <n v="2"/>
  </r>
  <r>
    <x v="65"/>
    <x v="3"/>
    <s v="Yes"/>
    <n v="1"/>
    <s v="Low"/>
    <n v="1"/>
    <n v="0.12"/>
    <n v="187"/>
    <s v="Low"/>
    <n v="1"/>
    <s v="Neutral"/>
    <n v="1"/>
  </r>
  <r>
    <x v="66"/>
    <x v="0"/>
    <s v="No"/>
    <n v="0"/>
    <s v="Low"/>
    <n v="1"/>
    <n v="0.13"/>
    <n v="152"/>
    <s v="High"/>
    <n v="3"/>
    <s v="Neutral"/>
    <n v="1"/>
  </r>
  <r>
    <x v="66"/>
    <x v="1"/>
    <s v="No"/>
    <n v="0"/>
    <s v="High"/>
    <n v="3"/>
    <n v="0.11"/>
    <n v="130"/>
    <s v="High"/>
    <n v="3"/>
    <s v="Neutral"/>
    <n v="1"/>
  </r>
  <r>
    <x v="66"/>
    <x v="2"/>
    <s v="Yes"/>
    <n v="1"/>
    <s v="Moderate"/>
    <n v="2"/>
    <n v="0.18"/>
    <n v="141"/>
    <s v="Medium"/>
    <n v="2"/>
    <s v="Negative"/>
    <n v="0"/>
  </r>
  <r>
    <x v="66"/>
    <x v="3"/>
    <s v="Yes"/>
    <n v="1"/>
    <s v="High"/>
    <n v="3"/>
    <n v="0.13"/>
    <n v="103"/>
    <s v="High"/>
    <n v="3"/>
    <s v="Positive"/>
    <n v="2"/>
  </r>
  <r>
    <x v="67"/>
    <x v="0"/>
    <s v="Yes"/>
    <n v="1"/>
    <s v="Moderate"/>
    <n v="2"/>
    <n v="0.15"/>
    <n v="162"/>
    <s v="High"/>
    <n v="3"/>
    <s v="Negative"/>
    <n v="0"/>
  </r>
  <r>
    <x v="67"/>
    <x v="1"/>
    <s v="No"/>
    <n v="0"/>
    <s v="Low"/>
    <n v="1"/>
    <n v="0.08"/>
    <n v="132"/>
    <s v="High"/>
    <n v="3"/>
    <s v="Negative"/>
    <n v="0"/>
  </r>
  <r>
    <x v="67"/>
    <x v="2"/>
    <s v="Yes"/>
    <n v="1"/>
    <s v="Moderate"/>
    <n v="2"/>
    <n v="0.15"/>
    <n v="168"/>
    <s v="High"/>
    <n v="3"/>
    <s v="Neutral"/>
    <n v="1"/>
  </r>
  <r>
    <x v="67"/>
    <x v="3"/>
    <s v="Yes"/>
    <n v="1"/>
    <s v="Low"/>
    <n v="1"/>
    <n v="0.08"/>
    <n v="148"/>
    <s v="Medium"/>
    <n v="2"/>
    <s v="Neutral"/>
    <n v="1"/>
  </r>
  <r>
    <x v="68"/>
    <x v="0"/>
    <s v="No"/>
    <n v="0"/>
    <s v="Low"/>
    <n v="1"/>
    <n v="0.06"/>
    <n v="181"/>
    <s v="Medium"/>
    <n v="2"/>
    <s v="Positive"/>
    <n v="2"/>
  </r>
  <r>
    <x v="68"/>
    <x v="1"/>
    <s v="No"/>
    <n v="0"/>
    <s v="High"/>
    <n v="3"/>
    <n v="0.06"/>
    <n v="165"/>
    <s v="Medium"/>
    <n v="2"/>
    <s v="Positive"/>
    <n v="2"/>
  </r>
  <r>
    <x v="68"/>
    <x v="2"/>
    <s v="Yes"/>
    <n v="1"/>
    <s v="Moderate"/>
    <n v="2"/>
    <n v="0.2"/>
    <n v="157"/>
    <s v="High"/>
    <n v="3"/>
    <s v="Neutral"/>
    <n v="1"/>
  </r>
  <r>
    <x v="68"/>
    <x v="3"/>
    <s v="Yes"/>
    <n v="1"/>
    <s v="Moderate"/>
    <n v="2"/>
    <n v="0.09"/>
    <n v="102"/>
    <s v="Low"/>
    <n v="1"/>
    <s v="Neutral"/>
    <n v="1"/>
  </r>
  <r>
    <x v="69"/>
    <x v="0"/>
    <s v="Yes"/>
    <n v="1"/>
    <s v="High"/>
    <n v="3"/>
    <n v="0.13"/>
    <n v="173"/>
    <s v="Medium"/>
    <n v="2"/>
    <s v="Negative"/>
    <n v="0"/>
  </r>
  <r>
    <x v="69"/>
    <x v="1"/>
    <s v="No"/>
    <n v="0"/>
    <s v="Moderate"/>
    <n v="2"/>
    <n v="0.09"/>
    <n v="187"/>
    <s v="Low"/>
    <n v="1"/>
    <s v="Positive"/>
    <n v="2"/>
  </r>
  <r>
    <x v="69"/>
    <x v="2"/>
    <s v="Yes"/>
    <n v="1"/>
    <s v="High"/>
    <n v="3"/>
    <n v="7.0000000000000007E-2"/>
    <n v="180"/>
    <s v="High"/>
    <n v="3"/>
    <s v="Positive"/>
    <n v="2"/>
  </r>
  <r>
    <x v="69"/>
    <x v="3"/>
    <s v="No"/>
    <n v="0"/>
    <s v="Moderate"/>
    <n v="2"/>
    <n v="0.16"/>
    <n v="180"/>
    <s v="Medium"/>
    <n v="2"/>
    <s v="Negative"/>
    <n v="0"/>
  </r>
  <r>
    <x v="70"/>
    <x v="0"/>
    <s v="No"/>
    <n v="0"/>
    <s v="Low"/>
    <n v="1"/>
    <n v="0.15"/>
    <n v="196"/>
    <s v="Low"/>
    <n v="1"/>
    <s v="Positive"/>
    <n v="2"/>
  </r>
  <r>
    <x v="70"/>
    <x v="1"/>
    <s v="No"/>
    <n v="0"/>
    <s v="High"/>
    <n v="3"/>
    <n v="0.08"/>
    <n v="197"/>
    <s v="Low"/>
    <n v="1"/>
    <s v="Negative"/>
    <n v="0"/>
  </r>
  <r>
    <x v="70"/>
    <x v="2"/>
    <s v="Yes"/>
    <n v="1"/>
    <s v="Low"/>
    <n v="1"/>
    <n v="0.14000000000000001"/>
    <n v="186"/>
    <s v="Low"/>
    <n v="1"/>
    <s v="Negative"/>
    <n v="0"/>
  </r>
  <r>
    <x v="70"/>
    <x v="3"/>
    <s v="No"/>
    <n v="0"/>
    <s v="High"/>
    <n v="3"/>
    <n v="0.08"/>
    <n v="104"/>
    <s v="High"/>
    <n v="3"/>
    <s v="Neutral"/>
    <n v="1"/>
  </r>
  <r>
    <x v="71"/>
    <x v="0"/>
    <s v="No"/>
    <n v="0"/>
    <s v="High"/>
    <n v="3"/>
    <n v="0.05"/>
    <n v="184"/>
    <s v="Medium"/>
    <n v="2"/>
    <s v="Positive"/>
    <n v="2"/>
  </r>
  <r>
    <x v="71"/>
    <x v="1"/>
    <s v="Yes"/>
    <n v="1"/>
    <s v="Low"/>
    <n v="1"/>
    <n v="7.0000000000000007E-2"/>
    <n v="172"/>
    <s v="Low"/>
    <n v="1"/>
    <s v="Neutral"/>
    <n v="1"/>
  </r>
  <r>
    <x v="71"/>
    <x v="2"/>
    <s v="Yes"/>
    <n v="1"/>
    <s v="Low"/>
    <n v="1"/>
    <n v="0.08"/>
    <n v="158"/>
    <s v="Low"/>
    <n v="1"/>
    <s v="Neutral"/>
    <n v="1"/>
  </r>
  <r>
    <x v="71"/>
    <x v="3"/>
    <s v="Yes"/>
    <n v="1"/>
    <s v="High"/>
    <n v="3"/>
    <n v="0.05"/>
    <n v="171"/>
    <s v="High"/>
    <n v="3"/>
    <s v="Neutral"/>
    <n v="1"/>
  </r>
  <r>
    <x v="72"/>
    <x v="0"/>
    <s v="Yes"/>
    <n v="1"/>
    <s v="High"/>
    <n v="3"/>
    <n v="0.05"/>
    <n v="178"/>
    <s v="High"/>
    <n v="3"/>
    <s v="Neutral"/>
    <n v="1"/>
  </r>
  <r>
    <x v="72"/>
    <x v="1"/>
    <s v="Yes"/>
    <n v="1"/>
    <s v="Moderate"/>
    <n v="2"/>
    <n v="0.09"/>
    <n v="182"/>
    <s v="Low"/>
    <n v="1"/>
    <s v="Negative"/>
    <n v="0"/>
  </r>
  <r>
    <x v="72"/>
    <x v="2"/>
    <s v="Yes"/>
    <n v="1"/>
    <s v="Low"/>
    <n v="1"/>
    <n v="0.12"/>
    <n v="156"/>
    <s v="Low"/>
    <n v="1"/>
    <s v="Positive"/>
    <n v="2"/>
  </r>
  <r>
    <x v="72"/>
    <x v="3"/>
    <s v="No"/>
    <n v="0"/>
    <s v="High"/>
    <n v="3"/>
    <n v="7.0000000000000007E-2"/>
    <n v="103"/>
    <s v="Medium"/>
    <n v="2"/>
    <s v="Neutral"/>
    <n v="1"/>
  </r>
  <r>
    <x v="73"/>
    <x v="0"/>
    <s v="No"/>
    <n v="0"/>
    <s v="High"/>
    <n v="3"/>
    <n v="7.0000000000000007E-2"/>
    <n v="129"/>
    <s v="Low"/>
    <n v="1"/>
    <s v="Negative"/>
    <n v="0"/>
  </r>
  <r>
    <x v="73"/>
    <x v="1"/>
    <s v="No"/>
    <n v="0"/>
    <s v="High"/>
    <n v="3"/>
    <n v="0.09"/>
    <n v="168"/>
    <s v="High"/>
    <n v="3"/>
    <s v="Negative"/>
    <n v="0"/>
  </r>
  <r>
    <x v="73"/>
    <x v="2"/>
    <s v="Yes"/>
    <n v="1"/>
    <s v="Low"/>
    <n v="1"/>
    <n v="0.13"/>
    <n v="191"/>
    <s v="High"/>
    <n v="3"/>
    <s v="Positive"/>
    <n v="2"/>
  </r>
  <r>
    <x v="73"/>
    <x v="3"/>
    <s v="No"/>
    <n v="0"/>
    <s v="High"/>
    <n v="3"/>
    <n v="0.11"/>
    <n v="165"/>
    <s v="Medium"/>
    <n v="2"/>
    <s v="Neutral"/>
    <n v="1"/>
  </r>
  <r>
    <x v="74"/>
    <x v="0"/>
    <s v="No"/>
    <n v="0"/>
    <s v="High"/>
    <n v="3"/>
    <n v="0.17"/>
    <n v="109"/>
    <s v="Medium"/>
    <n v="2"/>
    <s v="Neutral"/>
    <n v="1"/>
  </r>
  <r>
    <x v="74"/>
    <x v="1"/>
    <s v="Yes"/>
    <n v="1"/>
    <s v="High"/>
    <n v="3"/>
    <n v="0.18"/>
    <n v="195"/>
    <s v="High"/>
    <n v="3"/>
    <s v="Negative"/>
    <n v="0"/>
  </r>
  <r>
    <x v="74"/>
    <x v="2"/>
    <s v="No"/>
    <n v="0"/>
    <s v="High"/>
    <n v="3"/>
    <n v="0.08"/>
    <n v="125"/>
    <s v="Medium"/>
    <n v="2"/>
    <s v="Negative"/>
    <n v="0"/>
  </r>
  <r>
    <x v="74"/>
    <x v="3"/>
    <s v="No"/>
    <n v="0"/>
    <s v="High"/>
    <n v="3"/>
    <n v="0.09"/>
    <n v="120"/>
    <s v="Low"/>
    <n v="1"/>
    <s v="Positive"/>
    <n v="2"/>
  </r>
  <r>
    <x v="75"/>
    <x v="0"/>
    <s v="Yes"/>
    <n v="1"/>
    <s v="Low"/>
    <n v="1"/>
    <n v="0.08"/>
    <n v="153"/>
    <s v="Medium"/>
    <n v="2"/>
    <s v="Neutral"/>
    <n v="1"/>
  </r>
  <r>
    <x v="75"/>
    <x v="1"/>
    <s v="Yes"/>
    <n v="1"/>
    <s v="Moderate"/>
    <n v="2"/>
    <n v="0.11"/>
    <n v="149"/>
    <s v="Low"/>
    <n v="1"/>
    <s v="Neutral"/>
    <n v="1"/>
  </r>
  <r>
    <x v="75"/>
    <x v="2"/>
    <s v="Yes"/>
    <n v="1"/>
    <s v="Moderate"/>
    <n v="2"/>
    <n v="0.15"/>
    <n v="200"/>
    <s v="Medium"/>
    <n v="2"/>
    <s v="Neutral"/>
    <n v="1"/>
  </r>
  <r>
    <x v="75"/>
    <x v="3"/>
    <s v="No"/>
    <n v="0"/>
    <s v="High"/>
    <n v="3"/>
    <n v="0.2"/>
    <n v="179"/>
    <s v="Medium"/>
    <n v="2"/>
    <s v="Positive"/>
    <n v="2"/>
  </r>
  <r>
    <x v="76"/>
    <x v="0"/>
    <s v="No"/>
    <n v="0"/>
    <s v="Low"/>
    <n v="1"/>
    <n v="0.05"/>
    <n v="180"/>
    <s v="Medium"/>
    <n v="2"/>
    <s v="Positive"/>
    <n v="2"/>
  </r>
  <r>
    <x v="76"/>
    <x v="1"/>
    <s v="Yes"/>
    <n v="1"/>
    <s v="High"/>
    <n v="3"/>
    <n v="0.17"/>
    <n v="172"/>
    <s v="High"/>
    <n v="3"/>
    <s v="Positive"/>
    <n v="2"/>
  </r>
  <r>
    <x v="76"/>
    <x v="2"/>
    <s v="Yes"/>
    <n v="1"/>
    <s v="Moderate"/>
    <n v="2"/>
    <n v="0.18"/>
    <n v="187"/>
    <s v="Medium"/>
    <n v="2"/>
    <s v="Negative"/>
    <n v="0"/>
  </r>
  <r>
    <x v="76"/>
    <x v="3"/>
    <s v="Yes"/>
    <n v="1"/>
    <s v="Low"/>
    <n v="1"/>
    <n v="0.16"/>
    <n v="109"/>
    <s v="Low"/>
    <n v="1"/>
    <s v="Negative"/>
    <n v="0"/>
  </r>
  <r>
    <x v="77"/>
    <x v="0"/>
    <s v="Yes"/>
    <n v="1"/>
    <s v="Moderate"/>
    <n v="2"/>
    <n v="0.14000000000000001"/>
    <n v="198"/>
    <s v="Medium"/>
    <n v="2"/>
    <s v="Neutral"/>
    <n v="1"/>
  </r>
  <r>
    <x v="77"/>
    <x v="1"/>
    <s v="No"/>
    <n v="0"/>
    <s v="Low"/>
    <n v="1"/>
    <n v="0.18"/>
    <n v="138"/>
    <s v="High"/>
    <n v="3"/>
    <s v="Neutral"/>
    <n v="1"/>
  </r>
  <r>
    <x v="77"/>
    <x v="2"/>
    <s v="Yes"/>
    <n v="1"/>
    <s v="High"/>
    <n v="3"/>
    <n v="0.1"/>
    <n v="162"/>
    <s v="Medium"/>
    <n v="2"/>
    <s v="Positive"/>
    <n v="2"/>
  </r>
  <r>
    <x v="77"/>
    <x v="3"/>
    <s v="No"/>
    <n v="0"/>
    <s v="High"/>
    <n v="3"/>
    <n v="0.16"/>
    <n v="187"/>
    <s v="Low"/>
    <n v="1"/>
    <s v="Negative"/>
    <n v="0"/>
  </r>
  <r>
    <x v="78"/>
    <x v="0"/>
    <s v="No"/>
    <n v="0"/>
    <s v="High"/>
    <n v="3"/>
    <n v="0.06"/>
    <n v="135"/>
    <s v="High"/>
    <n v="3"/>
    <s v="Neutral"/>
    <n v="1"/>
  </r>
  <r>
    <x v="78"/>
    <x v="1"/>
    <s v="No"/>
    <n v="0"/>
    <s v="Low"/>
    <n v="1"/>
    <n v="0.09"/>
    <n v="184"/>
    <s v="Medium"/>
    <n v="2"/>
    <s v="Negative"/>
    <n v="0"/>
  </r>
  <r>
    <x v="78"/>
    <x v="2"/>
    <s v="No"/>
    <n v="0"/>
    <s v="High"/>
    <n v="3"/>
    <n v="0.15"/>
    <n v="130"/>
    <s v="Low"/>
    <n v="1"/>
    <s v="Negative"/>
    <n v="0"/>
  </r>
  <r>
    <x v="78"/>
    <x v="3"/>
    <s v="No"/>
    <n v="0"/>
    <s v="Moderate"/>
    <n v="2"/>
    <n v="0.15"/>
    <n v="176"/>
    <s v="High"/>
    <n v="3"/>
    <s v="Negative"/>
    <n v="0"/>
  </r>
  <r>
    <x v="79"/>
    <x v="0"/>
    <s v="Yes"/>
    <n v="1"/>
    <s v="High"/>
    <n v="3"/>
    <n v="0.15"/>
    <n v="105"/>
    <s v="High"/>
    <n v="3"/>
    <s v="Negative"/>
    <n v="0"/>
  </r>
  <r>
    <x v="79"/>
    <x v="1"/>
    <s v="Yes"/>
    <n v="1"/>
    <s v="High"/>
    <n v="3"/>
    <n v="0.2"/>
    <n v="131"/>
    <s v="Low"/>
    <n v="1"/>
    <s v="Negative"/>
    <n v="0"/>
  </r>
  <r>
    <x v="79"/>
    <x v="2"/>
    <s v="Yes"/>
    <n v="1"/>
    <s v="High"/>
    <n v="3"/>
    <n v="0.09"/>
    <n v="199"/>
    <s v="Medium"/>
    <n v="2"/>
    <s v="Neutral"/>
    <n v="1"/>
  </r>
  <r>
    <x v="79"/>
    <x v="3"/>
    <s v="No"/>
    <n v="0"/>
    <s v="Low"/>
    <n v="1"/>
    <n v="0.05"/>
    <n v="187"/>
    <s v="Medium"/>
    <n v="2"/>
    <s v="Positive"/>
    <n v="2"/>
  </r>
  <r>
    <x v="80"/>
    <x v="0"/>
    <s v="No"/>
    <n v="0"/>
    <s v="High"/>
    <n v="3"/>
    <n v="0.08"/>
    <n v="157"/>
    <s v="Medium"/>
    <n v="2"/>
    <s v="Negative"/>
    <n v="0"/>
  </r>
  <r>
    <x v="80"/>
    <x v="1"/>
    <s v="Yes"/>
    <n v="1"/>
    <s v="Low"/>
    <n v="1"/>
    <n v="0.17"/>
    <n v="184"/>
    <s v="Low"/>
    <n v="1"/>
    <s v="Positive"/>
    <n v="2"/>
  </r>
  <r>
    <x v="80"/>
    <x v="2"/>
    <s v="Yes"/>
    <n v="1"/>
    <s v="High"/>
    <n v="3"/>
    <n v="0.08"/>
    <n v="100"/>
    <s v="Medium"/>
    <n v="2"/>
    <s v="Negative"/>
    <n v="0"/>
  </r>
  <r>
    <x v="80"/>
    <x v="3"/>
    <s v="No"/>
    <n v="0"/>
    <s v="High"/>
    <n v="3"/>
    <n v="0.12"/>
    <n v="115"/>
    <s v="Low"/>
    <n v="1"/>
    <s v="Negative"/>
    <n v="0"/>
  </r>
  <r>
    <x v="81"/>
    <x v="0"/>
    <s v="Yes"/>
    <n v="1"/>
    <s v="Moderate"/>
    <n v="2"/>
    <n v="0.17"/>
    <n v="156"/>
    <s v="High"/>
    <n v="3"/>
    <s v="Negative"/>
    <n v="0"/>
  </r>
  <r>
    <x v="81"/>
    <x v="1"/>
    <s v="No"/>
    <n v="0"/>
    <s v="High"/>
    <n v="3"/>
    <n v="0.2"/>
    <n v="101"/>
    <s v="High"/>
    <n v="3"/>
    <s v="Negative"/>
    <n v="0"/>
  </r>
  <r>
    <x v="81"/>
    <x v="2"/>
    <s v="Yes"/>
    <n v="1"/>
    <s v="Low"/>
    <n v="1"/>
    <n v="0.08"/>
    <n v="194"/>
    <s v="High"/>
    <n v="3"/>
    <s v="Neutral"/>
    <n v="1"/>
  </r>
  <r>
    <x v="81"/>
    <x v="3"/>
    <s v="Yes"/>
    <n v="1"/>
    <s v="High"/>
    <n v="3"/>
    <n v="0.13"/>
    <n v="193"/>
    <s v="High"/>
    <n v="3"/>
    <s v="Negative"/>
    <n v="0"/>
  </r>
  <r>
    <x v="82"/>
    <x v="0"/>
    <s v="No"/>
    <n v="0"/>
    <s v="Moderate"/>
    <n v="2"/>
    <n v="0.16"/>
    <n v="143"/>
    <s v="High"/>
    <n v="3"/>
    <s v="Neutral"/>
    <n v="1"/>
  </r>
  <r>
    <x v="82"/>
    <x v="1"/>
    <s v="Yes"/>
    <n v="1"/>
    <s v="Low"/>
    <n v="1"/>
    <n v="0.12"/>
    <n v="123"/>
    <s v="Low"/>
    <n v="1"/>
    <s v="Neutral"/>
    <n v="1"/>
  </r>
  <r>
    <x v="82"/>
    <x v="2"/>
    <s v="No"/>
    <n v="0"/>
    <s v="Low"/>
    <n v="1"/>
    <n v="0.17"/>
    <n v="124"/>
    <s v="Low"/>
    <n v="1"/>
    <s v="Negative"/>
    <n v="0"/>
  </r>
  <r>
    <x v="82"/>
    <x v="3"/>
    <s v="No"/>
    <n v="0"/>
    <s v="Low"/>
    <n v="1"/>
    <n v="0.16"/>
    <n v="118"/>
    <s v="Medium"/>
    <n v="2"/>
    <s v="Negative"/>
    <n v="0"/>
  </r>
  <r>
    <x v="83"/>
    <x v="0"/>
    <s v="Yes"/>
    <n v="1"/>
    <s v="High"/>
    <n v="3"/>
    <n v="0.18"/>
    <n v="108"/>
    <s v="High"/>
    <n v="3"/>
    <s v="Neutral"/>
    <n v="1"/>
  </r>
  <r>
    <x v="83"/>
    <x v="1"/>
    <s v="Yes"/>
    <n v="1"/>
    <s v="High"/>
    <n v="3"/>
    <n v="0.19"/>
    <n v="155"/>
    <s v="Low"/>
    <n v="1"/>
    <s v="Positive"/>
    <n v="2"/>
  </r>
  <r>
    <x v="83"/>
    <x v="2"/>
    <s v="Yes"/>
    <n v="1"/>
    <s v="Low"/>
    <n v="1"/>
    <n v="0.18"/>
    <n v="160"/>
    <s v="Low"/>
    <n v="1"/>
    <s v="Negative"/>
    <n v="0"/>
  </r>
  <r>
    <x v="83"/>
    <x v="3"/>
    <s v="No"/>
    <n v="0"/>
    <s v="Low"/>
    <n v="1"/>
    <n v="0.2"/>
    <n v="122"/>
    <s v="Medium"/>
    <n v="2"/>
    <s v="Positive"/>
    <n v="2"/>
  </r>
  <r>
    <x v="84"/>
    <x v="0"/>
    <s v="No"/>
    <n v="0"/>
    <s v="Moderate"/>
    <n v="2"/>
    <n v="0.16"/>
    <n v="200"/>
    <s v="Low"/>
    <n v="1"/>
    <s v="Neutral"/>
    <n v="1"/>
  </r>
  <r>
    <x v="84"/>
    <x v="1"/>
    <s v="Yes"/>
    <n v="1"/>
    <s v="Moderate"/>
    <n v="2"/>
    <n v="0.13"/>
    <n v="153"/>
    <s v="Low"/>
    <n v="1"/>
    <s v="Negative"/>
    <n v="0"/>
  </r>
  <r>
    <x v="84"/>
    <x v="2"/>
    <s v="No"/>
    <n v="0"/>
    <s v="Low"/>
    <n v="1"/>
    <n v="0.08"/>
    <n v="199"/>
    <s v="Low"/>
    <n v="1"/>
    <s v="Negative"/>
    <n v="0"/>
  </r>
  <r>
    <x v="84"/>
    <x v="3"/>
    <s v="No"/>
    <n v="0"/>
    <s v="High"/>
    <n v="3"/>
    <n v="0.14000000000000001"/>
    <n v="135"/>
    <s v="High"/>
    <n v="3"/>
    <s v="Positive"/>
    <n v="2"/>
  </r>
  <r>
    <x v="85"/>
    <x v="0"/>
    <s v="No"/>
    <n v="0"/>
    <s v="High"/>
    <n v="3"/>
    <n v="0.17"/>
    <n v="108"/>
    <s v="Low"/>
    <n v="1"/>
    <s v="Negative"/>
    <n v="0"/>
  </r>
  <r>
    <x v="85"/>
    <x v="1"/>
    <s v="No"/>
    <n v="0"/>
    <s v="Low"/>
    <n v="1"/>
    <n v="0.09"/>
    <n v="122"/>
    <s v="Medium"/>
    <n v="2"/>
    <s v="Positive"/>
    <n v="2"/>
  </r>
  <r>
    <x v="85"/>
    <x v="2"/>
    <s v="Yes"/>
    <n v="1"/>
    <s v="Moderate"/>
    <n v="2"/>
    <n v="0.15"/>
    <n v="131"/>
    <s v="High"/>
    <n v="3"/>
    <s v="Positive"/>
    <n v="2"/>
  </r>
  <r>
    <x v="85"/>
    <x v="3"/>
    <s v="Yes"/>
    <n v="1"/>
    <s v="Low"/>
    <n v="1"/>
    <n v="0.14000000000000001"/>
    <n v="121"/>
    <s v="Low"/>
    <n v="1"/>
    <s v="Negative"/>
    <n v="0"/>
  </r>
  <r>
    <x v="86"/>
    <x v="0"/>
    <s v="Yes"/>
    <n v="1"/>
    <s v="High"/>
    <n v="3"/>
    <n v="0.1"/>
    <n v="136"/>
    <s v="High"/>
    <n v="3"/>
    <s v="Negative"/>
    <n v="0"/>
  </r>
  <r>
    <x v="86"/>
    <x v="1"/>
    <s v="No"/>
    <n v="0"/>
    <s v="Low"/>
    <n v="1"/>
    <n v="0.18"/>
    <n v="135"/>
    <s v="Medium"/>
    <n v="2"/>
    <s v="Neutral"/>
    <n v="1"/>
  </r>
  <r>
    <x v="86"/>
    <x v="2"/>
    <s v="No"/>
    <n v="0"/>
    <s v="Moderate"/>
    <n v="2"/>
    <n v="0.08"/>
    <n v="133"/>
    <s v="Medium"/>
    <n v="2"/>
    <s v="Neutral"/>
    <n v="1"/>
  </r>
  <r>
    <x v="86"/>
    <x v="3"/>
    <s v="No"/>
    <n v="0"/>
    <s v="Moderate"/>
    <n v="2"/>
    <n v="0.13"/>
    <n v="159"/>
    <s v="High"/>
    <n v="3"/>
    <s v="Negative"/>
    <n v="0"/>
  </r>
  <r>
    <x v="87"/>
    <x v="0"/>
    <s v="No"/>
    <n v="0"/>
    <s v="Moderate"/>
    <n v="2"/>
    <n v="0.13"/>
    <n v="114"/>
    <s v="Low"/>
    <n v="1"/>
    <s v="Neutral"/>
    <n v="1"/>
  </r>
  <r>
    <x v="87"/>
    <x v="1"/>
    <s v="Yes"/>
    <n v="1"/>
    <s v="Low"/>
    <n v="1"/>
    <n v="0.14000000000000001"/>
    <n v="134"/>
    <s v="High"/>
    <n v="3"/>
    <s v="Neutral"/>
    <n v="1"/>
  </r>
  <r>
    <x v="87"/>
    <x v="2"/>
    <s v="No"/>
    <n v="0"/>
    <s v="Low"/>
    <n v="1"/>
    <n v="0.1"/>
    <n v="185"/>
    <s v="Low"/>
    <n v="1"/>
    <s v="Negative"/>
    <n v="0"/>
  </r>
  <r>
    <x v="87"/>
    <x v="3"/>
    <s v="No"/>
    <n v="0"/>
    <s v="Moderate"/>
    <n v="2"/>
    <n v="0.2"/>
    <n v="143"/>
    <s v="High"/>
    <n v="3"/>
    <s v="Positive"/>
    <n v="2"/>
  </r>
  <r>
    <x v="88"/>
    <x v="0"/>
    <s v="Yes"/>
    <n v="1"/>
    <s v="Low"/>
    <n v="1"/>
    <n v="0.05"/>
    <n v="136"/>
    <s v="High"/>
    <n v="3"/>
    <s v="Negative"/>
    <n v="0"/>
  </r>
  <r>
    <x v="88"/>
    <x v="1"/>
    <s v="Yes"/>
    <n v="1"/>
    <s v="High"/>
    <n v="3"/>
    <n v="0.2"/>
    <n v="106"/>
    <s v="Low"/>
    <n v="1"/>
    <s v="Positive"/>
    <n v="2"/>
  </r>
  <r>
    <x v="88"/>
    <x v="2"/>
    <s v="No"/>
    <n v="0"/>
    <s v="Low"/>
    <n v="1"/>
    <n v="0.15"/>
    <n v="173"/>
    <s v="Medium"/>
    <n v="2"/>
    <s v="Neutral"/>
    <n v="1"/>
  </r>
  <r>
    <x v="88"/>
    <x v="3"/>
    <s v="No"/>
    <n v="0"/>
    <s v="Moderate"/>
    <n v="2"/>
    <n v="0.1"/>
    <n v="134"/>
    <s v="Low"/>
    <n v="1"/>
    <s v="Negative"/>
    <n v="0"/>
  </r>
  <r>
    <x v="89"/>
    <x v="0"/>
    <s v="No"/>
    <n v="0"/>
    <s v="Moderate"/>
    <n v="2"/>
    <n v="0.08"/>
    <n v="164"/>
    <s v="High"/>
    <n v="3"/>
    <s v="Positive"/>
    <n v="2"/>
  </r>
  <r>
    <x v="89"/>
    <x v="1"/>
    <s v="Yes"/>
    <n v="1"/>
    <s v="Moderate"/>
    <n v="2"/>
    <n v="7.0000000000000007E-2"/>
    <n v="114"/>
    <s v="Medium"/>
    <n v="2"/>
    <s v="Positive"/>
    <n v="2"/>
  </r>
  <r>
    <x v="89"/>
    <x v="2"/>
    <s v="Yes"/>
    <n v="1"/>
    <s v="Moderate"/>
    <n v="2"/>
    <n v="0.17"/>
    <n v="166"/>
    <s v="Medium"/>
    <n v="2"/>
    <s v="Neutral"/>
    <n v="1"/>
  </r>
  <r>
    <x v="89"/>
    <x v="3"/>
    <s v="No"/>
    <n v="0"/>
    <s v="Moderate"/>
    <n v="2"/>
    <n v="0.17"/>
    <n v="102"/>
    <s v="Low"/>
    <n v="1"/>
    <s v="Positive"/>
    <n v="2"/>
  </r>
  <r>
    <x v="90"/>
    <x v="0"/>
    <s v="Yes"/>
    <n v="1"/>
    <s v="Moderate"/>
    <n v="2"/>
    <n v="0.1"/>
    <n v="188"/>
    <s v="Medium"/>
    <n v="2"/>
    <s v="Neutral"/>
    <n v="1"/>
  </r>
  <r>
    <x v="90"/>
    <x v="1"/>
    <s v="Yes"/>
    <n v="1"/>
    <s v="Low"/>
    <n v="1"/>
    <n v="0.16"/>
    <n v="104"/>
    <s v="High"/>
    <n v="3"/>
    <s v="Neutral"/>
    <n v="1"/>
  </r>
  <r>
    <x v="90"/>
    <x v="2"/>
    <s v="Yes"/>
    <n v="1"/>
    <s v="Moderate"/>
    <n v="2"/>
    <n v="0.09"/>
    <n v="177"/>
    <s v="Medium"/>
    <n v="2"/>
    <s v="Positive"/>
    <n v="2"/>
  </r>
  <r>
    <x v="90"/>
    <x v="3"/>
    <s v="Yes"/>
    <n v="1"/>
    <s v="High"/>
    <n v="3"/>
    <n v="0.18"/>
    <n v="163"/>
    <s v="High"/>
    <n v="3"/>
    <s v="Neutral"/>
    <n v="1"/>
  </r>
  <r>
    <x v="91"/>
    <x v="4"/>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2BBA84-30CE-FD4E-B140-72EF7E8D1F74}" name="PivotTable13" cacheId="6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0:CO155" firstHeaderRow="1" firstDataRow="2" firstDataCol="1"/>
  <pivotFields count="14">
    <pivotField axis="axisCol"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axis="axisRow" showAll="0">
      <items count="6">
        <item x="2"/>
        <item x="0"/>
        <item x="1"/>
        <item x="3"/>
        <item h="1" x="4"/>
        <item t="default"/>
      </items>
    </pivotField>
    <pivotField showAll="0"/>
    <pivotField dataField="1" showAll="0"/>
    <pivotField showAll="0"/>
    <pivotField dataField="1" showAll="0"/>
    <pivotField showAll="0"/>
    <pivotField showAll="0"/>
    <pivotField showAll="0"/>
    <pivotField dataField="1"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
    <field x="-2"/>
  </rowFields>
  <rowItems count="24">
    <i>
      <x/>
    </i>
    <i r="1">
      <x/>
    </i>
    <i r="1" i="1">
      <x v="1"/>
    </i>
    <i r="1" i="2">
      <x v="2"/>
    </i>
    <i r="1" i="3">
      <x v="3"/>
    </i>
    <i>
      <x v="1"/>
    </i>
    <i r="1">
      <x/>
    </i>
    <i r="1" i="1">
      <x v="1"/>
    </i>
    <i r="1" i="2">
      <x v="2"/>
    </i>
    <i r="1" i="3">
      <x v="3"/>
    </i>
    <i>
      <x v="2"/>
    </i>
    <i r="1">
      <x/>
    </i>
    <i r="1" i="1">
      <x v="1"/>
    </i>
    <i r="1" i="2">
      <x v="2"/>
    </i>
    <i r="1" i="3">
      <x v="3"/>
    </i>
    <i>
      <x v="3"/>
    </i>
    <i r="1">
      <x/>
    </i>
    <i r="1" i="1">
      <x v="1"/>
    </i>
    <i r="1" i="2">
      <x v="2"/>
    </i>
    <i r="1" i="3">
      <x v="3"/>
    </i>
    <i t="grand">
      <x/>
    </i>
    <i t="grand" i="1">
      <x/>
    </i>
    <i t="grand" i="2">
      <x/>
    </i>
    <i t="grand" i="3">
      <x/>
    </i>
  </rowItems>
  <colFields count="1">
    <field x="0"/>
  </colFields>
  <col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colItems>
  <dataFields count="4">
    <dataField name="Sum of Lockdown Status(encoded)" fld="3" baseField="0" baseItem="0"/>
    <dataField name="Sum of Social Distance Measures(encoded)" fld="5" baseField="0" baseItem="0"/>
    <dataField name="Sum of Contact Tracing Efficiency(encoded)" fld="9" baseField="0" baseItem="0"/>
    <dataField name="Sum of Public Perception Data(encoded)" fld="11"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EBD71A-E4D3-3D43-BC68-4529218514DF}" name="PivotTable11" cacheId="5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9:CO124" firstHeaderRow="1" firstDataRow="2" firstDataCol="1"/>
  <pivotFields count="10">
    <pivotField axis="axisCol" numFmtId="14" showAll="0">
      <items count="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axis="axisRow" showAll="0">
      <items count="5">
        <item x="2"/>
        <item x="0"/>
        <item x="1"/>
        <item x="3"/>
        <item t="default"/>
      </items>
    </pivotField>
    <pivotField dataField="1" showAll="0"/>
    <pivotField dataField="1" showAll="0"/>
    <pivotField dataField="1" numFmtId="9" showAll="0"/>
    <pivotField dataField="1" showAll="0"/>
    <pivotField dataField="1"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
    <field x="-2"/>
  </rowFields>
  <rowItems count="34">
    <i>
      <x/>
    </i>
    <i r="1">
      <x/>
    </i>
    <i r="1" i="1">
      <x v="1"/>
    </i>
    <i r="1" i="2">
      <x v="2"/>
    </i>
    <i r="1" i="3">
      <x v="3"/>
    </i>
    <i r="1" i="4">
      <x v="4"/>
    </i>
    <i r="1" i="5">
      <x v="5"/>
    </i>
    <i>
      <x v="1"/>
    </i>
    <i r="1">
      <x/>
    </i>
    <i r="1" i="1">
      <x v="1"/>
    </i>
    <i r="1" i="2">
      <x v="2"/>
    </i>
    <i r="1" i="3">
      <x v="3"/>
    </i>
    <i r="1" i="4">
      <x v="4"/>
    </i>
    <i r="1" i="5">
      <x v="5"/>
    </i>
    <i>
      <x v="2"/>
    </i>
    <i r="1">
      <x/>
    </i>
    <i r="1" i="1">
      <x v="1"/>
    </i>
    <i r="1" i="2">
      <x v="2"/>
    </i>
    <i r="1" i="3">
      <x v="3"/>
    </i>
    <i r="1" i="4">
      <x v="4"/>
    </i>
    <i r="1" i="5">
      <x v="5"/>
    </i>
    <i>
      <x v="3"/>
    </i>
    <i r="1">
      <x/>
    </i>
    <i r="1" i="1">
      <x v="1"/>
    </i>
    <i r="1" i="2">
      <x v="2"/>
    </i>
    <i r="1" i="3">
      <x v="3"/>
    </i>
    <i r="1" i="4">
      <x v="4"/>
    </i>
    <i r="1" i="5">
      <x v="5"/>
    </i>
    <i t="grand">
      <x/>
    </i>
    <i t="grand" i="1">
      <x/>
    </i>
    <i t="grand" i="2">
      <x/>
    </i>
    <i t="grand" i="3">
      <x/>
    </i>
    <i t="grand" i="4">
      <x/>
    </i>
    <i t="grand" i="5">
      <x/>
    </i>
  </rowItems>
  <colFields count="1">
    <field x="0"/>
  </colFields>
  <col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colItems>
  <dataFields count="6">
    <dataField name="Count of Lockdown Status" fld="2" subtotal="count" baseField="0" baseItem="0"/>
    <dataField name="Count of Social Distancing Measures" fld="3" subtotal="count" baseField="0" baseItem="0"/>
    <dataField name="Sum of Vaccination Rates" fld="4" baseField="0" baseItem="0" numFmtId="9"/>
    <dataField name="Sum of Testing Capacity" fld="5" baseField="0" baseItem="0"/>
    <dataField name="Count of Contact Tracing Efficiency" fld="6" subtotal="count" baseField="0" baseItem="0"/>
    <dataField name="Count of Public Perception Data" fld="7"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71944B-A42B-F14D-8E7D-D4EAE61F5C94}" name="PivotTable10"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8:E84" firstHeaderRow="0" firstDataRow="1" firstDataCol="1"/>
  <pivotFields count="5">
    <pivotField axis="axisRow" showAll="0">
      <items count="6">
        <item x="2"/>
        <item x="0"/>
        <item x="1"/>
        <item x="3"/>
        <item x="4"/>
        <item t="default"/>
      </items>
    </pivotField>
    <pivotField dataField="1" showAll="0"/>
    <pivotField dataField="1" showAll="0"/>
    <pivotField dataField="1" showAll="0"/>
    <pivotField dataField="1" showAll="0"/>
  </pivotFields>
  <rowFields count="1">
    <field x="0"/>
  </rowFields>
  <rowItems count="6">
    <i>
      <x/>
    </i>
    <i>
      <x v="1"/>
    </i>
    <i>
      <x v="2"/>
    </i>
    <i>
      <x v="3"/>
    </i>
    <i>
      <x v="4"/>
    </i>
    <i t="grand">
      <x/>
    </i>
  </rowItems>
  <colFields count="1">
    <field x="-2"/>
  </colFields>
  <colItems count="4">
    <i>
      <x/>
    </i>
    <i i="1">
      <x v="1"/>
    </i>
    <i i="2">
      <x v="2"/>
    </i>
    <i i="3">
      <x v="3"/>
    </i>
  </colItems>
  <dataFields count="4">
    <dataField name="Sum of Medical Equipment Availability" fld="4" baseField="0" baseItem="0"/>
    <dataField name="Sum of Medical Staff Availability" fld="3" baseField="0" baseItem="0"/>
    <dataField name="Sum of ICU Capacity" fld="2" baseField="0" baseItem="0"/>
    <dataField name="Sum of Hospital Capacity" fld="1"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0E2A1C-F145-3447-9BD0-C799783C4514}" name="PivotTable9" cacheId="46" dataOnRows="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50:C70" firstHeaderRow="1" firstDataRow="2" firstDataCol="1" rowPageCount="3" colPageCount="1"/>
  <pivotFields count="11">
    <pivotField showAll="0">
      <items count="93">
        <item h="1" x="0"/>
        <item h="1" x="1"/>
        <item h="1" x="2"/>
        <item h="1" x="3"/>
        <item h="1" x="4"/>
        <item h="1" x="5"/>
        <item h="1" x="6"/>
        <item h="1" x="7"/>
        <item h="1" x="8"/>
        <item h="1" x="9"/>
        <item h="1" x="10"/>
        <item h="1" x="11"/>
        <item h="1" x="12"/>
        <item h="1" x="13"/>
        <item h="1" x="14"/>
        <item h="1" x="15"/>
        <item h="1" x="16"/>
        <item h="1" x="17"/>
        <item h="1" x="18"/>
        <item h="1" x="19"/>
        <item h="1" x="20"/>
        <item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t="default"/>
      </items>
    </pivotField>
    <pivotField axis="axisRow" showAll="0">
      <items count="6">
        <item x="2"/>
        <item x="0"/>
        <item x="1"/>
        <item x="3"/>
        <item x="4"/>
        <item t="default"/>
      </items>
    </pivotField>
    <pivotField dataField="1" showAll="0"/>
    <pivotField dataField="1" showAll="0"/>
    <pivotField dataField="1" showAll="0"/>
    <pivotField axis="axisPage" showAll="0">
      <items count="6">
        <item x="2"/>
        <item x="1"/>
        <item x="3"/>
        <item x="0"/>
        <item x="4"/>
        <item t="default"/>
      </items>
    </pivotField>
    <pivotField axis="axisPage" showAll="0">
      <items count="4">
        <item x="0"/>
        <item x="1"/>
        <item x="2"/>
        <item t="default"/>
      </items>
    </pivotField>
    <pivotField axis="axisPage" showAll="0">
      <items count="5">
        <item x="0"/>
        <item x="2"/>
        <item x="1"/>
        <item x="3"/>
        <item t="default"/>
      </items>
    </pivotField>
    <pivotField showAll="0"/>
    <pivotField axis="axisCol" showAll="0">
      <items count="369">
        <item h="1" sd="0" x="0"/>
        <item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h="1" sd="0" x="367"/>
        <item t="default"/>
      </items>
    </pivotField>
    <pivotField showAll="0">
      <items count="15">
        <item x="0"/>
        <item x="1"/>
        <item sd="0" x="2"/>
        <item sd="0" x="3"/>
        <item sd="0" x="4"/>
        <item sd="0" x="5"/>
        <item sd="0" x="6"/>
        <item sd="0" x="7"/>
        <item sd="0" x="8"/>
        <item sd="0" x="9"/>
        <item sd="0" x="10"/>
        <item sd="0" x="11"/>
        <item sd="0" x="12"/>
        <item sd="0" x="13"/>
        <item t="default"/>
      </items>
    </pivotField>
  </pivotFields>
  <rowFields count="2">
    <field x="1"/>
    <field x="-2"/>
  </rowFields>
  <rowItems count="19">
    <i>
      <x/>
    </i>
    <i r="1">
      <x/>
    </i>
    <i r="1" i="1">
      <x v="1"/>
    </i>
    <i r="1" i="2">
      <x v="2"/>
    </i>
    <i>
      <x v="1"/>
    </i>
    <i r="1">
      <x/>
    </i>
    <i r="1" i="1">
      <x v="1"/>
    </i>
    <i r="1" i="2">
      <x v="2"/>
    </i>
    <i>
      <x v="2"/>
    </i>
    <i r="1">
      <x/>
    </i>
    <i r="1" i="1">
      <x v="1"/>
    </i>
    <i r="1" i="2">
      <x v="2"/>
    </i>
    <i>
      <x v="3"/>
    </i>
    <i r="1">
      <x/>
    </i>
    <i r="1" i="1">
      <x v="1"/>
    </i>
    <i r="1" i="2">
      <x v="2"/>
    </i>
    <i t="grand">
      <x/>
    </i>
    <i t="grand" i="1">
      <x/>
    </i>
    <i t="grand" i="2">
      <x/>
    </i>
  </rowItems>
  <colFields count="1">
    <field x="9"/>
  </colFields>
  <colItems count="2">
    <i>
      <x v="22"/>
    </i>
    <i t="grand">
      <x/>
    </i>
  </colItems>
  <pageFields count="3">
    <pageField fld="5" hier="-1"/>
    <pageField fld="7" hier="-1"/>
    <pageField fld="6" hier="-1"/>
  </pageFields>
  <dataFields count="3">
    <dataField name="Sum of Confirmed Cases" fld="2" baseField="0" baseItem="0"/>
    <dataField name="Sum of Recovered Cases" fld="3" baseField="0" baseItem="0"/>
    <dataField name="Sum of Quarantined" fld="4" baseField="0" baseItem="0"/>
  </dataFields>
  <chartFormats count="92">
    <chartFormat chart="0" format="0" series="1">
      <pivotArea type="data" outline="0" fieldPosition="0">
        <references count="2">
          <reference field="4294967294" count="1" selected="0">
            <x v="0"/>
          </reference>
          <reference field="9" count="1" selected="0">
            <x v="1"/>
          </reference>
        </references>
      </pivotArea>
    </chartFormat>
    <chartFormat chart="0" format="1" series="1">
      <pivotArea type="data" outline="0" fieldPosition="0">
        <references count="2">
          <reference field="4294967294" count="1" selected="0">
            <x v="0"/>
          </reference>
          <reference field="9" count="1" selected="0">
            <x v="2"/>
          </reference>
        </references>
      </pivotArea>
    </chartFormat>
    <chartFormat chart="0" format="2" series="1">
      <pivotArea type="data" outline="0" fieldPosition="0">
        <references count="2">
          <reference field="4294967294" count="1" selected="0">
            <x v="0"/>
          </reference>
          <reference field="9" count="1" selected="0">
            <x v="3"/>
          </reference>
        </references>
      </pivotArea>
    </chartFormat>
    <chartFormat chart="0" format="3" series="1">
      <pivotArea type="data" outline="0" fieldPosition="0">
        <references count="2">
          <reference field="4294967294" count="1" selected="0">
            <x v="0"/>
          </reference>
          <reference field="9" count="1" selected="0">
            <x v="4"/>
          </reference>
        </references>
      </pivotArea>
    </chartFormat>
    <chartFormat chart="0" format="4" series="1">
      <pivotArea type="data" outline="0" fieldPosition="0">
        <references count="2">
          <reference field="4294967294" count="1" selected="0">
            <x v="0"/>
          </reference>
          <reference field="9" count="1" selected="0">
            <x v="5"/>
          </reference>
        </references>
      </pivotArea>
    </chartFormat>
    <chartFormat chart="0" format="5" series="1">
      <pivotArea type="data" outline="0" fieldPosition="0">
        <references count="2">
          <reference field="4294967294" count="1" selected="0">
            <x v="0"/>
          </reference>
          <reference field="9" count="1" selected="0">
            <x v="6"/>
          </reference>
        </references>
      </pivotArea>
    </chartFormat>
    <chartFormat chart="0" format="6" series="1">
      <pivotArea type="data" outline="0" fieldPosition="0">
        <references count="2">
          <reference field="4294967294" count="1" selected="0">
            <x v="0"/>
          </reference>
          <reference field="9" count="1" selected="0">
            <x v="7"/>
          </reference>
        </references>
      </pivotArea>
    </chartFormat>
    <chartFormat chart="0" format="7" series="1">
      <pivotArea type="data" outline="0" fieldPosition="0">
        <references count="2">
          <reference field="4294967294" count="1" selected="0">
            <x v="0"/>
          </reference>
          <reference field="9" count="1" selected="0">
            <x v="8"/>
          </reference>
        </references>
      </pivotArea>
    </chartFormat>
    <chartFormat chart="0" format="8" series="1">
      <pivotArea type="data" outline="0" fieldPosition="0">
        <references count="2">
          <reference field="4294967294" count="1" selected="0">
            <x v="0"/>
          </reference>
          <reference field="9" count="1" selected="0">
            <x v="9"/>
          </reference>
        </references>
      </pivotArea>
    </chartFormat>
    <chartFormat chart="0" format="9" series="1">
      <pivotArea type="data" outline="0" fieldPosition="0">
        <references count="2">
          <reference field="4294967294" count="1" selected="0">
            <x v="0"/>
          </reference>
          <reference field="9" count="1" selected="0">
            <x v="10"/>
          </reference>
        </references>
      </pivotArea>
    </chartFormat>
    <chartFormat chart="0" format="10" series="1">
      <pivotArea type="data" outline="0" fieldPosition="0">
        <references count="2">
          <reference field="4294967294" count="1" selected="0">
            <x v="0"/>
          </reference>
          <reference field="9" count="1" selected="0">
            <x v="11"/>
          </reference>
        </references>
      </pivotArea>
    </chartFormat>
    <chartFormat chart="0" format="11" series="1">
      <pivotArea type="data" outline="0" fieldPosition="0">
        <references count="2">
          <reference field="4294967294" count="1" selected="0">
            <x v="0"/>
          </reference>
          <reference field="9" count="1" selected="0">
            <x v="12"/>
          </reference>
        </references>
      </pivotArea>
    </chartFormat>
    <chartFormat chart="0" format="12" series="1">
      <pivotArea type="data" outline="0" fieldPosition="0">
        <references count="2">
          <reference field="4294967294" count="1" selected="0">
            <x v="0"/>
          </reference>
          <reference field="9" count="1" selected="0">
            <x v="13"/>
          </reference>
        </references>
      </pivotArea>
    </chartFormat>
    <chartFormat chart="0" format="13" series="1">
      <pivotArea type="data" outline="0" fieldPosition="0">
        <references count="2">
          <reference field="4294967294" count="1" selected="0">
            <x v="0"/>
          </reference>
          <reference field="9" count="1" selected="0">
            <x v="14"/>
          </reference>
        </references>
      </pivotArea>
    </chartFormat>
    <chartFormat chart="0" format="14" series="1">
      <pivotArea type="data" outline="0" fieldPosition="0">
        <references count="2">
          <reference field="4294967294" count="1" selected="0">
            <x v="0"/>
          </reference>
          <reference field="9" count="1" selected="0">
            <x v="15"/>
          </reference>
        </references>
      </pivotArea>
    </chartFormat>
    <chartFormat chart="0" format="15" series="1">
      <pivotArea type="data" outline="0" fieldPosition="0">
        <references count="2">
          <reference field="4294967294" count="1" selected="0">
            <x v="0"/>
          </reference>
          <reference field="9" count="1" selected="0">
            <x v="16"/>
          </reference>
        </references>
      </pivotArea>
    </chartFormat>
    <chartFormat chart="0" format="16" series="1">
      <pivotArea type="data" outline="0" fieldPosition="0">
        <references count="2">
          <reference field="4294967294" count="1" selected="0">
            <x v="0"/>
          </reference>
          <reference field="9" count="1" selected="0">
            <x v="17"/>
          </reference>
        </references>
      </pivotArea>
    </chartFormat>
    <chartFormat chart="0" format="17" series="1">
      <pivotArea type="data" outline="0" fieldPosition="0">
        <references count="2">
          <reference field="4294967294" count="1" selected="0">
            <x v="0"/>
          </reference>
          <reference field="9" count="1" selected="0">
            <x v="18"/>
          </reference>
        </references>
      </pivotArea>
    </chartFormat>
    <chartFormat chart="0" format="18" series="1">
      <pivotArea type="data" outline="0" fieldPosition="0">
        <references count="2">
          <reference field="4294967294" count="1" selected="0">
            <x v="0"/>
          </reference>
          <reference field="9" count="1" selected="0">
            <x v="19"/>
          </reference>
        </references>
      </pivotArea>
    </chartFormat>
    <chartFormat chart="0" format="19" series="1">
      <pivotArea type="data" outline="0" fieldPosition="0">
        <references count="2">
          <reference field="4294967294" count="1" selected="0">
            <x v="0"/>
          </reference>
          <reference field="9" count="1" selected="0">
            <x v="20"/>
          </reference>
        </references>
      </pivotArea>
    </chartFormat>
    <chartFormat chart="0" format="20" series="1">
      <pivotArea type="data" outline="0" fieldPosition="0">
        <references count="2">
          <reference field="4294967294" count="1" selected="0">
            <x v="0"/>
          </reference>
          <reference field="9" count="1" selected="0">
            <x v="21"/>
          </reference>
        </references>
      </pivotArea>
    </chartFormat>
    <chartFormat chart="0" format="21" series="1">
      <pivotArea type="data" outline="0" fieldPosition="0">
        <references count="2">
          <reference field="4294967294" count="1" selected="0">
            <x v="0"/>
          </reference>
          <reference field="9" count="1" selected="0">
            <x v="22"/>
          </reference>
        </references>
      </pivotArea>
    </chartFormat>
    <chartFormat chart="0" format="22" series="1">
      <pivotArea type="data" outline="0" fieldPosition="0">
        <references count="2">
          <reference field="4294967294" count="1" selected="0">
            <x v="0"/>
          </reference>
          <reference field="9" count="1" selected="0">
            <x v="23"/>
          </reference>
        </references>
      </pivotArea>
    </chartFormat>
    <chartFormat chart="0" format="23" series="1">
      <pivotArea type="data" outline="0" fieldPosition="0">
        <references count="2">
          <reference field="4294967294" count="1" selected="0">
            <x v="0"/>
          </reference>
          <reference field="9" count="1" selected="0">
            <x v="24"/>
          </reference>
        </references>
      </pivotArea>
    </chartFormat>
    <chartFormat chart="0" format="24" series="1">
      <pivotArea type="data" outline="0" fieldPosition="0">
        <references count="2">
          <reference field="4294967294" count="1" selected="0">
            <x v="0"/>
          </reference>
          <reference field="9" count="1" selected="0">
            <x v="25"/>
          </reference>
        </references>
      </pivotArea>
    </chartFormat>
    <chartFormat chart="0" format="25" series="1">
      <pivotArea type="data" outline="0" fieldPosition="0">
        <references count="2">
          <reference field="4294967294" count="1" selected="0">
            <x v="0"/>
          </reference>
          <reference field="9" count="1" selected="0">
            <x v="26"/>
          </reference>
        </references>
      </pivotArea>
    </chartFormat>
    <chartFormat chart="0" format="26" series="1">
      <pivotArea type="data" outline="0" fieldPosition="0">
        <references count="2">
          <reference field="4294967294" count="1" selected="0">
            <x v="0"/>
          </reference>
          <reference field="9" count="1" selected="0">
            <x v="27"/>
          </reference>
        </references>
      </pivotArea>
    </chartFormat>
    <chartFormat chart="0" format="27" series="1">
      <pivotArea type="data" outline="0" fieldPosition="0">
        <references count="2">
          <reference field="4294967294" count="1" selected="0">
            <x v="0"/>
          </reference>
          <reference field="9" count="1" selected="0">
            <x v="28"/>
          </reference>
        </references>
      </pivotArea>
    </chartFormat>
    <chartFormat chart="0" format="28" series="1">
      <pivotArea type="data" outline="0" fieldPosition="0">
        <references count="2">
          <reference field="4294967294" count="1" selected="0">
            <x v="0"/>
          </reference>
          <reference field="9" count="1" selected="0">
            <x v="29"/>
          </reference>
        </references>
      </pivotArea>
    </chartFormat>
    <chartFormat chart="0" format="29" series="1">
      <pivotArea type="data" outline="0" fieldPosition="0">
        <references count="2">
          <reference field="4294967294" count="1" selected="0">
            <x v="0"/>
          </reference>
          <reference field="9" count="1" selected="0">
            <x v="30"/>
          </reference>
        </references>
      </pivotArea>
    </chartFormat>
    <chartFormat chart="0" format="30" series="1">
      <pivotArea type="data" outline="0" fieldPosition="0">
        <references count="2">
          <reference field="4294967294" count="1" selected="0">
            <x v="0"/>
          </reference>
          <reference field="9" count="1" selected="0">
            <x v="31"/>
          </reference>
        </references>
      </pivotArea>
    </chartFormat>
    <chartFormat chart="0" format="31" series="1">
      <pivotArea type="data" outline="0" fieldPosition="0">
        <references count="2">
          <reference field="4294967294" count="1" selected="0">
            <x v="0"/>
          </reference>
          <reference field="9" count="1" selected="0">
            <x v="32"/>
          </reference>
        </references>
      </pivotArea>
    </chartFormat>
    <chartFormat chart="0" format="32" series="1">
      <pivotArea type="data" outline="0" fieldPosition="0">
        <references count="2">
          <reference field="4294967294" count="1" selected="0">
            <x v="0"/>
          </reference>
          <reference field="9" count="1" selected="0">
            <x v="33"/>
          </reference>
        </references>
      </pivotArea>
    </chartFormat>
    <chartFormat chart="0" format="33" series="1">
      <pivotArea type="data" outline="0" fieldPosition="0">
        <references count="2">
          <reference field="4294967294" count="1" selected="0">
            <x v="0"/>
          </reference>
          <reference field="9" count="1" selected="0">
            <x v="34"/>
          </reference>
        </references>
      </pivotArea>
    </chartFormat>
    <chartFormat chart="0" format="34" series="1">
      <pivotArea type="data" outline="0" fieldPosition="0">
        <references count="2">
          <reference field="4294967294" count="1" selected="0">
            <x v="0"/>
          </reference>
          <reference field="9" count="1" selected="0">
            <x v="35"/>
          </reference>
        </references>
      </pivotArea>
    </chartFormat>
    <chartFormat chart="0" format="35" series="1">
      <pivotArea type="data" outline="0" fieldPosition="0">
        <references count="2">
          <reference field="4294967294" count="1" selected="0">
            <x v="0"/>
          </reference>
          <reference field="9" count="1" selected="0">
            <x v="36"/>
          </reference>
        </references>
      </pivotArea>
    </chartFormat>
    <chartFormat chart="0" format="36" series="1">
      <pivotArea type="data" outline="0" fieldPosition="0">
        <references count="2">
          <reference field="4294967294" count="1" selected="0">
            <x v="0"/>
          </reference>
          <reference field="9" count="1" selected="0">
            <x v="37"/>
          </reference>
        </references>
      </pivotArea>
    </chartFormat>
    <chartFormat chart="0" format="37" series="1">
      <pivotArea type="data" outline="0" fieldPosition="0">
        <references count="2">
          <reference field="4294967294" count="1" selected="0">
            <x v="0"/>
          </reference>
          <reference field="9" count="1" selected="0">
            <x v="38"/>
          </reference>
        </references>
      </pivotArea>
    </chartFormat>
    <chartFormat chart="0" format="38" series="1">
      <pivotArea type="data" outline="0" fieldPosition="0">
        <references count="2">
          <reference field="4294967294" count="1" selected="0">
            <x v="0"/>
          </reference>
          <reference field="9" count="1" selected="0">
            <x v="39"/>
          </reference>
        </references>
      </pivotArea>
    </chartFormat>
    <chartFormat chart="0" format="39" series="1">
      <pivotArea type="data" outline="0" fieldPosition="0">
        <references count="2">
          <reference field="4294967294" count="1" selected="0">
            <x v="0"/>
          </reference>
          <reference field="9" count="1" selected="0">
            <x v="40"/>
          </reference>
        </references>
      </pivotArea>
    </chartFormat>
    <chartFormat chart="0" format="40" series="1">
      <pivotArea type="data" outline="0" fieldPosition="0">
        <references count="2">
          <reference field="4294967294" count="1" selected="0">
            <x v="0"/>
          </reference>
          <reference field="9" count="1" selected="0">
            <x v="41"/>
          </reference>
        </references>
      </pivotArea>
    </chartFormat>
    <chartFormat chart="0" format="41" series="1">
      <pivotArea type="data" outline="0" fieldPosition="0">
        <references count="2">
          <reference field="4294967294" count="1" selected="0">
            <x v="0"/>
          </reference>
          <reference field="9" count="1" selected="0">
            <x v="42"/>
          </reference>
        </references>
      </pivotArea>
    </chartFormat>
    <chartFormat chart="0" format="42" series="1">
      <pivotArea type="data" outline="0" fieldPosition="0">
        <references count="2">
          <reference field="4294967294" count="1" selected="0">
            <x v="0"/>
          </reference>
          <reference field="9" count="1" selected="0">
            <x v="43"/>
          </reference>
        </references>
      </pivotArea>
    </chartFormat>
    <chartFormat chart="0" format="43" series="1">
      <pivotArea type="data" outline="0" fieldPosition="0">
        <references count="2">
          <reference field="4294967294" count="1" selected="0">
            <x v="0"/>
          </reference>
          <reference field="9" count="1" selected="0">
            <x v="44"/>
          </reference>
        </references>
      </pivotArea>
    </chartFormat>
    <chartFormat chart="0" format="44" series="1">
      <pivotArea type="data" outline="0" fieldPosition="0">
        <references count="2">
          <reference field="4294967294" count="1" selected="0">
            <x v="0"/>
          </reference>
          <reference field="9" count="1" selected="0">
            <x v="45"/>
          </reference>
        </references>
      </pivotArea>
    </chartFormat>
    <chartFormat chart="0" format="45" series="1">
      <pivotArea type="data" outline="0" fieldPosition="0">
        <references count="2">
          <reference field="4294967294" count="1" selected="0">
            <x v="0"/>
          </reference>
          <reference field="9" count="1" selected="0">
            <x v="46"/>
          </reference>
        </references>
      </pivotArea>
    </chartFormat>
    <chartFormat chart="0" format="46" series="1">
      <pivotArea type="data" outline="0" fieldPosition="0">
        <references count="2">
          <reference field="4294967294" count="1" selected="0">
            <x v="0"/>
          </reference>
          <reference field="9" count="1" selected="0">
            <x v="47"/>
          </reference>
        </references>
      </pivotArea>
    </chartFormat>
    <chartFormat chart="0" format="47" series="1">
      <pivotArea type="data" outline="0" fieldPosition="0">
        <references count="2">
          <reference field="4294967294" count="1" selected="0">
            <x v="0"/>
          </reference>
          <reference field="9" count="1" selected="0">
            <x v="48"/>
          </reference>
        </references>
      </pivotArea>
    </chartFormat>
    <chartFormat chart="0" format="48" series="1">
      <pivotArea type="data" outline="0" fieldPosition="0">
        <references count="2">
          <reference field="4294967294" count="1" selected="0">
            <x v="0"/>
          </reference>
          <reference field="9" count="1" selected="0">
            <x v="49"/>
          </reference>
        </references>
      </pivotArea>
    </chartFormat>
    <chartFormat chart="0" format="49" series="1">
      <pivotArea type="data" outline="0" fieldPosition="0">
        <references count="2">
          <reference field="4294967294" count="1" selected="0">
            <x v="0"/>
          </reference>
          <reference field="9" count="1" selected="0">
            <x v="50"/>
          </reference>
        </references>
      </pivotArea>
    </chartFormat>
    <chartFormat chart="0" format="50" series="1">
      <pivotArea type="data" outline="0" fieldPosition="0">
        <references count="2">
          <reference field="4294967294" count="1" selected="0">
            <x v="0"/>
          </reference>
          <reference field="9" count="1" selected="0">
            <x v="51"/>
          </reference>
        </references>
      </pivotArea>
    </chartFormat>
    <chartFormat chart="0" format="51" series="1">
      <pivotArea type="data" outline="0" fieldPosition="0">
        <references count="2">
          <reference field="4294967294" count="1" selected="0">
            <x v="0"/>
          </reference>
          <reference field="9" count="1" selected="0">
            <x v="52"/>
          </reference>
        </references>
      </pivotArea>
    </chartFormat>
    <chartFormat chart="0" format="52" series="1">
      <pivotArea type="data" outline="0" fieldPosition="0">
        <references count="2">
          <reference field="4294967294" count="1" selected="0">
            <x v="0"/>
          </reference>
          <reference field="9" count="1" selected="0">
            <x v="53"/>
          </reference>
        </references>
      </pivotArea>
    </chartFormat>
    <chartFormat chart="0" format="53" series="1">
      <pivotArea type="data" outline="0" fieldPosition="0">
        <references count="2">
          <reference field="4294967294" count="1" selected="0">
            <x v="0"/>
          </reference>
          <reference field="9" count="1" selected="0">
            <x v="54"/>
          </reference>
        </references>
      </pivotArea>
    </chartFormat>
    <chartFormat chart="0" format="54" series="1">
      <pivotArea type="data" outline="0" fieldPosition="0">
        <references count="2">
          <reference field="4294967294" count="1" selected="0">
            <x v="0"/>
          </reference>
          <reference field="9" count="1" selected="0">
            <x v="55"/>
          </reference>
        </references>
      </pivotArea>
    </chartFormat>
    <chartFormat chart="0" format="55" series="1">
      <pivotArea type="data" outline="0" fieldPosition="0">
        <references count="2">
          <reference field="4294967294" count="1" selected="0">
            <x v="0"/>
          </reference>
          <reference field="9" count="1" selected="0">
            <x v="56"/>
          </reference>
        </references>
      </pivotArea>
    </chartFormat>
    <chartFormat chart="0" format="56" series="1">
      <pivotArea type="data" outline="0" fieldPosition="0">
        <references count="2">
          <reference field="4294967294" count="1" selected="0">
            <x v="0"/>
          </reference>
          <reference field="9" count="1" selected="0">
            <x v="57"/>
          </reference>
        </references>
      </pivotArea>
    </chartFormat>
    <chartFormat chart="0" format="57" series="1">
      <pivotArea type="data" outline="0" fieldPosition="0">
        <references count="2">
          <reference field="4294967294" count="1" selected="0">
            <x v="0"/>
          </reference>
          <reference field="9" count="1" selected="0">
            <x v="58"/>
          </reference>
        </references>
      </pivotArea>
    </chartFormat>
    <chartFormat chart="0" format="58" series="1">
      <pivotArea type="data" outline="0" fieldPosition="0">
        <references count="2">
          <reference field="4294967294" count="1" selected="0">
            <x v="0"/>
          </reference>
          <reference field="9" count="1" selected="0">
            <x v="59"/>
          </reference>
        </references>
      </pivotArea>
    </chartFormat>
    <chartFormat chart="0" format="59" series="1">
      <pivotArea type="data" outline="0" fieldPosition="0">
        <references count="2">
          <reference field="4294967294" count="1" selected="0">
            <x v="0"/>
          </reference>
          <reference field="9" count="1" selected="0">
            <x v="60"/>
          </reference>
        </references>
      </pivotArea>
    </chartFormat>
    <chartFormat chart="0" format="60" series="1">
      <pivotArea type="data" outline="0" fieldPosition="0">
        <references count="2">
          <reference field="4294967294" count="1" selected="0">
            <x v="0"/>
          </reference>
          <reference field="9" count="1" selected="0">
            <x v="61"/>
          </reference>
        </references>
      </pivotArea>
    </chartFormat>
    <chartFormat chart="0" format="61" series="1">
      <pivotArea type="data" outline="0" fieldPosition="0">
        <references count="2">
          <reference field="4294967294" count="1" selected="0">
            <x v="0"/>
          </reference>
          <reference field="9" count="1" selected="0">
            <x v="62"/>
          </reference>
        </references>
      </pivotArea>
    </chartFormat>
    <chartFormat chart="0" format="62" series="1">
      <pivotArea type="data" outline="0" fieldPosition="0">
        <references count="2">
          <reference field="4294967294" count="1" selected="0">
            <x v="0"/>
          </reference>
          <reference field="9" count="1" selected="0">
            <x v="63"/>
          </reference>
        </references>
      </pivotArea>
    </chartFormat>
    <chartFormat chart="0" format="63" series="1">
      <pivotArea type="data" outline="0" fieldPosition="0">
        <references count="2">
          <reference field="4294967294" count="1" selected="0">
            <x v="0"/>
          </reference>
          <reference field="9" count="1" selected="0">
            <x v="64"/>
          </reference>
        </references>
      </pivotArea>
    </chartFormat>
    <chartFormat chart="0" format="64" series="1">
      <pivotArea type="data" outline="0" fieldPosition="0">
        <references count="2">
          <reference field="4294967294" count="1" selected="0">
            <x v="0"/>
          </reference>
          <reference field="9" count="1" selected="0">
            <x v="65"/>
          </reference>
        </references>
      </pivotArea>
    </chartFormat>
    <chartFormat chart="0" format="65" series="1">
      <pivotArea type="data" outline="0" fieldPosition="0">
        <references count="2">
          <reference field="4294967294" count="1" selected="0">
            <x v="0"/>
          </reference>
          <reference field="9" count="1" selected="0">
            <x v="66"/>
          </reference>
        </references>
      </pivotArea>
    </chartFormat>
    <chartFormat chart="0" format="66" series="1">
      <pivotArea type="data" outline="0" fieldPosition="0">
        <references count="2">
          <reference field="4294967294" count="1" selected="0">
            <x v="0"/>
          </reference>
          <reference field="9" count="1" selected="0">
            <x v="67"/>
          </reference>
        </references>
      </pivotArea>
    </chartFormat>
    <chartFormat chart="0" format="67" series="1">
      <pivotArea type="data" outline="0" fieldPosition="0">
        <references count="2">
          <reference field="4294967294" count="1" selected="0">
            <x v="0"/>
          </reference>
          <reference field="9" count="1" selected="0">
            <x v="68"/>
          </reference>
        </references>
      </pivotArea>
    </chartFormat>
    <chartFormat chart="0" format="68" series="1">
      <pivotArea type="data" outline="0" fieldPosition="0">
        <references count="2">
          <reference field="4294967294" count="1" selected="0">
            <x v="0"/>
          </reference>
          <reference field="9" count="1" selected="0">
            <x v="69"/>
          </reference>
        </references>
      </pivotArea>
    </chartFormat>
    <chartFormat chart="0" format="69" series="1">
      <pivotArea type="data" outline="0" fieldPosition="0">
        <references count="2">
          <reference field="4294967294" count="1" selected="0">
            <x v="0"/>
          </reference>
          <reference field="9" count="1" selected="0">
            <x v="70"/>
          </reference>
        </references>
      </pivotArea>
    </chartFormat>
    <chartFormat chart="0" format="70" series="1">
      <pivotArea type="data" outline="0" fieldPosition="0">
        <references count="2">
          <reference field="4294967294" count="1" selected="0">
            <x v="0"/>
          </reference>
          <reference field="9" count="1" selected="0">
            <x v="71"/>
          </reference>
        </references>
      </pivotArea>
    </chartFormat>
    <chartFormat chart="0" format="71" series="1">
      <pivotArea type="data" outline="0" fieldPosition="0">
        <references count="2">
          <reference field="4294967294" count="1" selected="0">
            <x v="0"/>
          </reference>
          <reference field="9" count="1" selected="0">
            <x v="72"/>
          </reference>
        </references>
      </pivotArea>
    </chartFormat>
    <chartFormat chart="0" format="72" series="1">
      <pivotArea type="data" outline="0" fieldPosition="0">
        <references count="2">
          <reference field="4294967294" count="1" selected="0">
            <x v="0"/>
          </reference>
          <reference field="9" count="1" selected="0">
            <x v="73"/>
          </reference>
        </references>
      </pivotArea>
    </chartFormat>
    <chartFormat chart="0" format="73" series="1">
      <pivotArea type="data" outline="0" fieldPosition="0">
        <references count="2">
          <reference field="4294967294" count="1" selected="0">
            <x v="0"/>
          </reference>
          <reference field="9" count="1" selected="0">
            <x v="74"/>
          </reference>
        </references>
      </pivotArea>
    </chartFormat>
    <chartFormat chart="0" format="74" series="1">
      <pivotArea type="data" outline="0" fieldPosition="0">
        <references count="2">
          <reference field="4294967294" count="1" selected="0">
            <x v="0"/>
          </reference>
          <reference field="9" count="1" selected="0">
            <x v="75"/>
          </reference>
        </references>
      </pivotArea>
    </chartFormat>
    <chartFormat chart="0" format="75" series="1">
      <pivotArea type="data" outline="0" fieldPosition="0">
        <references count="2">
          <reference field="4294967294" count="1" selected="0">
            <x v="0"/>
          </reference>
          <reference field="9" count="1" selected="0">
            <x v="76"/>
          </reference>
        </references>
      </pivotArea>
    </chartFormat>
    <chartFormat chart="0" format="76" series="1">
      <pivotArea type="data" outline="0" fieldPosition="0">
        <references count="2">
          <reference field="4294967294" count="1" selected="0">
            <x v="0"/>
          </reference>
          <reference field="9" count="1" selected="0">
            <x v="77"/>
          </reference>
        </references>
      </pivotArea>
    </chartFormat>
    <chartFormat chart="0" format="77" series="1">
      <pivotArea type="data" outline="0" fieldPosition="0">
        <references count="2">
          <reference field="4294967294" count="1" selected="0">
            <x v="0"/>
          </reference>
          <reference field="9" count="1" selected="0">
            <x v="78"/>
          </reference>
        </references>
      </pivotArea>
    </chartFormat>
    <chartFormat chart="0" format="78" series="1">
      <pivotArea type="data" outline="0" fieldPosition="0">
        <references count="2">
          <reference field="4294967294" count="1" selected="0">
            <x v="0"/>
          </reference>
          <reference field="9" count="1" selected="0">
            <x v="79"/>
          </reference>
        </references>
      </pivotArea>
    </chartFormat>
    <chartFormat chart="0" format="79" series="1">
      <pivotArea type="data" outline="0" fieldPosition="0">
        <references count="2">
          <reference field="4294967294" count="1" selected="0">
            <x v="0"/>
          </reference>
          <reference field="9" count="1" selected="0">
            <x v="80"/>
          </reference>
        </references>
      </pivotArea>
    </chartFormat>
    <chartFormat chart="0" format="80" series="1">
      <pivotArea type="data" outline="0" fieldPosition="0">
        <references count="2">
          <reference field="4294967294" count="1" selected="0">
            <x v="0"/>
          </reference>
          <reference field="9" count="1" selected="0">
            <x v="81"/>
          </reference>
        </references>
      </pivotArea>
    </chartFormat>
    <chartFormat chart="0" format="81" series="1">
      <pivotArea type="data" outline="0" fieldPosition="0">
        <references count="2">
          <reference field="4294967294" count="1" selected="0">
            <x v="0"/>
          </reference>
          <reference field="9" count="1" selected="0">
            <x v="82"/>
          </reference>
        </references>
      </pivotArea>
    </chartFormat>
    <chartFormat chart="0" format="82" series="1">
      <pivotArea type="data" outline="0" fieldPosition="0">
        <references count="2">
          <reference field="4294967294" count="1" selected="0">
            <x v="0"/>
          </reference>
          <reference field="9" count="1" selected="0">
            <x v="83"/>
          </reference>
        </references>
      </pivotArea>
    </chartFormat>
    <chartFormat chart="0" format="83" series="1">
      <pivotArea type="data" outline="0" fieldPosition="0">
        <references count="2">
          <reference field="4294967294" count="1" selected="0">
            <x v="0"/>
          </reference>
          <reference field="9" count="1" selected="0">
            <x v="84"/>
          </reference>
        </references>
      </pivotArea>
    </chartFormat>
    <chartFormat chart="0" format="84" series="1">
      <pivotArea type="data" outline="0" fieldPosition="0">
        <references count="2">
          <reference field="4294967294" count="1" selected="0">
            <x v="0"/>
          </reference>
          <reference field="9" count="1" selected="0">
            <x v="85"/>
          </reference>
        </references>
      </pivotArea>
    </chartFormat>
    <chartFormat chart="0" format="85" series="1">
      <pivotArea type="data" outline="0" fieldPosition="0">
        <references count="2">
          <reference field="4294967294" count="1" selected="0">
            <x v="0"/>
          </reference>
          <reference field="9" count="1" selected="0">
            <x v="86"/>
          </reference>
        </references>
      </pivotArea>
    </chartFormat>
    <chartFormat chart="0" format="86" series="1">
      <pivotArea type="data" outline="0" fieldPosition="0">
        <references count="2">
          <reference field="4294967294" count="1" selected="0">
            <x v="0"/>
          </reference>
          <reference field="9" count="1" selected="0">
            <x v="87"/>
          </reference>
        </references>
      </pivotArea>
    </chartFormat>
    <chartFormat chart="0" format="87" series="1">
      <pivotArea type="data" outline="0" fieldPosition="0">
        <references count="2">
          <reference field="4294967294" count="1" selected="0">
            <x v="0"/>
          </reference>
          <reference field="9" count="1" selected="0">
            <x v="88"/>
          </reference>
        </references>
      </pivotArea>
    </chartFormat>
    <chartFormat chart="0" format="88" series="1">
      <pivotArea type="data" outline="0" fieldPosition="0">
        <references count="2">
          <reference field="4294967294" count="1" selected="0">
            <x v="0"/>
          </reference>
          <reference field="9" count="1" selected="0">
            <x v="89"/>
          </reference>
        </references>
      </pivotArea>
    </chartFormat>
    <chartFormat chart="0" format="89" series="1">
      <pivotArea type="data" outline="0" fieldPosition="0">
        <references count="2">
          <reference field="4294967294" count="1" selected="0">
            <x v="0"/>
          </reference>
          <reference field="9" count="1" selected="0">
            <x v="90"/>
          </reference>
        </references>
      </pivotArea>
    </chartFormat>
    <chartFormat chart="0" format="90" series="1">
      <pivotArea type="data" outline="0" fieldPosition="0">
        <references count="2">
          <reference field="4294967294" count="1" selected="0">
            <x v="0"/>
          </reference>
          <reference field="9" count="1" selected="0">
            <x v="91"/>
          </reference>
        </references>
      </pivotArea>
    </chartFormat>
    <chartFormat chart="0" format="9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0F1ED7B-8273-4B48-AE3B-1F4BB19D83CD}" sourceName="Date">
  <pivotTables>
    <pivotTable tabId="7" name="PivotTable9"/>
  </pivotTables>
  <data>
    <tabular pivotCacheId="334621000">
      <items count="92">
        <i x="0"/>
        <i x="1"/>
        <i x="2"/>
        <i x="3"/>
        <i x="4"/>
        <i x="5"/>
        <i x="6"/>
        <i x="7"/>
        <i x="8"/>
        <i x="9"/>
        <i x="10"/>
        <i x="11"/>
        <i x="12"/>
        <i x="13"/>
        <i x="14"/>
        <i x="15"/>
        <i x="16"/>
        <i x="17"/>
        <i x="18"/>
        <i x="19"/>
        <i x="20"/>
        <i x="21" s="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98AB7E-D140-F04F-A3A0-485D5CB4604E}" sourceName="Region">
  <pivotTables>
    <pivotTable tabId="7" name="PivotTable9"/>
  </pivotTables>
  <data>
    <tabular pivotCacheId="334621000">
      <items count="5">
        <i x="2" s="1"/>
        <i x="0" s="1"/>
        <i x="1" s="1"/>
        <i x="3"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BD204B00-1B70-C44F-BD89-B3FA18CBCEDB}" sourceName="Age Group">
  <pivotTables>
    <pivotTable tabId="7" name="PivotTable9"/>
  </pivotTables>
  <data>
    <tabular pivotCacheId="334621000">
      <items count="5">
        <i x="2" s="1"/>
        <i x="1" s="1"/>
        <i x="3" s="1"/>
        <i x="0"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e_Classification" xr10:uid="{45DCC4B3-016E-A349-8035-CB226C84D5FB}" sourceName="Case Classification">
  <pivotTables>
    <pivotTable tabId="7" name="PivotTable9"/>
  </pivotTables>
  <data>
    <tabular pivotCacheId="334621000">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BF4DC5CB-DDC7-FE4B-B948-AA765DFAC722}" cache="Slicer_Date" caption="Date" startItem="21" rowHeight="230716"/>
  <slicer name="Date 2" xr10:uid="{607C4B93-13C9-3444-A43F-A154C2031C1C}" cache="Slicer_Date" caption="Date" rowHeight="230716"/>
  <slicer name="Region" xr10:uid="{1D9E4223-CED7-0740-8AC7-CC67518E65A6}" cache="Slicer_Region" caption="Region" rowHeight="230716"/>
  <slicer name="Region 1" xr10:uid="{2AD0FB61-9561-B742-AF58-DDC3C81B8DCF}" cache="Slicer_Region" caption="Region" rowHeight="230716"/>
  <slicer name="Age Group" xr10:uid="{0CDA2719-FE18-F44E-8D77-75E0799458CE}" cache="Slicer_Age_Group" caption="Age Group" rowHeight="230716"/>
  <slicer name="Case Classification" xr10:uid="{FCF3AA28-B9A6-BF48-95FA-B96B959C0AC4}" cache="Slicer_Case_Classification" caption="Case Classification" rowHeight="230716"/>
  <slicer name="Case Classification 1" xr10:uid="{E1EC5A66-A22E-0A4C-BA01-080E156DC04B}" cache="Slicer_Case_Classification" caption="Case Classifi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33B528B-15BB-F544-A0BA-38267450E171}" sourceName="Date">
  <pivotTables>
    <pivotTable tabId="7" name="PivotTable9"/>
  </pivotTables>
  <state minimalRefreshVersion="6" lastRefreshVersion="6" pivotCacheId="334621000"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0496DDA-0AAE-9548-ADCB-7C35D17BA44A}" cache="NativeTimeline_Date" caption="Date" level="2" selectionLevel="0" scrollPosition="2024-01-01T00:00:00"/>
</timeline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EBA24-83E0-4B5F-919E-6F504C590171}">
  <dimension ref="A1:I1120"/>
  <sheetViews>
    <sheetView workbookViewId="0">
      <selection activeCell="M7" sqref="M7"/>
    </sheetView>
  </sheetViews>
  <sheetFormatPr baseColWidth="10" defaultColWidth="8.83203125" defaultRowHeight="15" x14ac:dyDescent="0.2"/>
  <cols>
    <col min="1" max="1" width="11.83203125" customWidth="1"/>
    <col min="3" max="3" width="10.33203125" customWidth="1"/>
    <col min="5" max="5" width="11.1640625" customWidth="1"/>
  </cols>
  <sheetData>
    <row r="1" spans="1:9" x14ac:dyDescent="0.2">
      <c r="A1" s="4" t="s">
        <v>0</v>
      </c>
      <c r="B1" s="4" t="s">
        <v>1</v>
      </c>
      <c r="C1" s="4" t="s">
        <v>2</v>
      </c>
      <c r="D1" s="4" t="s">
        <v>3</v>
      </c>
      <c r="E1" s="4" t="s">
        <v>4</v>
      </c>
      <c r="F1" s="4" t="s">
        <v>5</v>
      </c>
      <c r="G1" s="4" t="s">
        <v>6</v>
      </c>
      <c r="H1" s="4" t="s">
        <v>7</v>
      </c>
      <c r="I1" s="4" t="s">
        <v>8</v>
      </c>
    </row>
    <row r="2" spans="1:9" x14ac:dyDescent="0.2">
      <c r="A2" s="1">
        <v>45292</v>
      </c>
      <c r="B2" t="s">
        <v>9</v>
      </c>
      <c r="C2">
        <v>167</v>
      </c>
      <c r="D2">
        <v>99</v>
      </c>
      <c r="E2">
        <v>7</v>
      </c>
      <c r="F2" t="s">
        <v>10</v>
      </c>
      <c r="G2" t="s">
        <v>11</v>
      </c>
      <c r="H2" t="s">
        <v>12</v>
      </c>
      <c r="I2" s="2">
        <v>0.18</v>
      </c>
    </row>
    <row r="3" spans="1:9" x14ac:dyDescent="0.2">
      <c r="A3" s="1">
        <v>45292</v>
      </c>
      <c r="B3" t="s">
        <v>9</v>
      </c>
      <c r="C3">
        <v>110</v>
      </c>
      <c r="D3">
        <v>105</v>
      </c>
      <c r="E3">
        <v>2</v>
      </c>
      <c r="F3" t="s">
        <v>13</v>
      </c>
      <c r="G3" t="s">
        <v>14</v>
      </c>
      <c r="H3" t="s">
        <v>15</v>
      </c>
      <c r="I3" s="2">
        <v>7.0000000000000007E-2</v>
      </c>
    </row>
    <row r="4" spans="1:9" x14ac:dyDescent="0.2">
      <c r="A4" s="1">
        <v>45292</v>
      </c>
      <c r="B4" t="s">
        <v>9</v>
      </c>
      <c r="C4">
        <v>165</v>
      </c>
      <c r="D4">
        <v>70</v>
      </c>
      <c r="E4">
        <v>5</v>
      </c>
      <c r="F4" t="s">
        <v>16</v>
      </c>
      <c r="G4" t="s">
        <v>14</v>
      </c>
      <c r="H4" t="s">
        <v>12</v>
      </c>
      <c r="I4" s="2">
        <v>0.12</v>
      </c>
    </row>
    <row r="5" spans="1:9" x14ac:dyDescent="0.2">
      <c r="A5" s="1">
        <v>45292</v>
      </c>
      <c r="B5" t="s">
        <v>9</v>
      </c>
      <c r="C5">
        <v>190</v>
      </c>
      <c r="D5">
        <v>53</v>
      </c>
      <c r="E5">
        <v>7</v>
      </c>
      <c r="F5" t="s">
        <v>17</v>
      </c>
      <c r="G5" t="s">
        <v>14</v>
      </c>
      <c r="H5" t="s">
        <v>18</v>
      </c>
      <c r="I5" s="2">
        <v>0.16</v>
      </c>
    </row>
    <row r="6" spans="1:9" x14ac:dyDescent="0.2">
      <c r="A6" s="1">
        <v>45292</v>
      </c>
      <c r="B6" t="s">
        <v>9</v>
      </c>
      <c r="C6">
        <v>51</v>
      </c>
      <c r="D6">
        <v>95</v>
      </c>
      <c r="E6">
        <v>0</v>
      </c>
      <c r="F6" t="s">
        <v>13</v>
      </c>
      <c r="G6" t="s">
        <v>14</v>
      </c>
      <c r="H6" t="s">
        <v>18</v>
      </c>
      <c r="I6" s="2">
        <v>0.12</v>
      </c>
    </row>
    <row r="7" spans="1:9" x14ac:dyDescent="0.2">
      <c r="A7" s="1">
        <v>45292</v>
      </c>
      <c r="B7" t="s">
        <v>19</v>
      </c>
      <c r="C7">
        <v>196</v>
      </c>
      <c r="D7">
        <v>115</v>
      </c>
      <c r="E7">
        <v>1</v>
      </c>
      <c r="F7" t="s">
        <v>13</v>
      </c>
      <c r="G7" t="s">
        <v>14</v>
      </c>
      <c r="H7" t="s">
        <v>15</v>
      </c>
      <c r="I7" s="2">
        <v>0.19</v>
      </c>
    </row>
    <row r="8" spans="1:9" x14ac:dyDescent="0.2">
      <c r="A8" s="1">
        <v>45292</v>
      </c>
      <c r="B8" t="s">
        <v>19</v>
      </c>
      <c r="C8">
        <v>167</v>
      </c>
      <c r="D8">
        <v>72</v>
      </c>
      <c r="E8">
        <v>8</v>
      </c>
      <c r="F8" t="s">
        <v>17</v>
      </c>
      <c r="G8" t="s">
        <v>11</v>
      </c>
      <c r="H8" t="s">
        <v>12</v>
      </c>
      <c r="I8" s="2">
        <v>0.1</v>
      </c>
    </row>
    <row r="9" spans="1:9" x14ac:dyDescent="0.2">
      <c r="A9" s="1">
        <v>45292</v>
      </c>
      <c r="B9" t="s">
        <v>19</v>
      </c>
      <c r="C9">
        <v>89</v>
      </c>
      <c r="D9">
        <v>33</v>
      </c>
      <c r="E9">
        <v>5</v>
      </c>
      <c r="F9" t="s">
        <v>17</v>
      </c>
      <c r="G9" t="s">
        <v>14</v>
      </c>
      <c r="H9" t="s">
        <v>15</v>
      </c>
      <c r="I9" s="2">
        <v>0.19</v>
      </c>
    </row>
    <row r="10" spans="1:9" x14ac:dyDescent="0.2">
      <c r="A10" s="1">
        <v>45292</v>
      </c>
      <c r="B10" t="s">
        <v>19</v>
      </c>
      <c r="C10">
        <v>100</v>
      </c>
      <c r="D10">
        <v>33</v>
      </c>
      <c r="E10">
        <v>5</v>
      </c>
      <c r="F10" t="s">
        <v>17</v>
      </c>
      <c r="G10" t="s">
        <v>11</v>
      </c>
      <c r="H10" t="s">
        <v>15</v>
      </c>
      <c r="I10" s="2">
        <v>0.16</v>
      </c>
    </row>
    <row r="11" spans="1:9" x14ac:dyDescent="0.2">
      <c r="A11" s="1">
        <v>45292</v>
      </c>
      <c r="B11" t="s">
        <v>19</v>
      </c>
      <c r="C11">
        <v>115</v>
      </c>
      <c r="D11">
        <v>52</v>
      </c>
      <c r="E11">
        <v>8</v>
      </c>
      <c r="F11" t="s">
        <v>10</v>
      </c>
      <c r="G11" t="s">
        <v>14</v>
      </c>
      <c r="H11" t="s">
        <v>18</v>
      </c>
      <c r="I11" s="2">
        <v>0.18</v>
      </c>
    </row>
    <row r="12" spans="1:9" x14ac:dyDescent="0.2">
      <c r="A12" s="1">
        <v>45292</v>
      </c>
      <c r="B12" t="s">
        <v>20</v>
      </c>
      <c r="C12">
        <v>92</v>
      </c>
      <c r="D12">
        <v>44</v>
      </c>
      <c r="E12">
        <v>9</v>
      </c>
      <c r="F12" t="s">
        <v>17</v>
      </c>
      <c r="G12" t="s">
        <v>14</v>
      </c>
      <c r="H12" t="s">
        <v>15</v>
      </c>
      <c r="I12" s="2">
        <v>0.13</v>
      </c>
    </row>
    <row r="13" spans="1:9" x14ac:dyDescent="0.2">
      <c r="A13" s="1">
        <v>45292</v>
      </c>
      <c r="B13" t="s">
        <v>20</v>
      </c>
      <c r="C13">
        <v>165</v>
      </c>
      <c r="D13">
        <v>64</v>
      </c>
      <c r="E13">
        <v>2</v>
      </c>
      <c r="F13" t="s">
        <v>16</v>
      </c>
      <c r="G13" t="s">
        <v>14</v>
      </c>
      <c r="H13" t="s">
        <v>15</v>
      </c>
      <c r="I13" s="2">
        <v>0.15</v>
      </c>
    </row>
    <row r="14" spans="1:9" x14ac:dyDescent="0.2">
      <c r="A14" s="1">
        <v>45292</v>
      </c>
      <c r="B14" t="s">
        <v>20</v>
      </c>
      <c r="C14">
        <v>131</v>
      </c>
      <c r="D14">
        <v>148</v>
      </c>
      <c r="E14">
        <v>4</v>
      </c>
      <c r="F14" t="s">
        <v>13</v>
      </c>
      <c r="G14" t="s">
        <v>11</v>
      </c>
      <c r="H14" t="s">
        <v>12</v>
      </c>
      <c r="I14" s="2">
        <v>0.13</v>
      </c>
    </row>
    <row r="15" spans="1:9" x14ac:dyDescent="0.2">
      <c r="A15" s="1">
        <v>45292</v>
      </c>
      <c r="B15" t="s">
        <v>20</v>
      </c>
      <c r="C15">
        <v>187</v>
      </c>
      <c r="D15">
        <v>49</v>
      </c>
      <c r="E15">
        <v>9</v>
      </c>
      <c r="F15" t="s">
        <v>16</v>
      </c>
      <c r="G15" t="s">
        <v>11</v>
      </c>
      <c r="H15" t="s">
        <v>15</v>
      </c>
      <c r="I15" s="2">
        <v>7.0000000000000007E-2</v>
      </c>
    </row>
    <row r="16" spans="1:9" x14ac:dyDescent="0.2">
      <c r="A16" s="1">
        <v>45292</v>
      </c>
      <c r="B16" t="s">
        <v>21</v>
      </c>
      <c r="C16">
        <v>195</v>
      </c>
      <c r="D16">
        <v>150</v>
      </c>
      <c r="E16">
        <v>9</v>
      </c>
      <c r="F16" t="s">
        <v>13</v>
      </c>
      <c r="G16" t="s">
        <v>14</v>
      </c>
      <c r="H16" t="s">
        <v>15</v>
      </c>
      <c r="I16" s="2">
        <v>0.09</v>
      </c>
    </row>
    <row r="17" spans="1:9" x14ac:dyDescent="0.2">
      <c r="A17" s="1">
        <v>45292</v>
      </c>
      <c r="B17" t="s">
        <v>21</v>
      </c>
      <c r="C17">
        <v>95</v>
      </c>
      <c r="D17">
        <v>129</v>
      </c>
      <c r="E17">
        <v>5</v>
      </c>
      <c r="F17" t="s">
        <v>16</v>
      </c>
      <c r="G17" t="s">
        <v>11</v>
      </c>
      <c r="H17" t="s">
        <v>15</v>
      </c>
      <c r="I17" s="2">
        <v>0.15</v>
      </c>
    </row>
    <row r="18" spans="1:9" x14ac:dyDescent="0.2">
      <c r="A18" s="1">
        <v>45292</v>
      </c>
      <c r="B18" t="s">
        <v>21</v>
      </c>
      <c r="C18">
        <v>176</v>
      </c>
      <c r="D18">
        <v>40</v>
      </c>
      <c r="E18">
        <v>7</v>
      </c>
      <c r="F18" t="s">
        <v>10</v>
      </c>
      <c r="G18" t="s">
        <v>11</v>
      </c>
      <c r="H18" t="s">
        <v>18</v>
      </c>
      <c r="I18" s="2">
        <v>0.16</v>
      </c>
    </row>
    <row r="19" spans="1:9" x14ac:dyDescent="0.2">
      <c r="A19" s="1">
        <v>45293</v>
      </c>
      <c r="B19" t="s">
        <v>9</v>
      </c>
      <c r="C19">
        <v>193</v>
      </c>
      <c r="D19">
        <v>90</v>
      </c>
      <c r="E19">
        <v>3</v>
      </c>
      <c r="F19" t="s">
        <v>16</v>
      </c>
      <c r="G19" t="s">
        <v>11</v>
      </c>
      <c r="H19" t="s">
        <v>15</v>
      </c>
      <c r="I19" s="2">
        <v>0.13</v>
      </c>
    </row>
    <row r="20" spans="1:9" x14ac:dyDescent="0.2">
      <c r="A20" s="1">
        <v>45293</v>
      </c>
      <c r="B20" t="s">
        <v>19</v>
      </c>
      <c r="C20">
        <v>67</v>
      </c>
      <c r="D20">
        <v>82</v>
      </c>
      <c r="E20">
        <v>9</v>
      </c>
      <c r="F20" t="s">
        <v>13</v>
      </c>
      <c r="G20" t="s">
        <v>11</v>
      </c>
      <c r="H20" t="s">
        <v>18</v>
      </c>
      <c r="I20" s="2">
        <v>0.13</v>
      </c>
    </row>
    <row r="21" spans="1:9" x14ac:dyDescent="0.2">
      <c r="A21" s="1">
        <v>45293</v>
      </c>
      <c r="B21" t="s">
        <v>19</v>
      </c>
      <c r="C21">
        <v>175</v>
      </c>
      <c r="D21">
        <v>40</v>
      </c>
      <c r="E21">
        <v>9</v>
      </c>
      <c r="F21" t="s">
        <v>10</v>
      </c>
      <c r="G21" t="s">
        <v>11</v>
      </c>
      <c r="H21" t="s">
        <v>12</v>
      </c>
      <c r="I21" s="2">
        <v>0.08</v>
      </c>
    </row>
    <row r="22" spans="1:9" x14ac:dyDescent="0.2">
      <c r="A22" s="1">
        <v>45293</v>
      </c>
      <c r="B22" t="s">
        <v>19</v>
      </c>
      <c r="C22">
        <v>52</v>
      </c>
      <c r="D22">
        <v>145</v>
      </c>
      <c r="E22">
        <v>6</v>
      </c>
      <c r="F22" t="s">
        <v>13</v>
      </c>
      <c r="G22" t="s">
        <v>14</v>
      </c>
      <c r="H22" t="s">
        <v>12</v>
      </c>
      <c r="I22" s="2">
        <v>0.16</v>
      </c>
    </row>
    <row r="23" spans="1:9" x14ac:dyDescent="0.2">
      <c r="A23" s="1">
        <v>45293</v>
      </c>
      <c r="B23" t="s">
        <v>20</v>
      </c>
      <c r="C23">
        <v>63</v>
      </c>
      <c r="D23">
        <v>140</v>
      </c>
      <c r="E23">
        <v>5</v>
      </c>
      <c r="F23" t="s">
        <v>10</v>
      </c>
      <c r="G23" t="s">
        <v>11</v>
      </c>
      <c r="H23" t="s">
        <v>18</v>
      </c>
      <c r="I23" s="2">
        <v>0.15</v>
      </c>
    </row>
    <row r="24" spans="1:9" x14ac:dyDescent="0.2">
      <c r="A24" s="1">
        <v>45293</v>
      </c>
      <c r="B24" t="s">
        <v>20</v>
      </c>
      <c r="C24">
        <v>52</v>
      </c>
      <c r="D24">
        <v>46</v>
      </c>
      <c r="E24">
        <v>10</v>
      </c>
      <c r="F24" t="s">
        <v>17</v>
      </c>
      <c r="G24" t="s">
        <v>14</v>
      </c>
      <c r="H24" t="s">
        <v>15</v>
      </c>
      <c r="I24" s="2">
        <v>0.1</v>
      </c>
    </row>
    <row r="25" spans="1:9" x14ac:dyDescent="0.2">
      <c r="A25" s="1">
        <v>45293</v>
      </c>
      <c r="B25" t="s">
        <v>20</v>
      </c>
      <c r="C25">
        <v>125</v>
      </c>
      <c r="D25">
        <v>44</v>
      </c>
      <c r="E25">
        <v>6</v>
      </c>
      <c r="F25" t="s">
        <v>17</v>
      </c>
      <c r="G25" t="s">
        <v>11</v>
      </c>
      <c r="H25" t="s">
        <v>15</v>
      </c>
      <c r="I25" s="2">
        <v>0.15</v>
      </c>
    </row>
    <row r="26" spans="1:9" x14ac:dyDescent="0.2">
      <c r="A26" s="1">
        <v>45293</v>
      </c>
      <c r="B26" t="s">
        <v>20</v>
      </c>
      <c r="C26">
        <v>178</v>
      </c>
      <c r="D26">
        <v>135</v>
      </c>
      <c r="E26">
        <v>7</v>
      </c>
      <c r="F26" t="s">
        <v>13</v>
      </c>
      <c r="G26" t="s">
        <v>11</v>
      </c>
      <c r="H26" t="s">
        <v>18</v>
      </c>
      <c r="I26" s="2">
        <v>0.09</v>
      </c>
    </row>
    <row r="27" spans="1:9" x14ac:dyDescent="0.2">
      <c r="A27" s="1">
        <v>45293</v>
      </c>
      <c r="B27" t="s">
        <v>21</v>
      </c>
      <c r="C27">
        <v>138</v>
      </c>
      <c r="D27">
        <v>130</v>
      </c>
      <c r="E27">
        <v>6</v>
      </c>
      <c r="F27" t="s">
        <v>13</v>
      </c>
      <c r="G27" t="s">
        <v>11</v>
      </c>
      <c r="H27" t="s">
        <v>18</v>
      </c>
      <c r="I27" s="2">
        <v>0.16</v>
      </c>
    </row>
    <row r="28" spans="1:9" x14ac:dyDescent="0.2">
      <c r="A28" s="1">
        <v>45293</v>
      </c>
      <c r="B28" t="s">
        <v>21</v>
      </c>
      <c r="C28">
        <v>195</v>
      </c>
      <c r="D28">
        <v>105</v>
      </c>
      <c r="E28">
        <v>8</v>
      </c>
      <c r="F28" t="s">
        <v>13</v>
      </c>
      <c r="G28" t="s">
        <v>11</v>
      </c>
      <c r="H28" t="s">
        <v>18</v>
      </c>
      <c r="I28" s="2">
        <v>0.18</v>
      </c>
    </row>
    <row r="29" spans="1:9" x14ac:dyDescent="0.2">
      <c r="A29" s="1">
        <v>45294</v>
      </c>
      <c r="B29" t="s">
        <v>9</v>
      </c>
      <c r="C29">
        <v>171</v>
      </c>
      <c r="D29">
        <v>118</v>
      </c>
      <c r="E29">
        <v>3</v>
      </c>
      <c r="F29" t="s">
        <v>16</v>
      </c>
      <c r="G29" t="s">
        <v>11</v>
      </c>
      <c r="H29" t="s">
        <v>15</v>
      </c>
      <c r="I29" s="2">
        <v>0.12</v>
      </c>
    </row>
    <row r="30" spans="1:9" x14ac:dyDescent="0.2">
      <c r="A30" s="1">
        <v>45294</v>
      </c>
      <c r="B30" t="s">
        <v>9</v>
      </c>
      <c r="C30">
        <v>112</v>
      </c>
      <c r="D30">
        <v>49</v>
      </c>
      <c r="E30">
        <v>2</v>
      </c>
      <c r="F30" t="s">
        <v>17</v>
      </c>
      <c r="G30" t="s">
        <v>11</v>
      </c>
      <c r="H30" t="s">
        <v>18</v>
      </c>
      <c r="I30" s="2">
        <v>0.15</v>
      </c>
    </row>
    <row r="31" spans="1:9" x14ac:dyDescent="0.2">
      <c r="A31" s="1">
        <v>45294</v>
      </c>
      <c r="B31" t="s">
        <v>19</v>
      </c>
      <c r="C31">
        <v>131</v>
      </c>
      <c r="D31">
        <v>116</v>
      </c>
      <c r="E31">
        <v>5</v>
      </c>
      <c r="F31" t="s">
        <v>17</v>
      </c>
      <c r="G31" t="s">
        <v>11</v>
      </c>
      <c r="H31" t="s">
        <v>12</v>
      </c>
      <c r="I31" s="2">
        <v>0.2</v>
      </c>
    </row>
    <row r="32" spans="1:9" x14ac:dyDescent="0.2">
      <c r="A32" s="1">
        <v>45294</v>
      </c>
      <c r="B32" t="s">
        <v>20</v>
      </c>
      <c r="C32">
        <v>133</v>
      </c>
      <c r="D32">
        <v>94</v>
      </c>
      <c r="E32">
        <v>5</v>
      </c>
      <c r="F32" t="s">
        <v>10</v>
      </c>
      <c r="G32" t="s">
        <v>14</v>
      </c>
      <c r="H32" t="s">
        <v>12</v>
      </c>
      <c r="I32" s="2">
        <v>0.2</v>
      </c>
    </row>
    <row r="33" spans="1:9" x14ac:dyDescent="0.2">
      <c r="A33" s="1">
        <v>45294</v>
      </c>
      <c r="B33" t="s">
        <v>20</v>
      </c>
      <c r="C33">
        <v>195</v>
      </c>
      <c r="D33">
        <v>99</v>
      </c>
      <c r="E33">
        <v>10</v>
      </c>
      <c r="F33" t="s">
        <v>13</v>
      </c>
      <c r="G33" t="s">
        <v>11</v>
      </c>
      <c r="H33" t="s">
        <v>18</v>
      </c>
      <c r="I33" s="2">
        <v>0.19</v>
      </c>
    </row>
    <row r="34" spans="1:9" x14ac:dyDescent="0.2">
      <c r="A34" s="1">
        <v>45294</v>
      </c>
      <c r="B34" t="s">
        <v>20</v>
      </c>
      <c r="C34">
        <v>118</v>
      </c>
      <c r="D34">
        <v>43</v>
      </c>
      <c r="E34">
        <v>6</v>
      </c>
      <c r="F34" t="s">
        <v>16</v>
      </c>
      <c r="G34" t="s">
        <v>14</v>
      </c>
      <c r="H34" t="s">
        <v>12</v>
      </c>
      <c r="I34" s="2">
        <v>0.06</v>
      </c>
    </row>
    <row r="35" spans="1:9" x14ac:dyDescent="0.2">
      <c r="A35" s="1">
        <v>45294</v>
      </c>
      <c r="B35" t="s">
        <v>20</v>
      </c>
      <c r="C35">
        <v>52</v>
      </c>
      <c r="D35">
        <v>46</v>
      </c>
      <c r="E35">
        <v>4</v>
      </c>
      <c r="F35" t="s">
        <v>10</v>
      </c>
      <c r="G35" t="s">
        <v>11</v>
      </c>
      <c r="H35" t="s">
        <v>12</v>
      </c>
      <c r="I35" s="2">
        <v>0.06</v>
      </c>
    </row>
    <row r="36" spans="1:9" x14ac:dyDescent="0.2">
      <c r="A36" s="1">
        <v>45294</v>
      </c>
      <c r="B36" t="s">
        <v>21</v>
      </c>
      <c r="C36">
        <v>123</v>
      </c>
      <c r="D36">
        <v>84</v>
      </c>
      <c r="E36">
        <v>0</v>
      </c>
      <c r="F36" t="s">
        <v>16</v>
      </c>
      <c r="G36" t="s">
        <v>11</v>
      </c>
      <c r="H36" t="s">
        <v>18</v>
      </c>
      <c r="I36" s="2">
        <v>0.12</v>
      </c>
    </row>
    <row r="37" spans="1:9" x14ac:dyDescent="0.2">
      <c r="A37" s="1">
        <v>45294</v>
      </c>
      <c r="B37" t="s">
        <v>21</v>
      </c>
      <c r="C37">
        <v>107</v>
      </c>
      <c r="D37">
        <v>114</v>
      </c>
      <c r="E37">
        <v>2</v>
      </c>
      <c r="F37" t="s">
        <v>16</v>
      </c>
      <c r="G37" t="s">
        <v>14</v>
      </c>
      <c r="H37" t="s">
        <v>15</v>
      </c>
      <c r="I37" s="2">
        <v>7.0000000000000007E-2</v>
      </c>
    </row>
    <row r="38" spans="1:9" x14ac:dyDescent="0.2">
      <c r="A38" s="1">
        <v>45294</v>
      </c>
      <c r="B38" t="s">
        <v>21</v>
      </c>
      <c r="C38">
        <v>125</v>
      </c>
      <c r="D38">
        <v>128</v>
      </c>
      <c r="E38">
        <v>0</v>
      </c>
      <c r="F38" t="s">
        <v>16</v>
      </c>
      <c r="G38" t="s">
        <v>14</v>
      </c>
      <c r="H38" t="s">
        <v>12</v>
      </c>
      <c r="I38" s="2">
        <v>0.06</v>
      </c>
    </row>
    <row r="39" spans="1:9" x14ac:dyDescent="0.2">
      <c r="A39" s="1">
        <v>45294</v>
      </c>
      <c r="B39" t="s">
        <v>21</v>
      </c>
      <c r="C39">
        <v>164</v>
      </c>
      <c r="D39">
        <v>85</v>
      </c>
      <c r="E39">
        <v>6</v>
      </c>
      <c r="F39" t="s">
        <v>16</v>
      </c>
      <c r="G39" t="s">
        <v>11</v>
      </c>
      <c r="H39" t="s">
        <v>15</v>
      </c>
      <c r="I39" s="2">
        <v>0.13</v>
      </c>
    </row>
    <row r="40" spans="1:9" x14ac:dyDescent="0.2">
      <c r="A40" s="1">
        <v>45294</v>
      </c>
      <c r="B40" t="s">
        <v>21</v>
      </c>
      <c r="C40">
        <v>104</v>
      </c>
      <c r="D40">
        <v>126</v>
      </c>
      <c r="E40">
        <v>1</v>
      </c>
      <c r="F40" t="s">
        <v>17</v>
      </c>
      <c r="G40" t="s">
        <v>14</v>
      </c>
      <c r="H40" t="s">
        <v>12</v>
      </c>
      <c r="I40" s="2">
        <v>0.06</v>
      </c>
    </row>
    <row r="41" spans="1:9" x14ac:dyDescent="0.2">
      <c r="A41" s="1">
        <v>45295</v>
      </c>
      <c r="B41" t="s">
        <v>9</v>
      </c>
      <c r="C41">
        <v>116</v>
      </c>
      <c r="D41">
        <v>44</v>
      </c>
      <c r="E41">
        <v>2</v>
      </c>
      <c r="F41" t="s">
        <v>13</v>
      </c>
      <c r="G41" t="s">
        <v>11</v>
      </c>
      <c r="H41" t="s">
        <v>18</v>
      </c>
      <c r="I41" s="2">
        <v>0.16</v>
      </c>
    </row>
    <row r="42" spans="1:9" x14ac:dyDescent="0.2">
      <c r="A42" s="1">
        <v>45295</v>
      </c>
      <c r="B42" t="s">
        <v>19</v>
      </c>
      <c r="C42">
        <v>94</v>
      </c>
      <c r="D42">
        <v>104</v>
      </c>
      <c r="E42">
        <v>7</v>
      </c>
      <c r="F42" t="s">
        <v>17</v>
      </c>
      <c r="G42" t="s">
        <v>11</v>
      </c>
      <c r="H42" t="s">
        <v>18</v>
      </c>
      <c r="I42" s="2">
        <v>0.06</v>
      </c>
    </row>
    <row r="43" spans="1:9" x14ac:dyDescent="0.2">
      <c r="A43" s="1">
        <v>45295</v>
      </c>
      <c r="B43" t="s">
        <v>19</v>
      </c>
      <c r="C43">
        <v>165</v>
      </c>
      <c r="D43">
        <v>132</v>
      </c>
      <c r="E43">
        <v>6</v>
      </c>
      <c r="F43" t="s">
        <v>16</v>
      </c>
      <c r="G43" t="s">
        <v>11</v>
      </c>
      <c r="H43" t="s">
        <v>15</v>
      </c>
      <c r="I43" s="2">
        <v>0.08</v>
      </c>
    </row>
    <row r="44" spans="1:9" x14ac:dyDescent="0.2">
      <c r="A44" s="1">
        <v>45295</v>
      </c>
      <c r="B44" t="s">
        <v>19</v>
      </c>
      <c r="C44">
        <v>79</v>
      </c>
      <c r="D44">
        <v>42</v>
      </c>
      <c r="E44">
        <v>1</v>
      </c>
      <c r="F44" t="s">
        <v>13</v>
      </c>
      <c r="G44" t="s">
        <v>14</v>
      </c>
      <c r="H44" t="s">
        <v>15</v>
      </c>
      <c r="I44" s="2">
        <v>0.16</v>
      </c>
    </row>
    <row r="45" spans="1:9" x14ac:dyDescent="0.2">
      <c r="A45" s="1">
        <v>45295</v>
      </c>
      <c r="B45" t="s">
        <v>19</v>
      </c>
      <c r="C45">
        <v>197</v>
      </c>
      <c r="D45">
        <v>122</v>
      </c>
      <c r="E45">
        <v>10</v>
      </c>
      <c r="F45" t="s">
        <v>17</v>
      </c>
      <c r="G45" t="s">
        <v>11</v>
      </c>
      <c r="H45" t="s">
        <v>15</v>
      </c>
      <c r="I45" s="2">
        <v>0.2</v>
      </c>
    </row>
    <row r="46" spans="1:9" x14ac:dyDescent="0.2">
      <c r="A46" s="1">
        <v>45295</v>
      </c>
      <c r="B46" t="s">
        <v>19</v>
      </c>
      <c r="C46">
        <v>68</v>
      </c>
      <c r="D46">
        <v>91</v>
      </c>
      <c r="E46">
        <v>4</v>
      </c>
      <c r="F46" t="s">
        <v>17</v>
      </c>
      <c r="G46" t="s">
        <v>14</v>
      </c>
      <c r="H46" t="s">
        <v>18</v>
      </c>
      <c r="I46" s="2">
        <v>0.09</v>
      </c>
    </row>
    <row r="47" spans="1:9" x14ac:dyDescent="0.2">
      <c r="A47" s="1">
        <v>45295</v>
      </c>
      <c r="B47" t="s">
        <v>20</v>
      </c>
      <c r="C47">
        <v>126</v>
      </c>
      <c r="D47">
        <v>53</v>
      </c>
      <c r="E47">
        <v>2</v>
      </c>
      <c r="F47" t="s">
        <v>13</v>
      </c>
      <c r="G47" t="s">
        <v>14</v>
      </c>
      <c r="H47" t="s">
        <v>12</v>
      </c>
      <c r="I47" s="2">
        <v>0.16</v>
      </c>
    </row>
    <row r="48" spans="1:9" x14ac:dyDescent="0.2">
      <c r="A48" s="1">
        <v>45295</v>
      </c>
      <c r="B48" t="s">
        <v>20</v>
      </c>
      <c r="C48">
        <v>81</v>
      </c>
      <c r="D48">
        <v>56</v>
      </c>
      <c r="E48">
        <v>5</v>
      </c>
      <c r="F48" t="s">
        <v>13</v>
      </c>
      <c r="G48" t="s">
        <v>11</v>
      </c>
      <c r="H48" t="s">
        <v>18</v>
      </c>
      <c r="I48" s="2">
        <v>0.08</v>
      </c>
    </row>
    <row r="49" spans="1:9" x14ac:dyDescent="0.2">
      <c r="A49" s="1">
        <v>45295</v>
      </c>
      <c r="B49" t="s">
        <v>21</v>
      </c>
      <c r="C49">
        <v>193</v>
      </c>
      <c r="D49">
        <v>131</v>
      </c>
      <c r="E49">
        <v>2</v>
      </c>
      <c r="F49" t="s">
        <v>17</v>
      </c>
      <c r="G49" t="s">
        <v>11</v>
      </c>
      <c r="H49" t="s">
        <v>12</v>
      </c>
      <c r="I49" s="2">
        <v>0.13</v>
      </c>
    </row>
    <row r="50" spans="1:9" x14ac:dyDescent="0.2">
      <c r="A50" s="1">
        <v>45295</v>
      </c>
      <c r="B50" t="s">
        <v>21</v>
      </c>
      <c r="C50">
        <v>160</v>
      </c>
      <c r="D50">
        <v>96</v>
      </c>
      <c r="E50">
        <v>1</v>
      </c>
      <c r="F50" t="s">
        <v>10</v>
      </c>
      <c r="G50" t="s">
        <v>14</v>
      </c>
      <c r="H50" t="s">
        <v>15</v>
      </c>
      <c r="I50" s="2">
        <v>0.12</v>
      </c>
    </row>
    <row r="51" spans="1:9" x14ac:dyDescent="0.2">
      <c r="A51" s="1">
        <v>45295</v>
      </c>
      <c r="B51" t="s">
        <v>21</v>
      </c>
      <c r="C51">
        <v>113</v>
      </c>
      <c r="D51">
        <v>149</v>
      </c>
      <c r="E51">
        <v>1</v>
      </c>
      <c r="F51" t="s">
        <v>17</v>
      </c>
      <c r="G51" t="s">
        <v>11</v>
      </c>
      <c r="H51" t="s">
        <v>12</v>
      </c>
      <c r="I51" s="2">
        <v>0.1</v>
      </c>
    </row>
    <row r="52" spans="1:9" x14ac:dyDescent="0.2">
      <c r="A52" s="1">
        <v>45295</v>
      </c>
      <c r="B52" t="s">
        <v>21</v>
      </c>
      <c r="C52">
        <v>135</v>
      </c>
      <c r="D52">
        <v>132</v>
      </c>
      <c r="E52">
        <v>3</v>
      </c>
      <c r="F52" t="s">
        <v>17</v>
      </c>
      <c r="G52" t="s">
        <v>11</v>
      </c>
      <c r="H52" t="s">
        <v>15</v>
      </c>
      <c r="I52" s="2">
        <v>7.0000000000000007E-2</v>
      </c>
    </row>
    <row r="53" spans="1:9" x14ac:dyDescent="0.2">
      <c r="A53" s="1">
        <v>45296</v>
      </c>
      <c r="B53" t="s">
        <v>9</v>
      </c>
      <c r="C53">
        <v>103</v>
      </c>
      <c r="D53">
        <v>80</v>
      </c>
      <c r="E53">
        <v>5</v>
      </c>
      <c r="F53" t="s">
        <v>10</v>
      </c>
      <c r="G53" t="s">
        <v>14</v>
      </c>
      <c r="H53" t="s">
        <v>12</v>
      </c>
      <c r="I53" s="2">
        <v>0.09</v>
      </c>
    </row>
    <row r="54" spans="1:9" x14ac:dyDescent="0.2">
      <c r="A54" s="1">
        <v>45296</v>
      </c>
      <c r="B54" t="s">
        <v>9</v>
      </c>
      <c r="C54">
        <v>137</v>
      </c>
      <c r="D54">
        <v>86</v>
      </c>
      <c r="E54">
        <v>1</v>
      </c>
      <c r="F54" t="s">
        <v>13</v>
      </c>
      <c r="G54" t="s">
        <v>14</v>
      </c>
      <c r="H54" t="s">
        <v>15</v>
      </c>
      <c r="I54" s="2">
        <v>0.16</v>
      </c>
    </row>
    <row r="55" spans="1:9" x14ac:dyDescent="0.2">
      <c r="A55" s="1">
        <v>45296</v>
      </c>
      <c r="B55" t="s">
        <v>19</v>
      </c>
      <c r="C55">
        <v>171</v>
      </c>
      <c r="D55">
        <v>106</v>
      </c>
      <c r="E55">
        <v>2</v>
      </c>
      <c r="F55" t="s">
        <v>17</v>
      </c>
      <c r="G55" t="s">
        <v>14</v>
      </c>
      <c r="H55" t="s">
        <v>12</v>
      </c>
      <c r="I55" s="2">
        <v>0.12</v>
      </c>
    </row>
    <row r="56" spans="1:9" x14ac:dyDescent="0.2">
      <c r="A56" s="1">
        <v>45296</v>
      </c>
      <c r="B56" t="s">
        <v>19</v>
      </c>
      <c r="C56">
        <v>51</v>
      </c>
      <c r="D56">
        <v>107</v>
      </c>
      <c r="E56">
        <v>4</v>
      </c>
      <c r="F56" t="s">
        <v>17</v>
      </c>
      <c r="G56" t="s">
        <v>11</v>
      </c>
      <c r="H56" t="s">
        <v>18</v>
      </c>
      <c r="I56" s="2">
        <v>0.08</v>
      </c>
    </row>
    <row r="57" spans="1:9" x14ac:dyDescent="0.2">
      <c r="A57" s="1">
        <v>45296</v>
      </c>
      <c r="B57" t="s">
        <v>19</v>
      </c>
      <c r="C57">
        <v>80</v>
      </c>
      <c r="D57">
        <v>133</v>
      </c>
      <c r="E57">
        <v>4</v>
      </c>
      <c r="F57" t="s">
        <v>17</v>
      </c>
      <c r="G57" t="s">
        <v>11</v>
      </c>
      <c r="H57" t="s">
        <v>15</v>
      </c>
      <c r="I57" s="2">
        <v>0.2</v>
      </c>
    </row>
    <row r="58" spans="1:9" x14ac:dyDescent="0.2">
      <c r="A58" s="1">
        <v>45296</v>
      </c>
      <c r="B58" t="s">
        <v>19</v>
      </c>
      <c r="C58">
        <v>71</v>
      </c>
      <c r="D58">
        <v>107</v>
      </c>
      <c r="E58">
        <v>5</v>
      </c>
      <c r="F58" t="s">
        <v>13</v>
      </c>
      <c r="G58" t="s">
        <v>14</v>
      </c>
      <c r="H58" t="s">
        <v>15</v>
      </c>
      <c r="I58" s="2">
        <v>0.16</v>
      </c>
    </row>
    <row r="59" spans="1:9" x14ac:dyDescent="0.2">
      <c r="A59" s="1">
        <v>45296</v>
      </c>
      <c r="B59" t="s">
        <v>19</v>
      </c>
      <c r="C59">
        <v>160</v>
      </c>
      <c r="D59">
        <v>98</v>
      </c>
      <c r="E59">
        <v>5</v>
      </c>
      <c r="F59" t="s">
        <v>10</v>
      </c>
      <c r="G59" t="s">
        <v>11</v>
      </c>
      <c r="H59" t="s">
        <v>12</v>
      </c>
      <c r="I59" s="2">
        <v>0.18</v>
      </c>
    </row>
    <row r="60" spans="1:9" x14ac:dyDescent="0.2">
      <c r="A60" s="1">
        <v>45296</v>
      </c>
      <c r="B60" t="s">
        <v>20</v>
      </c>
      <c r="C60">
        <v>63</v>
      </c>
      <c r="D60">
        <v>65</v>
      </c>
      <c r="E60">
        <v>1</v>
      </c>
      <c r="F60" t="s">
        <v>17</v>
      </c>
      <c r="G60" t="s">
        <v>14</v>
      </c>
      <c r="H60" t="s">
        <v>15</v>
      </c>
      <c r="I60" s="2">
        <v>0.1</v>
      </c>
    </row>
    <row r="61" spans="1:9" x14ac:dyDescent="0.2">
      <c r="A61" s="1">
        <v>45296</v>
      </c>
      <c r="B61" t="s">
        <v>21</v>
      </c>
      <c r="C61">
        <v>95</v>
      </c>
      <c r="D61">
        <v>44</v>
      </c>
      <c r="E61">
        <v>4</v>
      </c>
      <c r="F61" t="s">
        <v>16</v>
      </c>
      <c r="G61" t="s">
        <v>14</v>
      </c>
      <c r="H61" t="s">
        <v>15</v>
      </c>
      <c r="I61" s="2">
        <v>0.14000000000000001</v>
      </c>
    </row>
    <row r="62" spans="1:9" x14ac:dyDescent="0.2">
      <c r="A62" s="1">
        <v>45296</v>
      </c>
      <c r="B62" t="s">
        <v>21</v>
      </c>
      <c r="C62">
        <v>57</v>
      </c>
      <c r="D62">
        <v>125</v>
      </c>
      <c r="E62">
        <v>0</v>
      </c>
      <c r="F62" t="s">
        <v>16</v>
      </c>
      <c r="G62" t="s">
        <v>14</v>
      </c>
      <c r="H62" t="s">
        <v>12</v>
      </c>
      <c r="I62" s="2">
        <v>0.11</v>
      </c>
    </row>
    <row r="63" spans="1:9" x14ac:dyDescent="0.2">
      <c r="A63" s="1">
        <v>45297</v>
      </c>
      <c r="B63" t="s">
        <v>9</v>
      </c>
      <c r="C63">
        <v>103</v>
      </c>
      <c r="D63">
        <v>145</v>
      </c>
      <c r="E63">
        <v>6</v>
      </c>
      <c r="F63" t="s">
        <v>10</v>
      </c>
      <c r="G63" t="s">
        <v>14</v>
      </c>
      <c r="H63" t="s">
        <v>12</v>
      </c>
      <c r="I63" s="2">
        <v>7.0000000000000007E-2</v>
      </c>
    </row>
    <row r="64" spans="1:9" x14ac:dyDescent="0.2">
      <c r="A64" s="1">
        <v>45297</v>
      </c>
      <c r="B64" t="s">
        <v>9</v>
      </c>
      <c r="C64">
        <v>137</v>
      </c>
      <c r="D64">
        <v>89</v>
      </c>
      <c r="E64">
        <v>7</v>
      </c>
      <c r="F64" t="s">
        <v>17</v>
      </c>
      <c r="G64" t="s">
        <v>14</v>
      </c>
      <c r="H64" t="s">
        <v>15</v>
      </c>
      <c r="I64" s="2">
        <v>0.12</v>
      </c>
    </row>
    <row r="65" spans="1:9" x14ac:dyDescent="0.2">
      <c r="A65" s="1">
        <v>45297</v>
      </c>
      <c r="B65" t="s">
        <v>9</v>
      </c>
      <c r="C65">
        <v>184</v>
      </c>
      <c r="D65">
        <v>149</v>
      </c>
      <c r="E65">
        <v>8</v>
      </c>
      <c r="F65" t="s">
        <v>16</v>
      </c>
      <c r="G65" t="s">
        <v>14</v>
      </c>
      <c r="H65" t="s">
        <v>18</v>
      </c>
      <c r="I65" s="2">
        <v>0.11</v>
      </c>
    </row>
    <row r="66" spans="1:9" x14ac:dyDescent="0.2">
      <c r="A66" s="1">
        <v>45297</v>
      </c>
      <c r="B66" t="s">
        <v>19</v>
      </c>
      <c r="C66">
        <v>195</v>
      </c>
      <c r="D66">
        <v>49</v>
      </c>
      <c r="E66">
        <v>4</v>
      </c>
      <c r="F66" t="s">
        <v>16</v>
      </c>
      <c r="G66" t="s">
        <v>11</v>
      </c>
      <c r="H66" t="s">
        <v>12</v>
      </c>
      <c r="I66" s="2">
        <v>0.12</v>
      </c>
    </row>
    <row r="67" spans="1:9" x14ac:dyDescent="0.2">
      <c r="A67" s="1">
        <v>45297</v>
      </c>
      <c r="B67" t="s">
        <v>19</v>
      </c>
      <c r="C67">
        <v>50</v>
      </c>
      <c r="D67">
        <v>100</v>
      </c>
      <c r="E67">
        <v>0</v>
      </c>
      <c r="F67" t="s">
        <v>17</v>
      </c>
      <c r="G67" t="s">
        <v>11</v>
      </c>
      <c r="H67" t="s">
        <v>18</v>
      </c>
      <c r="I67" s="2">
        <v>0.14000000000000001</v>
      </c>
    </row>
    <row r="68" spans="1:9" x14ac:dyDescent="0.2">
      <c r="A68" s="1">
        <v>45297</v>
      </c>
      <c r="B68" t="s">
        <v>19</v>
      </c>
      <c r="C68">
        <v>107</v>
      </c>
      <c r="D68">
        <v>43</v>
      </c>
      <c r="E68">
        <v>7</v>
      </c>
      <c r="F68" t="s">
        <v>17</v>
      </c>
      <c r="G68" t="s">
        <v>14</v>
      </c>
      <c r="H68" t="s">
        <v>15</v>
      </c>
      <c r="I68" s="2">
        <v>0.12</v>
      </c>
    </row>
    <row r="69" spans="1:9" x14ac:dyDescent="0.2">
      <c r="A69" s="1">
        <v>45297</v>
      </c>
      <c r="B69" t="s">
        <v>20</v>
      </c>
      <c r="C69">
        <v>153</v>
      </c>
      <c r="D69">
        <v>76</v>
      </c>
      <c r="E69">
        <v>6</v>
      </c>
      <c r="F69" t="s">
        <v>13</v>
      </c>
      <c r="G69" t="s">
        <v>11</v>
      </c>
      <c r="H69" t="s">
        <v>18</v>
      </c>
      <c r="I69" s="2">
        <v>0.11</v>
      </c>
    </row>
    <row r="70" spans="1:9" x14ac:dyDescent="0.2">
      <c r="A70" s="1">
        <v>45297</v>
      </c>
      <c r="B70" t="s">
        <v>21</v>
      </c>
      <c r="C70">
        <v>163</v>
      </c>
      <c r="D70">
        <v>43</v>
      </c>
      <c r="E70">
        <v>6</v>
      </c>
      <c r="F70" t="s">
        <v>10</v>
      </c>
      <c r="G70" t="s">
        <v>11</v>
      </c>
      <c r="H70" t="s">
        <v>15</v>
      </c>
      <c r="I70" s="2">
        <v>0.2</v>
      </c>
    </row>
    <row r="71" spans="1:9" x14ac:dyDescent="0.2">
      <c r="A71" s="1">
        <v>45298</v>
      </c>
      <c r="B71" t="s">
        <v>9</v>
      </c>
      <c r="C71">
        <v>55</v>
      </c>
      <c r="D71">
        <v>99</v>
      </c>
      <c r="E71">
        <v>9</v>
      </c>
      <c r="F71" t="s">
        <v>13</v>
      </c>
      <c r="G71" t="s">
        <v>11</v>
      </c>
      <c r="H71" t="s">
        <v>18</v>
      </c>
      <c r="I71" s="2">
        <v>7.0000000000000007E-2</v>
      </c>
    </row>
    <row r="72" spans="1:9" x14ac:dyDescent="0.2">
      <c r="A72" s="1">
        <v>45298</v>
      </c>
      <c r="B72" t="s">
        <v>9</v>
      </c>
      <c r="C72">
        <v>129</v>
      </c>
      <c r="D72">
        <v>52</v>
      </c>
      <c r="E72">
        <v>1</v>
      </c>
      <c r="F72" t="s">
        <v>10</v>
      </c>
      <c r="G72" t="s">
        <v>11</v>
      </c>
      <c r="H72" t="s">
        <v>12</v>
      </c>
      <c r="I72" s="2">
        <v>0.2</v>
      </c>
    </row>
    <row r="73" spans="1:9" x14ac:dyDescent="0.2">
      <c r="A73" s="1">
        <v>45298</v>
      </c>
      <c r="B73" t="s">
        <v>9</v>
      </c>
      <c r="C73">
        <v>75</v>
      </c>
      <c r="D73">
        <v>87</v>
      </c>
      <c r="E73">
        <v>1</v>
      </c>
      <c r="F73" t="s">
        <v>10</v>
      </c>
      <c r="G73" t="s">
        <v>14</v>
      </c>
      <c r="H73" t="s">
        <v>15</v>
      </c>
      <c r="I73" s="2">
        <v>0.1</v>
      </c>
    </row>
    <row r="74" spans="1:9" x14ac:dyDescent="0.2">
      <c r="A74" s="1">
        <v>45298</v>
      </c>
      <c r="B74" t="s">
        <v>9</v>
      </c>
      <c r="C74">
        <v>180</v>
      </c>
      <c r="D74">
        <v>60</v>
      </c>
      <c r="E74">
        <v>3</v>
      </c>
      <c r="F74" t="s">
        <v>16</v>
      </c>
      <c r="G74" t="s">
        <v>14</v>
      </c>
      <c r="H74" t="s">
        <v>18</v>
      </c>
      <c r="I74" s="2">
        <v>0.05</v>
      </c>
    </row>
    <row r="75" spans="1:9" x14ac:dyDescent="0.2">
      <c r="A75" s="1">
        <v>45298</v>
      </c>
      <c r="B75" t="s">
        <v>19</v>
      </c>
      <c r="C75">
        <v>144</v>
      </c>
      <c r="D75">
        <v>94</v>
      </c>
      <c r="E75">
        <v>0</v>
      </c>
      <c r="F75" t="s">
        <v>16</v>
      </c>
      <c r="G75" t="s">
        <v>14</v>
      </c>
      <c r="H75" t="s">
        <v>12</v>
      </c>
      <c r="I75" s="2">
        <v>0.16</v>
      </c>
    </row>
    <row r="76" spans="1:9" x14ac:dyDescent="0.2">
      <c r="A76" s="1">
        <v>45298</v>
      </c>
      <c r="B76" t="s">
        <v>19</v>
      </c>
      <c r="C76">
        <v>132</v>
      </c>
      <c r="D76">
        <v>81</v>
      </c>
      <c r="E76">
        <v>6</v>
      </c>
      <c r="F76" t="s">
        <v>16</v>
      </c>
      <c r="G76" t="s">
        <v>14</v>
      </c>
      <c r="H76" t="s">
        <v>12</v>
      </c>
      <c r="I76" s="2">
        <v>0.08</v>
      </c>
    </row>
    <row r="77" spans="1:9" x14ac:dyDescent="0.2">
      <c r="A77" s="1">
        <v>45298</v>
      </c>
      <c r="B77" t="s">
        <v>20</v>
      </c>
      <c r="C77">
        <v>200</v>
      </c>
      <c r="D77">
        <v>107</v>
      </c>
      <c r="E77">
        <v>2</v>
      </c>
      <c r="F77" t="s">
        <v>17</v>
      </c>
      <c r="G77" t="s">
        <v>11</v>
      </c>
      <c r="H77" t="s">
        <v>15</v>
      </c>
      <c r="I77" s="2">
        <v>0.19</v>
      </c>
    </row>
    <row r="78" spans="1:9" x14ac:dyDescent="0.2">
      <c r="A78" s="1">
        <v>45298</v>
      </c>
      <c r="B78" t="s">
        <v>21</v>
      </c>
      <c r="C78">
        <v>133</v>
      </c>
      <c r="D78">
        <v>107</v>
      </c>
      <c r="E78">
        <v>3</v>
      </c>
      <c r="F78" t="s">
        <v>13</v>
      </c>
      <c r="G78" t="s">
        <v>11</v>
      </c>
      <c r="H78" t="s">
        <v>12</v>
      </c>
      <c r="I78" s="2">
        <v>0.11</v>
      </c>
    </row>
    <row r="79" spans="1:9" x14ac:dyDescent="0.2">
      <c r="A79" s="1">
        <v>45298</v>
      </c>
      <c r="B79" t="s">
        <v>21</v>
      </c>
      <c r="C79">
        <v>169</v>
      </c>
      <c r="D79">
        <v>41</v>
      </c>
      <c r="E79">
        <v>2</v>
      </c>
      <c r="F79" t="s">
        <v>10</v>
      </c>
      <c r="G79" t="s">
        <v>11</v>
      </c>
      <c r="H79" t="s">
        <v>12</v>
      </c>
      <c r="I79" s="2">
        <v>0.2</v>
      </c>
    </row>
    <row r="80" spans="1:9" x14ac:dyDescent="0.2">
      <c r="A80" s="1">
        <v>45298</v>
      </c>
      <c r="B80" t="s">
        <v>21</v>
      </c>
      <c r="C80">
        <v>60</v>
      </c>
      <c r="D80">
        <v>102</v>
      </c>
      <c r="E80">
        <v>2</v>
      </c>
      <c r="F80" t="s">
        <v>17</v>
      </c>
      <c r="G80" t="s">
        <v>11</v>
      </c>
      <c r="H80" t="s">
        <v>15</v>
      </c>
      <c r="I80" s="2">
        <v>0.15</v>
      </c>
    </row>
    <row r="81" spans="1:9" x14ac:dyDescent="0.2">
      <c r="A81" s="1">
        <v>45298</v>
      </c>
      <c r="B81" t="s">
        <v>21</v>
      </c>
      <c r="C81">
        <v>176</v>
      </c>
      <c r="D81">
        <v>105</v>
      </c>
      <c r="E81">
        <v>4</v>
      </c>
      <c r="F81" t="s">
        <v>10</v>
      </c>
      <c r="G81" t="s">
        <v>14</v>
      </c>
      <c r="H81" t="s">
        <v>12</v>
      </c>
      <c r="I81" s="2">
        <v>7.0000000000000007E-2</v>
      </c>
    </row>
    <row r="82" spans="1:9" x14ac:dyDescent="0.2">
      <c r="A82" s="1">
        <v>45299</v>
      </c>
      <c r="B82" t="s">
        <v>9</v>
      </c>
      <c r="C82">
        <v>108</v>
      </c>
      <c r="D82">
        <v>85</v>
      </c>
      <c r="E82">
        <v>9</v>
      </c>
      <c r="F82" t="s">
        <v>17</v>
      </c>
      <c r="G82" t="s">
        <v>14</v>
      </c>
      <c r="H82" t="s">
        <v>15</v>
      </c>
      <c r="I82" s="2">
        <v>0.13</v>
      </c>
    </row>
    <row r="83" spans="1:9" x14ac:dyDescent="0.2">
      <c r="A83" s="1">
        <v>45299</v>
      </c>
      <c r="B83" t="s">
        <v>19</v>
      </c>
      <c r="C83">
        <v>135</v>
      </c>
      <c r="D83">
        <v>111</v>
      </c>
      <c r="E83">
        <v>5</v>
      </c>
      <c r="F83" t="s">
        <v>16</v>
      </c>
      <c r="G83" t="s">
        <v>14</v>
      </c>
      <c r="H83" t="s">
        <v>15</v>
      </c>
      <c r="I83" s="2">
        <v>0.19</v>
      </c>
    </row>
    <row r="84" spans="1:9" x14ac:dyDescent="0.2">
      <c r="A84" s="1">
        <v>45299</v>
      </c>
      <c r="B84" t="s">
        <v>19</v>
      </c>
      <c r="C84">
        <v>173</v>
      </c>
      <c r="D84">
        <v>126</v>
      </c>
      <c r="E84">
        <v>4</v>
      </c>
      <c r="F84" t="s">
        <v>16</v>
      </c>
      <c r="G84" t="s">
        <v>11</v>
      </c>
      <c r="H84" t="s">
        <v>15</v>
      </c>
      <c r="I84" s="2">
        <v>0.06</v>
      </c>
    </row>
    <row r="85" spans="1:9" x14ac:dyDescent="0.2">
      <c r="A85" s="1">
        <v>45299</v>
      </c>
      <c r="B85" t="s">
        <v>19</v>
      </c>
      <c r="C85">
        <v>92</v>
      </c>
      <c r="D85">
        <v>47</v>
      </c>
      <c r="E85">
        <v>2</v>
      </c>
      <c r="F85" t="s">
        <v>16</v>
      </c>
      <c r="G85" t="s">
        <v>11</v>
      </c>
      <c r="H85" t="s">
        <v>15</v>
      </c>
      <c r="I85" s="2">
        <v>0.12</v>
      </c>
    </row>
    <row r="86" spans="1:9" x14ac:dyDescent="0.2">
      <c r="A86" s="1">
        <v>45299</v>
      </c>
      <c r="B86" t="s">
        <v>19</v>
      </c>
      <c r="C86">
        <v>69</v>
      </c>
      <c r="D86">
        <v>75</v>
      </c>
      <c r="E86">
        <v>2</v>
      </c>
      <c r="F86" t="s">
        <v>17</v>
      </c>
      <c r="G86" t="s">
        <v>11</v>
      </c>
      <c r="H86" t="s">
        <v>18</v>
      </c>
      <c r="I86" s="2">
        <v>0.17</v>
      </c>
    </row>
    <row r="87" spans="1:9" x14ac:dyDescent="0.2">
      <c r="A87" s="1">
        <v>45299</v>
      </c>
      <c r="B87" t="s">
        <v>19</v>
      </c>
      <c r="C87">
        <v>86</v>
      </c>
      <c r="D87">
        <v>47</v>
      </c>
      <c r="E87">
        <v>7</v>
      </c>
      <c r="F87" t="s">
        <v>13</v>
      </c>
      <c r="G87" t="s">
        <v>14</v>
      </c>
      <c r="H87" t="s">
        <v>15</v>
      </c>
      <c r="I87" s="2">
        <v>0.1</v>
      </c>
    </row>
    <row r="88" spans="1:9" x14ac:dyDescent="0.2">
      <c r="A88" s="1">
        <v>45299</v>
      </c>
      <c r="B88" t="s">
        <v>20</v>
      </c>
      <c r="C88">
        <v>157</v>
      </c>
      <c r="D88">
        <v>71</v>
      </c>
      <c r="E88">
        <v>3</v>
      </c>
      <c r="F88" t="s">
        <v>17</v>
      </c>
      <c r="G88" t="s">
        <v>14</v>
      </c>
      <c r="H88" t="s">
        <v>15</v>
      </c>
      <c r="I88" s="2">
        <v>0.06</v>
      </c>
    </row>
    <row r="89" spans="1:9" x14ac:dyDescent="0.2">
      <c r="A89" s="1">
        <v>45299</v>
      </c>
      <c r="B89" t="s">
        <v>20</v>
      </c>
      <c r="C89">
        <v>166</v>
      </c>
      <c r="D89">
        <v>44</v>
      </c>
      <c r="E89">
        <v>9</v>
      </c>
      <c r="F89" t="s">
        <v>13</v>
      </c>
      <c r="G89" t="s">
        <v>14</v>
      </c>
      <c r="H89" t="s">
        <v>15</v>
      </c>
      <c r="I89" s="2">
        <v>0.11</v>
      </c>
    </row>
    <row r="90" spans="1:9" x14ac:dyDescent="0.2">
      <c r="A90" s="1">
        <v>45299</v>
      </c>
      <c r="B90" t="s">
        <v>20</v>
      </c>
      <c r="C90">
        <v>69</v>
      </c>
      <c r="D90">
        <v>138</v>
      </c>
      <c r="E90">
        <v>2</v>
      </c>
      <c r="F90" t="s">
        <v>13</v>
      </c>
      <c r="G90" t="s">
        <v>11</v>
      </c>
      <c r="H90" t="s">
        <v>12</v>
      </c>
      <c r="I90" s="2">
        <v>0.17</v>
      </c>
    </row>
    <row r="91" spans="1:9" x14ac:dyDescent="0.2">
      <c r="A91" s="1">
        <v>45299</v>
      </c>
      <c r="B91" t="s">
        <v>20</v>
      </c>
      <c r="C91">
        <v>170</v>
      </c>
      <c r="D91">
        <v>117</v>
      </c>
      <c r="E91">
        <v>10</v>
      </c>
      <c r="F91" t="s">
        <v>17</v>
      </c>
      <c r="G91" t="s">
        <v>14</v>
      </c>
      <c r="H91" t="s">
        <v>18</v>
      </c>
      <c r="I91" s="2">
        <v>0.09</v>
      </c>
    </row>
    <row r="92" spans="1:9" x14ac:dyDescent="0.2">
      <c r="A92" s="1">
        <v>45299</v>
      </c>
      <c r="B92" t="s">
        <v>20</v>
      </c>
      <c r="C92">
        <v>97</v>
      </c>
      <c r="D92">
        <v>112</v>
      </c>
      <c r="E92">
        <v>10</v>
      </c>
      <c r="F92" t="s">
        <v>10</v>
      </c>
      <c r="G92" t="s">
        <v>11</v>
      </c>
      <c r="H92" t="s">
        <v>15</v>
      </c>
      <c r="I92" s="2">
        <v>0.14000000000000001</v>
      </c>
    </row>
    <row r="93" spans="1:9" x14ac:dyDescent="0.2">
      <c r="A93" s="1">
        <v>45299</v>
      </c>
      <c r="B93" t="s">
        <v>21</v>
      </c>
      <c r="C93">
        <v>141</v>
      </c>
      <c r="D93">
        <v>140</v>
      </c>
      <c r="E93">
        <v>5</v>
      </c>
      <c r="F93" t="s">
        <v>13</v>
      </c>
      <c r="G93" t="s">
        <v>11</v>
      </c>
      <c r="H93" t="s">
        <v>18</v>
      </c>
      <c r="I93" s="2">
        <v>0.18</v>
      </c>
    </row>
    <row r="94" spans="1:9" x14ac:dyDescent="0.2">
      <c r="A94" s="1">
        <v>45299</v>
      </c>
      <c r="B94" t="s">
        <v>21</v>
      </c>
      <c r="C94">
        <v>192</v>
      </c>
      <c r="D94">
        <v>131</v>
      </c>
      <c r="E94">
        <v>6</v>
      </c>
      <c r="F94" t="s">
        <v>16</v>
      </c>
      <c r="G94" t="s">
        <v>11</v>
      </c>
      <c r="H94" t="s">
        <v>12</v>
      </c>
      <c r="I94" s="2">
        <v>0.18</v>
      </c>
    </row>
    <row r="95" spans="1:9" x14ac:dyDescent="0.2">
      <c r="A95" s="1">
        <v>45299</v>
      </c>
      <c r="B95" t="s">
        <v>21</v>
      </c>
      <c r="C95">
        <v>126</v>
      </c>
      <c r="D95">
        <v>47</v>
      </c>
      <c r="E95">
        <v>4</v>
      </c>
      <c r="F95" t="s">
        <v>13</v>
      </c>
      <c r="G95" t="s">
        <v>11</v>
      </c>
      <c r="H95" t="s">
        <v>18</v>
      </c>
      <c r="I95" s="2">
        <v>0.06</v>
      </c>
    </row>
    <row r="96" spans="1:9" x14ac:dyDescent="0.2">
      <c r="A96" s="1">
        <v>45299</v>
      </c>
      <c r="B96" t="s">
        <v>21</v>
      </c>
      <c r="C96">
        <v>101</v>
      </c>
      <c r="D96">
        <v>100</v>
      </c>
      <c r="E96">
        <v>6</v>
      </c>
      <c r="F96" t="s">
        <v>16</v>
      </c>
      <c r="G96" t="s">
        <v>14</v>
      </c>
      <c r="H96" t="s">
        <v>12</v>
      </c>
      <c r="I96" s="2">
        <v>0.19</v>
      </c>
    </row>
    <row r="97" spans="1:9" x14ac:dyDescent="0.2">
      <c r="A97" s="1">
        <v>45300</v>
      </c>
      <c r="B97" t="s">
        <v>9</v>
      </c>
      <c r="C97">
        <v>68</v>
      </c>
      <c r="D97">
        <v>73</v>
      </c>
      <c r="E97">
        <v>6</v>
      </c>
      <c r="F97" t="s">
        <v>10</v>
      </c>
      <c r="G97" t="s">
        <v>14</v>
      </c>
      <c r="H97" t="s">
        <v>12</v>
      </c>
      <c r="I97" s="2">
        <v>0.17</v>
      </c>
    </row>
    <row r="98" spans="1:9" x14ac:dyDescent="0.2">
      <c r="A98" s="1">
        <v>45300</v>
      </c>
      <c r="B98" t="s">
        <v>9</v>
      </c>
      <c r="C98">
        <v>99</v>
      </c>
      <c r="D98">
        <v>85</v>
      </c>
      <c r="E98">
        <v>5</v>
      </c>
      <c r="F98" t="s">
        <v>16</v>
      </c>
      <c r="G98" t="s">
        <v>11</v>
      </c>
      <c r="H98" t="s">
        <v>15</v>
      </c>
      <c r="I98" s="2">
        <v>0.1</v>
      </c>
    </row>
    <row r="99" spans="1:9" x14ac:dyDescent="0.2">
      <c r="A99" s="1">
        <v>45300</v>
      </c>
      <c r="B99" t="s">
        <v>9</v>
      </c>
      <c r="C99">
        <v>164</v>
      </c>
      <c r="D99">
        <v>39</v>
      </c>
      <c r="E99">
        <v>2</v>
      </c>
      <c r="F99" t="s">
        <v>17</v>
      </c>
      <c r="G99" t="s">
        <v>11</v>
      </c>
      <c r="H99" t="s">
        <v>12</v>
      </c>
      <c r="I99" s="2">
        <v>0.18</v>
      </c>
    </row>
    <row r="100" spans="1:9" x14ac:dyDescent="0.2">
      <c r="A100" s="1">
        <v>45300</v>
      </c>
      <c r="B100" t="s">
        <v>19</v>
      </c>
      <c r="C100">
        <v>111</v>
      </c>
      <c r="D100">
        <v>95</v>
      </c>
      <c r="E100">
        <v>10</v>
      </c>
      <c r="F100" t="s">
        <v>10</v>
      </c>
      <c r="G100" t="s">
        <v>11</v>
      </c>
      <c r="H100" t="s">
        <v>18</v>
      </c>
      <c r="I100" s="2">
        <v>0.18</v>
      </c>
    </row>
    <row r="101" spans="1:9" x14ac:dyDescent="0.2">
      <c r="A101" s="1">
        <v>45300</v>
      </c>
      <c r="B101" t="s">
        <v>20</v>
      </c>
      <c r="C101">
        <v>168</v>
      </c>
      <c r="D101">
        <v>44</v>
      </c>
      <c r="E101">
        <v>9</v>
      </c>
      <c r="F101" t="s">
        <v>16</v>
      </c>
      <c r="G101" t="s">
        <v>11</v>
      </c>
      <c r="H101" t="s">
        <v>12</v>
      </c>
      <c r="I101" s="2">
        <v>0.14000000000000001</v>
      </c>
    </row>
    <row r="102" spans="1:9" x14ac:dyDescent="0.2">
      <c r="A102" s="1">
        <v>45300</v>
      </c>
      <c r="B102" t="s">
        <v>20</v>
      </c>
      <c r="C102">
        <v>57</v>
      </c>
      <c r="D102">
        <v>91</v>
      </c>
      <c r="E102">
        <v>7</v>
      </c>
      <c r="F102" t="s">
        <v>13</v>
      </c>
      <c r="G102" t="s">
        <v>11</v>
      </c>
      <c r="H102" t="s">
        <v>15</v>
      </c>
      <c r="I102" s="2">
        <v>0.16</v>
      </c>
    </row>
    <row r="103" spans="1:9" x14ac:dyDescent="0.2">
      <c r="A103" s="1">
        <v>45300</v>
      </c>
      <c r="B103" t="s">
        <v>20</v>
      </c>
      <c r="C103">
        <v>132</v>
      </c>
      <c r="D103">
        <v>37</v>
      </c>
      <c r="E103">
        <v>2</v>
      </c>
      <c r="F103" t="s">
        <v>17</v>
      </c>
      <c r="G103" t="s">
        <v>11</v>
      </c>
      <c r="H103" t="s">
        <v>18</v>
      </c>
      <c r="I103" s="2">
        <v>0.14000000000000001</v>
      </c>
    </row>
    <row r="104" spans="1:9" x14ac:dyDescent="0.2">
      <c r="A104" s="1">
        <v>45300</v>
      </c>
      <c r="B104" t="s">
        <v>21</v>
      </c>
      <c r="C104">
        <v>72</v>
      </c>
      <c r="D104">
        <v>45</v>
      </c>
      <c r="E104">
        <v>6</v>
      </c>
      <c r="F104" t="s">
        <v>13</v>
      </c>
      <c r="G104" t="s">
        <v>14</v>
      </c>
      <c r="H104" t="s">
        <v>18</v>
      </c>
      <c r="I104" s="2">
        <v>0.15</v>
      </c>
    </row>
    <row r="105" spans="1:9" x14ac:dyDescent="0.2">
      <c r="A105" s="1">
        <v>45301</v>
      </c>
      <c r="B105" t="s">
        <v>9</v>
      </c>
      <c r="C105">
        <v>195</v>
      </c>
      <c r="D105">
        <v>83</v>
      </c>
      <c r="E105">
        <v>5</v>
      </c>
      <c r="F105" t="s">
        <v>17</v>
      </c>
      <c r="G105" t="s">
        <v>14</v>
      </c>
      <c r="H105" t="s">
        <v>12</v>
      </c>
      <c r="I105" s="2">
        <v>0.05</v>
      </c>
    </row>
    <row r="106" spans="1:9" x14ac:dyDescent="0.2">
      <c r="A106" s="1">
        <v>45301</v>
      </c>
      <c r="B106" t="s">
        <v>9</v>
      </c>
      <c r="C106">
        <v>104</v>
      </c>
      <c r="D106">
        <v>82</v>
      </c>
      <c r="E106">
        <v>2</v>
      </c>
      <c r="F106" t="s">
        <v>13</v>
      </c>
      <c r="G106" t="s">
        <v>14</v>
      </c>
      <c r="H106" t="s">
        <v>15</v>
      </c>
      <c r="I106" s="2">
        <v>0.15</v>
      </c>
    </row>
    <row r="107" spans="1:9" x14ac:dyDescent="0.2">
      <c r="A107" s="1">
        <v>45301</v>
      </c>
      <c r="B107" t="s">
        <v>9</v>
      </c>
      <c r="C107">
        <v>176</v>
      </c>
      <c r="D107">
        <v>79</v>
      </c>
      <c r="E107">
        <v>6</v>
      </c>
      <c r="F107" t="s">
        <v>17</v>
      </c>
      <c r="G107" t="s">
        <v>14</v>
      </c>
      <c r="H107" t="s">
        <v>15</v>
      </c>
      <c r="I107" s="2">
        <v>0.09</v>
      </c>
    </row>
    <row r="108" spans="1:9" x14ac:dyDescent="0.2">
      <c r="A108" s="1">
        <v>45301</v>
      </c>
      <c r="B108" t="s">
        <v>19</v>
      </c>
      <c r="C108">
        <v>153</v>
      </c>
      <c r="D108">
        <v>68</v>
      </c>
      <c r="E108">
        <v>4</v>
      </c>
      <c r="F108" t="s">
        <v>13</v>
      </c>
      <c r="G108" t="s">
        <v>11</v>
      </c>
      <c r="H108" t="s">
        <v>15</v>
      </c>
      <c r="I108" s="2">
        <v>0.15</v>
      </c>
    </row>
    <row r="109" spans="1:9" x14ac:dyDescent="0.2">
      <c r="A109" s="1">
        <v>45301</v>
      </c>
      <c r="B109" t="s">
        <v>19</v>
      </c>
      <c r="C109">
        <v>181</v>
      </c>
      <c r="D109">
        <v>105</v>
      </c>
      <c r="E109">
        <v>10</v>
      </c>
      <c r="F109" t="s">
        <v>17</v>
      </c>
      <c r="G109" t="s">
        <v>11</v>
      </c>
      <c r="H109" t="s">
        <v>12</v>
      </c>
      <c r="I109" s="2">
        <v>0.17</v>
      </c>
    </row>
    <row r="110" spans="1:9" x14ac:dyDescent="0.2">
      <c r="A110" s="1">
        <v>45301</v>
      </c>
      <c r="B110" t="s">
        <v>20</v>
      </c>
      <c r="C110">
        <v>119</v>
      </c>
      <c r="D110">
        <v>79</v>
      </c>
      <c r="E110">
        <v>0</v>
      </c>
      <c r="F110" t="s">
        <v>13</v>
      </c>
      <c r="G110" t="s">
        <v>14</v>
      </c>
      <c r="H110" t="s">
        <v>12</v>
      </c>
      <c r="I110" s="2">
        <v>0.18</v>
      </c>
    </row>
    <row r="111" spans="1:9" x14ac:dyDescent="0.2">
      <c r="A111" s="1">
        <v>45301</v>
      </c>
      <c r="B111" t="s">
        <v>20</v>
      </c>
      <c r="C111">
        <v>161</v>
      </c>
      <c r="D111">
        <v>44</v>
      </c>
      <c r="E111">
        <v>10</v>
      </c>
      <c r="F111" t="s">
        <v>16</v>
      </c>
      <c r="G111" t="s">
        <v>14</v>
      </c>
      <c r="H111" t="s">
        <v>15</v>
      </c>
      <c r="I111" s="2">
        <v>0.2</v>
      </c>
    </row>
    <row r="112" spans="1:9" x14ac:dyDescent="0.2">
      <c r="A112" s="1">
        <v>45301</v>
      </c>
      <c r="B112" t="s">
        <v>20</v>
      </c>
      <c r="C112">
        <v>162</v>
      </c>
      <c r="D112">
        <v>75</v>
      </c>
      <c r="E112">
        <v>5</v>
      </c>
      <c r="F112" t="s">
        <v>13</v>
      </c>
      <c r="G112" t="s">
        <v>14</v>
      </c>
      <c r="H112" t="s">
        <v>15</v>
      </c>
      <c r="I112" s="2">
        <v>0.05</v>
      </c>
    </row>
    <row r="113" spans="1:9" x14ac:dyDescent="0.2">
      <c r="A113" s="1">
        <v>45301</v>
      </c>
      <c r="B113" t="s">
        <v>20</v>
      </c>
      <c r="C113">
        <v>176</v>
      </c>
      <c r="D113">
        <v>63</v>
      </c>
      <c r="E113">
        <v>9</v>
      </c>
      <c r="F113" t="s">
        <v>16</v>
      </c>
      <c r="G113" t="s">
        <v>11</v>
      </c>
      <c r="H113" t="s">
        <v>12</v>
      </c>
      <c r="I113" s="2">
        <v>0.13</v>
      </c>
    </row>
    <row r="114" spans="1:9" x14ac:dyDescent="0.2">
      <c r="A114" s="1">
        <v>45301</v>
      </c>
      <c r="B114" t="s">
        <v>20</v>
      </c>
      <c r="C114">
        <v>169</v>
      </c>
      <c r="D114">
        <v>97</v>
      </c>
      <c r="E114">
        <v>10</v>
      </c>
      <c r="F114" t="s">
        <v>16</v>
      </c>
      <c r="G114" t="s">
        <v>14</v>
      </c>
      <c r="H114" t="s">
        <v>15</v>
      </c>
      <c r="I114" s="2">
        <v>0.08</v>
      </c>
    </row>
    <row r="115" spans="1:9" x14ac:dyDescent="0.2">
      <c r="A115" s="1">
        <v>45301</v>
      </c>
      <c r="B115" t="s">
        <v>21</v>
      </c>
      <c r="C115">
        <v>128</v>
      </c>
      <c r="D115">
        <v>135</v>
      </c>
      <c r="E115">
        <v>7</v>
      </c>
      <c r="F115" t="s">
        <v>10</v>
      </c>
      <c r="G115" t="s">
        <v>11</v>
      </c>
      <c r="H115" t="s">
        <v>15</v>
      </c>
      <c r="I115" s="2">
        <v>0.08</v>
      </c>
    </row>
    <row r="116" spans="1:9" x14ac:dyDescent="0.2">
      <c r="A116" s="1">
        <v>45301</v>
      </c>
      <c r="B116" t="s">
        <v>21</v>
      </c>
      <c r="C116">
        <v>143</v>
      </c>
      <c r="D116">
        <v>111</v>
      </c>
      <c r="E116">
        <v>10</v>
      </c>
      <c r="F116" t="s">
        <v>13</v>
      </c>
      <c r="G116" t="s">
        <v>14</v>
      </c>
      <c r="H116" t="s">
        <v>18</v>
      </c>
      <c r="I116" s="2">
        <v>0.1</v>
      </c>
    </row>
    <row r="117" spans="1:9" x14ac:dyDescent="0.2">
      <c r="A117" s="1">
        <v>45301</v>
      </c>
      <c r="B117" t="s">
        <v>21</v>
      </c>
      <c r="C117">
        <v>167</v>
      </c>
      <c r="D117">
        <v>76</v>
      </c>
      <c r="E117">
        <v>1</v>
      </c>
      <c r="F117" t="s">
        <v>13</v>
      </c>
      <c r="G117" t="s">
        <v>14</v>
      </c>
      <c r="H117" t="s">
        <v>12</v>
      </c>
      <c r="I117" s="2">
        <v>0.05</v>
      </c>
    </row>
    <row r="118" spans="1:9" x14ac:dyDescent="0.2">
      <c r="A118" s="1">
        <v>45302</v>
      </c>
      <c r="B118" t="s">
        <v>9</v>
      </c>
      <c r="C118">
        <v>162</v>
      </c>
      <c r="D118">
        <v>106</v>
      </c>
      <c r="E118">
        <v>3</v>
      </c>
      <c r="F118" t="s">
        <v>13</v>
      </c>
      <c r="G118" t="s">
        <v>14</v>
      </c>
      <c r="H118" t="s">
        <v>18</v>
      </c>
      <c r="I118" s="2">
        <v>0.09</v>
      </c>
    </row>
    <row r="119" spans="1:9" x14ac:dyDescent="0.2">
      <c r="A119" s="1">
        <v>45302</v>
      </c>
      <c r="B119" t="s">
        <v>9</v>
      </c>
      <c r="C119">
        <v>173</v>
      </c>
      <c r="D119">
        <v>56</v>
      </c>
      <c r="E119">
        <v>0</v>
      </c>
      <c r="F119" t="s">
        <v>13</v>
      </c>
      <c r="G119" t="s">
        <v>11</v>
      </c>
      <c r="H119" t="s">
        <v>15</v>
      </c>
      <c r="I119" s="2">
        <v>0.13</v>
      </c>
    </row>
    <row r="120" spans="1:9" x14ac:dyDescent="0.2">
      <c r="A120" s="1">
        <v>45302</v>
      </c>
      <c r="B120" t="s">
        <v>19</v>
      </c>
      <c r="C120">
        <v>83</v>
      </c>
      <c r="D120">
        <v>42</v>
      </c>
      <c r="E120">
        <v>9</v>
      </c>
      <c r="F120" t="s">
        <v>10</v>
      </c>
      <c r="G120" t="s">
        <v>11</v>
      </c>
      <c r="H120" t="s">
        <v>12</v>
      </c>
      <c r="I120" s="2">
        <v>0.06</v>
      </c>
    </row>
    <row r="121" spans="1:9" x14ac:dyDescent="0.2">
      <c r="A121" s="1">
        <v>45302</v>
      </c>
      <c r="B121" t="s">
        <v>19</v>
      </c>
      <c r="C121">
        <v>65</v>
      </c>
      <c r="D121">
        <v>51</v>
      </c>
      <c r="E121">
        <v>0</v>
      </c>
      <c r="F121" t="s">
        <v>13</v>
      </c>
      <c r="G121" t="s">
        <v>14</v>
      </c>
      <c r="H121" t="s">
        <v>15</v>
      </c>
      <c r="I121" s="2">
        <v>0.15</v>
      </c>
    </row>
    <row r="122" spans="1:9" x14ac:dyDescent="0.2">
      <c r="A122" s="1">
        <v>45302</v>
      </c>
      <c r="B122" t="s">
        <v>19</v>
      </c>
      <c r="C122">
        <v>118</v>
      </c>
      <c r="D122">
        <v>133</v>
      </c>
      <c r="E122">
        <v>7</v>
      </c>
      <c r="F122" t="s">
        <v>16</v>
      </c>
      <c r="G122" t="s">
        <v>14</v>
      </c>
      <c r="H122" t="s">
        <v>18</v>
      </c>
      <c r="I122" s="2">
        <v>0.05</v>
      </c>
    </row>
    <row r="123" spans="1:9" x14ac:dyDescent="0.2">
      <c r="A123" s="1">
        <v>45302</v>
      </c>
      <c r="B123" t="s">
        <v>19</v>
      </c>
      <c r="C123">
        <v>172</v>
      </c>
      <c r="D123">
        <v>44</v>
      </c>
      <c r="E123">
        <v>2</v>
      </c>
      <c r="F123" t="s">
        <v>13</v>
      </c>
      <c r="G123" t="s">
        <v>11</v>
      </c>
      <c r="H123" t="s">
        <v>18</v>
      </c>
      <c r="I123" s="2">
        <v>0.2</v>
      </c>
    </row>
    <row r="124" spans="1:9" x14ac:dyDescent="0.2">
      <c r="A124" s="1">
        <v>45302</v>
      </c>
      <c r="B124" t="s">
        <v>20</v>
      </c>
      <c r="C124">
        <v>60</v>
      </c>
      <c r="D124">
        <v>66</v>
      </c>
      <c r="E124">
        <v>6</v>
      </c>
      <c r="F124" t="s">
        <v>17</v>
      </c>
      <c r="G124" t="s">
        <v>14</v>
      </c>
      <c r="H124" t="s">
        <v>15</v>
      </c>
      <c r="I124" s="2">
        <v>0.17</v>
      </c>
    </row>
    <row r="125" spans="1:9" x14ac:dyDescent="0.2">
      <c r="A125" s="1">
        <v>45302</v>
      </c>
      <c r="B125" t="s">
        <v>20</v>
      </c>
      <c r="C125">
        <v>69</v>
      </c>
      <c r="D125">
        <v>61</v>
      </c>
      <c r="E125">
        <v>2</v>
      </c>
      <c r="F125" t="s">
        <v>16</v>
      </c>
      <c r="G125" t="s">
        <v>14</v>
      </c>
      <c r="H125" t="s">
        <v>15</v>
      </c>
      <c r="I125" s="2">
        <v>0.16</v>
      </c>
    </row>
    <row r="126" spans="1:9" x14ac:dyDescent="0.2">
      <c r="A126" s="1">
        <v>45302</v>
      </c>
      <c r="B126" t="s">
        <v>20</v>
      </c>
      <c r="C126">
        <v>93</v>
      </c>
      <c r="D126">
        <v>94</v>
      </c>
      <c r="E126">
        <v>3</v>
      </c>
      <c r="F126" t="s">
        <v>17</v>
      </c>
      <c r="G126" t="s">
        <v>11</v>
      </c>
      <c r="H126" t="s">
        <v>15</v>
      </c>
      <c r="I126" s="2">
        <v>0.05</v>
      </c>
    </row>
    <row r="127" spans="1:9" x14ac:dyDescent="0.2">
      <c r="A127" s="1">
        <v>45302</v>
      </c>
      <c r="B127" t="s">
        <v>20</v>
      </c>
      <c r="C127">
        <v>159</v>
      </c>
      <c r="D127">
        <v>126</v>
      </c>
      <c r="E127">
        <v>9</v>
      </c>
      <c r="F127" t="s">
        <v>17</v>
      </c>
      <c r="G127" t="s">
        <v>14</v>
      </c>
      <c r="H127" t="s">
        <v>18</v>
      </c>
      <c r="I127" s="2">
        <v>0.08</v>
      </c>
    </row>
    <row r="128" spans="1:9" x14ac:dyDescent="0.2">
      <c r="A128" s="1">
        <v>45302</v>
      </c>
      <c r="B128" t="s">
        <v>20</v>
      </c>
      <c r="C128">
        <v>98</v>
      </c>
      <c r="D128">
        <v>117</v>
      </c>
      <c r="E128">
        <v>10</v>
      </c>
      <c r="F128" t="s">
        <v>10</v>
      </c>
      <c r="G128" t="s">
        <v>11</v>
      </c>
      <c r="H128" t="s">
        <v>15</v>
      </c>
      <c r="I128" s="2">
        <v>0.06</v>
      </c>
    </row>
    <row r="129" spans="1:9" x14ac:dyDescent="0.2">
      <c r="A129" s="1">
        <v>45302</v>
      </c>
      <c r="B129" t="s">
        <v>21</v>
      </c>
      <c r="C129">
        <v>105</v>
      </c>
      <c r="D129">
        <v>41</v>
      </c>
      <c r="E129">
        <v>4</v>
      </c>
      <c r="F129" t="s">
        <v>13</v>
      </c>
      <c r="G129" t="s">
        <v>14</v>
      </c>
      <c r="H129" t="s">
        <v>15</v>
      </c>
      <c r="I129" s="2">
        <v>0.17</v>
      </c>
    </row>
    <row r="130" spans="1:9" x14ac:dyDescent="0.2">
      <c r="A130" s="1">
        <v>45303</v>
      </c>
      <c r="B130" t="s">
        <v>9</v>
      </c>
      <c r="C130">
        <v>192</v>
      </c>
      <c r="D130">
        <v>52</v>
      </c>
      <c r="E130">
        <v>9</v>
      </c>
      <c r="F130" t="s">
        <v>16</v>
      </c>
      <c r="G130" t="s">
        <v>14</v>
      </c>
      <c r="H130" t="s">
        <v>15</v>
      </c>
      <c r="I130" s="2">
        <v>0.19</v>
      </c>
    </row>
    <row r="131" spans="1:9" x14ac:dyDescent="0.2">
      <c r="A131" s="1">
        <v>45303</v>
      </c>
      <c r="B131" t="s">
        <v>9</v>
      </c>
      <c r="C131">
        <v>193</v>
      </c>
      <c r="D131">
        <v>40</v>
      </c>
      <c r="E131">
        <v>5</v>
      </c>
      <c r="F131" t="s">
        <v>10</v>
      </c>
      <c r="G131" t="s">
        <v>14</v>
      </c>
      <c r="H131" t="s">
        <v>12</v>
      </c>
      <c r="I131" s="2">
        <v>0.09</v>
      </c>
    </row>
    <row r="132" spans="1:9" x14ac:dyDescent="0.2">
      <c r="A132" s="1">
        <v>45303</v>
      </c>
      <c r="B132" t="s">
        <v>9</v>
      </c>
      <c r="C132">
        <v>115</v>
      </c>
      <c r="D132">
        <v>56</v>
      </c>
      <c r="E132">
        <v>8</v>
      </c>
      <c r="F132" t="s">
        <v>17</v>
      </c>
      <c r="G132" t="s">
        <v>11</v>
      </c>
      <c r="H132" t="s">
        <v>15</v>
      </c>
      <c r="I132" s="2">
        <v>0.12</v>
      </c>
    </row>
    <row r="133" spans="1:9" x14ac:dyDescent="0.2">
      <c r="A133" s="1">
        <v>45303</v>
      </c>
      <c r="B133" t="s">
        <v>19</v>
      </c>
      <c r="C133">
        <v>71</v>
      </c>
      <c r="D133">
        <v>150</v>
      </c>
      <c r="E133">
        <v>8</v>
      </c>
      <c r="F133" t="s">
        <v>13</v>
      </c>
      <c r="G133" t="s">
        <v>11</v>
      </c>
      <c r="H133" t="s">
        <v>12</v>
      </c>
      <c r="I133" s="2">
        <v>0.2</v>
      </c>
    </row>
    <row r="134" spans="1:9" x14ac:dyDescent="0.2">
      <c r="A134" s="1">
        <v>45303</v>
      </c>
      <c r="B134" t="s">
        <v>19</v>
      </c>
      <c r="C134">
        <v>122</v>
      </c>
      <c r="D134">
        <v>115</v>
      </c>
      <c r="E134">
        <v>7</v>
      </c>
      <c r="F134" t="s">
        <v>13</v>
      </c>
      <c r="G134" t="s">
        <v>14</v>
      </c>
      <c r="H134" t="s">
        <v>15</v>
      </c>
      <c r="I134" s="2">
        <v>0.2</v>
      </c>
    </row>
    <row r="135" spans="1:9" x14ac:dyDescent="0.2">
      <c r="A135" s="1">
        <v>45303</v>
      </c>
      <c r="B135" t="s">
        <v>19</v>
      </c>
      <c r="C135">
        <v>159</v>
      </c>
      <c r="D135">
        <v>108</v>
      </c>
      <c r="E135">
        <v>7</v>
      </c>
      <c r="F135" t="s">
        <v>10</v>
      </c>
      <c r="G135" t="s">
        <v>14</v>
      </c>
      <c r="H135" t="s">
        <v>18</v>
      </c>
      <c r="I135" s="2">
        <v>0.19</v>
      </c>
    </row>
    <row r="136" spans="1:9" x14ac:dyDescent="0.2">
      <c r="A136" s="1">
        <v>45303</v>
      </c>
      <c r="B136" t="s">
        <v>20</v>
      </c>
      <c r="C136">
        <v>69</v>
      </c>
      <c r="D136">
        <v>132</v>
      </c>
      <c r="E136">
        <v>5</v>
      </c>
      <c r="F136" t="s">
        <v>17</v>
      </c>
      <c r="G136" t="s">
        <v>14</v>
      </c>
      <c r="H136" t="s">
        <v>18</v>
      </c>
      <c r="I136" s="2">
        <v>0.19</v>
      </c>
    </row>
    <row r="137" spans="1:9" x14ac:dyDescent="0.2">
      <c r="A137" s="1">
        <v>45303</v>
      </c>
      <c r="B137" t="s">
        <v>21</v>
      </c>
      <c r="C137">
        <v>163</v>
      </c>
      <c r="D137">
        <v>96</v>
      </c>
      <c r="E137">
        <v>3</v>
      </c>
      <c r="F137" t="s">
        <v>17</v>
      </c>
      <c r="G137" t="s">
        <v>11</v>
      </c>
      <c r="H137" t="s">
        <v>12</v>
      </c>
      <c r="I137" s="2">
        <v>0.17</v>
      </c>
    </row>
    <row r="138" spans="1:9" x14ac:dyDescent="0.2">
      <c r="A138" s="1">
        <v>45304</v>
      </c>
      <c r="B138" t="s">
        <v>9</v>
      </c>
      <c r="C138">
        <v>185</v>
      </c>
      <c r="D138">
        <v>82</v>
      </c>
      <c r="E138">
        <v>0</v>
      </c>
      <c r="F138" t="s">
        <v>16</v>
      </c>
      <c r="G138" t="s">
        <v>11</v>
      </c>
      <c r="H138" t="s">
        <v>12</v>
      </c>
      <c r="I138" s="2">
        <v>0.06</v>
      </c>
    </row>
    <row r="139" spans="1:9" x14ac:dyDescent="0.2">
      <c r="A139" s="1">
        <v>45304</v>
      </c>
      <c r="B139" t="s">
        <v>9</v>
      </c>
      <c r="C139">
        <v>125</v>
      </c>
      <c r="D139">
        <v>53</v>
      </c>
      <c r="E139">
        <v>7</v>
      </c>
      <c r="F139" t="s">
        <v>17</v>
      </c>
      <c r="G139" t="s">
        <v>14</v>
      </c>
      <c r="H139" t="s">
        <v>12</v>
      </c>
      <c r="I139" s="2">
        <v>0.11</v>
      </c>
    </row>
    <row r="140" spans="1:9" x14ac:dyDescent="0.2">
      <c r="A140" s="1">
        <v>45304</v>
      </c>
      <c r="B140" t="s">
        <v>19</v>
      </c>
      <c r="C140">
        <v>99</v>
      </c>
      <c r="D140">
        <v>30</v>
      </c>
      <c r="E140">
        <v>9</v>
      </c>
      <c r="F140" t="s">
        <v>10</v>
      </c>
      <c r="G140" t="s">
        <v>14</v>
      </c>
      <c r="H140" t="s">
        <v>15</v>
      </c>
      <c r="I140" s="2">
        <v>0.1</v>
      </c>
    </row>
    <row r="141" spans="1:9" x14ac:dyDescent="0.2">
      <c r="A141" s="1">
        <v>45304</v>
      </c>
      <c r="B141" t="s">
        <v>19</v>
      </c>
      <c r="C141">
        <v>158</v>
      </c>
      <c r="D141">
        <v>101</v>
      </c>
      <c r="E141">
        <v>1</v>
      </c>
      <c r="F141" t="s">
        <v>13</v>
      </c>
      <c r="G141" t="s">
        <v>14</v>
      </c>
      <c r="H141" t="s">
        <v>12</v>
      </c>
      <c r="I141" s="2">
        <v>0.19</v>
      </c>
    </row>
    <row r="142" spans="1:9" x14ac:dyDescent="0.2">
      <c r="A142" s="1">
        <v>45304</v>
      </c>
      <c r="B142" t="s">
        <v>19</v>
      </c>
      <c r="C142">
        <v>84</v>
      </c>
      <c r="D142">
        <v>121</v>
      </c>
      <c r="E142">
        <v>7</v>
      </c>
      <c r="F142" t="s">
        <v>13</v>
      </c>
      <c r="G142" t="s">
        <v>14</v>
      </c>
      <c r="H142" t="s">
        <v>18</v>
      </c>
      <c r="I142" s="2">
        <v>0.11</v>
      </c>
    </row>
    <row r="143" spans="1:9" x14ac:dyDescent="0.2">
      <c r="A143" s="1">
        <v>45304</v>
      </c>
      <c r="B143" t="s">
        <v>20</v>
      </c>
      <c r="C143">
        <v>109</v>
      </c>
      <c r="D143">
        <v>41</v>
      </c>
      <c r="E143">
        <v>8</v>
      </c>
      <c r="F143" t="s">
        <v>10</v>
      </c>
      <c r="G143" t="s">
        <v>11</v>
      </c>
      <c r="H143" t="s">
        <v>12</v>
      </c>
      <c r="I143" s="2">
        <v>0.18</v>
      </c>
    </row>
    <row r="144" spans="1:9" x14ac:dyDescent="0.2">
      <c r="A144" s="1">
        <v>45304</v>
      </c>
      <c r="B144" t="s">
        <v>21</v>
      </c>
      <c r="C144">
        <v>168</v>
      </c>
      <c r="D144">
        <v>87</v>
      </c>
      <c r="E144">
        <v>10</v>
      </c>
      <c r="F144" t="s">
        <v>16</v>
      </c>
      <c r="G144" t="s">
        <v>14</v>
      </c>
      <c r="H144" t="s">
        <v>15</v>
      </c>
      <c r="I144" s="2">
        <v>0.16</v>
      </c>
    </row>
    <row r="145" spans="1:9" x14ac:dyDescent="0.2">
      <c r="A145" s="1">
        <v>45304</v>
      </c>
      <c r="B145" t="s">
        <v>21</v>
      </c>
      <c r="C145">
        <v>52</v>
      </c>
      <c r="D145">
        <v>108</v>
      </c>
      <c r="E145">
        <v>2</v>
      </c>
      <c r="F145" t="s">
        <v>17</v>
      </c>
      <c r="G145" t="s">
        <v>11</v>
      </c>
      <c r="H145" t="s">
        <v>12</v>
      </c>
      <c r="I145" s="2">
        <v>0.09</v>
      </c>
    </row>
    <row r="146" spans="1:9" x14ac:dyDescent="0.2">
      <c r="A146" s="1">
        <v>45304</v>
      </c>
      <c r="B146" t="s">
        <v>21</v>
      </c>
      <c r="C146">
        <v>180</v>
      </c>
      <c r="D146">
        <v>139</v>
      </c>
      <c r="E146">
        <v>9</v>
      </c>
      <c r="F146" t="s">
        <v>10</v>
      </c>
      <c r="G146" t="s">
        <v>11</v>
      </c>
      <c r="H146" t="s">
        <v>12</v>
      </c>
      <c r="I146" s="2">
        <v>0.16</v>
      </c>
    </row>
    <row r="147" spans="1:9" x14ac:dyDescent="0.2">
      <c r="A147" s="1">
        <v>45304</v>
      </c>
      <c r="B147" t="s">
        <v>21</v>
      </c>
      <c r="C147">
        <v>68</v>
      </c>
      <c r="D147">
        <v>102</v>
      </c>
      <c r="E147">
        <v>3</v>
      </c>
      <c r="F147" t="s">
        <v>17</v>
      </c>
      <c r="G147" t="s">
        <v>11</v>
      </c>
      <c r="H147" t="s">
        <v>18</v>
      </c>
      <c r="I147" s="2">
        <v>0.05</v>
      </c>
    </row>
    <row r="148" spans="1:9" x14ac:dyDescent="0.2">
      <c r="A148" s="1">
        <v>45304</v>
      </c>
      <c r="B148" t="s">
        <v>21</v>
      </c>
      <c r="C148">
        <v>143</v>
      </c>
      <c r="D148">
        <v>146</v>
      </c>
      <c r="E148">
        <v>1</v>
      </c>
      <c r="F148" t="s">
        <v>10</v>
      </c>
      <c r="G148" t="s">
        <v>14</v>
      </c>
      <c r="H148" t="s">
        <v>18</v>
      </c>
      <c r="I148" s="2">
        <v>0.05</v>
      </c>
    </row>
    <row r="149" spans="1:9" x14ac:dyDescent="0.2">
      <c r="A149" s="1">
        <v>45305</v>
      </c>
      <c r="B149" t="s">
        <v>9</v>
      </c>
      <c r="C149">
        <v>143</v>
      </c>
      <c r="D149">
        <v>139</v>
      </c>
      <c r="E149">
        <v>4</v>
      </c>
      <c r="F149" t="s">
        <v>13</v>
      </c>
      <c r="G149" t="s">
        <v>14</v>
      </c>
      <c r="H149" t="s">
        <v>12</v>
      </c>
      <c r="I149" s="2">
        <v>0.08</v>
      </c>
    </row>
    <row r="150" spans="1:9" x14ac:dyDescent="0.2">
      <c r="A150" s="1">
        <v>45305</v>
      </c>
      <c r="B150" t="s">
        <v>9</v>
      </c>
      <c r="C150">
        <v>137</v>
      </c>
      <c r="D150">
        <v>80</v>
      </c>
      <c r="E150">
        <v>2</v>
      </c>
      <c r="F150" t="s">
        <v>16</v>
      </c>
      <c r="G150" t="s">
        <v>11</v>
      </c>
      <c r="H150" t="s">
        <v>12</v>
      </c>
      <c r="I150" s="2">
        <v>0.16</v>
      </c>
    </row>
    <row r="151" spans="1:9" x14ac:dyDescent="0.2">
      <c r="A151" s="1">
        <v>45305</v>
      </c>
      <c r="B151" t="s">
        <v>9</v>
      </c>
      <c r="C151">
        <v>164</v>
      </c>
      <c r="D151">
        <v>103</v>
      </c>
      <c r="E151">
        <v>8</v>
      </c>
      <c r="F151" t="s">
        <v>13</v>
      </c>
      <c r="G151" t="s">
        <v>11</v>
      </c>
      <c r="H151" t="s">
        <v>18</v>
      </c>
      <c r="I151" s="2">
        <v>0.09</v>
      </c>
    </row>
    <row r="152" spans="1:9" x14ac:dyDescent="0.2">
      <c r="A152" s="1">
        <v>45305</v>
      </c>
      <c r="B152" t="s">
        <v>9</v>
      </c>
      <c r="C152">
        <v>64</v>
      </c>
      <c r="D152">
        <v>49</v>
      </c>
      <c r="E152">
        <v>0</v>
      </c>
      <c r="F152" t="s">
        <v>13</v>
      </c>
      <c r="G152" t="s">
        <v>11</v>
      </c>
      <c r="H152" t="s">
        <v>12</v>
      </c>
      <c r="I152" s="2">
        <v>7.0000000000000007E-2</v>
      </c>
    </row>
    <row r="153" spans="1:9" x14ac:dyDescent="0.2">
      <c r="A153" s="1">
        <v>45305</v>
      </c>
      <c r="B153" t="s">
        <v>19</v>
      </c>
      <c r="C153">
        <v>101</v>
      </c>
      <c r="D153">
        <v>139</v>
      </c>
      <c r="E153">
        <v>0</v>
      </c>
      <c r="F153" t="s">
        <v>16</v>
      </c>
      <c r="G153" t="s">
        <v>14</v>
      </c>
      <c r="H153" t="s">
        <v>12</v>
      </c>
      <c r="I153" s="2">
        <v>0.09</v>
      </c>
    </row>
    <row r="154" spans="1:9" x14ac:dyDescent="0.2">
      <c r="A154" s="1">
        <v>45305</v>
      </c>
      <c r="B154" t="s">
        <v>20</v>
      </c>
      <c r="C154">
        <v>70</v>
      </c>
      <c r="D154">
        <v>37</v>
      </c>
      <c r="E154">
        <v>1</v>
      </c>
      <c r="F154" t="s">
        <v>13</v>
      </c>
      <c r="G154" t="s">
        <v>11</v>
      </c>
      <c r="H154" t="s">
        <v>15</v>
      </c>
      <c r="I154" s="2">
        <v>0.14000000000000001</v>
      </c>
    </row>
    <row r="155" spans="1:9" x14ac:dyDescent="0.2">
      <c r="A155" s="1">
        <v>45305</v>
      </c>
      <c r="B155" t="s">
        <v>20</v>
      </c>
      <c r="C155">
        <v>52</v>
      </c>
      <c r="D155">
        <v>43</v>
      </c>
      <c r="E155">
        <v>9</v>
      </c>
      <c r="F155" t="s">
        <v>13</v>
      </c>
      <c r="G155" t="s">
        <v>14</v>
      </c>
      <c r="H155" t="s">
        <v>18</v>
      </c>
      <c r="I155" s="2">
        <v>0.14000000000000001</v>
      </c>
    </row>
    <row r="156" spans="1:9" x14ac:dyDescent="0.2">
      <c r="A156" s="1">
        <v>45305</v>
      </c>
      <c r="B156" t="s">
        <v>21</v>
      </c>
      <c r="C156">
        <v>72</v>
      </c>
      <c r="D156">
        <v>48</v>
      </c>
      <c r="E156">
        <v>3</v>
      </c>
      <c r="F156" t="s">
        <v>17</v>
      </c>
      <c r="G156" t="s">
        <v>11</v>
      </c>
      <c r="H156" t="s">
        <v>12</v>
      </c>
      <c r="I156" s="2">
        <v>0.09</v>
      </c>
    </row>
    <row r="157" spans="1:9" x14ac:dyDescent="0.2">
      <c r="A157" s="1">
        <v>45305</v>
      </c>
      <c r="B157" t="s">
        <v>21</v>
      </c>
      <c r="C157">
        <v>67</v>
      </c>
      <c r="D157">
        <v>121</v>
      </c>
      <c r="E157">
        <v>1</v>
      </c>
      <c r="F157" t="s">
        <v>13</v>
      </c>
      <c r="G157" t="s">
        <v>14</v>
      </c>
      <c r="H157" t="s">
        <v>12</v>
      </c>
      <c r="I157" s="2">
        <v>0.05</v>
      </c>
    </row>
    <row r="158" spans="1:9" x14ac:dyDescent="0.2">
      <c r="A158" s="1">
        <v>45305</v>
      </c>
      <c r="B158" t="s">
        <v>21</v>
      </c>
      <c r="C158">
        <v>142</v>
      </c>
      <c r="D158">
        <v>141</v>
      </c>
      <c r="E158">
        <v>4</v>
      </c>
      <c r="F158" t="s">
        <v>17</v>
      </c>
      <c r="G158" t="s">
        <v>11</v>
      </c>
      <c r="H158" t="s">
        <v>15</v>
      </c>
      <c r="I158" s="2">
        <v>0.19</v>
      </c>
    </row>
    <row r="159" spans="1:9" x14ac:dyDescent="0.2">
      <c r="A159" s="1">
        <v>45305</v>
      </c>
      <c r="B159" t="s">
        <v>21</v>
      </c>
      <c r="C159">
        <v>165</v>
      </c>
      <c r="D159">
        <v>135</v>
      </c>
      <c r="E159">
        <v>7</v>
      </c>
      <c r="F159" t="s">
        <v>16</v>
      </c>
      <c r="G159" t="s">
        <v>14</v>
      </c>
      <c r="H159" t="s">
        <v>18</v>
      </c>
      <c r="I159" s="2">
        <v>0.19</v>
      </c>
    </row>
    <row r="160" spans="1:9" x14ac:dyDescent="0.2">
      <c r="A160" s="1">
        <v>45306</v>
      </c>
      <c r="B160" t="s">
        <v>9</v>
      </c>
      <c r="C160">
        <v>175</v>
      </c>
      <c r="D160">
        <v>51</v>
      </c>
      <c r="E160">
        <v>10</v>
      </c>
      <c r="F160" t="s">
        <v>16</v>
      </c>
      <c r="G160" t="s">
        <v>11</v>
      </c>
      <c r="H160" t="s">
        <v>18</v>
      </c>
      <c r="I160" s="2">
        <v>0.2</v>
      </c>
    </row>
    <row r="161" spans="1:9" x14ac:dyDescent="0.2">
      <c r="A161" s="1">
        <v>45306</v>
      </c>
      <c r="B161" t="s">
        <v>9</v>
      </c>
      <c r="C161">
        <v>146</v>
      </c>
      <c r="D161">
        <v>37</v>
      </c>
      <c r="E161">
        <v>2</v>
      </c>
      <c r="F161" t="s">
        <v>17</v>
      </c>
      <c r="G161" t="s">
        <v>14</v>
      </c>
      <c r="H161" t="s">
        <v>15</v>
      </c>
      <c r="I161" s="2">
        <v>0.12</v>
      </c>
    </row>
    <row r="162" spans="1:9" x14ac:dyDescent="0.2">
      <c r="A162" s="1">
        <v>45306</v>
      </c>
      <c r="B162" t="s">
        <v>19</v>
      </c>
      <c r="C162">
        <v>100</v>
      </c>
      <c r="D162">
        <v>98</v>
      </c>
      <c r="E162">
        <v>9</v>
      </c>
      <c r="F162" t="s">
        <v>10</v>
      </c>
      <c r="G162" t="s">
        <v>14</v>
      </c>
      <c r="H162" t="s">
        <v>18</v>
      </c>
      <c r="I162" s="2">
        <v>0.13</v>
      </c>
    </row>
    <row r="163" spans="1:9" x14ac:dyDescent="0.2">
      <c r="A163" s="1">
        <v>45306</v>
      </c>
      <c r="B163" t="s">
        <v>19</v>
      </c>
      <c r="C163">
        <v>82</v>
      </c>
      <c r="D163">
        <v>83</v>
      </c>
      <c r="E163">
        <v>6</v>
      </c>
      <c r="F163" t="s">
        <v>17</v>
      </c>
      <c r="G163" t="s">
        <v>14</v>
      </c>
      <c r="H163" t="s">
        <v>12</v>
      </c>
      <c r="I163" s="2">
        <v>0.16</v>
      </c>
    </row>
    <row r="164" spans="1:9" x14ac:dyDescent="0.2">
      <c r="A164" s="1">
        <v>45306</v>
      </c>
      <c r="B164" t="s">
        <v>19</v>
      </c>
      <c r="C164">
        <v>194</v>
      </c>
      <c r="D164">
        <v>37</v>
      </c>
      <c r="E164">
        <v>7</v>
      </c>
      <c r="F164" t="s">
        <v>16</v>
      </c>
      <c r="G164" t="s">
        <v>11</v>
      </c>
      <c r="H164" t="s">
        <v>15</v>
      </c>
      <c r="I164" s="2">
        <v>0.13</v>
      </c>
    </row>
    <row r="165" spans="1:9" x14ac:dyDescent="0.2">
      <c r="A165" s="1">
        <v>45306</v>
      </c>
      <c r="B165" t="s">
        <v>19</v>
      </c>
      <c r="C165">
        <v>97</v>
      </c>
      <c r="D165">
        <v>150</v>
      </c>
      <c r="E165">
        <v>8</v>
      </c>
      <c r="F165" t="s">
        <v>13</v>
      </c>
      <c r="G165" t="s">
        <v>14</v>
      </c>
      <c r="H165" t="s">
        <v>12</v>
      </c>
      <c r="I165" s="2">
        <v>0.17</v>
      </c>
    </row>
    <row r="166" spans="1:9" x14ac:dyDescent="0.2">
      <c r="A166" s="1">
        <v>45306</v>
      </c>
      <c r="B166" t="s">
        <v>20</v>
      </c>
      <c r="C166">
        <v>171</v>
      </c>
      <c r="D166">
        <v>87</v>
      </c>
      <c r="E166">
        <v>10</v>
      </c>
      <c r="F166" t="s">
        <v>13</v>
      </c>
      <c r="G166" t="s">
        <v>11</v>
      </c>
      <c r="H166" t="s">
        <v>12</v>
      </c>
      <c r="I166" s="2">
        <v>0.16</v>
      </c>
    </row>
    <row r="167" spans="1:9" x14ac:dyDescent="0.2">
      <c r="A167" s="1">
        <v>45306</v>
      </c>
      <c r="B167" t="s">
        <v>20</v>
      </c>
      <c r="C167">
        <v>199</v>
      </c>
      <c r="D167">
        <v>96</v>
      </c>
      <c r="E167">
        <v>4</v>
      </c>
      <c r="F167" t="s">
        <v>16</v>
      </c>
      <c r="G167" t="s">
        <v>14</v>
      </c>
      <c r="H167" t="s">
        <v>15</v>
      </c>
      <c r="I167" s="2">
        <v>0.2</v>
      </c>
    </row>
    <row r="168" spans="1:9" x14ac:dyDescent="0.2">
      <c r="A168" s="1">
        <v>45306</v>
      </c>
      <c r="B168" t="s">
        <v>21</v>
      </c>
      <c r="C168">
        <v>127</v>
      </c>
      <c r="D168">
        <v>143</v>
      </c>
      <c r="E168">
        <v>4</v>
      </c>
      <c r="F168" t="s">
        <v>17</v>
      </c>
      <c r="G168" t="s">
        <v>14</v>
      </c>
      <c r="H168" t="s">
        <v>12</v>
      </c>
      <c r="I168" s="2">
        <v>0.06</v>
      </c>
    </row>
    <row r="169" spans="1:9" x14ac:dyDescent="0.2">
      <c r="A169" s="1">
        <v>45306</v>
      </c>
      <c r="B169" t="s">
        <v>21</v>
      </c>
      <c r="C169">
        <v>163</v>
      </c>
      <c r="D169">
        <v>144</v>
      </c>
      <c r="E169">
        <v>10</v>
      </c>
      <c r="F169" t="s">
        <v>10</v>
      </c>
      <c r="G169" t="s">
        <v>11</v>
      </c>
      <c r="H169" t="s">
        <v>18</v>
      </c>
      <c r="I169" s="2">
        <v>0.19</v>
      </c>
    </row>
    <row r="170" spans="1:9" x14ac:dyDescent="0.2">
      <c r="A170" s="1">
        <v>45307</v>
      </c>
      <c r="B170" t="s">
        <v>9</v>
      </c>
      <c r="C170">
        <v>195</v>
      </c>
      <c r="D170">
        <v>48</v>
      </c>
      <c r="E170">
        <v>4</v>
      </c>
      <c r="F170" t="s">
        <v>10</v>
      </c>
      <c r="G170" t="s">
        <v>11</v>
      </c>
      <c r="H170" t="s">
        <v>12</v>
      </c>
      <c r="I170" s="2">
        <v>0.16</v>
      </c>
    </row>
    <row r="171" spans="1:9" x14ac:dyDescent="0.2">
      <c r="A171" s="1">
        <v>45307</v>
      </c>
      <c r="B171" t="s">
        <v>9</v>
      </c>
      <c r="C171">
        <v>121</v>
      </c>
      <c r="D171">
        <v>65</v>
      </c>
      <c r="E171">
        <v>9</v>
      </c>
      <c r="F171" t="s">
        <v>10</v>
      </c>
      <c r="G171" t="s">
        <v>14</v>
      </c>
      <c r="H171" t="s">
        <v>18</v>
      </c>
      <c r="I171" s="2">
        <v>0.17</v>
      </c>
    </row>
    <row r="172" spans="1:9" x14ac:dyDescent="0.2">
      <c r="A172" s="1">
        <v>45307</v>
      </c>
      <c r="B172" t="s">
        <v>9</v>
      </c>
      <c r="C172">
        <v>185</v>
      </c>
      <c r="D172">
        <v>102</v>
      </c>
      <c r="E172">
        <v>8</v>
      </c>
      <c r="F172" t="s">
        <v>10</v>
      </c>
      <c r="G172" t="s">
        <v>11</v>
      </c>
      <c r="H172" t="s">
        <v>18</v>
      </c>
      <c r="I172" s="2">
        <v>7.0000000000000007E-2</v>
      </c>
    </row>
    <row r="173" spans="1:9" x14ac:dyDescent="0.2">
      <c r="A173" s="1">
        <v>45307</v>
      </c>
      <c r="B173" t="s">
        <v>19</v>
      </c>
      <c r="C173">
        <v>148</v>
      </c>
      <c r="D173">
        <v>64</v>
      </c>
      <c r="E173">
        <v>7</v>
      </c>
      <c r="F173" t="s">
        <v>17</v>
      </c>
      <c r="G173" t="s">
        <v>14</v>
      </c>
      <c r="H173" t="s">
        <v>12</v>
      </c>
      <c r="I173" s="2">
        <v>0.19</v>
      </c>
    </row>
    <row r="174" spans="1:9" x14ac:dyDescent="0.2">
      <c r="A174" s="1">
        <v>45307</v>
      </c>
      <c r="B174" t="s">
        <v>19</v>
      </c>
      <c r="C174">
        <v>54</v>
      </c>
      <c r="D174">
        <v>132</v>
      </c>
      <c r="E174">
        <v>7</v>
      </c>
      <c r="F174" t="s">
        <v>13</v>
      </c>
      <c r="G174" t="s">
        <v>11</v>
      </c>
      <c r="H174" t="s">
        <v>18</v>
      </c>
      <c r="I174" s="2">
        <v>0.16</v>
      </c>
    </row>
    <row r="175" spans="1:9" x14ac:dyDescent="0.2">
      <c r="A175" s="1">
        <v>45307</v>
      </c>
      <c r="B175" t="s">
        <v>20</v>
      </c>
      <c r="C175">
        <v>61</v>
      </c>
      <c r="D175">
        <v>62</v>
      </c>
      <c r="E175">
        <v>2</v>
      </c>
      <c r="F175" t="s">
        <v>13</v>
      </c>
      <c r="G175" t="s">
        <v>14</v>
      </c>
      <c r="H175" t="s">
        <v>15</v>
      </c>
      <c r="I175" s="2">
        <v>0.16</v>
      </c>
    </row>
    <row r="176" spans="1:9" x14ac:dyDescent="0.2">
      <c r="A176" s="1">
        <v>45307</v>
      </c>
      <c r="B176" t="s">
        <v>21</v>
      </c>
      <c r="C176">
        <v>133</v>
      </c>
      <c r="D176">
        <v>96</v>
      </c>
      <c r="E176">
        <v>6</v>
      </c>
      <c r="F176" t="s">
        <v>13</v>
      </c>
      <c r="G176" t="s">
        <v>11</v>
      </c>
      <c r="H176" t="s">
        <v>12</v>
      </c>
      <c r="I176" s="2">
        <v>0.06</v>
      </c>
    </row>
    <row r="177" spans="1:9" x14ac:dyDescent="0.2">
      <c r="A177" s="1">
        <v>45307</v>
      </c>
      <c r="B177" t="s">
        <v>21</v>
      </c>
      <c r="C177">
        <v>164</v>
      </c>
      <c r="D177">
        <v>114</v>
      </c>
      <c r="E177">
        <v>6</v>
      </c>
      <c r="F177" t="s">
        <v>10</v>
      </c>
      <c r="G177" t="s">
        <v>14</v>
      </c>
      <c r="H177" t="s">
        <v>12</v>
      </c>
      <c r="I177" s="2">
        <v>0.18</v>
      </c>
    </row>
    <row r="178" spans="1:9" x14ac:dyDescent="0.2">
      <c r="A178" s="1">
        <v>45307</v>
      </c>
      <c r="B178" t="s">
        <v>21</v>
      </c>
      <c r="C178">
        <v>171</v>
      </c>
      <c r="D178">
        <v>115</v>
      </c>
      <c r="E178">
        <v>6</v>
      </c>
      <c r="F178" t="s">
        <v>17</v>
      </c>
      <c r="G178" t="s">
        <v>14</v>
      </c>
      <c r="H178" t="s">
        <v>15</v>
      </c>
      <c r="I178" s="2">
        <v>0.14000000000000001</v>
      </c>
    </row>
    <row r="179" spans="1:9" x14ac:dyDescent="0.2">
      <c r="A179" s="1">
        <v>45307</v>
      </c>
      <c r="B179" t="s">
        <v>21</v>
      </c>
      <c r="C179">
        <v>183</v>
      </c>
      <c r="D179">
        <v>31</v>
      </c>
      <c r="E179">
        <v>7</v>
      </c>
      <c r="F179" t="s">
        <v>17</v>
      </c>
      <c r="G179" t="s">
        <v>11</v>
      </c>
      <c r="H179" t="s">
        <v>15</v>
      </c>
      <c r="I179" s="2">
        <v>0.06</v>
      </c>
    </row>
    <row r="180" spans="1:9" x14ac:dyDescent="0.2">
      <c r="A180" s="1">
        <v>45308</v>
      </c>
      <c r="B180" t="s">
        <v>9</v>
      </c>
      <c r="C180">
        <v>181</v>
      </c>
      <c r="D180">
        <v>144</v>
      </c>
      <c r="E180">
        <v>7</v>
      </c>
      <c r="F180" t="s">
        <v>17</v>
      </c>
      <c r="G180" t="s">
        <v>11</v>
      </c>
      <c r="H180" t="s">
        <v>15</v>
      </c>
      <c r="I180" s="2">
        <v>0.08</v>
      </c>
    </row>
    <row r="181" spans="1:9" x14ac:dyDescent="0.2">
      <c r="A181" s="1">
        <v>45308</v>
      </c>
      <c r="B181" t="s">
        <v>9</v>
      </c>
      <c r="C181">
        <v>82</v>
      </c>
      <c r="D181">
        <v>134</v>
      </c>
      <c r="E181">
        <v>10</v>
      </c>
      <c r="F181" t="s">
        <v>10</v>
      </c>
      <c r="G181" t="s">
        <v>11</v>
      </c>
      <c r="H181" t="s">
        <v>15</v>
      </c>
      <c r="I181" s="2">
        <v>0.08</v>
      </c>
    </row>
    <row r="182" spans="1:9" x14ac:dyDescent="0.2">
      <c r="A182" s="1">
        <v>45308</v>
      </c>
      <c r="B182" t="s">
        <v>9</v>
      </c>
      <c r="C182">
        <v>113</v>
      </c>
      <c r="D182">
        <v>88</v>
      </c>
      <c r="E182">
        <v>6</v>
      </c>
      <c r="F182" t="s">
        <v>13</v>
      </c>
      <c r="G182" t="s">
        <v>14</v>
      </c>
      <c r="H182" t="s">
        <v>18</v>
      </c>
      <c r="I182" s="2">
        <v>0.05</v>
      </c>
    </row>
    <row r="183" spans="1:9" x14ac:dyDescent="0.2">
      <c r="A183" s="1">
        <v>45308</v>
      </c>
      <c r="B183" t="s">
        <v>9</v>
      </c>
      <c r="C183">
        <v>95</v>
      </c>
      <c r="D183">
        <v>42</v>
      </c>
      <c r="E183">
        <v>10</v>
      </c>
      <c r="F183" t="s">
        <v>16</v>
      </c>
      <c r="G183" t="s">
        <v>11</v>
      </c>
      <c r="H183" t="s">
        <v>15</v>
      </c>
      <c r="I183" s="2">
        <v>0.06</v>
      </c>
    </row>
    <row r="184" spans="1:9" x14ac:dyDescent="0.2">
      <c r="A184" s="1">
        <v>45308</v>
      </c>
      <c r="B184" t="s">
        <v>9</v>
      </c>
      <c r="C184">
        <v>61</v>
      </c>
      <c r="D184">
        <v>141</v>
      </c>
      <c r="E184">
        <v>1</v>
      </c>
      <c r="F184" t="s">
        <v>10</v>
      </c>
      <c r="G184" t="s">
        <v>14</v>
      </c>
      <c r="H184" t="s">
        <v>18</v>
      </c>
      <c r="I184" s="2">
        <v>0.15</v>
      </c>
    </row>
    <row r="185" spans="1:9" x14ac:dyDescent="0.2">
      <c r="A185" s="1">
        <v>45308</v>
      </c>
      <c r="B185" t="s">
        <v>19</v>
      </c>
      <c r="C185">
        <v>69</v>
      </c>
      <c r="D185">
        <v>91</v>
      </c>
      <c r="E185">
        <v>1</v>
      </c>
      <c r="F185" t="s">
        <v>10</v>
      </c>
      <c r="G185" t="s">
        <v>14</v>
      </c>
      <c r="H185" t="s">
        <v>12</v>
      </c>
      <c r="I185" s="2">
        <v>7.0000000000000007E-2</v>
      </c>
    </row>
    <row r="186" spans="1:9" x14ac:dyDescent="0.2">
      <c r="A186" s="1">
        <v>45308</v>
      </c>
      <c r="B186" t="s">
        <v>19</v>
      </c>
      <c r="C186">
        <v>94</v>
      </c>
      <c r="D186">
        <v>71</v>
      </c>
      <c r="E186">
        <v>1</v>
      </c>
      <c r="F186" t="s">
        <v>13</v>
      </c>
      <c r="G186" t="s">
        <v>11</v>
      </c>
      <c r="H186" t="s">
        <v>15</v>
      </c>
      <c r="I186" s="2">
        <v>0.16</v>
      </c>
    </row>
    <row r="187" spans="1:9" x14ac:dyDescent="0.2">
      <c r="A187" s="1">
        <v>45308</v>
      </c>
      <c r="B187" t="s">
        <v>19</v>
      </c>
      <c r="C187">
        <v>151</v>
      </c>
      <c r="D187">
        <v>115</v>
      </c>
      <c r="E187">
        <v>7</v>
      </c>
      <c r="F187" t="s">
        <v>13</v>
      </c>
      <c r="G187" t="s">
        <v>11</v>
      </c>
      <c r="H187" t="s">
        <v>15</v>
      </c>
      <c r="I187" s="2">
        <v>0.17</v>
      </c>
    </row>
    <row r="188" spans="1:9" x14ac:dyDescent="0.2">
      <c r="A188" s="1">
        <v>45308</v>
      </c>
      <c r="B188" t="s">
        <v>19</v>
      </c>
      <c r="C188">
        <v>91</v>
      </c>
      <c r="D188">
        <v>84</v>
      </c>
      <c r="E188">
        <v>6</v>
      </c>
      <c r="F188" t="s">
        <v>17</v>
      </c>
      <c r="G188" t="s">
        <v>14</v>
      </c>
      <c r="H188" t="s">
        <v>12</v>
      </c>
      <c r="I188" s="2">
        <v>0.19</v>
      </c>
    </row>
    <row r="189" spans="1:9" x14ac:dyDescent="0.2">
      <c r="A189" s="1">
        <v>45308</v>
      </c>
      <c r="B189" t="s">
        <v>20</v>
      </c>
      <c r="C189">
        <v>170</v>
      </c>
      <c r="D189">
        <v>86</v>
      </c>
      <c r="E189">
        <v>10</v>
      </c>
      <c r="F189" t="s">
        <v>13</v>
      </c>
      <c r="G189" t="s">
        <v>14</v>
      </c>
      <c r="H189" t="s">
        <v>15</v>
      </c>
      <c r="I189" s="2">
        <v>0.09</v>
      </c>
    </row>
    <row r="190" spans="1:9" x14ac:dyDescent="0.2">
      <c r="A190" s="1">
        <v>45308</v>
      </c>
      <c r="B190" t="s">
        <v>20</v>
      </c>
      <c r="C190">
        <v>188</v>
      </c>
      <c r="D190">
        <v>73</v>
      </c>
      <c r="E190">
        <v>8</v>
      </c>
      <c r="F190" t="s">
        <v>16</v>
      </c>
      <c r="G190" t="s">
        <v>14</v>
      </c>
      <c r="H190" t="s">
        <v>12</v>
      </c>
      <c r="I190" s="2">
        <v>0.12</v>
      </c>
    </row>
    <row r="191" spans="1:9" x14ac:dyDescent="0.2">
      <c r="A191" s="1">
        <v>45308</v>
      </c>
      <c r="B191" t="s">
        <v>20</v>
      </c>
      <c r="C191">
        <v>122</v>
      </c>
      <c r="D191">
        <v>133</v>
      </c>
      <c r="E191">
        <v>10</v>
      </c>
      <c r="F191" t="s">
        <v>10</v>
      </c>
      <c r="G191" t="s">
        <v>11</v>
      </c>
      <c r="H191" t="s">
        <v>18</v>
      </c>
      <c r="I191" s="2">
        <v>0.06</v>
      </c>
    </row>
    <row r="192" spans="1:9" x14ac:dyDescent="0.2">
      <c r="A192" s="1">
        <v>45308</v>
      </c>
      <c r="B192" t="s">
        <v>21</v>
      </c>
      <c r="C192">
        <v>133</v>
      </c>
      <c r="D192">
        <v>81</v>
      </c>
      <c r="E192">
        <v>2</v>
      </c>
      <c r="F192" t="s">
        <v>17</v>
      </c>
      <c r="G192" t="s">
        <v>14</v>
      </c>
      <c r="H192" t="s">
        <v>15</v>
      </c>
      <c r="I192" s="2">
        <v>0.19</v>
      </c>
    </row>
    <row r="193" spans="1:9" x14ac:dyDescent="0.2">
      <c r="A193" s="1">
        <v>45308</v>
      </c>
      <c r="B193" t="s">
        <v>21</v>
      </c>
      <c r="C193">
        <v>155</v>
      </c>
      <c r="D193">
        <v>104</v>
      </c>
      <c r="E193">
        <v>7</v>
      </c>
      <c r="F193" t="s">
        <v>17</v>
      </c>
      <c r="G193" t="s">
        <v>14</v>
      </c>
      <c r="H193" t="s">
        <v>15</v>
      </c>
      <c r="I193" s="2">
        <v>0.06</v>
      </c>
    </row>
    <row r="194" spans="1:9" x14ac:dyDescent="0.2">
      <c r="A194" s="1">
        <v>45309</v>
      </c>
      <c r="B194" t="s">
        <v>9</v>
      </c>
      <c r="C194">
        <v>53</v>
      </c>
      <c r="D194">
        <v>51</v>
      </c>
      <c r="E194">
        <v>1</v>
      </c>
      <c r="F194" t="s">
        <v>13</v>
      </c>
      <c r="G194" t="s">
        <v>14</v>
      </c>
      <c r="H194" t="s">
        <v>12</v>
      </c>
      <c r="I194" s="2">
        <v>0.16</v>
      </c>
    </row>
    <row r="195" spans="1:9" x14ac:dyDescent="0.2">
      <c r="A195" s="1">
        <v>45309</v>
      </c>
      <c r="B195" t="s">
        <v>9</v>
      </c>
      <c r="C195">
        <v>95</v>
      </c>
      <c r="D195">
        <v>84</v>
      </c>
      <c r="E195">
        <v>10</v>
      </c>
      <c r="F195" t="s">
        <v>17</v>
      </c>
      <c r="G195" t="s">
        <v>14</v>
      </c>
      <c r="H195" t="s">
        <v>12</v>
      </c>
      <c r="I195" s="2">
        <v>0.18</v>
      </c>
    </row>
    <row r="196" spans="1:9" x14ac:dyDescent="0.2">
      <c r="A196" s="1">
        <v>45309</v>
      </c>
      <c r="B196" t="s">
        <v>9</v>
      </c>
      <c r="C196">
        <v>153</v>
      </c>
      <c r="D196">
        <v>58</v>
      </c>
      <c r="E196">
        <v>2</v>
      </c>
      <c r="F196" t="s">
        <v>16</v>
      </c>
      <c r="G196" t="s">
        <v>14</v>
      </c>
      <c r="H196" t="s">
        <v>12</v>
      </c>
      <c r="I196" s="2">
        <v>0.19</v>
      </c>
    </row>
    <row r="197" spans="1:9" x14ac:dyDescent="0.2">
      <c r="A197" s="1">
        <v>45309</v>
      </c>
      <c r="B197" t="s">
        <v>9</v>
      </c>
      <c r="C197">
        <v>164</v>
      </c>
      <c r="D197">
        <v>44</v>
      </c>
      <c r="E197">
        <v>9</v>
      </c>
      <c r="F197" t="s">
        <v>10</v>
      </c>
      <c r="G197" t="s">
        <v>14</v>
      </c>
      <c r="H197" t="s">
        <v>15</v>
      </c>
      <c r="I197" s="2">
        <v>0.05</v>
      </c>
    </row>
    <row r="198" spans="1:9" x14ac:dyDescent="0.2">
      <c r="A198" s="1">
        <v>45309</v>
      </c>
      <c r="B198" t="s">
        <v>9</v>
      </c>
      <c r="C198">
        <v>184</v>
      </c>
      <c r="D198">
        <v>145</v>
      </c>
      <c r="E198">
        <v>10</v>
      </c>
      <c r="F198" t="s">
        <v>17</v>
      </c>
      <c r="G198" t="s">
        <v>14</v>
      </c>
      <c r="H198" t="s">
        <v>12</v>
      </c>
      <c r="I198" s="2">
        <v>0.2</v>
      </c>
    </row>
    <row r="199" spans="1:9" x14ac:dyDescent="0.2">
      <c r="A199" s="1">
        <v>45309</v>
      </c>
      <c r="B199" t="s">
        <v>19</v>
      </c>
      <c r="C199">
        <v>181</v>
      </c>
      <c r="D199">
        <v>149</v>
      </c>
      <c r="E199">
        <v>4</v>
      </c>
      <c r="F199" t="s">
        <v>10</v>
      </c>
      <c r="G199" t="s">
        <v>11</v>
      </c>
      <c r="H199" t="s">
        <v>12</v>
      </c>
      <c r="I199" s="2">
        <v>0.15</v>
      </c>
    </row>
    <row r="200" spans="1:9" x14ac:dyDescent="0.2">
      <c r="A200" s="1">
        <v>45309</v>
      </c>
      <c r="B200" t="s">
        <v>20</v>
      </c>
      <c r="C200">
        <v>111</v>
      </c>
      <c r="D200">
        <v>92</v>
      </c>
      <c r="E200">
        <v>1</v>
      </c>
      <c r="F200" t="s">
        <v>10</v>
      </c>
      <c r="G200" t="s">
        <v>14</v>
      </c>
      <c r="H200" t="s">
        <v>12</v>
      </c>
      <c r="I200" s="2">
        <v>0.2</v>
      </c>
    </row>
    <row r="201" spans="1:9" x14ac:dyDescent="0.2">
      <c r="A201" s="1">
        <v>45309</v>
      </c>
      <c r="B201" t="s">
        <v>20</v>
      </c>
      <c r="C201">
        <v>175</v>
      </c>
      <c r="D201">
        <v>54</v>
      </c>
      <c r="E201">
        <v>8</v>
      </c>
      <c r="F201" t="s">
        <v>13</v>
      </c>
      <c r="G201" t="s">
        <v>14</v>
      </c>
      <c r="H201" t="s">
        <v>18</v>
      </c>
      <c r="I201" s="2">
        <v>0.11</v>
      </c>
    </row>
    <row r="202" spans="1:9" x14ac:dyDescent="0.2">
      <c r="A202" s="1">
        <v>45309</v>
      </c>
      <c r="B202" t="s">
        <v>20</v>
      </c>
      <c r="C202">
        <v>105</v>
      </c>
      <c r="D202">
        <v>77</v>
      </c>
      <c r="E202">
        <v>3</v>
      </c>
      <c r="F202" t="s">
        <v>13</v>
      </c>
      <c r="G202" t="s">
        <v>14</v>
      </c>
      <c r="H202" t="s">
        <v>12</v>
      </c>
      <c r="I202" s="2">
        <v>0.11</v>
      </c>
    </row>
    <row r="203" spans="1:9" x14ac:dyDescent="0.2">
      <c r="A203" s="1">
        <v>45309</v>
      </c>
      <c r="B203" t="s">
        <v>20</v>
      </c>
      <c r="C203">
        <v>64</v>
      </c>
      <c r="D203">
        <v>70</v>
      </c>
      <c r="E203">
        <v>10</v>
      </c>
      <c r="F203" t="s">
        <v>17</v>
      </c>
      <c r="G203" t="s">
        <v>14</v>
      </c>
      <c r="H203" t="s">
        <v>18</v>
      </c>
      <c r="I203" s="2">
        <v>7.0000000000000007E-2</v>
      </c>
    </row>
    <row r="204" spans="1:9" x14ac:dyDescent="0.2">
      <c r="A204" s="1">
        <v>45309</v>
      </c>
      <c r="B204" t="s">
        <v>20</v>
      </c>
      <c r="C204">
        <v>124</v>
      </c>
      <c r="D204">
        <v>126</v>
      </c>
      <c r="E204">
        <v>2</v>
      </c>
      <c r="F204" t="s">
        <v>17</v>
      </c>
      <c r="G204" t="s">
        <v>11</v>
      </c>
      <c r="H204" t="s">
        <v>18</v>
      </c>
      <c r="I204" s="2">
        <v>7.0000000000000007E-2</v>
      </c>
    </row>
    <row r="205" spans="1:9" x14ac:dyDescent="0.2">
      <c r="A205" s="1">
        <v>45309</v>
      </c>
      <c r="B205" t="s">
        <v>21</v>
      </c>
      <c r="C205">
        <v>176</v>
      </c>
      <c r="D205">
        <v>134</v>
      </c>
      <c r="E205">
        <v>1</v>
      </c>
      <c r="F205" t="s">
        <v>16</v>
      </c>
      <c r="G205" t="s">
        <v>14</v>
      </c>
      <c r="H205" t="s">
        <v>12</v>
      </c>
      <c r="I205" s="2">
        <v>0.12</v>
      </c>
    </row>
    <row r="206" spans="1:9" x14ac:dyDescent="0.2">
      <c r="A206" s="1">
        <v>45309</v>
      </c>
      <c r="B206" t="s">
        <v>21</v>
      </c>
      <c r="C206">
        <v>73</v>
      </c>
      <c r="D206">
        <v>103</v>
      </c>
      <c r="E206">
        <v>8</v>
      </c>
      <c r="F206" t="s">
        <v>13</v>
      </c>
      <c r="G206" t="s">
        <v>11</v>
      </c>
      <c r="H206" t="s">
        <v>18</v>
      </c>
      <c r="I206" s="2">
        <v>0.2</v>
      </c>
    </row>
    <row r="207" spans="1:9" x14ac:dyDescent="0.2">
      <c r="A207" s="1">
        <v>45310</v>
      </c>
      <c r="B207" t="s">
        <v>9</v>
      </c>
      <c r="C207">
        <v>176</v>
      </c>
      <c r="D207">
        <v>122</v>
      </c>
      <c r="E207">
        <v>5</v>
      </c>
      <c r="F207" t="s">
        <v>17</v>
      </c>
      <c r="G207" t="s">
        <v>11</v>
      </c>
      <c r="H207" t="s">
        <v>15</v>
      </c>
      <c r="I207" s="2">
        <v>0.12</v>
      </c>
    </row>
    <row r="208" spans="1:9" x14ac:dyDescent="0.2">
      <c r="A208" s="1">
        <v>45310</v>
      </c>
      <c r="B208" t="s">
        <v>9</v>
      </c>
      <c r="C208">
        <v>65</v>
      </c>
      <c r="D208">
        <v>102</v>
      </c>
      <c r="E208">
        <v>3</v>
      </c>
      <c r="F208" t="s">
        <v>13</v>
      </c>
      <c r="G208" t="s">
        <v>14</v>
      </c>
      <c r="H208" t="s">
        <v>18</v>
      </c>
      <c r="I208" s="2">
        <v>0.18</v>
      </c>
    </row>
    <row r="209" spans="1:9" x14ac:dyDescent="0.2">
      <c r="A209" s="1">
        <v>45310</v>
      </c>
      <c r="B209" t="s">
        <v>9</v>
      </c>
      <c r="C209">
        <v>167</v>
      </c>
      <c r="D209">
        <v>142</v>
      </c>
      <c r="E209">
        <v>2</v>
      </c>
      <c r="F209" t="s">
        <v>16</v>
      </c>
      <c r="G209" t="s">
        <v>14</v>
      </c>
      <c r="H209" t="s">
        <v>15</v>
      </c>
      <c r="I209" s="2">
        <v>0.19</v>
      </c>
    </row>
    <row r="210" spans="1:9" x14ac:dyDescent="0.2">
      <c r="A210" s="1">
        <v>45310</v>
      </c>
      <c r="B210" t="s">
        <v>9</v>
      </c>
      <c r="C210">
        <v>97</v>
      </c>
      <c r="D210">
        <v>124</v>
      </c>
      <c r="E210">
        <v>2</v>
      </c>
      <c r="F210" t="s">
        <v>10</v>
      </c>
      <c r="G210" t="s">
        <v>14</v>
      </c>
      <c r="H210" t="s">
        <v>12</v>
      </c>
      <c r="I210" s="2">
        <v>0.1</v>
      </c>
    </row>
    <row r="211" spans="1:9" x14ac:dyDescent="0.2">
      <c r="A211" s="1">
        <v>45310</v>
      </c>
      <c r="B211" t="s">
        <v>19</v>
      </c>
      <c r="C211">
        <v>64</v>
      </c>
      <c r="D211">
        <v>83</v>
      </c>
      <c r="E211">
        <v>10</v>
      </c>
      <c r="F211" t="s">
        <v>13</v>
      </c>
      <c r="G211" t="s">
        <v>14</v>
      </c>
      <c r="H211" t="s">
        <v>18</v>
      </c>
      <c r="I211" s="2">
        <v>0.12</v>
      </c>
    </row>
    <row r="212" spans="1:9" x14ac:dyDescent="0.2">
      <c r="A212" s="1">
        <v>45310</v>
      </c>
      <c r="B212" t="s">
        <v>19</v>
      </c>
      <c r="C212">
        <v>179</v>
      </c>
      <c r="D212">
        <v>108</v>
      </c>
      <c r="E212">
        <v>3</v>
      </c>
      <c r="F212" t="s">
        <v>10</v>
      </c>
      <c r="G212" t="s">
        <v>14</v>
      </c>
      <c r="H212" t="s">
        <v>15</v>
      </c>
      <c r="I212" s="2">
        <v>0.14000000000000001</v>
      </c>
    </row>
    <row r="213" spans="1:9" x14ac:dyDescent="0.2">
      <c r="A213" s="1">
        <v>45310</v>
      </c>
      <c r="B213" t="s">
        <v>19</v>
      </c>
      <c r="C213">
        <v>63</v>
      </c>
      <c r="D213">
        <v>71</v>
      </c>
      <c r="E213">
        <v>8</v>
      </c>
      <c r="F213" t="s">
        <v>10</v>
      </c>
      <c r="G213" t="s">
        <v>11</v>
      </c>
      <c r="H213" t="s">
        <v>18</v>
      </c>
      <c r="I213" s="2">
        <v>0.09</v>
      </c>
    </row>
    <row r="214" spans="1:9" x14ac:dyDescent="0.2">
      <c r="A214" s="1">
        <v>45310</v>
      </c>
      <c r="B214" t="s">
        <v>20</v>
      </c>
      <c r="C214">
        <v>100</v>
      </c>
      <c r="D214">
        <v>140</v>
      </c>
      <c r="E214">
        <v>8</v>
      </c>
      <c r="F214" t="s">
        <v>10</v>
      </c>
      <c r="G214" t="s">
        <v>14</v>
      </c>
      <c r="H214" t="s">
        <v>18</v>
      </c>
      <c r="I214" s="2">
        <v>0.05</v>
      </c>
    </row>
    <row r="215" spans="1:9" x14ac:dyDescent="0.2">
      <c r="A215" s="1">
        <v>45310</v>
      </c>
      <c r="B215" t="s">
        <v>20</v>
      </c>
      <c r="C215">
        <v>50</v>
      </c>
      <c r="D215">
        <v>51</v>
      </c>
      <c r="E215">
        <v>3</v>
      </c>
      <c r="F215" t="s">
        <v>10</v>
      </c>
      <c r="G215" t="s">
        <v>14</v>
      </c>
      <c r="H215" t="s">
        <v>15</v>
      </c>
      <c r="I215" s="2">
        <v>0.17</v>
      </c>
    </row>
    <row r="216" spans="1:9" x14ac:dyDescent="0.2">
      <c r="A216" s="1">
        <v>45310</v>
      </c>
      <c r="B216" t="s">
        <v>20</v>
      </c>
      <c r="C216">
        <v>181</v>
      </c>
      <c r="D216">
        <v>150</v>
      </c>
      <c r="E216">
        <v>9</v>
      </c>
      <c r="F216" t="s">
        <v>17</v>
      </c>
      <c r="G216" t="s">
        <v>14</v>
      </c>
      <c r="H216" t="s">
        <v>15</v>
      </c>
      <c r="I216" s="2">
        <v>0.14000000000000001</v>
      </c>
    </row>
    <row r="217" spans="1:9" x14ac:dyDescent="0.2">
      <c r="A217" s="1">
        <v>45310</v>
      </c>
      <c r="B217" t="s">
        <v>20</v>
      </c>
      <c r="C217">
        <v>161</v>
      </c>
      <c r="D217">
        <v>99</v>
      </c>
      <c r="E217">
        <v>10</v>
      </c>
      <c r="F217" t="s">
        <v>17</v>
      </c>
      <c r="G217" t="s">
        <v>11</v>
      </c>
      <c r="H217" t="s">
        <v>12</v>
      </c>
      <c r="I217" s="2">
        <v>0.06</v>
      </c>
    </row>
    <row r="218" spans="1:9" x14ac:dyDescent="0.2">
      <c r="A218" s="1">
        <v>45310</v>
      </c>
      <c r="B218" t="s">
        <v>20</v>
      </c>
      <c r="C218">
        <v>98</v>
      </c>
      <c r="D218">
        <v>60</v>
      </c>
      <c r="E218">
        <v>0</v>
      </c>
      <c r="F218" t="s">
        <v>13</v>
      </c>
      <c r="G218" t="s">
        <v>11</v>
      </c>
      <c r="H218" t="s">
        <v>12</v>
      </c>
      <c r="I218" s="2">
        <v>0.18</v>
      </c>
    </row>
    <row r="219" spans="1:9" x14ac:dyDescent="0.2">
      <c r="A219" s="1">
        <v>45310</v>
      </c>
      <c r="B219" t="s">
        <v>21</v>
      </c>
      <c r="C219">
        <v>133</v>
      </c>
      <c r="D219">
        <v>54</v>
      </c>
      <c r="E219">
        <v>4</v>
      </c>
      <c r="F219" t="s">
        <v>17</v>
      </c>
      <c r="G219" t="s">
        <v>11</v>
      </c>
      <c r="H219" t="s">
        <v>15</v>
      </c>
      <c r="I219" s="2">
        <v>0.1</v>
      </c>
    </row>
    <row r="220" spans="1:9" x14ac:dyDescent="0.2">
      <c r="A220" s="1">
        <v>45310</v>
      </c>
      <c r="B220" t="s">
        <v>21</v>
      </c>
      <c r="C220">
        <v>182</v>
      </c>
      <c r="D220">
        <v>92</v>
      </c>
      <c r="E220">
        <v>6</v>
      </c>
      <c r="F220" t="s">
        <v>13</v>
      </c>
      <c r="G220" t="s">
        <v>14</v>
      </c>
      <c r="H220" t="s">
        <v>12</v>
      </c>
      <c r="I220" s="2">
        <v>0.1</v>
      </c>
    </row>
    <row r="221" spans="1:9" x14ac:dyDescent="0.2">
      <c r="A221" s="1">
        <v>45310</v>
      </c>
      <c r="B221" t="s">
        <v>21</v>
      </c>
      <c r="C221">
        <v>93</v>
      </c>
      <c r="D221">
        <v>35</v>
      </c>
      <c r="E221">
        <v>2</v>
      </c>
      <c r="F221" t="s">
        <v>13</v>
      </c>
      <c r="G221" t="s">
        <v>11</v>
      </c>
      <c r="H221" t="s">
        <v>18</v>
      </c>
      <c r="I221" s="2">
        <v>0.11</v>
      </c>
    </row>
    <row r="222" spans="1:9" x14ac:dyDescent="0.2">
      <c r="A222" s="1">
        <v>45310</v>
      </c>
      <c r="B222" t="s">
        <v>21</v>
      </c>
      <c r="C222">
        <v>200</v>
      </c>
      <c r="D222">
        <v>77</v>
      </c>
      <c r="E222">
        <v>8</v>
      </c>
      <c r="F222" t="s">
        <v>17</v>
      </c>
      <c r="G222" t="s">
        <v>11</v>
      </c>
      <c r="H222" t="s">
        <v>15</v>
      </c>
      <c r="I222" s="2">
        <v>0.2</v>
      </c>
    </row>
    <row r="223" spans="1:9" x14ac:dyDescent="0.2">
      <c r="A223" s="1">
        <v>45310</v>
      </c>
      <c r="B223" t="s">
        <v>21</v>
      </c>
      <c r="C223">
        <v>194</v>
      </c>
      <c r="D223">
        <v>137</v>
      </c>
      <c r="E223">
        <v>0</v>
      </c>
      <c r="F223" t="s">
        <v>17</v>
      </c>
      <c r="G223" t="s">
        <v>14</v>
      </c>
      <c r="H223" t="s">
        <v>12</v>
      </c>
      <c r="I223" s="2">
        <v>0.13</v>
      </c>
    </row>
    <row r="224" spans="1:9" x14ac:dyDescent="0.2">
      <c r="A224" s="1">
        <v>45311</v>
      </c>
      <c r="B224" t="s">
        <v>9</v>
      </c>
      <c r="C224">
        <v>167</v>
      </c>
      <c r="D224">
        <v>65</v>
      </c>
      <c r="E224">
        <v>4</v>
      </c>
      <c r="F224" t="s">
        <v>16</v>
      </c>
      <c r="G224" t="s">
        <v>11</v>
      </c>
      <c r="H224" t="s">
        <v>15</v>
      </c>
      <c r="I224" s="2">
        <v>0.08</v>
      </c>
    </row>
    <row r="225" spans="1:9" x14ac:dyDescent="0.2">
      <c r="A225" s="1">
        <v>45311</v>
      </c>
      <c r="B225" t="s">
        <v>19</v>
      </c>
      <c r="C225">
        <v>106</v>
      </c>
      <c r="D225">
        <v>77</v>
      </c>
      <c r="E225">
        <v>5</v>
      </c>
      <c r="F225" t="s">
        <v>13</v>
      </c>
      <c r="G225" t="s">
        <v>14</v>
      </c>
      <c r="H225" t="s">
        <v>12</v>
      </c>
      <c r="I225" s="2">
        <v>0.15</v>
      </c>
    </row>
    <row r="226" spans="1:9" x14ac:dyDescent="0.2">
      <c r="A226" s="1">
        <v>45311</v>
      </c>
      <c r="B226" t="s">
        <v>19</v>
      </c>
      <c r="C226">
        <v>54</v>
      </c>
      <c r="D226">
        <v>118</v>
      </c>
      <c r="E226">
        <v>3</v>
      </c>
      <c r="F226" t="s">
        <v>16</v>
      </c>
      <c r="G226" t="s">
        <v>14</v>
      </c>
      <c r="H226" t="s">
        <v>18</v>
      </c>
      <c r="I226" s="2">
        <v>0.18</v>
      </c>
    </row>
    <row r="227" spans="1:9" x14ac:dyDescent="0.2">
      <c r="A227" s="1">
        <v>45311</v>
      </c>
      <c r="B227" t="s">
        <v>19</v>
      </c>
      <c r="C227">
        <v>59</v>
      </c>
      <c r="D227">
        <v>117</v>
      </c>
      <c r="E227">
        <v>10</v>
      </c>
      <c r="F227" t="s">
        <v>17</v>
      </c>
      <c r="G227" t="s">
        <v>14</v>
      </c>
      <c r="H227" t="s">
        <v>18</v>
      </c>
      <c r="I227" s="2">
        <v>0.12</v>
      </c>
    </row>
    <row r="228" spans="1:9" x14ac:dyDescent="0.2">
      <c r="A228" s="1">
        <v>45311</v>
      </c>
      <c r="B228" t="s">
        <v>19</v>
      </c>
      <c r="C228">
        <v>134</v>
      </c>
      <c r="D228">
        <v>43</v>
      </c>
      <c r="E228">
        <v>6</v>
      </c>
      <c r="F228" t="s">
        <v>10</v>
      </c>
      <c r="G228" t="s">
        <v>14</v>
      </c>
      <c r="H228" t="s">
        <v>12</v>
      </c>
      <c r="I228" s="2">
        <v>0.1</v>
      </c>
    </row>
    <row r="229" spans="1:9" x14ac:dyDescent="0.2">
      <c r="A229" s="1">
        <v>45311</v>
      </c>
      <c r="B229" t="s">
        <v>20</v>
      </c>
      <c r="C229">
        <v>59</v>
      </c>
      <c r="D229">
        <v>41</v>
      </c>
      <c r="E229">
        <v>4</v>
      </c>
      <c r="F229" t="s">
        <v>16</v>
      </c>
      <c r="G229" t="s">
        <v>14</v>
      </c>
      <c r="H229" t="s">
        <v>15</v>
      </c>
      <c r="I229" s="2">
        <v>0.12</v>
      </c>
    </row>
    <row r="230" spans="1:9" x14ac:dyDescent="0.2">
      <c r="A230" s="1">
        <v>45311</v>
      </c>
      <c r="B230" t="s">
        <v>20</v>
      </c>
      <c r="C230">
        <v>88</v>
      </c>
      <c r="D230">
        <v>62</v>
      </c>
      <c r="E230">
        <v>8</v>
      </c>
      <c r="F230" t="s">
        <v>10</v>
      </c>
      <c r="G230" t="s">
        <v>11</v>
      </c>
      <c r="H230" t="s">
        <v>12</v>
      </c>
      <c r="I230" s="2">
        <v>0.17</v>
      </c>
    </row>
    <row r="231" spans="1:9" x14ac:dyDescent="0.2">
      <c r="A231" s="1">
        <v>45311</v>
      </c>
      <c r="B231" t="s">
        <v>21</v>
      </c>
      <c r="C231">
        <v>65</v>
      </c>
      <c r="D231">
        <v>116</v>
      </c>
      <c r="E231">
        <v>1</v>
      </c>
      <c r="F231" t="s">
        <v>13</v>
      </c>
      <c r="G231" t="s">
        <v>14</v>
      </c>
      <c r="H231" t="s">
        <v>18</v>
      </c>
      <c r="I231" s="2">
        <v>0.09</v>
      </c>
    </row>
    <row r="232" spans="1:9" x14ac:dyDescent="0.2">
      <c r="A232" s="1">
        <v>45311</v>
      </c>
      <c r="B232" t="s">
        <v>21</v>
      </c>
      <c r="C232">
        <v>121</v>
      </c>
      <c r="D232">
        <v>83</v>
      </c>
      <c r="E232">
        <v>7</v>
      </c>
      <c r="F232" t="s">
        <v>10</v>
      </c>
      <c r="G232" t="s">
        <v>14</v>
      </c>
      <c r="H232" t="s">
        <v>15</v>
      </c>
      <c r="I232" s="2">
        <v>0.15</v>
      </c>
    </row>
    <row r="233" spans="1:9" x14ac:dyDescent="0.2">
      <c r="A233" s="1">
        <v>45311</v>
      </c>
      <c r="B233" t="s">
        <v>21</v>
      </c>
      <c r="C233">
        <v>148</v>
      </c>
      <c r="D233">
        <v>82</v>
      </c>
      <c r="E233">
        <v>4</v>
      </c>
      <c r="F233" t="s">
        <v>10</v>
      </c>
      <c r="G233" t="s">
        <v>11</v>
      </c>
      <c r="H233" t="s">
        <v>18</v>
      </c>
      <c r="I233" s="2">
        <v>0.13</v>
      </c>
    </row>
    <row r="234" spans="1:9" x14ac:dyDescent="0.2">
      <c r="A234" s="1">
        <v>45311</v>
      </c>
      <c r="B234" t="s">
        <v>21</v>
      </c>
      <c r="C234">
        <v>139</v>
      </c>
      <c r="D234">
        <v>71</v>
      </c>
      <c r="E234">
        <v>9</v>
      </c>
      <c r="F234" t="s">
        <v>10</v>
      </c>
      <c r="G234" t="s">
        <v>14</v>
      </c>
      <c r="H234" t="s">
        <v>15</v>
      </c>
      <c r="I234" s="2">
        <v>0.06</v>
      </c>
    </row>
    <row r="235" spans="1:9" x14ac:dyDescent="0.2">
      <c r="A235" s="1">
        <v>45312</v>
      </c>
      <c r="B235" t="s">
        <v>9</v>
      </c>
      <c r="C235">
        <v>91</v>
      </c>
      <c r="D235">
        <v>71</v>
      </c>
      <c r="E235">
        <v>10</v>
      </c>
      <c r="F235" t="s">
        <v>17</v>
      </c>
      <c r="G235" t="s">
        <v>11</v>
      </c>
      <c r="H235" t="s">
        <v>15</v>
      </c>
      <c r="I235" s="2">
        <v>0.16</v>
      </c>
    </row>
    <row r="236" spans="1:9" x14ac:dyDescent="0.2">
      <c r="A236" s="1">
        <v>45312</v>
      </c>
      <c r="B236" t="s">
        <v>9</v>
      </c>
      <c r="C236">
        <v>91</v>
      </c>
      <c r="D236">
        <v>54</v>
      </c>
      <c r="E236">
        <v>4</v>
      </c>
      <c r="F236" t="s">
        <v>13</v>
      </c>
      <c r="G236" t="s">
        <v>11</v>
      </c>
      <c r="H236" t="s">
        <v>18</v>
      </c>
      <c r="I236" s="2">
        <v>0.06</v>
      </c>
    </row>
    <row r="237" spans="1:9" x14ac:dyDescent="0.2">
      <c r="A237" s="1">
        <v>45312</v>
      </c>
      <c r="B237" t="s">
        <v>19</v>
      </c>
      <c r="C237">
        <v>75</v>
      </c>
      <c r="D237">
        <v>110</v>
      </c>
      <c r="E237">
        <v>5</v>
      </c>
      <c r="F237" t="s">
        <v>16</v>
      </c>
      <c r="G237" t="s">
        <v>11</v>
      </c>
      <c r="H237" t="s">
        <v>15</v>
      </c>
      <c r="I237" s="2">
        <v>0.19</v>
      </c>
    </row>
    <row r="238" spans="1:9" x14ac:dyDescent="0.2">
      <c r="A238" s="1">
        <v>45312</v>
      </c>
      <c r="B238" t="s">
        <v>19</v>
      </c>
      <c r="C238">
        <v>152</v>
      </c>
      <c r="D238">
        <v>76</v>
      </c>
      <c r="E238">
        <v>2</v>
      </c>
      <c r="F238" t="s">
        <v>13</v>
      </c>
      <c r="G238" t="s">
        <v>14</v>
      </c>
      <c r="H238" t="s">
        <v>15</v>
      </c>
      <c r="I238" s="2">
        <v>0.08</v>
      </c>
    </row>
    <row r="239" spans="1:9" x14ac:dyDescent="0.2">
      <c r="A239" s="1">
        <v>45312</v>
      </c>
      <c r="B239" t="s">
        <v>19</v>
      </c>
      <c r="C239">
        <v>135</v>
      </c>
      <c r="D239">
        <v>53</v>
      </c>
      <c r="E239">
        <v>3</v>
      </c>
      <c r="F239" t="s">
        <v>17</v>
      </c>
      <c r="G239" t="s">
        <v>14</v>
      </c>
      <c r="H239" t="s">
        <v>12</v>
      </c>
      <c r="I239" s="2">
        <v>0.06</v>
      </c>
    </row>
    <row r="240" spans="1:9" x14ac:dyDescent="0.2">
      <c r="A240" s="1">
        <v>45312</v>
      </c>
      <c r="B240" t="s">
        <v>20</v>
      </c>
      <c r="C240">
        <v>60</v>
      </c>
      <c r="D240">
        <v>65</v>
      </c>
      <c r="E240">
        <v>6</v>
      </c>
      <c r="F240" t="s">
        <v>13</v>
      </c>
      <c r="G240" t="s">
        <v>14</v>
      </c>
      <c r="H240" t="s">
        <v>15</v>
      </c>
      <c r="I240" s="2">
        <v>0.19</v>
      </c>
    </row>
    <row r="241" spans="1:9" x14ac:dyDescent="0.2">
      <c r="A241" s="1">
        <v>45312</v>
      </c>
      <c r="B241" t="s">
        <v>20</v>
      </c>
      <c r="C241">
        <v>91</v>
      </c>
      <c r="D241">
        <v>133</v>
      </c>
      <c r="E241">
        <v>1</v>
      </c>
      <c r="F241" t="s">
        <v>17</v>
      </c>
      <c r="G241" t="s">
        <v>11</v>
      </c>
      <c r="H241" t="s">
        <v>18</v>
      </c>
      <c r="I241" s="2">
        <v>0.06</v>
      </c>
    </row>
    <row r="242" spans="1:9" x14ac:dyDescent="0.2">
      <c r="A242" s="1">
        <v>45312</v>
      </c>
      <c r="B242" t="s">
        <v>20</v>
      </c>
      <c r="C242">
        <v>94</v>
      </c>
      <c r="D242">
        <v>75</v>
      </c>
      <c r="E242">
        <v>9</v>
      </c>
      <c r="F242" t="s">
        <v>16</v>
      </c>
      <c r="G242" t="s">
        <v>14</v>
      </c>
      <c r="H242" t="s">
        <v>15</v>
      </c>
      <c r="I242" s="2">
        <v>0.1</v>
      </c>
    </row>
    <row r="243" spans="1:9" x14ac:dyDescent="0.2">
      <c r="A243" s="1">
        <v>45312</v>
      </c>
      <c r="B243" t="s">
        <v>20</v>
      </c>
      <c r="C243">
        <v>139</v>
      </c>
      <c r="D243">
        <v>117</v>
      </c>
      <c r="E243">
        <v>1</v>
      </c>
      <c r="F243" t="s">
        <v>10</v>
      </c>
      <c r="G243" t="s">
        <v>14</v>
      </c>
      <c r="H243" t="s">
        <v>15</v>
      </c>
      <c r="I243" s="2">
        <v>0.2</v>
      </c>
    </row>
    <row r="244" spans="1:9" x14ac:dyDescent="0.2">
      <c r="A244" s="1">
        <v>45312</v>
      </c>
      <c r="B244" t="s">
        <v>21</v>
      </c>
      <c r="C244">
        <v>187</v>
      </c>
      <c r="D244">
        <v>106</v>
      </c>
      <c r="E244">
        <v>3</v>
      </c>
      <c r="F244" t="s">
        <v>16</v>
      </c>
      <c r="G244" t="s">
        <v>14</v>
      </c>
      <c r="H244" t="s">
        <v>15</v>
      </c>
      <c r="I244" s="2">
        <v>0.06</v>
      </c>
    </row>
    <row r="245" spans="1:9" x14ac:dyDescent="0.2">
      <c r="A245" s="1">
        <v>45312</v>
      </c>
      <c r="B245" t="s">
        <v>21</v>
      </c>
      <c r="C245">
        <v>111</v>
      </c>
      <c r="D245">
        <v>146</v>
      </c>
      <c r="E245">
        <v>0</v>
      </c>
      <c r="F245" t="s">
        <v>13</v>
      </c>
      <c r="G245" t="s">
        <v>11</v>
      </c>
      <c r="H245" t="s">
        <v>12</v>
      </c>
      <c r="I245" s="2">
        <v>0.12</v>
      </c>
    </row>
    <row r="246" spans="1:9" x14ac:dyDescent="0.2">
      <c r="A246" s="1">
        <v>45312</v>
      </c>
      <c r="B246" t="s">
        <v>21</v>
      </c>
      <c r="C246">
        <v>85</v>
      </c>
      <c r="D246">
        <v>50</v>
      </c>
      <c r="E246">
        <v>0</v>
      </c>
      <c r="F246" t="s">
        <v>17</v>
      </c>
      <c r="G246" t="s">
        <v>14</v>
      </c>
      <c r="H246" t="s">
        <v>15</v>
      </c>
      <c r="I246" s="2">
        <v>0.19</v>
      </c>
    </row>
    <row r="247" spans="1:9" x14ac:dyDescent="0.2">
      <c r="A247" s="1">
        <v>45312</v>
      </c>
      <c r="B247" t="s">
        <v>21</v>
      </c>
      <c r="C247">
        <v>182</v>
      </c>
      <c r="D247">
        <v>49</v>
      </c>
      <c r="E247">
        <v>0</v>
      </c>
      <c r="F247" t="s">
        <v>13</v>
      </c>
      <c r="G247" t="s">
        <v>11</v>
      </c>
      <c r="H247" t="s">
        <v>18</v>
      </c>
      <c r="I247" s="2">
        <v>0.06</v>
      </c>
    </row>
    <row r="248" spans="1:9" x14ac:dyDescent="0.2">
      <c r="A248" s="1">
        <v>45313</v>
      </c>
      <c r="B248" t="s">
        <v>9</v>
      </c>
      <c r="C248">
        <v>106</v>
      </c>
      <c r="D248">
        <v>67</v>
      </c>
      <c r="E248">
        <v>9</v>
      </c>
      <c r="F248" t="s">
        <v>16</v>
      </c>
      <c r="G248" t="s">
        <v>11</v>
      </c>
      <c r="H248" t="s">
        <v>12</v>
      </c>
      <c r="I248" s="2">
        <v>0.15</v>
      </c>
    </row>
    <row r="249" spans="1:9" x14ac:dyDescent="0.2">
      <c r="A249" s="1">
        <v>45313</v>
      </c>
      <c r="B249" t="s">
        <v>9</v>
      </c>
      <c r="C249">
        <v>171</v>
      </c>
      <c r="D249">
        <v>150</v>
      </c>
      <c r="E249">
        <v>6</v>
      </c>
      <c r="F249" t="s">
        <v>16</v>
      </c>
      <c r="G249" t="s">
        <v>14</v>
      </c>
      <c r="H249" t="s">
        <v>15</v>
      </c>
      <c r="I249" s="2">
        <v>7.0000000000000007E-2</v>
      </c>
    </row>
    <row r="250" spans="1:9" x14ac:dyDescent="0.2">
      <c r="A250" s="1">
        <v>45313</v>
      </c>
      <c r="B250" t="s">
        <v>9</v>
      </c>
      <c r="C250">
        <v>101</v>
      </c>
      <c r="D250">
        <v>93</v>
      </c>
      <c r="E250">
        <v>10</v>
      </c>
      <c r="F250" t="s">
        <v>13</v>
      </c>
      <c r="G250" t="s">
        <v>11</v>
      </c>
      <c r="H250" t="s">
        <v>15</v>
      </c>
      <c r="I250" s="2">
        <v>0.14000000000000001</v>
      </c>
    </row>
    <row r="251" spans="1:9" x14ac:dyDescent="0.2">
      <c r="A251" s="1">
        <v>45313</v>
      </c>
      <c r="B251" t="s">
        <v>9</v>
      </c>
      <c r="C251">
        <v>191</v>
      </c>
      <c r="D251">
        <v>119</v>
      </c>
      <c r="E251">
        <v>8</v>
      </c>
      <c r="F251" t="s">
        <v>17</v>
      </c>
      <c r="G251" t="s">
        <v>14</v>
      </c>
      <c r="H251" t="s">
        <v>15</v>
      </c>
      <c r="I251" s="2">
        <v>0.15</v>
      </c>
    </row>
    <row r="252" spans="1:9" x14ac:dyDescent="0.2">
      <c r="A252" s="1">
        <v>45313</v>
      </c>
      <c r="B252" t="s">
        <v>9</v>
      </c>
      <c r="C252">
        <v>188</v>
      </c>
      <c r="D252">
        <v>146</v>
      </c>
      <c r="E252">
        <v>10</v>
      </c>
      <c r="F252" t="s">
        <v>16</v>
      </c>
      <c r="G252" t="s">
        <v>14</v>
      </c>
      <c r="H252" t="s">
        <v>18</v>
      </c>
      <c r="I252" s="2">
        <v>0.15</v>
      </c>
    </row>
    <row r="253" spans="1:9" x14ac:dyDescent="0.2">
      <c r="A253" s="1">
        <v>45313</v>
      </c>
      <c r="B253" t="s">
        <v>19</v>
      </c>
      <c r="C253">
        <v>152</v>
      </c>
      <c r="D253">
        <v>94</v>
      </c>
      <c r="E253">
        <v>6</v>
      </c>
      <c r="F253" t="s">
        <v>16</v>
      </c>
      <c r="G253" t="s">
        <v>14</v>
      </c>
      <c r="H253" t="s">
        <v>12</v>
      </c>
      <c r="I253" s="2">
        <v>0.05</v>
      </c>
    </row>
    <row r="254" spans="1:9" x14ac:dyDescent="0.2">
      <c r="A254" s="1">
        <v>45313</v>
      </c>
      <c r="B254" t="s">
        <v>20</v>
      </c>
      <c r="C254">
        <v>121</v>
      </c>
      <c r="D254">
        <v>146</v>
      </c>
      <c r="E254">
        <v>1</v>
      </c>
      <c r="F254" t="s">
        <v>10</v>
      </c>
      <c r="G254" t="s">
        <v>14</v>
      </c>
      <c r="H254" t="s">
        <v>15</v>
      </c>
      <c r="I254" s="2">
        <v>0.19</v>
      </c>
    </row>
    <row r="255" spans="1:9" x14ac:dyDescent="0.2">
      <c r="A255" s="1">
        <v>45313</v>
      </c>
      <c r="B255" t="s">
        <v>20</v>
      </c>
      <c r="C255">
        <v>148</v>
      </c>
      <c r="D255">
        <v>37</v>
      </c>
      <c r="E255">
        <v>7</v>
      </c>
      <c r="F255" t="s">
        <v>13</v>
      </c>
      <c r="G255" t="s">
        <v>11</v>
      </c>
      <c r="H255" t="s">
        <v>15</v>
      </c>
      <c r="I255" s="2">
        <v>0.16</v>
      </c>
    </row>
    <row r="256" spans="1:9" x14ac:dyDescent="0.2">
      <c r="A256" s="1">
        <v>45313</v>
      </c>
      <c r="B256" t="s">
        <v>20</v>
      </c>
      <c r="C256">
        <v>87</v>
      </c>
      <c r="D256">
        <v>139</v>
      </c>
      <c r="E256">
        <v>2</v>
      </c>
      <c r="F256" t="s">
        <v>17</v>
      </c>
      <c r="G256" t="s">
        <v>14</v>
      </c>
      <c r="H256" t="s">
        <v>18</v>
      </c>
      <c r="I256" s="2">
        <v>0.08</v>
      </c>
    </row>
    <row r="257" spans="1:9" x14ac:dyDescent="0.2">
      <c r="A257" s="1">
        <v>45313</v>
      </c>
      <c r="B257" t="s">
        <v>20</v>
      </c>
      <c r="C257">
        <v>196</v>
      </c>
      <c r="D257">
        <v>107</v>
      </c>
      <c r="E257">
        <v>8</v>
      </c>
      <c r="F257" t="s">
        <v>10</v>
      </c>
      <c r="G257" t="s">
        <v>11</v>
      </c>
      <c r="H257" t="s">
        <v>12</v>
      </c>
      <c r="I257" s="2">
        <v>0.13</v>
      </c>
    </row>
    <row r="258" spans="1:9" x14ac:dyDescent="0.2">
      <c r="A258" s="1">
        <v>45313</v>
      </c>
      <c r="B258" t="s">
        <v>20</v>
      </c>
      <c r="C258">
        <v>161</v>
      </c>
      <c r="D258">
        <v>121</v>
      </c>
      <c r="E258">
        <v>4</v>
      </c>
      <c r="F258" t="s">
        <v>16</v>
      </c>
      <c r="G258" t="s">
        <v>11</v>
      </c>
      <c r="H258" t="s">
        <v>15</v>
      </c>
      <c r="I258" s="2">
        <v>0.08</v>
      </c>
    </row>
    <row r="259" spans="1:9" x14ac:dyDescent="0.2">
      <c r="A259" s="1">
        <v>45313</v>
      </c>
      <c r="B259" t="s">
        <v>21</v>
      </c>
      <c r="C259">
        <v>168</v>
      </c>
      <c r="D259">
        <v>147</v>
      </c>
      <c r="E259">
        <v>8</v>
      </c>
      <c r="F259" t="s">
        <v>16</v>
      </c>
      <c r="G259" t="s">
        <v>11</v>
      </c>
      <c r="H259" t="s">
        <v>18</v>
      </c>
      <c r="I259" s="2">
        <v>0.2</v>
      </c>
    </row>
    <row r="260" spans="1:9" x14ac:dyDescent="0.2">
      <c r="A260" s="1">
        <v>45314</v>
      </c>
      <c r="B260" t="s">
        <v>9</v>
      </c>
      <c r="C260">
        <v>135</v>
      </c>
      <c r="D260">
        <v>53</v>
      </c>
      <c r="E260">
        <v>4</v>
      </c>
      <c r="F260" t="s">
        <v>17</v>
      </c>
      <c r="G260" t="s">
        <v>14</v>
      </c>
      <c r="H260" t="s">
        <v>18</v>
      </c>
      <c r="I260" s="2">
        <v>0.15</v>
      </c>
    </row>
    <row r="261" spans="1:9" x14ac:dyDescent="0.2">
      <c r="A261" s="1">
        <v>45314</v>
      </c>
      <c r="B261" t="s">
        <v>9</v>
      </c>
      <c r="C261">
        <v>64</v>
      </c>
      <c r="D261">
        <v>77</v>
      </c>
      <c r="E261">
        <v>3</v>
      </c>
      <c r="F261" t="s">
        <v>17</v>
      </c>
      <c r="G261" t="s">
        <v>14</v>
      </c>
      <c r="H261" t="s">
        <v>18</v>
      </c>
      <c r="I261" s="2">
        <v>0.19</v>
      </c>
    </row>
    <row r="262" spans="1:9" x14ac:dyDescent="0.2">
      <c r="A262" s="1">
        <v>45314</v>
      </c>
      <c r="B262" t="s">
        <v>19</v>
      </c>
      <c r="C262">
        <v>160</v>
      </c>
      <c r="D262">
        <v>79</v>
      </c>
      <c r="E262">
        <v>0</v>
      </c>
      <c r="F262" t="s">
        <v>10</v>
      </c>
      <c r="G262" t="s">
        <v>14</v>
      </c>
      <c r="H262" t="s">
        <v>12</v>
      </c>
      <c r="I262" s="2">
        <v>0.13</v>
      </c>
    </row>
    <row r="263" spans="1:9" x14ac:dyDescent="0.2">
      <c r="A263" s="1">
        <v>45314</v>
      </c>
      <c r="B263" t="s">
        <v>19</v>
      </c>
      <c r="C263">
        <v>67</v>
      </c>
      <c r="D263">
        <v>64</v>
      </c>
      <c r="E263">
        <v>2</v>
      </c>
      <c r="F263" t="s">
        <v>16</v>
      </c>
      <c r="G263" t="s">
        <v>14</v>
      </c>
      <c r="H263" t="s">
        <v>18</v>
      </c>
      <c r="I263" s="2">
        <v>0.16</v>
      </c>
    </row>
    <row r="264" spans="1:9" x14ac:dyDescent="0.2">
      <c r="A264" s="1">
        <v>45314</v>
      </c>
      <c r="B264" t="s">
        <v>19</v>
      </c>
      <c r="C264">
        <v>192</v>
      </c>
      <c r="D264">
        <v>92</v>
      </c>
      <c r="E264">
        <v>3</v>
      </c>
      <c r="F264" t="s">
        <v>10</v>
      </c>
      <c r="G264" t="s">
        <v>14</v>
      </c>
      <c r="H264" t="s">
        <v>15</v>
      </c>
      <c r="I264" s="2">
        <v>0.2</v>
      </c>
    </row>
    <row r="265" spans="1:9" x14ac:dyDescent="0.2">
      <c r="A265" s="1">
        <v>45314</v>
      </c>
      <c r="B265" t="s">
        <v>19</v>
      </c>
      <c r="C265">
        <v>61</v>
      </c>
      <c r="D265">
        <v>127</v>
      </c>
      <c r="E265">
        <v>4</v>
      </c>
      <c r="F265" t="s">
        <v>10</v>
      </c>
      <c r="G265" t="s">
        <v>14</v>
      </c>
      <c r="H265" t="s">
        <v>18</v>
      </c>
      <c r="I265" s="2">
        <v>0.17</v>
      </c>
    </row>
    <row r="266" spans="1:9" x14ac:dyDescent="0.2">
      <c r="A266" s="1">
        <v>45314</v>
      </c>
      <c r="B266" t="s">
        <v>20</v>
      </c>
      <c r="C266">
        <v>169</v>
      </c>
      <c r="D266">
        <v>58</v>
      </c>
      <c r="E266">
        <v>10</v>
      </c>
      <c r="F266" t="s">
        <v>10</v>
      </c>
      <c r="G266" t="s">
        <v>11</v>
      </c>
      <c r="H266" t="s">
        <v>18</v>
      </c>
      <c r="I266" s="2">
        <v>0.18</v>
      </c>
    </row>
    <row r="267" spans="1:9" x14ac:dyDescent="0.2">
      <c r="A267" s="1">
        <v>45314</v>
      </c>
      <c r="B267" t="s">
        <v>21</v>
      </c>
      <c r="C267">
        <v>104</v>
      </c>
      <c r="D267">
        <v>64</v>
      </c>
      <c r="E267">
        <v>7</v>
      </c>
      <c r="F267" t="s">
        <v>13</v>
      </c>
      <c r="G267" t="s">
        <v>14</v>
      </c>
      <c r="H267" t="s">
        <v>12</v>
      </c>
      <c r="I267" s="2">
        <v>0.12</v>
      </c>
    </row>
    <row r="268" spans="1:9" x14ac:dyDescent="0.2">
      <c r="A268" s="1">
        <v>45315</v>
      </c>
      <c r="B268" t="s">
        <v>9</v>
      </c>
      <c r="C268">
        <v>149</v>
      </c>
      <c r="D268">
        <v>143</v>
      </c>
      <c r="E268">
        <v>5</v>
      </c>
      <c r="F268" t="s">
        <v>13</v>
      </c>
      <c r="G268" t="s">
        <v>11</v>
      </c>
      <c r="H268" t="s">
        <v>15</v>
      </c>
      <c r="I268" s="2">
        <v>0.12</v>
      </c>
    </row>
    <row r="269" spans="1:9" x14ac:dyDescent="0.2">
      <c r="A269" s="1">
        <v>45315</v>
      </c>
      <c r="B269" t="s">
        <v>9</v>
      </c>
      <c r="C269">
        <v>181</v>
      </c>
      <c r="D269">
        <v>147</v>
      </c>
      <c r="E269">
        <v>2</v>
      </c>
      <c r="F269" t="s">
        <v>17</v>
      </c>
      <c r="G269" t="s">
        <v>14</v>
      </c>
      <c r="H269" t="s">
        <v>12</v>
      </c>
      <c r="I269" s="2">
        <v>7.0000000000000007E-2</v>
      </c>
    </row>
    <row r="270" spans="1:9" x14ac:dyDescent="0.2">
      <c r="A270" s="1">
        <v>45315</v>
      </c>
      <c r="B270" t="s">
        <v>9</v>
      </c>
      <c r="C270">
        <v>178</v>
      </c>
      <c r="D270">
        <v>146</v>
      </c>
      <c r="E270">
        <v>8</v>
      </c>
      <c r="F270" t="s">
        <v>16</v>
      </c>
      <c r="G270" t="s">
        <v>14</v>
      </c>
      <c r="H270" t="s">
        <v>15</v>
      </c>
      <c r="I270" s="2">
        <v>0.19</v>
      </c>
    </row>
    <row r="271" spans="1:9" x14ac:dyDescent="0.2">
      <c r="A271" s="1">
        <v>45315</v>
      </c>
      <c r="B271" t="s">
        <v>9</v>
      </c>
      <c r="C271">
        <v>139</v>
      </c>
      <c r="D271">
        <v>149</v>
      </c>
      <c r="E271">
        <v>8</v>
      </c>
      <c r="F271" t="s">
        <v>10</v>
      </c>
      <c r="G271" t="s">
        <v>14</v>
      </c>
      <c r="H271" t="s">
        <v>18</v>
      </c>
      <c r="I271" s="2">
        <v>0.12</v>
      </c>
    </row>
    <row r="272" spans="1:9" x14ac:dyDescent="0.2">
      <c r="A272" s="1">
        <v>45315</v>
      </c>
      <c r="B272" t="s">
        <v>9</v>
      </c>
      <c r="C272">
        <v>70</v>
      </c>
      <c r="D272">
        <v>66</v>
      </c>
      <c r="E272">
        <v>2</v>
      </c>
      <c r="F272" t="s">
        <v>17</v>
      </c>
      <c r="G272" t="s">
        <v>11</v>
      </c>
      <c r="H272" t="s">
        <v>15</v>
      </c>
      <c r="I272" s="2">
        <v>0.11</v>
      </c>
    </row>
    <row r="273" spans="1:9" x14ac:dyDescent="0.2">
      <c r="A273" s="1">
        <v>45315</v>
      </c>
      <c r="B273" t="s">
        <v>19</v>
      </c>
      <c r="C273">
        <v>155</v>
      </c>
      <c r="D273">
        <v>72</v>
      </c>
      <c r="E273">
        <v>3</v>
      </c>
      <c r="F273" t="s">
        <v>13</v>
      </c>
      <c r="G273" t="s">
        <v>14</v>
      </c>
      <c r="H273" t="s">
        <v>12</v>
      </c>
      <c r="I273" s="2">
        <v>0.18</v>
      </c>
    </row>
    <row r="274" spans="1:9" x14ac:dyDescent="0.2">
      <c r="A274" s="1">
        <v>45315</v>
      </c>
      <c r="B274" t="s">
        <v>19</v>
      </c>
      <c r="C274">
        <v>139</v>
      </c>
      <c r="D274">
        <v>38</v>
      </c>
      <c r="E274">
        <v>3</v>
      </c>
      <c r="F274" t="s">
        <v>17</v>
      </c>
      <c r="G274" t="s">
        <v>14</v>
      </c>
      <c r="H274" t="s">
        <v>18</v>
      </c>
      <c r="I274" s="2">
        <v>0.08</v>
      </c>
    </row>
    <row r="275" spans="1:9" x14ac:dyDescent="0.2">
      <c r="A275" s="1">
        <v>45315</v>
      </c>
      <c r="B275" t="s">
        <v>19</v>
      </c>
      <c r="C275">
        <v>124</v>
      </c>
      <c r="D275">
        <v>40</v>
      </c>
      <c r="E275">
        <v>7</v>
      </c>
      <c r="F275" t="s">
        <v>16</v>
      </c>
      <c r="G275" t="s">
        <v>14</v>
      </c>
      <c r="H275" t="s">
        <v>15</v>
      </c>
      <c r="I275" s="2">
        <v>0.18</v>
      </c>
    </row>
    <row r="276" spans="1:9" x14ac:dyDescent="0.2">
      <c r="A276" s="1">
        <v>45315</v>
      </c>
      <c r="B276" t="s">
        <v>19</v>
      </c>
      <c r="C276">
        <v>145</v>
      </c>
      <c r="D276">
        <v>131</v>
      </c>
      <c r="E276">
        <v>4</v>
      </c>
      <c r="F276" t="s">
        <v>16</v>
      </c>
      <c r="G276" t="s">
        <v>11</v>
      </c>
      <c r="H276" t="s">
        <v>18</v>
      </c>
      <c r="I276" s="2">
        <v>0.13</v>
      </c>
    </row>
    <row r="277" spans="1:9" x14ac:dyDescent="0.2">
      <c r="A277" s="1">
        <v>45315</v>
      </c>
      <c r="B277" t="s">
        <v>19</v>
      </c>
      <c r="C277">
        <v>89</v>
      </c>
      <c r="D277">
        <v>55</v>
      </c>
      <c r="E277">
        <v>5</v>
      </c>
      <c r="F277" t="s">
        <v>10</v>
      </c>
      <c r="G277" t="s">
        <v>14</v>
      </c>
      <c r="H277" t="s">
        <v>12</v>
      </c>
      <c r="I277" s="2">
        <v>0.06</v>
      </c>
    </row>
    <row r="278" spans="1:9" x14ac:dyDescent="0.2">
      <c r="A278" s="1">
        <v>45315</v>
      </c>
      <c r="B278" t="s">
        <v>20</v>
      </c>
      <c r="C278">
        <v>127</v>
      </c>
      <c r="D278">
        <v>31</v>
      </c>
      <c r="E278">
        <v>7</v>
      </c>
      <c r="F278" t="s">
        <v>13</v>
      </c>
      <c r="G278" t="s">
        <v>11</v>
      </c>
      <c r="H278" t="s">
        <v>18</v>
      </c>
      <c r="I278" s="2">
        <v>0.06</v>
      </c>
    </row>
    <row r="279" spans="1:9" x14ac:dyDescent="0.2">
      <c r="A279" s="1">
        <v>45315</v>
      </c>
      <c r="B279" t="s">
        <v>20</v>
      </c>
      <c r="C279">
        <v>183</v>
      </c>
      <c r="D279">
        <v>149</v>
      </c>
      <c r="E279">
        <v>9</v>
      </c>
      <c r="F279" t="s">
        <v>10</v>
      </c>
      <c r="G279" t="s">
        <v>11</v>
      </c>
      <c r="H279" t="s">
        <v>15</v>
      </c>
      <c r="I279" s="2">
        <v>0.17</v>
      </c>
    </row>
    <row r="280" spans="1:9" x14ac:dyDescent="0.2">
      <c r="A280" s="1">
        <v>45315</v>
      </c>
      <c r="B280" t="s">
        <v>20</v>
      </c>
      <c r="C280">
        <v>188</v>
      </c>
      <c r="D280">
        <v>36</v>
      </c>
      <c r="E280">
        <v>3</v>
      </c>
      <c r="F280" t="s">
        <v>10</v>
      </c>
      <c r="G280" t="s">
        <v>14</v>
      </c>
      <c r="H280" t="s">
        <v>18</v>
      </c>
      <c r="I280" s="2">
        <v>0.09</v>
      </c>
    </row>
    <row r="281" spans="1:9" x14ac:dyDescent="0.2">
      <c r="A281" s="1">
        <v>45315</v>
      </c>
      <c r="B281" t="s">
        <v>20</v>
      </c>
      <c r="C281">
        <v>141</v>
      </c>
      <c r="D281">
        <v>142</v>
      </c>
      <c r="E281">
        <v>6</v>
      </c>
      <c r="F281" t="s">
        <v>17</v>
      </c>
      <c r="G281" t="s">
        <v>11</v>
      </c>
      <c r="H281" t="s">
        <v>12</v>
      </c>
      <c r="I281" s="2">
        <v>0.18</v>
      </c>
    </row>
    <row r="282" spans="1:9" x14ac:dyDescent="0.2">
      <c r="A282" s="1">
        <v>45315</v>
      </c>
      <c r="B282" t="s">
        <v>20</v>
      </c>
      <c r="C282">
        <v>187</v>
      </c>
      <c r="D282">
        <v>91</v>
      </c>
      <c r="E282">
        <v>2</v>
      </c>
      <c r="F282" t="s">
        <v>13</v>
      </c>
      <c r="G282" t="s">
        <v>14</v>
      </c>
      <c r="H282" t="s">
        <v>12</v>
      </c>
      <c r="I282" s="2">
        <v>0.08</v>
      </c>
    </row>
    <row r="283" spans="1:9" x14ac:dyDescent="0.2">
      <c r="A283" s="1">
        <v>45315</v>
      </c>
      <c r="B283" t="s">
        <v>21</v>
      </c>
      <c r="C283">
        <v>130</v>
      </c>
      <c r="D283">
        <v>41</v>
      </c>
      <c r="E283">
        <v>3</v>
      </c>
      <c r="F283" t="s">
        <v>13</v>
      </c>
      <c r="G283" t="s">
        <v>14</v>
      </c>
      <c r="H283" t="s">
        <v>18</v>
      </c>
      <c r="I283" s="2">
        <v>0.09</v>
      </c>
    </row>
    <row r="284" spans="1:9" x14ac:dyDescent="0.2">
      <c r="A284" s="1">
        <v>45315</v>
      </c>
      <c r="B284" t="s">
        <v>21</v>
      </c>
      <c r="C284">
        <v>199</v>
      </c>
      <c r="D284">
        <v>52</v>
      </c>
      <c r="E284">
        <v>0</v>
      </c>
      <c r="F284" t="s">
        <v>10</v>
      </c>
      <c r="G284" t="s">
        <v>11</v>
      </c>
      <c r="H284" t="s">
        <v>15</v>
      </c>
      <c r="I284" s="2">
        <v>0.2</v>
      </c>
    </row>
    <row r="285" spans="1:9" x14ac:dyDescent="0.2">
      <c r="A285" s="1">
        <v>45315</v>
      </c>
      <c r="B285" t="s">
        <v>21</v>
      </c>
      <c r="C285">
        <v>110</v>
      </c>
      <c r="D285">
        <v>132</v>
      </c>
      <c r="E285">
        <v>7</v>
      </c>
      <c r="F285" t="s">
        <v>13</v>
      </c>
      <c r="G285" t="s">
        <v>11</v>
      </c>
      <c r="H285" t="s">
        <v>12</v>
      </c>
      <c r="I285" s="2">
        <v>0.16</v>
      </c>
    </row>
    <row r="286" spans="1:9" x14ac:dyDescent="0.2">
      <c r="A286" s="1">
        <v>45315</v>
      </c>
      <c r="B286" t="s">
        <v>21</v>
      </c>
      <c r="C286">
        <v>159</v>
      </c>
      <c r="D286">
        <v>48</v>
      </c>
      <c r="E286">
        <v>3</v>
      </c>
      <c r="F286" t="s">
        <v>17</v>
      </c>
      <c r="G286" t="s">
        <v>14</v>
      </c>
      <c r="H286" t="s">
        <v>18</v>
      </c>
      <c r="I286" s="2">
        <v>0.19</v>
      </c>
    </row>
    <row r="287" spans="1:9" x14ac:dyDescent="0.2">
      <c r="A287" s="1">
        <v>45315</v>
      </c>
      <c r="B287" t="s">
        <v>21</v>
      </c>
      <c r="C287">
        <v>129</v>
      </c>
      <c r="D287">
        <v>73</v>
      </c>
      <c r="E287">
        <v>3</v>
      </c>
      <c r="F287" t="s">
        <v>16</v>
      </c>
      <c r="G287" t="s">
        <v>14</v>
      </c>
      <c r="H287" t="s">
        <v>18</v>
      </c>
      <c r="I287" s="2">
        <v>0.09</v>
      </c>
    </row>
    <row r="288" spans="1:9" x14ac:dyDescent="0.2">
      <c r="A288" s="1">
        <v>45316</v>
      </c>
      <c r="B288" t="s">
        <v>9</v>
      </c>
      <c r="C288">
        <v>78</v>
      </c>
      <c r="D288">
        <v>49</v>
      </c>
      <c r="E288">
        <v>3</v>
      </c>
      <c r="F288" t="s">
        <v>10</v>
      </c>
      <c r="G288" t="s">
        <v>11</v>
      </c>
      <c r="H288" t="s">
        <v>15</v>
      </c>
      <c r="I288" s="2">
        <v>7.0000000000000007E-2</v>
      </c>
    </row>
    <row r="289" spans="1:9" x14ac:dyDescent="0.2">
      <c r="A289" s="1">
        <v>45316</v>
      </c>
      <c r="B289" t="s">
        <v>19</v>
      </c>
      <c r="C289">
        <v>65</v>
      </c>
      <c r="D289">
        <v>83</v>
      </c>
      <c r="E289">
        <v>9</v>
      </c>
      <c r="F289" t="s">
        <v>13</v>
      </c>
      <c r="G289" t="s">
        <v>11</v>
      </c>
      <c r="H289" t="s">
        <v>18</v>
      </c>
      <c r="I289" s="2">
        <v>0.05</v>
      </c>
    </row>
    <row r="290" spans="1:9" x14ac:dyDescent="0.2">
      <c r="A290" s="1">
        <v>45316</v>
      </c>
      <c r="B290" t="s">
        <v>19</v>
      </c>
      <c r="C290">
        <v>149</v>
      </c>
      <c r="D290">
        <v>63</v>
      </c>
      <c r="E290">
        <v>9</v>
      </c>
      <c r="F290" t="s">
        <v>10</v>
      </c>
      <c r="G290" t="s">
        <v>11</v>
      </c>
      <c r="H290" t="s">
        <v>18</v>
      </c>
      <c r="I290" s="2">
        <v>7.0000000000000007E-2</v>
      </c>
    </row>
    <row r="291" spans="1:9" x14ac:dyDescent="0.2">
      <c r="A291" s="1">
        <v>45316</v>
      </c>
      <c r="B291" t="s">
        <v>19</v>
      </c>
      <c r="C291">
        <v>191</v>
      </c>
      <c r="D291">
        <v>46</v>
      </c>
      <c r="E291">
        <v>2</v>
      </c>
      <c r="F291" t="s">
        <v>10</v>
      </c>
      <c r="G291" t="s">
        <v>11</v>
      </c>
      <c r="H291" t="s">
        <v>18</v>
      </c>
      <c r="I291" s="2">
        <v>0.09</v>
      </c>
    </row>
    <row r="292" spans="1:9" x14ac:dyDescent="0.2">
      <c r="A292" s="1">
        <v>45316</v>
      </c>
      <c r="B292" t="s">
        <v>19</v>
      </c>
      <c r="C292">
        <v>65</v>
      </c>
      <c r="D292">
        <v>78</v>
      </c>
      <c r="E292">
        <v>0</v>
      </c>
      <c r="F292" t="s">
        <v>10</v>
      </c>
      <c r="G292" t="s">
        <v>14</v>
      </c>
      <c r="H292" t="s">
        <v>18</v>
      </c>
      <c r="I292" s="2">
        <v>0.06</v>
      </c>
    </row>
    <row r="293" spans="1:9" x14ac:dyDescent="0.2">
      <c r="A293" s="1">
        <v>45316</v>
      </c>
      <c r="B293" t="s">
        <v>19</v>
      </c>
      <c r="C293">
        <v>75</v>
      </c>
      <c r="D293">
        <v>82</v>
      </c>
      <c r="E293">
        <v>4</v>
      </c>
      <c r="F293" t="s">
        <v>13</v>
      </c>
      <c r="G293" t="s">
        <v>11</v>
      </c>
      <c r="H293" t="s">
        <v>18</v>
      </c>
      <c r="I293" s="2">
        <v>0.18</v>
      </c>
    </row>
    <row r="294" spans="1:9" x14ac:dyDescent="0.2">
      <c r="A294" s="1">
        <v>45316</v>
      </c>
      <c r="B294" t="s">
        <v>20</v>
      </c>
      <c r="C294">
        <v>101</v>
      </c>
      <c r="D294">
        <v>93</v>
      </c>
      <c r="E294">
        <v>2</v>
      </c>
      <c r="F294" t="s">
        <v>13</v>
      </c>
      <c r="G294" t="s">
        <v>14</v>
      </c>
      <c r="H294" t="s">
        <v>18</v>
      </c>
      <c r="I294" s="2">
        <v>0.09</v>
      </c>
    </row>
    <row r="295" spans="1:9" x14ac:dyDescent="0.2">
      <c r="A295" s="1">
        <v>45316</v>
      </c>
      <c r="B295" t="s">
        <v>20</v>
      </c>
      <c r="C295">
        <v>96</v>
      </c>
      <c r="D295">
        <v>150</v>
      </c>
      <c r="E295">
        <v>6</v>
      </c>
      <c r="F295" t="s">
        <v>17</v>
      </c>
      <c r="G295" t="s">
        <v>14</v>
      </c>
      <c r="H295" t="s">
        <v>15</v>
      </c>
      <c r="I295" s="2">
        <v>0.11</v>
      </c>
    </row>
    <row r="296" spans="1:9" x14ac:dyDescent="0.2">
      <c r="A296" s="1">
        <v>45316</v>
      </c>
      <c r="B296" t="s">
        <v>20</v>
      </c>
      <c r="C296">
        <v>66</v>
      </c>
      <c r="D296">
        <v>52</v>
      </c>
      <c r="E296">
        <v>3</v>
      </c>
      <c r="F296" t="s">
        <v>10</v>
      </c>
      <c r="G296" t="s">
        <v>14</v>
      </c>
      <c r="H296" t="s">
        <v>12</v>
      </c>
      <c r="I296" s="2">
        <v>0.16</v>
      </c>
    </row>
    <row r="297" spans="1:9" x14ac:dyDescent="0.2">
      <c r="A297" s="1">
        <v>45316</v>
      </c>
      <c r="B297" t="s">
        <v>21</v>
      </c>
      <c r="C297">
        <v>153</v>
      </c>
      <c r="D297">
        <v>36</v>
      </c>
      <c r="E297">
        <v>3</v>
      </c>
      <c r="F297" t="s">
        <v>10</v>
      </c>
      <c r="G297" t="s">
        <v>11</v>
      </c>
      <c r="H297" t="s">
        <v>12</v>
      </c>
      <c r="I297" s="2">
        <v>0.06</v>
      </c>
    </row>
    <row r="298" spans="1:9" x14ac:dyDescent="0.2">
      <c r="A298" s="1">
        <v>45316</v>
      </c>
      <c r="B298" t="s">
        <v>21</v>
      </c>
      <c r="C298">
        <v>181</v>
      </c>
      <c r="D298">
        <v>105</v>
      </c>
      <c r="E298">
        <v>7</v>
      </c>
      <c r="F298" t="s">
        <v>10</v>
      </c>
      <c r="G298" t="s">
        <v>14</v>
      </c>
      <c r="H298" t="s">
        <v>18</v>
      </c>
      <c r="I298" s="2">
        <v>0.15</v>
      </c>
    </row>
    <row r="299" spans="1:9" x14ac:dyDescent="0.2">
      <c r="A299" s="1">
        <v>45316</v>
      </c>
      <c r="B299" t="s">
        <v>21</v>
      </c>
      <c r="C299">
        <v>188</v>
      </c>
      <c r="D299">
        <v>36</v>
      </c>
      <c r="E299">
        <v>7</v>
      </c>
      <c r="F299" t="s">
        <v>16</v>
      </c>
      <c r="G299" t="s">
        <v>11</v>
      </c>
      <c r="H299" t="s">
        <v>15</v>
      </c>
      <c r="I299" s="2">
        <v>0.12</v>
      </c>
    </row>
    <row r="300" spans="1:9" x14ac:dyDescent="0.2">
      <c r="A300" s="1">
        <v>45316</v>
      </c>
      <c r="B300" t="s">
        <v>21</v>
      </c>
      <c r="C300">
        <v>190</v>
      </c>
      <c r="D300">
        <v>50</v>
      </c>
      <c r="E300">
        <v>10</v>
      </c>
      <c r="F300" t="s">
        <v>13</v>
      </c>
      <c r="G300" t="s">
        <v>11</v>
      </c>
      <c r="H300" t="s">
        <v>12</v>
      </c>
      <c r="I300" s="2">
        <v>0.18</v>
      </c>
    </row>
    <row r="301" spans="1:9" x14ac:dyDescent="0.2">
      <c r="A301" s="1">
        <v>45317</v>
      </c>
      <c r="B301" t="s">
        <v>9</v>
      </c>
      <c r="C301">
        <v>199</v>
      </c>
      <c r="D301">
        <v>98</v>
      </c>
      <c r="E301">
        <v>0</v>
      </c>
      <c r="F301" t="s">
        <v>13</v>
      </c>
      <c r="G301" t="s">
        <v>14</v>
      </c>
      <c r="H301" t="s">
        <v>15</v>
      </c>
      <c r="I301" s="2">
        <v>0.19</v>
      </c>
    </row>
    <row r="302" spans="1:9" x14ac:dyDescent="0.2">
      <c r="A302" s="1">
        <v>45317</v>
      </c>
      <c r="B302" t="s">
        <v>9</v>
      </c>
      <c r="C302">
        <v>101</v>
      </c>
      <c r="D302">
        <v>106</v>
      </c>
      <c r="E302">
        <v>6</v>
      </c>
      <c r="F302" t="s">
        <v>16</v>
      </c>
      <c r="G302" t="s">
        <v>11</v>
      </c>
      <c r="H302" t="s">
        <v>15</v>
      </c>
      <c r="I302" s="2">
        <v>0.09</v>
      </c>
    </row>
    <row r="303" spans="1:9" x14ac:dyDescent="0.2">
      <c r="A303" s="1">
        <v>45317</v>
      </c>
      <c r="B303" t="s">
        <v>9</v>
      </c>
      <c r="C303">
        <v>160</v>
      </c>
      <c r="D303">
        <v>96</v>
      </c>
      <c r="E303">
        <v>1</v>
      </c>
      <c r="F303" t="s">
        <v>16</v>
      </c>
      <c r="G303" t="s">
        <v>11</v>
      </c>
      <c r="H303" t="s">
        <v>18</v>
      </c>
      <c r="I303" s="2">
        <v>0.15</v>
      </c>
    </row>
    <row r="304" spans="1:9" x14ac:dyDescent="0.2">
      <c r="A304" s="1">
        <v>45317</v>
      </c>
      <c r="B304" t="s">
        <v>19</v>
      </c>
      <c r="C304">
        <v>51</v>
      </c>
      <c r="D304">
        <v>77</v>
      </c>
      <c r="E304">
        <v>10</v>
      </c>
      <c r="F304" t="s">
        <v>16</v>
      </c>
      <c r="G304" t="s">
        <v>11</v>
      </c>
      <c r="H304" t="s">
        <v>12</v>
      </c>
      <c r="I304" s="2">
        <v>0.14000000000000001</v>
      </c>
    </row>
    <row r="305" spans="1:9" x14ac:dyDescent="0.2">
      <c r="A305" s="1">
        <v>45317</v>
      </c>
      <c r="B305" t="s">
        <v>19</v>
      </c>
      <c r="C305">
        <v>83</v>
      </c>
      <c r="D305">
        <v>42</v>
      </c>
      <c r="E305">
        <v>9</v>
      </c>
      <c r="F305" t="s">
        <v>16</v>
      </c>
      <c r="G305" t="s">
        <v>14</v>
      </c>
      <c r="H305" t="s">
        <v>12</v>
      </c>
      <c r="I305" s="2">
        <v>0.2</v>
      </c>
    </row>
    <row r="306" spans="1:9" x14ac:dyDescent="0.2">
      <c r="A306" s="1">
        <v>45317</v>
      </c>
      <c r="B306" t="s">
        <v>19</v>
      </c>
      <c r="C306">
        <v>147</v>
      </c>
      <c r="D306">
        <v>54</v>
      </c>
      <c r="E306">
        <v>8</v>
      </c>
      <c r="F306" t="s">
        <v>16</v>
      </c>
      <c r="G306" t="s">
        <v>11</v>
      </c>
      <c r="H306" t="s">
        <v>15</v>
      </c>
      <c r="I306" s="2">
        <v>0.09</v>
      </c>
    </row>
    <row r="307" spans="1:9" x14ac:dyDescent="0.2">
      <c r="A307" s="1">
        <v>45317</v>
      </c>
      <c r="B307" t="s">
        <v>19</v>
      </c>
      <c r="C307">
        <v>181</v>
      </c>
      <c r="D307">
        <v>66</v>
      </c>
      <c r="E307">
        <v>10</v>
      </c>
      <c r="F307" t="s">
        <v>10</v>
      </c>
      <c r="G307" t="s">
        <v>11</v>
      </c>
      <c r="H307" t="s">
        <v>18</v>
      </c>
      <c r="I307" s="2">
        <v>0.18</v>
      </c>
    </row>
    <row r="308" spans="1:9" x14ac:dyDescent="0.2">
      <c r="A308" s="1">
        <v>45317</v>
      </c>
      <c r="B308" t="s">
        <v>19</v>
      </c>
      <c r="C308">
        <v>193</v>
      </c>
      <c r="D308">
        <v>33</v>
      </c>
      <c r="E308">
        <v>0</v>
      </c>
      <c r="F308" t="s">
        <v>17</v>
      </c>
      <c r="G308" t="s">
        <v>14</v>
      </c>
      <c r="H308" t="s">
        <v>18</v>
      </c>
      <c r="I308" s="2">
        <v>0.12</v>
      </c>
    </row>
    <row r="309" spans="1:9" x14ac:dyDescent="0.2">
      <c r="A309" s="1">
        <v>45317</v>
      </c>
      <c r="B309" t="s">
        <v>20</v>
      </c>
      <c r="C309">
        <v>198</v>
      </c>
      <c r="D309">
        <v>55</v>
      </c>
      <c r="E309">
        <v>4</v>
      </c>
      <c r="F309" t="s">
        <v>13</v>
      </c>
      <c r="G309" t="s">
        <v>14</v>
      </c>
      <c r="H309" t="s">
        <v>12</v>
      </c>
      <c r="I309" s="2">
        <v>7.0000000000000007E-2</v>
      </c>
    </row>
    <row r="310" spans="1:9" x14ac:dyDescent="0.2">
      <c r="A310" s="1">
        <v>45317</v>
      </c>
      <c r="B310" t="s">
        <v>20</v>
      </c>
      <c r="C310">
        <v>140</v>
      </c>
      <c r="D310">
        <v>38</v>
      </c>
      <c r="E310">
        <v>9</v>
      </c>
      <c r="F310" t="s">
        <v>16</v>
      </c>
      <c r="G310" t="s">
        <v>14</v>
      </c>
      <c r="H310" t="s">
        <v>18</v>
      </c>
      <c r="I310" s="2">
        <v>0.18</v>
      </c>
    </row>
    <row r="311" spans="1:9" x14ac:dyDescent="0.2">
      <c r="A311" s="1">
        <v>45317</v>
      </c>
      <c r="B311" t="s">
        <v>20</v>
      </c>
      <c r="C311">
        <v>59</v>
      </c>
      <c r="D311">
        <v>109</v>
      </c>
      <c r="E311">
        <v>10</v>
      </c>
      <c r="F311" t="s">
        <v>16</v>
      </c>
      <c r="G311" t="s">
        <v>11</v>
      </c>
      <c r="H311" t="s">
        <v>18</v>
      </c>
      <c r="I311" s="2">
        <v>0.16</v>
      </c>
    </row>
    <row r="312" spans="1:9" x14ac:dyDescent="0.2">
      <c r="A312" s="1">
        <v>45317</v>
      </c>
      <c r="B312" t="s">
        <v>20</v>
      </c>
      <c r="C312">
        <v>51</v>
      </c>
      <c r="D312">
        <v>107</v>
      </c>
      <c r="E312">
        <v>0</v>
      </c>
      <c r="F312" t="s">
        <v>13</v>
      </c>
      <c r="G312" t="s">
        <v>14</v>
      </c>
      <c r="H312" t="s">
        <v>12</v>
      </c>
      <c r="I312" s="2">
        <v>0.19</v>
      </c>
    </row>
    <row r="313" spans="1:9" x14ac:dyDescent="0.2">
      <c r="A313" s="1">
        <v>45317</v>
      </c>
      <c r="B313" t="s">
        <v>20</v>
      </c>
      <c r="C313">
        <v>194</v>
      </c>
      <c r="D313">
        <v>51</v>
      </c>
      <c r="E313">
        <v>1</v>
      </c>
      <c r="F313" t="s">
        <v>16</v>
      </c>
      <c r="G313" t="s">
        <v>11</v>
      </c>
      <c r="H313" t="s">
        <v>18</v>
      </c>
      <c r="I313" s="2">
        <v>0.19</v>
      </c>
    </row>
    <row r="314" spans="1:9" x14ac:dyDescent="0.2">
      <c r="A314" s="1">
        <v>45317</v>
      </c>
      <c r="B314" t="s">
        <v>21</v>
      </c>
      <c r="C314">
        <v>63</v>
      </c>
      <c r="D314">
        <v>61</v>
      </c>
      <c r="E314">
        <v>3</v>
      </c>
      <c r="F314" t="s">
        <v>17</v>
      </c>
      <c r="G314" t="s">
        <v>11</v>
      </c>
      <c r="H314" t="s">
        <v>18</v>
      </c>
      <c r="I314" s="2">
        <v>7.0000000000000007E-2</v>
      </c>
    </row>
    <row r="315" spans="1:9" x14ac:dyDescent="0.2">
      <c r="A315" s="1">
        <v>45317</v>
      </c>
      <c r="B315" t="s">
        <v>21</v>
      </c>
      <c r="C315">
        <v>156</v>
      </c>
      <c r="D315">
        <v>74</v>
      </c>
      <c r="E315">
        <v>0</v>
      </c>
      <c r="F315" t="s">
        <v>17</v>
      </c>
      <c r="G315" t="s">
        <v>14</v>
      </c>
      <c r="H315" t="s">
        <v>18</v>
      </c>
      <c r="I315" s="2">
        <v>0.2</v>
      </c>
    </row>
    <row r="316" spans="1:9" x14ac:dyDescent="0.2">
      <c r="A316" s="1">
        <v>45317</v>
      </c>
      <c r="B316" t="s">
        <v>21</v>
      </c>
      <c r="C316">
        <v>178</v>
      </c>
      <c r="D316">
        <v>92</v>
      </c>
      <c r="E316">
        <v>2</v>
      </c>
      <c r="F316" t="s">
        <v>13</v>
      </c>
      <c r="G316" t="s">
        <v>14</v>
      </c>
      <c r="H316" t="s">
        <v>18</v>
      </c>
      <c r="I316" s="2">
        <v>0.19</v>
      </c>
    </row>
    <row r="317" spans="1:9" x14ac:dyDescent="0.2">
      <c r="A317" s="1">
        <v>45318</v>
      </c>
      <c r="B317" t="s">
        <v>9</v>
      </c>
      <c r="C317">
        <v>79</v>
      </c>
      <c r="D317">
        <v>65</v>
      </c>
      <c r="E317">
        <v>4</v>
      </c>
      <c r="F317" t="s">
        <v>16</v>
      </c>
      <c r="G317" t="s">
        <v>11</v>
      </c>
      <c r="H317" t="s">
        <v>18</v>
      </c>
      <c r="I317" s="2">
        <v>0.06</v>
      </c>
    </row>
    <row r="318" spans="1:9" x14ac:dyDescent="0.2">
      <c r="A318" s="1">
        <v>45318</v>
      </c>
      <c r="B318" t="s">
        <v>9</v>
      </c>
      <c r="C318">
        <v>80</v>
      </c>
      <c r="D318">
        <v>66</v>
      </c>
      <c r="E318">
        <v>7</v>
      </c>
      <c r="F318" t="s">
        <v>17</v>
      </c>
      <c r="G318" t="s">
        <v>11</v>
      </c>
      <c r="H318" t="s">
        <v>12</v>
      </c>
      <c r="I318" s="2">
        <v>0.09</v>
      </c>
    </row>
    <row r="319" spans="1:9" x14ac:dyDescent="0.2">
      <c r="A319" s="1">
        <v>45318</v>
      </c>
      <c r="B319" t="s">
        <v>9</v>
      </c>
      <c r="C319">
        <v>62</v>
      </c>
      <c r="D319">
        <v>36</v>
      </c>
      <c r="E319">
        <v>4</v>
      </c>
      <c r="F319" t="s">
        <v>16</v>
      </c>
      <c r="G319" t="s">
        <v>14</v>
      </c>
      <c r="H319" t="s">
        <v>12</v>
      </c>
      <c r="I319" s="2">
        <v>0.15</v>
      </c>
    </row>
    <row r="320" spans="1:9" x14ac:dyDescent="0.2">
      <c r="A320" s="1">
        <v>45318</v>
      </c>
      <c r="B320" t="s">
        <v>9</v>
      </c>
      <c r="C320">
        <v>106</v>
      </c>
      <c r="D320">
        <v>139</v>
      </c>
      <c r="E320">
        <v>8</v>
      </c>
      <c r="F320" t="s">
        <v>13</v>
      </c>
      <c r="G320" t="s">
        <v>11</v>
      </c>
      <c r="H320" t="s">
        <v>15</v>
      </c>
      <c r="I320" s="2">
        <v>0.15</v>
      </c>
    </row>
    <row r="321" spans="1:9" x14ac:dyDescent="0.2">
      <c r="A321" s="1">
        <v>45318</v>
      </c>
      <c r="B321" t="s">
        <v>9</v>
      </c>
      <c r="C321">
        <v>70</v>
      </c>
      <c r="D321">
        <v>71</v>
      </c>
      <c r="E321">
        <v>9</v>
      </c>
      <c r="F321" t="s">
        <v>16</v>
      </c>
      <c r="G321" t="s">
        <v>14</v>
      </c>
      <c r="H321" t="s">
        <v>12</v>
      </c>
      <c r="I321" s="2">
        <v>0.13</v>
      </c>
    </row>
    <row r="322" spans="1:9" x14ac:dyDescent="0.2">
      <c r="A322" s="1">
        <v>45318</v>
      </c>
      <c r="B322" t="s">
        <v>19</v>
      </c>
      <c r="C322">
        <v>125</v>
      </c>
      <c r="D322">
        <v>105</v>
      </c>
      <c r="E322">
        <v>4</v>
      </c>
      <c r="F322" t="s">
        <v>13</v>
      </c>
      <c r="G322" t="s">
        <v>14</v>
      </c>
      <c r="H322" t="s">
        <v>18</v>
      </c>
      <c r="I322" s="2">
        <v>0.16</v>
      </c>
    </row>
    <row r="323" spans="1:9" x14ac:dyDescent="0.2">
      <c r="A323" s="1">
        <v>45318</v>
      </c>
      <c r="B323" t="s">
        <v>19</v>
      </c>
      <c r="C323">
        <v>153</v>
      </c>
      <c r="D323">
        <v>43</v>
      </c>
      <c r="E323">
        <v>0</v>
      </c>
      <c r="F323" t="s">
        <v>13</v>
      </c>
      <c r="G323" t="s">
        <v>14</v>
      </c>
      <c r="H323" t="s">
        <v>12</v>
      </c>
      <c r="I323" s="2">
        <v>0.14000000000000001</v>
      </c>
    </row>
    <row r="324" spans="1:9" x14ac:dyDescent="0.2">
      <c r="A324" s="1">
        <v>45318</v>
      </c>
      <c r="B324" t="s">
        <v>19</v>
      </c>
      <c r="C324">
        <v>125</v>
      </c>
      <c r="D324">
        <v>53</v>
      </c>
      <c r="E324">
        <v>0</v>
      </c>
      <c r="F324" t="s">
        <v>17</v>
      </c>
      <c r="G324" t="s">
        <v>11</v>
      </c>
      <c r="H324" t="s">
        <v>12</v>
      </c>
      <c r="I324" s="2">
        <v>7.0000000000000007E-2</v>
      </c>
    </row>
    <row r="325" spans="1:9" x14ac:dyDescent="0.2">
      <c r="A325" s="1">
        <v>45318</v>
      </c>
      <c r="B325" t="s">
        <v>20</v>
      </c>
      <c r="C325">
        <v>70</v>
      </c>
      <c r="D325">
        <v>137</v>
      </c>
      <c r="E325">
        <v>0</v>
      </c>
      <c r="F325" t="s">
        <v>10</v>
      </c>
      <c r="G325" t="s">
        <v>14</v>
      </c>
      <c r="H325" t="s">
        <v>12</v>
      </c>
      <c r="I325" s="2">
        <v>0.1</v>
      </c>
    </row>
    <row r="326" spans="1:9" x14ac:dyDescent="0.2">
      <c r="A326" s="1">
        <v>45318</v>
      </c>
      <c r="B326" t="s">
        <v>21</v>
      </c>
      <c r="C326">
        <v>57</v>
      </c>
      <c r="D326">
        <v>102</v>
      </c>
      <c r="E326">
        <v>9</v>
      </c>
      <c r="F326" t="s">
        <v>17</v>
      </c>
      <c r="G326" t="s">
        <v>11</v>
      </c>
      <c r="H326" t="s">
        <v>12</v>
      </c>
      <c r="I326" s="2">
        <v>0.05</v>
      </c>
    </row>
    <row r="327" spans="1:9" x14ac:dyDescent="0.2">
      <c r="A327" s="1">
        <v>45318</v>
      </c>
      <c r="B327" t="s">
        <v>21</v>
      </c>
      <c r="C327">
        <v>174</v>
      </c>
      <c r="D327">
        <v>36</v>
      </c>
      <c r="E327">
        <v>2</v>
      </c>
      <c r="F327" t="s">
        <v>10</v>
      </c>
      <c r="G327" t="s">
        <v>11</v>
      </c>
      <c r="H327" t="s">
        <v>12</v>
      </c>
      <c r="I327" s="2">
        <v>7.0000000000000007E-2</v>
      </c>
    </row>
    <row r="328" spans="1:9" x14ac:dyDescent="0.2">
      <c r="A328" s="1">
        <v>45318</v>
      </c>
      <c r="B328" t="s">
        <v>21</v>
      </c>
      <c r="C328">
        <v>50</v>
      </c>
      <c r="D328">
        <v>95</v>
      </c>
      <c r="E328">
        <v>9</v>
      </c>
      <c r="F328" t="s">
        <v>13</v>
      </c>
      <c r="G328" t="s">
        <v>14</v>
      </c>
      <c r="H328" t="s">
        <v>15</v>
      </c>
      <c r="I328" s="2">
        <v>7.0000000000000007E-2</v>
      </c>
    </row>
    <row r="329" spans="1:9" x14ac:dyDescent="0.2">
      <c r="A329" s="1">
        <v>45318</v>
      </c>
      <c r="B329" t="s">
        <v>21</v>
      </c>
      <c r="C329">
        <v>100</v>
      </c>
      <c r="D329">
        <v>106</v>
      </c>
      <c r="E329">
        <v>7</v>
      </c>
      <c r="F329" t="s">
        <v>17</v>
      </c>
      <c r="G329" t="s">
        <v>14</v>
      </c>
      <c r="H329" t="s">
        <v>12</v>
      </c>
      <c r="I329" s="2">
        <v>0.18</v>
      </c>
    </row>
    <row r="330" spans="1:9" x14ac:dyDescent="0.2">
      <c r="A330" s="1">
        <v>45319</v>
      </c>
      <c r="B330" t="s">
        <v>9</v>
      </c>
      <c r="C330">
        <v>86</v>
      </c>
      <c r="D330">
        <v>81</v>
      </c>
      <c r="E330">
        <v>5</v>
      </c>
      <c r="F330" t="s">
        <v>13</v>
      </c>
      <c r="G330" t="s">
        <v>11</v>
      </c>
      <c r="H330" t="s">
        <v>18</v>
      </c>
      <c r="I330" s="2">
        <v>0.15</v>
      </c>
    </row>
    <row r="331" spans="1:9" x14ac:dyDescent="0.2">
      <c r="A331" s="1">
        <v>45319</v>
      </c>
      <c r="B331" t="s">
        <v>9</v>
      </c>
      <c r="C331">
        <v>51</v>
      </c>
      <c r="D331">
        <v>39</v>
      </c>
      <c r="E331">
        <v>3</v>
      </c>
      <c r="F331" t="s">
        <v>17</v>
      </c>
      <c r="G331" t="s">
        <v>11</v>
      </c>
      <c r="H331" t="s">
        <v>12</v>
      </c>
      <c r="I331" s="2">
        <v>0.09</v>
      </c>
    </row>
    <row r="332" spans="1:9" x14ac:dyDescent="0.2">
      <c r="A332" s="1">
        <v>45319</v>
      </c>
      <c r="B332" t="s">
        <v>9</v>
      </c>
      <c r="C332">
        <v>171</v>
      </c>
      <c r="D332">
        <v>41</v>
      </c>
      <c r="E332">
        <v>5</v>
      </c>
      <c r="F332" t="s">
        <v>16</v>
      </c>
      <c r="G332" t="s">
        <v>11</v>
      </c>
      <c r="H332" t="s">
        <v>12</v>
      </c>
      <c r="I332" s="2">
        <v>0.18</v>
      </c>
    </row>
    <row r="333" spans="1:9" x14ac:dyDescent="0.2">
      <c r="A333" s="1">
        <v>45319</v>
      </c>
      <c r="B333" t="s">
        <v>9</v>
      </c>
      <c r="C333">
        <v>121</v>
      </c>
      <c r="D333">
        <v>63</v>
      </c>
      <c r="E333">
        <v>8</v>
      </c>
      <c r="F333" t="s">
        <v>10</v>
      </c>
      <c r="G333" t="s">
        <v>14</v>
      </c>
      <c r="H333" t="s">
        <v>18</v>
      </c>
      <c r="I333" s="2">
        <v>0.1</v>
      </c>
    </row>
    <row r="334" spans="1:9" x14ac:dyDescent="0.2">
      <c r="A334" s="1">
        <v>45319</v>
      </c>
      <c r="B334" t="s">
        <v>9</v>
      </c>
      <c r="C334">
        <v>54</v>
      </c>
      <c r="D334">
        <v>131</v>
      </c>
      <c r="E334">
        <v>3</v>
      </c>
      <c r="F334" t="s">
        <v>13</v>
      </c>
      <c r="G334" t="s">
        <v>11</v>
      </c>
      <c r="H334" t="s">
        <v>18</v>
      </c>
      <c r="I334" s="2">
        <v>0.12</v>
      </c>
    </row>
    <row r="335" spans="1:9" x14ac:dyDescent="0.2">
      <c r="A335" s="1">
        <v>45319</v>
      </c>
      <c r="B335" t="s">
        <v>19</v>
      </c>
      <c r="C335">
        <v>100</v>
      </c>
      <c r="D335">
        <v>43</v>
      </c>
      <c r="E335">
        <v>2</v>
      </c>
      <c r="F335" t="s">
        <v>10</v>
      </c>
      <c r="G335" t="s">
        <v>11</v>
      </c>
      <c r="H335" t="s">
        <v>18</v>
      </c>
      <c r="I335" s="2">
        <v>0.14000000000000001</v>
      </c>
    </row>
    <row r="336" spans="1:9" x14ac:dyDescent="0.2">
      <c r="A336" s="1">
        <v>45319</v>
      </c>
      <c r="B336" t="s">
        <v>19</v>
      </c>
      <c r="C336">
        <v>105</v>
      </c>
      <c r="D336">
        <v>139</v>
      </c>
      <c r="E336">
        <v>6</v>
      </c>
      <c r="F336" t="s">
        <v>17</v>
      </c>
      <c r="G336" t="s">
        <v>14</v>
      </c>
      <c r="H336" t="s">
        <v>12</v>
      </c>
      <c r="I336" s="2">
        <v>0.08</v>
      </c>
    </row>
    <row r="337" spans="1:9" x14ac:dyDescent="0.2">
      <c r="A337" s="1">
        <v>45319</v>
      </c>
      <c r="B337" t="s">
        <v>19</v>
      </c>
      <c r="C337">
        <v>64</v>
      </c>
      <c r="D337">
        <v>50</v>
      </c>
      <c r="E337">
        <v>9</v>
      </c>
      <c r="F337" t="s">
        <v>10</v>
      </c>
      <c r="G337" t="s">
        <v>14</v>
      </c>
      <c r="H337" t="s">
        <v>15</v>
      </c>
      <c r="I337" s="2">
        <v>0.15</v>
      </c>
    </row>
    <row r="338" spans="1:9" x14ac:dyDescent="0.2">
      <c r="A338" s="1">
        <v>45319</v>
      </c>
      <c r="B338" t="s">
        <v>20</v>
      </c>
      <c r="C338">
        <v>53</v>
      </c>
      <c r="D338">
        <v>141</v>
      </c>
      <c r="E338">
        <v>3</v>
      </c>
      <c r="F338" t="s">
        <v>10</v>
      </c>
      <c r="G338" t="s">
        <v>14</v>
      </c>
      <c r="H338" t="s">
        <v>15</v>
      </c>
      <c r="I338" s="2">
        <v>0.1</v>
      </c>
    </row>
    <row r="339" spans="1:9" x14ac:dyDescent="0.2">
      <c r="A339" s="1">
        <v>45319</v>
      </c>
      <c r="B339" t="s">
        <v>20</v>
      </c>
      <c r="C339">
        <v>200</v>
      </c>
      <c r="D339">
        <v>94</v>
      </c>
      <c r="E339">
        <v>1</v>
      </c>
      <c r="F339" t="s">
        <v>10</v>
      </c>
      <c r="G339" t="s">
        <v>11</v>
      </c>
      <c r="H339" t="s">
        <v>15</v>
      </c>
      <c r="I339" s="2">
        <v>0.05</v>
      </c>
    </row>
    <row r="340" spans="1:9" x14ac:dyDescent="0.2">
      <c r="A340" s="1">
        <v>45319</v>
      </c>
      <c r="B340" t="s">
        <v>21</v>
      </c>
      <c r="C340">
        <v>133</v>
      </c>
      <c r="D340">
        <v>144</v>
      </c>
      <c r="E340">
        <v>1</v>
      </c>
      <c r="F340" t="s">
        <v>10</v>
      </c>
      <c r="G340" t="s">
        <v>14</v>
      </c>
      <c r="H340" t="s">
        <v>15</v>
      </c>
      <c r="I340" s="2">
        <v>0.13</v>
      </c>
    </row>
    <row r="341" spans="1:9" x14ac:dyDescent="0.2">
      <c r="A341" s="1">
        <v>45320</v>
      </c>
      <c r="B341" t="s">
        <v>9</v>
      </c>
      <c r="C341">
        <v>152</v>
      </c>
      <c r="D341">
        <v>62</v>
      </c>
      <c r="E341">
        <v>3</v>
      </c>
      <c r="F341" t="s">
        <v>16</v>
      </c>
      <c r="G341" t="s">
        <v>14</v>
      </c>
      <c r="H341" t="s">
        <v>15</v>
      </c>
      <c r="I341" s="2">
        <v>7.0000000000000007E-2</v>
      </c>
    </row>
    <row r="342" spans="1:9" x14ac:dyDescent="0.2">
      <c r="A342" s="1">
        <v>45320</v>
      </c>
      <c r="B342" t="s">
        <v>9</v>
      </c>
      <c r="C342">
        <v>87</v>
      </c>
      <c r="D342">
        <v>88</v>
      </c>
      <c r="E342">
        <v>5</v>
      </c>
      <c r="F342" t="s">
        <v>16</v>
      </c>
      <c r="G342" t="s">
        <v>14</v>
      </c>
      <c r="H342" t="s">
        <v>12</v>
      </c>
      <c r="I342" s="2">
        <v>0.1</v>
      </c>
    </row>
    <row r="343" spans="1:9" x14ac:dyDescent="0.2">
      <c r="A343" s="1">
        <v>45320</v>
      </c>
      <c r="B343" t="s">
        <v>9</v>
      </c>
      <c r="C343">
        <v>109</v>
      </c>
      <c r="D343">
        <v>118</v>
      </c>
      <c r="E343">
        <v>0</v>
      </c>
      <c r="F343" t="s">
        <v>17</v>
      </c>
      <c r="G343" t="s">
        <v>11</v>
      </c>
      <c r="H343" t="s">
        <v>15</v>
      </c>
      <c r="I343" s="2">
        <v>0.2</v>
      </c>
    </row>
    <row r="344" spans="1:9" x14ac:dyDescent="0.2">
      <c r="A344" s="1">
        <v>45320</v>
      </c>
      <c r="B344" t="s">
        <v>19</v>
      </c>
      <c r="C344">
        <v>72</v>
      </c>
      <c r="D344">
        <v>84</v>
      </c>
      <c r="E344">
        <v>2</v>
      </c>
      <c r="F344" t="s">
        <v>13</v>
      </c>
      <c r="G344" t="s">
        <v>11</v>
      </c>
      <c r="H344" t="s">
        <v>12</v>
      </c>
      <c r="I344" s="2">
        <v>0.1</v>
      </c>
    </row>
    <row r="345" spans="1:9" x14ac:dyDescent="0.2">
      <c r="A345" s="1">
        <v>45320</v>
      </c>
      <c r="B345" t="s">
        <v>19</v>
      </c>
      <c r="C345">
        <v>50</v>
      </c>
      <c r="D345">
        <v>35</v>
      </c>
      <c r="E345">
        <v>8</v>
      </c>
      <c r="F345" t="s">
        <v>13</v>
      </c>
      <c r="G345" t="s">
        <v>11</v>
      </c>
      <c r="H345" t="s">
        <v>18</v>
      </c>
      <c r="I345" s="2">
        <v>0.12</v>
      </c>
    </row>
    <row r="346" spans="1:9" x14ac:dyDescent="0.2">
      <c r="A346" s="1">
        <v>45320</v>
      </c>
      <c r="B346" t="s">
        <v>19</v>
      </c>
      <c r="C346">
        <v>59</v>
      </c>
      <c r="D346">
        <v>91</v>
      </c>
      <c r="E346">
        <v>1</v>
      </c>
      <c r="F346" t="s">
        <v>17</v>
      </c>
      <c r="G346" t="s">
        <v>14</v>
      </c>
      <c r="H346" t="s">
        <v>15</v>
      </c>
      <c r="I346" s="2">
        <v>0.19</v>
      </c>
    </row>
    <row r="347" spans="1:9" x14ac:dyDescent="0.2">
      <c r="A347" s="1">
        <v>45320</v>
      </c>
      <c r="B347" t="s">
        <v>20</v>
      </c>
      <c r="C347">
        <v>106</v>
      </c>
      <c r="D347">
        <v>136</v>
      </c>
      <c r="E347">
        <v>5</v>
      </c>
      <c r="F347" t="s">
        <v>16</v>
      </c>
      <c r="G347" t="s">
        <v>11</v>
      </c>
      <c r="H347" t="s">
        <v>12</v>
      </c>
      <c r="I347" s="2">
        <v>0.12</v>
      </c>
    </row>
    <row r="348" spans="1:9" x14ac:dyDescent="0.2">
      <c r="A348" s="1">
        <v>45320</v>
      </c>
      <c r="B348" t="s">
        <v>20</v>
      </c>
      <c r="C348">
        <v>53</v>
      </c>
      <c r="D348">
        <v>134</v>
      </c>
      <c r="E348">
        <v>9</v>
      </c>
      <c r="F348" t="s">
        <v>10</v>
      </c>
      <c r="G348" t="s">
        <v>14</v>
      </c>
      <c r="H348" t="s">
        <v>15</v>
      </c>
      <c r="I348" s="2">
        <v>0.06</v>
      </c>
    </row>
    <row r="349" spans="1:9" x14ac:dyDescent="0.2">
      <c r="A349" s="1">
        <v>45320</v>
      </c>
      <c r="B349" t="s">
        <v>20</v>
      </c>
      <c r="C349">
        <v>111</v>
      </c>
      <c r="D349">
        <v>109</v>
      </c>
      <c r="E349">
        <v>10</v>
      </c>
      <c r="F349" t="s">
        <v>17</v>
      </c>
      <c r="G349" t="s">
        <v>11</v>
      </c>
      <c r="H349" t="s">
        <v>18</v>
      </c>
      <c r="I349" s="2">
        <v>0.09</v>
      </c>
    </row>
    <row r="350" spans="1:9" x14ac:dyDescent="0.2">
      <c r="A350" s="1">
        <v>45320</v>
      </c>
      <c r="B350" t="s">
        <v>21</v>
      </c>
      <c r="C350">
        <v>162</v>
      </c>
      <c r="D350">
        <v>80</v>
      </c>
      <c r="E350">
        <v>3</v>
      </c>
      <c r="F350" t="s">
        <v>16</v>
      </c>
      <c r="G350" t="s">
        <v>11</v>
      </c>
      <c r="H350" t="s">
        <v>12</v>
      </c>
      <c r="I350" s="2">
        <v>0.2</v>
      </c>
    </row>
    <row r="351" spans="1:9" x14ac:dyDescent="0.2">
      <c r="A351" s="1">
        <v>45320</v>
      </c>
      <c r="B351" t="s">
        <v>21</v>
      </c>
      <c r="C351">
        <v>190</v>
      </c>
      <c r="D351">
        <v>66</v>
      </c>
      <c r="E351">
        <v>8</v>
      </c>
      <c r="F351" t="s">
        <v>17</v>
      </c>
      <c r="G351" t="s">
        <v>11</v>
      </c>
      <c r="H351" t="s">
        <v>12</v>
      </c>
      <c r="I351" s="2">
        <v>0.13</v>
      </c>
    </row>
    <row r="352" spans="1:9" x14ac:dyDescent="0.2">
      <c r="A352" s="1">
        <v>45320</v>
      </c>
      <c r="B352" t="s">
        <v>21</v>
      </c>
      <c r="C352">
        <v>64</v>
      </c>
      <c r="D352">
        <v>109</v>
      </c>
      <c r="E352">
        <v>10</v>
      </c>
      <c r="F352" t="s">
        <v>16</v>
      </c>
      <c r="G352" t="s">
        <v>14</v>
      </c>
      <c r="H352" t="s">
        <v>18</v>
      </c>
      <c r="I352" s="2">
        <v>0.12</v>
      </c>
    </row>
    <row r="353" spans="1:9" x14ac:dyDescent="0.2">
      <c r="A353" s="1">
        <v>45320</v>
      </c>
      <c r="B353" t="s">
        <v>21</v>
      </c>
      <c r="C353">
        <v>130</v>
      </c>
      <c r="D353">
        <v>121</v>
      </c>
      <c r="E353">
        <v>8</v>
      </c>
      <c r="F353" t="s">
        <v>16</v>
      </c>
      <c r="G353" t="s">
        <v>14</v>
      </c>
      <c r="H353" t="s">
        <v>15</v>
      </c>
      <c r="I353" s="2">
        <v>0.1</v>
      </c>
    </row>
    <row r="354" spans="1:9" x14ac:dyDescent="0.2">
      <c r="A354" s="1">
        <v>45320</v>
      </c>
      <c r="B354" t="s">
        <v>21</v>
      </c>
      <c r="C354">
        <v>155</v>
      </c>
      <c r="D354">
        <v>148</v>
      </c>
      <c r="E354">
        <v>7</v>
      </c>
      <c r="F354" t="s">
        <v>13</v>
      </c>
      <c r="G354" t="s">
        <v>11</v>
      </c>
      <c r="H354" t="s">
        <v>15</v>
      </c>
      <c r="I354" s="2">
        <v>0.05</v>
      </c>
    </row>
    <row r="355" spans="1:9" x14ac:dyDescent="0.2">
      <c r="A355" s="1">
        <v>45321</v>
      </c>
      <c r="B355" t="s">
        <v>9</v>
      </c>
      <c r="C355">
        <v>134</v>
      </c>
      <c r="D355">
        <v>143</v>
      </c>
      <c r="E355">
        <v>1</v>
      </c>
      <c r="F355" t="s">
        <v>13</v>
      </c>
      <c r="G355" t="s">
        <v>11</v>
      </c>
      <c r="H355" t="s">
        <v>15</v>
      </c>
      <c r="I355" s="2">
        <v>0.05</v>
      </c>
    </row>
    <row r="356" spans="1:9" x14ac:dyDescent="0.2">
      <c r="A356" s="1">
        <v>45321</v>
      </c>
      <c r="B356" t="s">
        <v>9</v>
      </c>
      <c r="C356">
        <v>127</v>
      </c>
      <c r="D356">
        <v>90</v>
      </c>
      <c r="E356">
        <v>3</v>
      </c>
      <c r="F356" t="s">
        <v>17</v>
      </c>
      <c r="G356" t="s">
        <v>14</v>
      </c>
      <c r="H356" t="s">
        <v>18</v>
      </c>
      <c r="I356" s="2">
        <v>0.15</v>
      </c>
    </row>
    <row r="357" spans="1:9" x14ac:dyDescent="0.2">
      <c r="A357" s="1">
        <v>45321</v>
      </c>
      <c r="B357" t="s">
        <v>9</v>
      </c>
      <c r="C357">
        <v>157</v>
      </c>
      <c r="D357">
        <v>148</v>
      </c>
      <c r="E357">
        <v>7</v>
      </c>
      <c r="F357" t="s">
        <v>17</v>
      </c>
      <c r="G357" t="s">
        <v>14</v>
      </c>
      <c r="H357" t="s">
        <v>18</v>
      </c>
      <c r="I357" s="2">
        <v>0.06</v>
      </c>
    </row>
    <row r="358" spans="1:9" x14ac:dyDescent="0.2">
      <c r="A358" s="1">
        <v>45321</v>
      </c>
      <c r="B358" t="s">
        <v>9</v>
      </c>
      <c r="C358">
        <v>156</v>
      </c>
      <c r="D358">
        <v>131</v>
      </c>
      <c r="E358">
        <v>0</v>
      </c>
      <c r="F358" t="s">
        <v>10</v>
      </c>
      <c r="G358" t="s">
        <v>14</v>
      </c>
      <c r="H358" t="s">
        <v>18</v>
      </c>
      <c r="I358" s="2">
        <v>0.08</v>
      </c>
    </row>
    <row r="359" spans="1:9" x14ac:dyDescent="0.2">
      <c r="A359" s="1">
        <v>45321</v>
      </c>
      <c r="B359" t="s">
        <v>19</v>
      </c>
      <c r="C359">
        <v>134</v>
      </c>
      <c r="D359">
        <v>132</v>
      </c>
      <c r="E359">
        <v>5</v>
      </c>
      <c r="F359" t="s">
        <v>13</v>
      </c>
      <c r="G359" t="s">
        <v>11</v>
      </c>
      <c r="H359" t="s">
        <v>18</v>
      </c>
      <c r="I359" s="2">
        <v>7.0000000000000007E-2</v>
      </c>
    </row>
    <row r="360" spans="1:9" x14ac:dyDescent="0.2">
      <c r="A360" s="1">
        <v>45321</v>
      </c>
      <c r="B360" t="s">
        <v>19</v>
      </c>
      <c r="C360">
        <v>160</v>
      </c>
      <c r="D360">
        <v>31</v>
      </c>
      <c r="E360">
        <v>7</v>
      </c>
      <c r="F360" t="s">
        <v>13</v>
      </c>
      <c r="G360" t="s">
        <v>14</v>
      </c>
      <c r="H360" t="s">
        <v>15</v>
      </c>
      <c r="I360" s="2">
        <v>0.06</v>
      </c>
    </row>
    <row r="361" spans="1:9" x14ac:dyDescent="0.2">
      <c r="A361" s="1">
        <v>45321</v>
      </c>
      <c r="B361" t="s">
        <v>20</v>
      </c>
      <c r="C361">
        <v>111</v>
      </c>
      <c r="D361">
        <v>34</v>
      </c>
      <c r="E361">
        <v>9</v>
      </c>
      <c r="F361" t="s">
        <v>13</v>
      </c>
      <c r="G361" t="s">
        <v>11</v>
      </c>
      <c r="H361" t="s">
        <v>12</v>
      </c>
      <c r="I361" s="2">
        <v>0.2</v>
      </c>
    </row>
    <row r="362" spans="1:9" x14ac:dyDescent="0.2">
      <c r="A362" s="1">
        <v>45321</v>
      </c>
      <c r="B362" t="s">
        <v>20</v>
      </c>
      <c r="C362">
        <v>186</v>
      </c>
      <c r="D362">
        <v>143</v>
      </c>
      <c r="E362">
        <v>1</v>
      </c>
      <c r="F362" t="s">
        <v>17</v>
      </c>
      <c r="G362" t="s">
        <v>11</v>
      </c>
      <c r="H362" t="s">
        <v>15</v>
      </c>
      <c r="I362" s="2">
        <v>0.19</v>
      </c>
    </row>
    <row r="363" spans="1:9" x14ac:dyDescent="0.2">
      <c r="A363" s="1">
        <v>45321</v>
      </c>
      <c r="B363" t="s">
        <v>21</v>
      </c>
      <c r="C363">
        <v>147</v>
      </c>
      <c r="D363">
        <v>103</v>
      </c>
      <c r="E363">
        <v>9</v>
      </c>
      <c r="F363" t="s">
        <v>10</v>
      </c>
      <c r="G363" t="s">
        <v>14</v>
      </c>
      <c r="H363" t="s">
        <v>12</v>
      </c>
      <c r="I363" s="2">
        <v>0.05</v>
      </c>
    </row>
    <row r="364" spans="1:9" x14ac:dyDescent="0.2">
      <c r="A364" s="1">
        <v>45321</v>
      </c>
      <c r="B364" t="s">
        <v>21</v>
      </c>
      <c r="C364">
        <v>90</v>
      </c>
      <c r="D364">
        <v>46</v>
      </c>
      <c r="E364">
        <v>5</v>
      </c>
      <c r="F364" t="s">
        <v>16</v>
      </c>
      <c r="G364" t="s">
        <v>14</v>
      </c>
      <c r="H364" t="s">
        <v>12</v>
      </c>
      <c r="I364" s="2">
        <v>0.06</v>
      </c>
    </row>
    <row r="365" spans="1:9" x14ac:dyDescent="0.2">
      <c r="A365" s="1">
        <v>45321</v>
      </c>
      <c r="B365" t="s">
        <v>21</v>
      </c>
      <c r="C365">
        <v>70</v>
      </c>
      <c r="D365">
        <v>142</v>
      </c>
      <c r="E365">
        <v>8</v>
      </c>
      <c r="F365" t="s">
        <v>16</v>
      </c>
      <c r="G365" t="s">
        <v>11</v>
      </c>
      <c r="H365" t="s">
        <v>18</v>
      </c>
      <c r="I365" s="2">
        <v>0.19</v>
      </c>
    </row>
    <row r="366" spans="1:9" x14ac:dyDescent="0.2">
      <c r="A366" s="1">
        <v>45321</v>
      </c>
      <c r="B366" t="s">
        <v>21</v>
      </c>
      <c r="C366">
        <v>108</v>
      </c>
      <c r="D366">
        <v>108</v>
      </c>
      <c r="E366">
        <v>2</v>
      </c>
      <c r="F366" t="s">
        <v>10</v>
      </c>
      <c r="G366" t="s">
        <v>11</v>
      </c>
      <c r="H366" t="s">
        <v>12</v>
      </c>
      <c r="I366" s="2">
        <v>0.16</v>
      </c>
    </row>
    <row r="367" spans="1:9" x14ac:dyDescent="0.2">
      <c r="A367" s="1">
        <v>45321</v>
      </c>
      <c r="B367" t="s">
        <v>21</v>
      </c>
      <c r="C367">
        <v>84</v>
      </c>
      <c r="D367">
        <v>99</v>
      </c>
      <c r="E367">
        <v>4</v>
      </c>
      <c r="F367" t="s">
        <v>13</v>
      </c>
      <c r="G367" t="s">
        <v>14</v>
      </c>
      <c r="H367" t="s">
        <v>18</v>
      </c>
      <c r="I367" s="2">
        <v>0.2</v>
      </c>
    </row>
    <row r="368" spans="1:9" x14ac:dyDescent="0.2">
      <c r="A368" s="1">
        <v>45322</v>
      </c>
      <c r="B368" t="s">
        <v>9</v>
      </c>
      <c r="C368">
        <v>179</v>
      </c>
      <c r="D368">
        <v>77</v>
      </c>
      <c r="E368">
        <v>2</v>
      </c>
      <c r="F368" t="s">
        <v>13</v>
      </c>
      <c r="G368" t="s">
        <v>11</v>
      </c>
      <c r="H368" t="s">
        <v>15</v>
      </c>
      <c r="I368" s="2">
        <v>0.09</v>
      </c>
    </row>
    <row r="369" spans="1:9" x14ac:dyDescent="0.2">
      <c r="A369" s="1">
        <v>45322</v>
      </c>
      <c r="B369" t="s">
        <v>9</v>
      </c>
      <c r="C369">
        <v>106</v>
      </c>
      <c r="D369">
        <v>38</v>
      </c>
      <c r="E369">
        <v>1</v>
      </c>
      <c r="F369" t="s">
        <v>16</v>
      </c>
      <c r="G369" t="s">
        <v>14</v>
      </c>
      <c r="H369" t="s">
        <v>15</v>
      </c>
      <c r="I369" s="2">
        <v>0.14000000000000001</v>
      </c>
    </row>
    <row r="370" spans="1:9" x14ac:dyDescent="0.2">
      <c r="A370" s="1">
        <v>45322</v>
      </c>
      <c r="B370" t="s">
        <v>9</v>
      </c>
      <c r="C370">
        <v>87</v>
      </c>
      <c r="D370">
        <v>95</v>
      </c>
      <c r="E370">
        <v>1</v>
      </c>
      <c r="F370" t="s">
        <v>17</v>
      </c>
      <c r="G370" t="s">
        <v>14</v>
      </c>
      <c r="H370" t="s">
        <v>18</v>
      </c>
      <c r="I370" s="2">
        <v>0.05</v>
      </c>
    </row>
    <row r="371" spans="1:9" x14ac:dyDescent="0.2">
      <c r="A371" s="1">
        <v>45322</v>
      </c>
      <c r="B371" t="s">
        <v>9</v>
      </c>
      <c r="C371">
        <v>181</v>
      </c>
      <c r="D371">
        <v>136</v>
      </c>
      <c r="E371">
        <v>1</v>
      </c>
      <c r="F371" t="s">
        <v>13</v>
      </c>
      <c r="G371" t="s">
        <v>14</v>
      </c>
      <c r="H371" t="s">
        <v>18</v>
      </c>
      <c r="I371" s="2">
        <v>0.13</v>
      </c>
    </row>
    <row r="372" spans="1:9" x14ac:dyDescent="0.2">
      <c r="A372" s="1">
        <v>45322</v>
      </c>
      <c r="B372" t="s">
        <v>9</v>
      </c>
      <c r="C372">
        <v>128</v>
      </c>
      <c r="D372">
        <v>62</v>
      </c>
      <c r="E372">
        <v>6</v>
      </c>
      <c r="F372" t="s">
        <v>13</v>
      </c>
      <c r="G372" t="s">
        <v>11</v>
      </c>
      <c r="H372" t="s">
        <v>12</v>
      </c>
      <c r="I372" s="2">
        <v>0.13</v>
      </c>
    </row>
    <row r="373" spans="1:9" x14ac:dyDescent="0.2">
      <c r="A373" s="1">
        <v>45322</v>
      </c>
      <c r="B373" t="s">
        <v>19</v>
      </c>
      <c r="C373">
        <v>181</v>
      </c>
      <c r="D373">
        <v>44</v>
      </c>
      <c r="E373">
        <v>10</v>
      </c>
      <c r="F373" t="s">
        <v>16</v>
      </c>
      <c r="G373" t="s">
        <v>14</v>
      </c>
      <c r="H373" t="s">
        <v>18</v>
      </c>
      <c r="I373" s="2">
        <v>0.11</v>
      </c>
    </row>
    <row r="374" spans="1:9" x14ac:dyDescent="0.2">
      <c r="A374" s="1">
        <v>45322</v>
      </c>
      <c r="B374" t="s">
        <v>19</v>
      </c>
      <c r="C374">
        <v>143</v>
      </c>
      <c r="D374">
        <v>134</v>
      </c>
      <c r="E374">
        <v>7</v>
      </c>
      <c r="F374" t="s">
        <v>16</v>
      </c>
      <c r="G374" t="s">
        <v>14</v>
      </c>
      <c r="H374" t="s">
        <v>12</v>
      </c>
      <c r="I374" s="2">
        <v>0.19</v>
      </c>
    </row>
    <row r="375" spans="1:9" x14ac:dyDescent="0.2">
      <c r="A375" s="1">
        <v>45322</v>
      </c>
      <c r="B375" t="s">
        <v>19</v>
      </c>
      <c r="C375">
        <v>78</v>
      </c>
      <c r="D375">
        <v>69</v>
      </c>
      <c r="E375">
        <v>5</v>
      </c>
      <c r="F375" t="s">
        <v>16</v>
      </c>
      <c r="G375" t="s">
        <v>14</v>
      </c>
      <c r="H375" t="s">
        <v>12</v>
      </c>
      <c r="I375" s="2">
        <v>0.19</v>
      </c>
    </row>
    <row r="376" spans="1:9" x14ac:dyDescent="0.2">
      <c r="A376" s="1">
        <v>45322</v>
      </c>
      <c r="B376" t="s">
        <v>19</v>
      </c>
      <c r="C376">
        <v>107</v>
      </c>
      <c r="D376">
        <v>42</v>
      </c>
      <c r="E376">
        <v>8</v>
      </c>
      <c r="F376" t="s">
        <v>10</v>
      </c>
      <c r="G376" t="s">
        <v>11</v>
      </c>
      <c r="H376" t="s">
        <v>12</v>
      </c>
      <c r="I376" s="2">
        <v>0.19</v>
      </c>
    </row>
    <row r="377" spans="1:9" x14ac:dyDescent="0.2">
      <c r="A377" s="1">
        <v>45322</v>
      </c>
      <c r="B377" t="s">
        <v>20</v>
      </c>
      <c r="C377">
        <v>184</v>
      </c>
      <c r="D377">
        <v>147</v>
      </c>
      <c r="E377">
        <v>8</v>
      </c>
      <c r="F377" t="s">
        <v>17</v>
      </c>
      <c r="G377" t="s">
        <v>14</v>
      </c>
      <c r="H377" t="s">
        <v>18</v>
      </c>
      <c r="I377" s="2">
        <v>0.12</v>
      </c>
    </row>
    <row r="378" spans="1:9" x14ac:dyDescent="0.2">
      <c r="A378" s="1">
        <v>45322</v>
      </c>
      <c r="B378" t="s">
        <v>20</v>
      </c>
      <c r="C378">
        <v>104</v>
      </c>
      <c r="D378">
        <v>72</v>
      </c>
      <c r="E378">
        <v>0</v>
      </c>
      <c r="F378" t="s">
        <v>13</v>
      </c>
      <c r="G378" t="s">
        <v>11</v>
      </c>
      <c r="H378" t="s">
        <v>15</v>
      </c>
      <c r="I378" s="2">
        <v>0.13</v>
      </c>
    </row>
    <row r="379" spans="1:9" x14ac:dyDescent="0.2">
      <c r="A379" s="1">
        <v>45322</v>
      </c>
      <c r="B379" t="s">
        <v>20</v>
      </c>
      <c r="C379">
        <v>129</v>
      </c>
      <c r="D379">
        <v>81</v>
      </c>
      <c r="E379">
        <v>9</v>
      </c>
      <c r="F379" t="s">
        <v>13</v>
      </c>
      <c r="G379" t="s">
        <v>14</v>
      </c>
      <c r="H379" t="s">
        <v>15</v>
      </c>
      <c r="I379" s="2">
        <v>0.14000000000000001</v>
      </c>
    </row>
    <row r="380" spans="1:9" x14ac:dyDescent="0.2">
      <c r="A380" s="1">
        <v>45322</v>
      </c>
      <c r="B380" t="s">
        <v>21</v>
      </c>
      <c r="C380">
        <v>195</v>
      </c>
      <c r="D380">
        <v>56</v>
      </c>
      <c r="E380">
        <v>9</v>
      </c>
      <c r="F380" t="s">
        <v>10</v>
      </c>
      <c r="G380" t="s">
        <v>14</v>
      </c>
      <c r="H380" t="s">
        <v>18</v>
      </c>
      <c r="I380" s="2">
        <v>0.09</v>
      </c>
    </row>
    <row r="381" spans="1:9" x14ac:dyDescent="0.2">
      <c r="A381" s="1">
        <v>45322</v>
      </c>
      <c r="B381" t="s">
        <v>21</v>
      </c>
      <c r="C381">
        <v>121</v>
      </c>
      <c r="D381">
        <v>108</v>
      </c>
      <c r="E381">
        <v>8</v>
      </c>
      <c r="F381" t="s">
        <v>17</v>
      </c>
      <c r="G381" t="s">
        <v>14</v>
      </c>
      <c r="H381" t="s">
        <v>18</v>
      </c>
      <c r="I381" s="2">
        <v>0.18</v>
      </c>
    </row>
    <row r="382" spans="1:9" x14ac:dyDescent="0.2">
      <c r="A382" s="1">
        <v>45322</v>
      </c>
      <c r="B382" t="s">
        <v>21</v>
      </c>
      <c r="C382">
        <v>89</v>
      </c>
      <c r="D382">
        <v>51</v>
      </c>
      <c r="E382">
        <v>3</v>
      </c>
      <c r="F382" t="s">
        <v>17</v>
      </c>
      <c r="G382" t="s">
        <v>14</v>
      </c>
      <c r="H382" t="s">
        <v>15</v>
      </c>
      <c r="I382" s="2">
        <v>0.14000000000000001</v>
      </c>
    </row>
    <row r="383" spans="1:9" x14ac:dyDescent="0.2">
      <c r="A383" s="1">
        <v>45322</v>
      </c>
      <c r="B383" t="s">
        <v>21</v>
      </c>
      <c r="C383">
        <v>147</v>
      </c>
      <c r="D383">
        <v>82</v>
      </c>
      <c r="E383">
        <v>0</v>
      </c>
      <c r="F383" t="s">
        <v>13</v>
      </c>
      <c r="G383" t="s">
        <v>11</v>
      </c>
      <c r="H383" t="s">
        <v>18</v>
      </c>
      <c r="I383" s="2">
        <v>0.1</v>
      </c>
    </row>
    <row r="384" spans="1:9" x14ac:dyDescent="0.2">
      <c r="A384" s="1">
        <v>45323</v>
      </c>
      <c r="B384" t="s">
        <v>9</v>
      </c>
      <c r="C384">
        <v>55</v>
      </c>
      <c r="D384">
        <v>144</v>
      </c>
      <c r="E384">
        <v>2</v>
      </c>
      <c r="F384" t="s">
        <v>17</v>
      </c>
      <c r="G384" t="s">
        <v>11</v>
      </c>
      <c r="H384" t="s">
        <v>18</v>
      </c>
      <c r="I384" s="2">
        <v>0.08</v>
      </c>
    </row>
    <row r="385" spans="1:9" x14ac:dyDescent="0.2">
      <c r="A385" s="1">
        <v>45323</v>
      </c>
      <c r="B385" t="s">
        <v>9</v>
      </c>
      <c r="C385">
        <v>99</v>
      </c>
      <c r="D385">
        <v>145</v>
      </c>
      <c r="E385">
        <v>0</v>
      </c>
      <c r="F385" t="s">
        <v>10</v>
      </c>
      <c r="G385" t="s">
        <v>14</v>
      </c>
      <c r="H385" t="s">
        <v>18</v>
      </c>
      <c r="I385" s="2">
        <v>0.12</v>
      </c>
    </row>
    <row r="386" spans="1:9" x14ac:dyDescent="0.2">
      <c r="A386" s="1">
        <v>45323</v>
      </c>
      <c r="B386" t="s">
        <v>9</v>
      </c>
      <c r="C386">
        <v>157</v>
      </c>
      <c r="D386">
        <v>99</v>
      </c>
      <c r="E386">
        <v>1</v>
      </c>
      <c r="F386" t="s">
        <v>17</v>
      </c>
      <c r="G386" t="s">
        <v>14</v>
      </c>
      <c r="H386" t="s">
        <v>15</v>
      </c>
      <c r="I386" s="2">
        <v>0.11</v>
      </c>
    </row>
    <row r="387" spans="1:9" x14ac:dyDescent="0.2">
      <c r="A387" s="1">
        <v>45323</v>
      </c>
      <c r="B387" t="s">
        <v>9</v>
      </c>
      <c r="C387">
        <v>55</v>
      </c>
      <c r="D387">
        <v>123</v>
      </c>
      <c r="E387">
        <v>1</v>
      </c>
      <c r="F387" t="s">
        <v>10</v>
      </c>
      <c r="G387" t="s">
        <v>11</v>
      </c>
      <c r="H387" t="s">
        <v>12</v>
      </c>
      <c r="I387" s="2">
        <v>0.06</v>
      </c>
    </row>
    <row r="388" spans="1:9" x14ac:dyDescent="0.2">
      <c r="A388" s="1">
        <v>45323</v>
      </c>
      <c r="B388" t="s">
        <v>19</v>
      </c>
      <c r="C388">
        <v>145</v>
      </c>
      <c r="D388">
        <v>36</v>
      </c>
      <c r="E388">
        <v>0</v>
      </c>
      <c r="F388" t="s">
        <v>16</v>
      </c>
      <c r="G388" t="s">
        <v>11</v>
      </c>
      <c r="H388" t="s">
        <v>12</v>
      </c>
      <c r="I388" s="2">
        <v>0.11</v>
      </c>
    </row>
    <row r="389" spans="1:9" x14ac:dyDescent="0.2">
      <c r="A389" s="1">
        <v>45323</v>
      </c>
      <c r="B389" t="s">
        <v>19</v>
      </c>
      <c r="C389">
        <v>65</v>
      </c>
      <c r="D389">
        <v>42</v>
      </c>
      <c r="E389">
        <v>7</v>
      </c>
      <c r="F389" t="s">
        <v>17</v>
      </c>
      <c r="G389" t="s">
        <v>14</v>
      </c>
      <c r="H389" t="s">
        <v>15</v>
      </c>
      <c r="I389" s="2">
        <v>0.12</v>
      </c>
    </row>
    <row r="390" spans="1:9" x14ac:dyDescent="0.2">
      <c r="A390" s="1">
        <v>45323</v>
      </c>
      <c r="B390" t="s">
        <v>20</v>
      </c>
      <c r="C390">
        <v>191</v>
      </c>
      <c r="D390">
        <v>119</v>
      </c>
      <c r="E390">
        <v>4</v>
      </c>
      <c r="F390" t="s">
        <v>13</v>
      </c>
      <c r="G390" t="s">
        <v>14</v>
      </c>
      <c r="H390" t="s">
        <v>15</v>
      </c>
      <c r="I390" s="2">
        <v>0.19</v>
      </c>
    </row>
    <row r="391" spans="1:9" x14ac:dyDescent="0.2">
      <c r="A391" s="1">
        <v>45323</v>
      </c>
      <c r="B391" t="s">
        <v>20</v>
      </c>
      <c r="C391">
        <v>53</v>
      </c>
      <c r="D391">
        <v>54</v>
      </c>
      <c r="E391">
        <v>5</v>
      </c>
      <c r="F391" t="s">
        <v>10</v>
      </c>
      <c r="G391" t="s">
        <v>14</v>
      </c>
      <c r="H391" t="s">
        <v>12</v>
      </c>
      <c r="I391" s="2">
        <v>0.17</v>
      </c>
    </row>
    <row r="392" spans="1:9" x14ac:dyDescent="0.2">
      <c r="A392" s="1">
        <v>45323</v>
      </c>
      <c r="B392" t="s">
        <v>20</v>
      </c>
      <c r="C392">
        <v>153</v>
      </c>
      <c r="D392">
        <v>136</v>
      </c>
      <c r="E392">
        <v>4</v>
      </c>
      <c r="F392" t="s">
        <v>10</v>
      </c>
      <c r="G392" t="s">
        <v>14</v>
      </c>
      <c r="H392" t="s">
        <v>12</v>
      </c>
      <c r="I392" s="2">
        <v>0.14000000000000001</v>
      </c>
    </row>
    <row r="393" spans="1:9" x14ac:dyDescent="0.2">
      <c r="A393" s="1">
        <v>45323</v>
      </c>
      <c r="B393" t="s">
        <v>20</v>
      </c>
      <c r="C393">
        <v>165</v>
      </c>
      <c r="D393">
        <v>148</v>
      </c>
      <c r="E393">
        <v>10</v>
      </c>
      <c r="F393" t="s">
        <v>10</v>
      </c>
      <c r="G393" t="s">
        <v>11</v>
      </c>
      <c r="H393" t="s">
        <v>18</v>
      </c>
      <c r="I393" s="2">
        <v>0.08</v>
      </c>
    </row>
    <row r="394" spans="1:9" x14ac:dyDescent="0.2">
      <c r="A394" s="1">
        <v>45323</v>
      </c>
      <c r="B394" t="s">
        <v>21</v>
      </c>
      <c r="C394">
        <v>93</v>
      </c>
      <c r="D394">
        <v>44</v>
      </c>
      <c r="E394">
        <v>7</v>
      </c>
      <c r="F394" t="s">
        <v>16</v>
      </c>
      <c r="G394" t="s">
        <v>14</v>
      </c>
      <c r="H394" t="s">
        <v>18</v>
      </c>
      <c r="I394" s="2">
        <v>0.13</v>
      </c>
    </row>
    <row r="395" spans="1:9" x14ac:dyDescent="0.2">
      <c r="A395" s="1">
        <v>45323</v>
      </c>
      <c r="B395" t="s">
        <v>21</v>
      </c>
      <c r="C395">
        <v>157</v>
      </c>
      <c r="D395">
        <v>95</v>
      </c>
      <c r="E395">
        <v>1</v>
      </c>
      <c r="F395" t="s">
        <v>17</v>
      </c>
      <c r="G395" t="s">
        <v>14</v>
      </c>
      <c r="H395" t="s">
        <v>15</v>
      </c>
      <c r="I395" s="2">
        <v>0.17</v>
      </c>
    </row>
    <row r="396" spans="1:9" x14ac:dyDescent="0.2">
      <c r="A396" s="1">
        <v>45323</v>
      </c>
      <c r="B396" t="s">
        <v>21</v>
      </c>
      <c r="C396">
        <v>76</v>
      </c>
      <c r="D396">
        <v>66</v>
      </c>
      <c r="E396">
        <v>9</v>
      </c>
      <c r="F396" t="s">
        <v>13</v>
      </c>
      <c r="G396" t="s">
        <v>11</v>
      </c>
      <c r="H396" t="s">
        <v>18</v>
      </c>
      <c r="I396" s="2">
        <v>0.13</v>
      </c>
    </row>
    <row r="397" spans="1:9" x14ac:dyDescent="0.2">
      <c r="A397" s="1">
        <v>45323</v>
      </c>
      <c r="B397" t="s">
        <v>21</v>
      </c>
      <c r="C397">
        <v>146</v>
      </c>
      <c r="D397">
        <v>86</v>
      </c>
      <c r="E397">
        <v>7</v>
      </c>
      <c r="F397" t="s">
        <v>16</v>
      </c>
      <c r="G397" t="s">
        <v>14</v>
      </c>
      <c r="H397" t="s">
        <v>18</v>
      </c>
      <c r="I397" s="2">
        <v>0.06</v>
      </c>
    </row>
    <row r="398" spans="1:9" x14ac:dyDescent="0.2">
      <c r="A398" s="1">
        <v>45324</v>
      </c>
      <c r="B398" t="s">
        <v>9</v>
      </c>
      <c r="C398">
        <v>165</v>
      </c>
      <c r="D398">
        <v>131</v>
      </c>
      <c r="E398">
        <v>9</v>
      </c>
      <c r="F398" t="s">
        <v>16</v>
      </c>
      <c r="G398" t="s">
        <v>11</v>
      </c>
      <c r="H398" t="s">
        <v>15</v>
      </c>
      <c r="I398" s="2">
        <v>0.14000000000000001</v>
      </c>
    </row>
    <row r="399" spans="1:9" x14ac:dyDescent="0.2">
      <c r="A399" s="1">
        <v>45324</v>
      </c>
      <c r="B399" t="s">
        <v>9</v>
      </c>
      <c r="C399">
        <v>53</v>
      </c>
      <c r="D399">
        <v>81</v>
      </c>
      <c r="E399">
        <v>0</v>
      </c>
      <c r="F399" t="s">
        <v>10</v>
      </c>
      <c r="G399" t="s">
        <v>14</v>
      </c>
      <c r="H399" t="s">
        <v>12</v>
      </c>
      <c r="I399" s="2">
        <v>0.14000000000000001</v>
      </c>
    </row>
    <row r="400" spans="1:9" x14ac:dyDescent="0.2">
      <c r="A400" s="1">
        <v>45324</v>
      </c>
      <c r="B400" t="s">
        <v>9</v>
      </c>
      <c r="C400">
        <v>74</v>
      </c>
      <c r="D400">
        <v>97</v>
      </c>
      <c r="E400">
        <v>5</v>
      </c>
      <c r="F400" t="s">
        <v>13</v>
      </c>
      <c r="G400" t="s">
        <v>14</v>
      </c>
      <c r="H400" t="s">
        <v>12</v>
      </c>
      <c r="I400" s="2">
        <v>0.12</v>
      </c>
    </row>
    <row r="401" spans="1:9" x14ac:dyDescent="0.2">
      <c r="A401" s="1">
        <v>45324</v>
      </c>
      <c r="B401" t="s">
        <v>19</v>
      </c>
      <c r="C401">
        <v>176</v>
      </c>
      <c r="D401">
        <v>96</v>
      </c>
      <c r="E401">
        <v>7</v>
      </c>
      <c r="F401" t="s">
        <v>13</v>
      </c>
      <c r="G401" t="s">
        <v>14</v>
      </c>
      <c r="H401" t="s">
        <v>18</v>
      </c>
      <c r="I401" s="2">
        <v>0.09</v>
      </c>
    </row>
    <row r="402" spans="1:9" x14ac:dyDescent="0.2">
      <c r="A402" s="1">
        <v>45324</v>
      </c>
      <c r="B402" t="s">
        <v>19</v>
      </c>
      <c r="C402">
        <v>73</v>
      </c>
      <c r="D402">
        <v>87</v>
      </c>
      <c r="E402">
        <v>6</v>
      </c>
      <c r="F402" t="s">
        <v>17</v>
      </c>
      <c r="G402" t="s">
        <v>11</v>
      </c>
      <c r="H402" t="s">
        <v>12</v>
      </c>
      <c r="I402" s="2">
        <v>0.15</v>
      </c>
    </row>
    <row r="403" spans="1:9" x14ac:dyDescent="0.2">
      <c r="A403" s="1">
        <v>45324</v>
      </c>
      <c r="B403" t="s">
        <v>20</v>
      </c>
      <c r="C403">
        <v>193</v>
      </c>
      <c r="D403">
        <v>66</v>
      </c>
      <c r="E403">
        <v>6</v>
      </c>
      <c r="F403" t="s">
        <v>17</v>
      </c>
      <c r="G403" t="s">
        <v>11</v>
      </c>
      <c r="H403" t="s">
        <v>12</v>
      </c>
      <c r="I403" s="2">
        <v>0.11</v>
      </c>
    </row>
    <row r="404" spans="1:9" x14ac:dyDescent="0.2">
      <c r="A404" s="1">
        <v>45324</v>
      </c>
      <c r="B404" t="s">
        <v>20</v>
      </c>
      <c r="C404">
        <v>70</v>
      </c>
      <c r="D404">
        <v>123</v>
      </c>
      <c r="E404">
        <v>2</v>
      </c>
      <c r="F404" t="s">
        <v>17</v>
      </c>
      <c r="G404" t="s">
        <v>14</v>
      </c>
      <c r="H404" t="s">
        <v>15</v>
      </c>
      <c r="I404" s="2">
        <v>0.12</v>
      </c>
    </row>
    <row r="405" spans="1:9" x14ac:dyDescent="0.2">
      <c r="A405" s="1">
        <v>45324</v>
      </c>
      <c r="B405" t="s">
        <v>20</v>
      </c>
      <c r="C405">
        <v>188</v>
      </c>
      <c r="D405">
        <v>139</v>
      </c>
      <c r="E405">
        <v>1</v>
      </c>
      <c r="F405" t="s">
        <v>17</v>
      </c>
      <c r="G405" t="s">
        <v>14</v>
      </c>
      <c r="H405" t="s">
        <v>12</v>
      </c>
      <c r="I405" s="2">
        <v>0.06</v>
      </c>
    </row>
    <row r="406" spans="1:9" x14ac:dyDescent="0.2">
      <c r="A406" s="1">
        <v>45324</v>
      </c>
      <c r="B406" t="s">
        <v>20</v>
      </c>
      <c r="C406">
        <v>124</v>
      </c>
      <c r="D406">
        <v>91</v>
      </c>
      <c r="E406">
        <v>8</v>
      </c>
      <c r="F406" t="s">
        <v>13</v>
      </c>
      <c r="G406" t="s">
        <v>14</v>
      </c>
      <c r="H406" t="s">
        <v>18</v>
      </c>
      <c r="I406" s="2">
        <v>0.17</v>
      </c>
    </row>
    <row r="407" spans="1:9" x14ac:dyDescent="0.2">
      <c r="A407" s="1">
        <v>45324</v>
      </c>
      <c r="B407" t="s">
        <v>20</v>
      </c>
      <c r="C407">
        <v>64</v>
      </c>
      <c r="D407">
        <v>79</v>
      </c>
      <c r="E407">
        <v>0</v>
      </c>
      <c r="F407" t="s">
        <v>10</v>
      </c>
      <c r="G407" t="s">
        <v>14</v>
      </c>
      <c r="H407" t="s">
        <v>18</v>
      </c>
      <c r="I407" s="2">
        <v>0.17</v>
      </c>
    </row>
    <row r="408" spans="1:9" x14ac:dyDescent="0.2">
      <c r="A408" s="1">
        <v>45324</v>
      </c>
      <c r="B408" t="s">
        <v>21</v>
      </c>
      <c r="C408">
        <v>125</v>
      </c>
      <c r="D408">
        <v>52</v>
      </c>
      <c r="E408">
        <v>5</v>
      </c>
      <c r="F408" t="s">
        <v>13</v>
      </c>
      <c r="G408" t="s">
        <v>14</v>
      </c>
      <c r="H408" t="s">
        <v>15</v>
      </c>
      <c r="I408" s="2">
        <v>0.17</v>
      </c>
    </row>
    <row r="409" spans="1:9" x14ac:dyDescent="0.2">
      <c r="A409" s="1">
        <v>45325</v>
      </c>
      <c r="B409" t="s">
        <v>9</v>
      </c>
      <c r="C409">
        <v>194</v>
      </c>
      <c r="D409">
        <v>37</v>
      </c>
      <c r="E409">
        <v>4</v>
      </c>
      <c r="F409" t="s">
        <v>10</v>
      </c>
      <c r="G409" t="s">
        <v>14</v>
      </c>
      <c r="H409" t="s">
        <v>12</v>
      </c>
      <c r="I409" s="2">
        <v>0.16</v>
      </c>
    </row>
    <row r="410" spans="1:9" x14ac:dyDescent="0.2">
      <c r="A410" s="1">
        <v>45325</v>
      </c>
      <c r="B410" t="s">
        <v>9</v>
      </c>
      <c r="C410">
        <v>179</v>
      </c>
      <c r="D410">
        <v>122</v>
      </c>
      <c r="E410">
        <v>8</v>
      </c>
      <c r="F410" t="s">
        <v>10</v>
      </c>
      <c r="G410" t="s">
        <v>14</v>
      </c>
      <c r="H410" t="s">
        <v>18</v>
      </c>
      <c r="I410" s="2">
        <v>0.15</v>
      </c>
    </row>
    <row r="411" spans="1:9" x14ac:dyDescent="0.2">
      <c r="A411" s="1">
        <v>45325</v>
      </c>
      <c r="B411" t="s">
        <v>9</v>
      </c>
      <c r="C411">
        <v>125</v>
      </c>
      <c r="D411">
        <v>108</v>
      </c>
      <c r="E411">
        <v>5</v>
      </c>
      <c r="F411" t="s">
        <v>17</v>
      </c>
      <c r="G411" t="s">
        <v>11</v>
      </c>
      <c r="H411" t="s">
        <v>18</v>
      </c>
      <c r="I411" s="2">
        <v>0.12</v>
      </c>
    </row>
    <row r="412" spans="1:9" x14ac:dyDescent="0.2">
      <c r="A412" s="1">
        <v>45325</v>
      </c>
      <c r="B412" t="s">
        <v>9</v>
      </c>
      <c r="C412">
        <v>147</v>
      </c>
      <c r="D412">
        <v>32</v>
      </c>
      <c r="E412">
        <v>5</v>
      </c>
      <c r="F412" t="s">
        <v>13</v>
      </c>
      <c r="G412" t="s">
        <v>14</v>
      </c>
      <c r="H412" t="s">
        <v>12</v>
      </c>
      <c r="I412" s="2">
        <v>7.0000000000000007E-2</v>
      </c>
    </row>
    <row r="413" spans="1:9" x14ac:dyDescent="0.2">
      <c r="A413" s="1">
        <v>45325</v>
      </c>
      <c r="B413" t="s">
        <v>19</v>
      </c>
      <c r="C413">
        <v>192</v>
      </c>
      <c r="D413">
        <v>53</v>
      </c>
      <c r="E413">
        <v>6</v>
      </c>
      <c r="F413" t="s">
        <v>10</v>
      </c>
      <c r="G413" t="s">
        <v>11</v>
      </c>
      <c r="H413" t="s">
        <v>18</v>
      </c>
      <c r="I413" s="2">
        <v>0.2</v>
      </c>
    </row>
    <row r="414" spans="1:9" x14ac:dyDescent="0.2">
      <c r="A414" s="1">
        <v>45325</v>
      </c>
      <c r="B414" t="s">
        <v>19</v>
      </c>
      <c r="C414">
        <v>115</v>
      </c>
      <c r="D414">
        <v>82</v>
      </c>
      <c r="E414">
        <v>8</v>
      </c>
      <c r="F414" t="s">
        <v>16</v>
      </c>
      <c r="G414" t="s">
        <v>14</v>
      </c>
      <c r="H414" t="s">
        <v>12</v>
      </c>
      <c r="I414" s="2">
        <v>0.12</v>
      </c>
    </row>
    <row r="415" spans="1:9" x14ac:dyDescent="0.2">
      <c r="A415" s="1">
        <v>45325</v>
      </c>
      <c r="B415" t="s">
        <v>20</v>
      </c>
      <c r="C415">
        <v>166</v>
      </c>
      <c r="D415">
        <v>46</v>
      </c>
      <c r="E415">
        <v>2</v>
      </c>
      <c r="F415" t="s">
        <v>16</v>
      </c>
      <c r="G415" t="s">
        <v>14</v>
      </c>
      <c r="H415" t="s">
        <v>15</v>
      </c>
      <c r="I415" s="2">
        <v>7.0000000000000007E-2</v>
      </c>
    </row>
    <row r="416" spans="1:9" x14ac:dyDescent="0.2">
      <c r="A416" s="1">
        <v>45325</v>
      </c>
      <c r="B416" t="s">
        <v>21</v>
      </c>
      <c r="C416">
        <v>146</v>
      </c>
      <c r="D416">
        <v>53</v>
      </c>
      <c r="E416">
        <v>7</v>
      </c>
      <c r="F416" t="s">
        <v>13</v>
      </c>
      <c r="G416" t="s">
        <v>14</v>
      </c>
      <c r="H416" t="s">
        <v>12</v>
      </c>
      <c r="I416" s="2">
        <v>0.17</v>
      </c>
    </row>
    <row r="417" spans="1:9" x14ac:dyDescent="0.2">
      <c r="A417" s="1">
        <v>45325</v>
      </c>
      <c r="B417" t="s">
        <v>21</v>
      </c>
      <c r="C417">
        <v>158</v>
      </c>
      <c r="D417">
        <v>39</v>
      </c>
      <c r="E417">
        <v>9</v>
      </c>
      <c r="F417" t="s">
        <v>16</v>
      </c>
      <c r="G417" t="s">
        <v>14</v>
      </c>
      <c r="H417" t="s">
        <v>18</v>
      </c>
      <c r="I417" s="2">
        <v>7.0000000000000007E-2</v>
      </c>
    </row>
    <row r="418" spans="1:9" x14ac:dyDescent="0.2">
      <c r="A418" s="1">
        <v>45325</v>
      </c>
      <c r="B418" t="s">
        <v>21</v>
      </c>
      <c r="C418">
        <v>143</v>
      </c>
      <c r="D418">
        <v>58</v>
      </c>
      <c r="E418">
        <v>5</v>
      </c>
      <c r="F418" t="s">
        <v>10</v>
      </c>
      <c r="G418" t="s">
        <v>14</v>
      </c>
      <c r="H418" t="s">
        <v>18</v>
      </c>
      <c r="I418" s="2">
        <v>0.15</v>
      </c>
    </row>
    <row r="419" spans="1:9" x14ac:dyDescent="0.2">
      <c r="A419" s="1">
        <v>45325</v>
      </c>
      <c r="B419" t="s">
        <v>21</v>
      </c>
      <c r="C419">
        <v>57</v>
      </c>
      <c r="D419">
        <v>72</v>
      </c>
      <c r="E419">
        <v>10</v>
      </c>
      <c r="F419" t="s">
        <v>13</v>
      </c>
      <c r="G419" t="s">
        <v>11</v>
      </c>
      <c r="H419" t="s">
        <v>15</v>
      </c>
      <c r="I419" s="2">
        <v>0.05</v>
      </c>
    </row>
    <row r="420" spans="1:9" x14ac:dyDescent="0.2">
      <c r="A420" s="1">
        <v>45325</v>
      </c>
      <c r="B420" t="s">
        <v>21</v>
      </c>
      <c r="C420">
        <v>88</v>
      </c>
      <c r="D420">
        <v>67</v>
      </c>
      <c r="E420">
        <v>6</v>
      </c>
      <c r="F420" t="s">
        <v>16</v>
      </c>
      <c r="G420" t="s">
        <v>11</v>
      </c>
      <c r="H420" t="s">
        <v>12</v>
      </c>
      <c r="I420" s="2">
        <v>0.19</v>
      </c>
    </row>
    <row r="421" spans="1:9" x14ac:dyDescent="0.2">
      <c r="A421" s="1">
        <v>45326</v>
      </c>
      <c r="B421" t="s">
        <v>9</v>
      </c>
      <c r="C421">
        <v>75</v>
      </c>
      <c r="D421">
        <v>139</v>
      </c>
      <c r="E421">
        <v>1</v>
      </c>
      <c r="F421" t="s">
        <v>10</v>
      </c>
      <c r="G421" t="s">
        <v>14</v>
      </c>
      <c r="H421" t="s">
        <v>12</v>
      </c>
      <c r="I421" s="2">
        <v>0.2</v>
      </c>
    </row>
    <row r="422" spans="1:9" x14ac:dyDescent="0.2">
      <c r="A422" s="1">
        <v>45326</v>
      </c>
      <c r="B422" t="s">
        <v>19</v>
      </c>
      <c r="C422">
        <v>144</v>
      </c>
      <c r="D422">
        <v>80</v>
      </c>
      <c r="E422">
        <v>5</v>
      </c>
      <c r="F422" t="s">
        <v>13</v>
      </c>
      <c r="G422" t="s">
        <v>14</v>
      </c>
      <c r="H422" t="s">
        <v>18</v>
      </c>
      <c r="I422" s="2">
        <v>0.06</v>
      </c>
    </row>
    <row r="423" spans="1:9" x14ac:dyDescent="0.2">
      <c r="A423" s="1">
        <v>45326</v>
      </c>
      <c r="B423" t="s">
        <v>19</v>
      </c>
      <c r="C423">
        <v>102</v>
      </c>
      <c r="D423">
        <v>37</v>
      </c>
      <c r="E423">
        <v>5</v>
      </c>
      <c r="F423" t="s">
        <v>17</v>
      </c>
      <c r="G423" t="s">
        <v>14</v>
      </c>
      <c r="H423" t="s">
        <v>15</v>
      </c>
      <c r="I423" s="2">
        <v>0.13</v>
      </c>
    </row>
    <row r="424" spans="1:9" x14ac:dyDescent="0.2">
      <c r="A424" s="1">
        <v>45326</v>
      </c>
      <c r="B424" t="s">
        <v>19</v>
      </c>
      <c r="C424">
        <v>52</v>
      </c>
      <c r="D424">
        <v>58</v>
      </c>
      <c r="E424">
        <v>10</v>
      </c>
      <c r="F424" t="s">
        <v>17</v>
      </c>
      <c r="G424" t="s">
        <v>14</v>
      </c>
      <c r="H424" t="s">
        <v>12</v>
      </c>
      <c r="I424" s="2">
        <v>0.19</v>
      </c>
    </row>
    <row r="425" spans="1:9" x14ac:dyDescent="0.2">
      <c r="A425" s="1">
        <v>45326</v>
      </c>
      <c r="B425" t="s">
        <v>20</v>
      </c>
      <c r="C425">
        <v>98</v>
      </c>
      <c r="D425">
        <v>78</v>
      </c>
      <c r="E425">
        <v>2</v>
      </c>
      <c r="F425" t="s">
        <v>10</v>
      </c>
      <c r="G425" t="s">
        <v>11</v>
      </c>
      <c r="H425" t="s">
        <v>15</v>
      </c>
      <c r="I425" s="2">
        <v>0.19</v>
      </c>
    </row>
    <row r="426" spans="1:9" x14ac:dyDescent="0.2">
      <c r="A426" s="1">
        <v>45326</v>
      </c>
      <c r="B426" t="s">
        <v>20</v>
      </c>
      <c r="C426">
        <v>95</v>
      </c>
      <c r="D426">
        <v>117</v>
      </c>
      <c r="E426">
        <v>1</v>
      </c>
      <c r="F426" t="s">
        <v>17</v>
      </c>
      <c r="G426" t="s">
        <v>11</v>
      </c>
      <c r="H426" t="s">
        <v>15</v>
      </c>
      <c r="I426" s="2">
        <v>0.12</v>
      </c>
    </row>
    <row r="427" spans="1:9" x14ac:dyDescent="0.2">
      <c r="A427" s="1">
        <v>45326</v>
      </c>
      <c r="B427" t="s">
        <v>20</v>
      </c>
      <c r="C427">
        <v>170</v>
      </c>
      <c r="D427">
        <v>84</v>
      </c>
      <c r="E427">
        <v>9</v>
      </c>
      <c r="F427" t="s">
        <v>10</v>
      </c>
      <c r="G427" t="s">
        <v>14</v>
      </c>
      <c r="H427" t="s">
        <v>12</v>
      </c>
      <c r="I427" s="2">
        <v>7.0000000000000007E-2</v>
      </c>
    </row>
    <row r="428" spans="1:9" x14ac:dyDescent="0.2">
      <c r="A428" s="1">
        <v>45326</v>
      </c>
      <c r="B428" t="s">
        <v>21</v>
      </c>
      <c r="C428">
        <v>155</v>
      </c>
      <c r="D428">
        <v>102</v>
      </c>
      <c r="E428">
        <v>8</v>
      </c>
      <c r="F428" t="s">
        <v>16</v>
      </c>
      <c r="G428" t="s">
        <v>14</v>
      </c>
      <c r="H428" t="s">
        <v>12</v>
      </c>
      <c r="I428" s="2">
        <v>0.17</v>
      </c>
    </row>
    <row r="429" spans="1:9" x14ac:dyDescent="0.2">
      <c r="A429" s="1">
        <v>45327</v>
      </c>
      <c r="B429" t="s">
        <v>9</v>
      </c>
      <c r="C429">
        <v>105</v>
      </c>
      <c r="D429">
        <v>62</v>
      </c>
      <c r="E429">
        <v>3</v>
      </c>
      <c r="F429" t="s">
        <v>10</v>
      </c>
      <c r="G429" t="s">
        <v>14</v>
      </c>
      <c r="H429" t="s">
        <v>18</v>
      </c>
      <c r="I429" s="2">
        <v>0.05</v>
      </c>
    </row>
    <row r="430" spans="1:9" x14ac:dyDescent="0.2">
      <c r="A430" s="1">
        <v>45327</v>
      </c>
      <c r="B430" t="s">
        <v>19</v>
      </c>
      <c r="C430">
        <v>59</v>
      </c>
      <c r="D430">
        <v>129</v>
      </c>
      <c r="E430">
        <v>10</v>
      </c>
      <c r="F430" t="s">
        <v>10</v>
      </c>
      <c r="G430" t="s">
        <v>11</v>
      </c>
      <c r="H430" t="s">
        <v>15</v>
      </c>
      <c r="I430" s="2">
        <v>7.0000000000000007E-2</v>
      </c>
    </row>
    <row r="431" spans="1:9" x14ac:dyDescent="0.2">
      <c r="A431" s="1">
        <v>45327</v>
      </c>
      <c r="B431" t="s">
        <v>19</v>
      </c>
      <c r="C431">
        <v>151</v>
      </c>
      <c r="D431">
        <v>112</v>
      </c>
      <c r="E431">
        <v>5</v>
      </c>
      <c r="F431" t="s">
        <v>16</v>
      </c>
      <c r="G431" t="s">
        <v>14</v>
      </c>
      <c r="H431" t="s">
        <v>18</v>
      </c>
      <c r="I431" s="2">
        <v>0.14000000000000001</v>
      </c>
    </row>
    <row r="432" spans="1:9" x14ac:dyDescent="0.2">
      <c r="A432" s="1">
        <v>45327</v>
      </c>
      <c r="B432" t="s">
        <v>19</v>
      </c>
      <c r="C432">
        <v>96</v>
      </c>
      <c r="D432">
        <v>118</v>
      </c>
      <c r="E432">
        <v>0</v>
      </c>
      <c r="F432" t="s">
        <v>13</v>
      </c>
      <c r="G432" t="s">
        <v>11</v>
      </c>
      <c r="H432" t="s">
        <v>12</v>
      </c>
      <c r="I432" s="2">
        <v>0.15</v>
      </c>
    </row>
    <row r="433" spans="1:9" x14ac:dyDescent="0.2">
      <c r="A433" s="1">
        <v>45327</v>
      </c>
      <c r="B433" t="s">
        <v>19</v>
      </c>
      <c r="C433">
        <v>155</v>
      </c>
      <c r="D433">
        <v>145</v>
      </c>
      <c r="E433">
        <v>9</v>
      </c>
      <c r="F433" t="s">
        <v>17</v>
      </c>
      <c r="G433" t="s">
        <v>11</v>
      </c>
      <c r="H433" t="s">
        <v>15</v>
      </c>
      <c r="I433" s="2">
        <v>0.08</v>
      </c>
    </row>
    <row r="434" spans="1:9" x14ac:dyDescent="0.2">
      <c r="A434" s="1">
        <v>45327</v>
      </c>
      <c r="B434" t="s">
        <v>19</v>
      </c>
      <c r="C434">
        <v>143</v>
      </c>
      <c r="D434">
        <v>119</v>
      </c>
      <c r="E434">
        <v>6</v>
      </c>
      <c r="F434" t="s">
        <v>17</v>
      </c>
      <c r="G434" t="s">
        <v>14</v>
      </c>
      <c r="H434" t="s">
        <v>12</v>
      </c>
      <c r="I434" s="2">
        <v>0.15</v>
      </c>
    </row>
    <row r="435" spans="1:9" x14ac:dyDescent="0.2">
      <c r="A435" s="1">
        <v>45327</v>
      </c>
      <c r="B435" t="s">
        <v>20</v>
      </c>
      <c r="C435">
        <v>71</v>
      </c>
      <c r="D435">
        <v>97</v>
      </c>
      <c r="E435">
        <v>0</v>
      </c>
      <c r="F435" t="s">
        <v>10</v>
      </c>
      <c r="G435" t="s">
        <v>11</v>
      </c>
      <c r="H435" t="s">
        <v>12</v>
      </c>
      <c r="I435" s="2">
        <v>0.06</v>
      </c>
    </row>
    <row r="436" spans="1:9" x14ac:dyDescent="0.2">
      <c r="A436" s="1">
        <v>45327</v>
      </c>
      <c r="B436" t="s">
        <v>20</v>
      </c>
      <c r="C436">
        <v>105</v>
      </c>
      <c r="D436">
        <v>72</v>
      </c>
      <c r="E436">
        <v>7</v>
      </c>
      <c r="F436" t="s">
        <v>10</v>
      </c>
      <c r="G436" t="s">
        <v>14</v>
      </c>
      <c r="H436" t="s">
        <v>15</v>
      </c>
      <c r="I436" s="2">
        <v>0.05</v>
      </c>
    </row>
    <row r="437" spans="1:9" x14ac:dyDescent="0.2">
      <c r="A437" s="1">
        <v>45327</v>
      </c>
      <c r="B437" t="s">
        <v>20</v>
      </c>
      <c r="C437">
        <v>70</v>
      </c>
      <c r="D437">
        <v>89</v>
      </c>
      <c r="E437">
        <v>10</v>
      </c>
      <c r="F437" t="s">
        <v>17</v>
      </c>
      <c r="G437" t="s">
        <v>14</v>
      </c>
      <c r="H437" t="s">
        <v>12</v>
      </c>
      <c r="I437" s="2">
        <v>0.11</v>
      </c>
    </row>
    <row r="438" spans="1:9" x14ac:dyDescent="0.2">
      <c r="A438" s="1">
        <v>45327</v>
      </c>
      <c r="B438" t="s">
        <v>20</v>
      </c>
      <c r="C438">
        <v>106</v>
      </c>
      <c r="D438">
        <v>105</v>
      </c>
      <c r="E438">
        <v>5</v>
      </c>
      <c r="F438" t="s">
        <v>13</v>
      </c>
      <c r="G438" t="s">
        <v>11</v>
      </c>
      <c r="H438" t="s">
        <v>18</v>
      </c>
      <c r="I438" s="2">
        <v>0.08</v>
      </c>
    </row>
    <row r="439" spans="1:9" x14ac:dyDescent="0.2">
      <c r="A439" s="1">
        <v>45327</v>
      </c>
      <c r="B439" t="s">
        <v>21</v>
      </c>
      <c r="C439">
        <v>121</v>
      </c>
      <c r="D439">
        <v>95</v>
      </c>
      <c r="E439">
        <v>6</v>
      </c>
      <c r="F439" t="s">
        <v>10</v>
      </c>
      <c r="G439" t="s">
        <v>11</v>
      </c>
      <c r="H439" t="s">
        <v>15</v>
      </c>
      <c r="I439" s="2">
        <v>7.0000000000000007E-2</v>
      </c>
    </row>
    <row r="440" spans="1:9" x14ac:dyDescent="0.2">
      <c r="A440" s="1">
        <v>45328</v>
      </c>
      <c r="B440" t="s">
        <v>9</v>
      </c>
      <c r="C440">
        <v>179</v>
      </c>
      <c r="D440">
        <v>37</v>
      </c>
      <c r="E440">
        <v>5</v>
      </c>
      <c r="F440" t="s">
        <v>10</v>
      </c>
      <c r="G440" t="s">
        <v>14</v>
      </c>
      <c r="H440" t="s">
        <v>12</v>
      </c>
      <c r="I440" s="2">
        <v>0.12</v>
      </c>
    </row>
    <row r="441" spans="1:9" x14ac:dyDescent="0.2">
      <c r="A441" s="1">
        <v>45328</v>
      </c>
      <c r="B441" t="s">
        <v>9</v>
      </c>
      <c r="C441">
        <v>123</v>
      </c>
      <c r="D441">
        <v>99</v>
      </c>
      <c r="E441">
        <v>3</v>
      </c>
      <c r="F441" t="s">
        <v>16</v>
      </c>
      <c r="G441" t="s">
        <v>11</v>
      </c>
      <c r="H441" t="s">
        <v>12</v>
      </c>
      <c r="I441" s="2">
        <v>0.14000000000000001</v>
      </c>
    </row>
    <row r="442" spans="1:9" x14ac:dyDescent="0.2">
      <c r="A442" s="1">
        <v>45328</v>
      </c>
      <c r="B442" t="s">
        <v>19</v>
      </c>
      <c r="C442">
        <v>173</v>
      </c>
      <c r="D442">
        <v>94</v>
      </c>
      <c r="E442">
        <v>4</v>
      </c>
      <c r="F442" t="s">
        <v>16</v>
      </c>
      <c r="G442" t="s">
        <v>11</v>
      </c>
      <c r="H442" t="s">
        <v>12</v>
      </c>
      <c r="I442" s="2">
        <v>0.2</v>
      </c>
    </row>
    <row r="443" spans="1:9" x14ac:dyDescent="0.2">
      <c r="A443" s="1">
        <v>45328</v>
      </c>
      <c r="B443" t="s">
        <v>19</v>
      </c>
      <c r="C443">
        <v>66</v>
      </c>
      <c r="D443">
        <v>117</v>
      </c>
      <c r="E443">
        <v>5</v>
      </c>
      <c r="F443" t="s">
        <v>16</v>
      </c>
      <c r="G443" t="s">
        <v>11</v>
      </c>
      <c r="H443" t="s">
        <v>18</v>
      </c>
      <c r="I443" s="2">
        <v>0.19</v>
      </c>
    </row>
    <row r="444" spans="1:9" x14ac:dyDescent="0.2">
      <c r="A444" s="1">
        <v>45328</v>
      </c>
      <c r="B444" t="s">
        <v>19</v>
      </c>
      <c r="C444">
        <v>57</v>
      </c>
      <c r="D444">
        <v>60</v>
      </c>
      <c r="E444">
        <v>8</v>
      </c>
      <c r="F444" t="s">
        <v>10</v>
      </c>
      <c r="G444" t="s">
        <v>14</v>
      </c>
      <c r="H444" t="s">
        <v>15</v>
      </c>
      <c r="I444" s="2">
        <v>0.15</v>
      </c>
    </row>
    <row r="445" spans="1:9" x14ac:dyDescent="0.2">
      <c r="A445" s="1">
        <v>45328</v>
      </c>
      <c r="B445" t="s">
        <v>19</v>
      </c>
      <c r="C445">
        <v>196</v>
      </c>
      <c r="D445">
        <v>112</v>
      </c>
      <c r="E445">
        <v>3</v>
      </c>
      <c r="F445" t="s">
        <v>10</v>
      </c>
      <c r="G445" t="s">
        <v>14</v>
      </c>
      <c r="H445" t="s">
        <v>18</v>
      </c>
      <c r="I445" s="2">
        <v>0.12</v>
      </c>
    </row>
    <row r="446" spans="1:9" x14ac:dyDescent="0.2">
      <c r="A446" s="1">
        <v>45328</v>
      </c>
      <c r="B446" t="s">
        <v>19</v>
      </c>
      <c r="C446">
        <v>122</v>
      </c>
      <c r="D446">
        <v>90</v>
      </c>
      <c r="E446">
        <v>3</v>
      </c>
      <c r="F446" t="s">
        <v>17</v>
      </c>
      <c r="G446" t="s">
        <v>14</v>
      </c>
      <c r="H446" t="s">
        <v>12</v>
      </c>
      <c r="I446" s="2">
        <v>0.19</v>
      </c>
    </row>
    <row r="447" spans="1:9" x14ac:dyDescent="0.2">
      <c r="A447" s="1">
        <v>45328</v>
      </c>
      <c r="B447" t="s">
        <v>20</v>
      </c>
      <c r="C447">
        <v>157</v>
      </c>
      <c r="D447">
        <v>85</v>
      </c>
      <c r="E447">
        <v>0</v>
      </c>
      <c r="F447" t="s">
        <v>17</v>
      </c>
      <c r="G447" t="s">
        <v>14</v>
      </c>
      <c r="H447" t="s">
        <v>12</v>
      </c>
      <c r="I447" s="2">
        <v>0.16</v>
      </c>
    </row>
    <row r="448" spans="1:9" x14ac:dyDescent="0.2">
      <c r="A448" s="1">
        <v>45328</v>
      </c>
      <c r="B448" t="s">
        <v>21</v>
      </c>
      <c r="C448">
        <v>151</v>
      </c>
      <c r="D448">
        <v>87</v>
      </c>
      <c r="E448">
        <v>6</v>
      </c>
      <c r="F448" t="s">
        <v>13</v>
      </c>
      <c r="G448" t="s">
        <v>11</v>
      </c>
      <c r="H448" t="s">
        <v>12</v>
      </c>
      <c r="I448" s="2">
        <v>0.09</v>
      </c>
    </row>
    <row r="449" spans="1:9" x14ac:dyDescent="0.2">
      <c r="A449" s="1">
        <v>45328</v>
      </c>
      <c r="B449" t="s">
        <v>21</v>
      </c>
      <c r="C449">
        <v>148</v>
      </c>
      <c r="D449">
        <v>47</v>
      </c>
      <c r="E449">
        <v>0</v>
      </c>
      <c r="F449" t="s">
        <v>17</v>
      </c>
      <c r="G449" t="s">
        <v>11</v>
      </c>
      <c r="H449" t="s">
        <v>18</v>
      </c>
      <c r="I449" s="2">
        <v>0.14000000000000001</v>
      </c>
    </row>
    <row r="450" spans="1:9" x14ac:dyDescent="0.2">
      <c r="A450" s="1">
        <v>45329</v>
      </c>
      <c r="B450" t="s">
        <v>9</v>
      </c>
      <c r="C450">
        <v>102</v>
      </c>
      <c r="D450">
        <v>114</v>
      </c>
      <c r="E450">
        <v>0</v>
      </c>
      <c r="F450" t="s">
        <v>10</v>
      </c>
      <c r="G450" t="s">
        <v>14</v>
      </c>
      <c r="H450" t="s">
        <v>15</v>
      </c>
      <c r="I450" s="2">
        <v>0.09</v>
      </c>
    </row>
    <row r="451" spans="1:9" x14ac:dyDescent="0.2">
      <c r="A451" s="1">
        <v>45329</v>
      </c>
      <c r="B451" t="s">
        <v>9</v>
      </c>
      <c r="C451">
        <v>73</v>
      </c>
      <c r="D451">
        <v>52</v>
      </c>
      <c r="E451">
        <v>1</v>
      </c>
      <c r="F451" t="s">
        <v>16</v>
      </c>
      <c r="G451" t="s">
        <v>11</v>
      </c>
      <c r="H451" t="s">
        <v>12</v>
      </c>
      <c r="I451" s="2">
        <v>0.14000000000000001</v>
      </c>
    </row>
    <row r="452" spans="1:9" x14ac:dyDescent="0.2">
      <c r="A452" s="1">
        <v>45329</v>
      </c>
      <c r="B452" t="s">
        <v>19</v>
      </c>
      <c r="C452">
        <v>164</v>
      </c>
      <c r="D452">
        <v>86</v>
      </c>
      <c r="E452">
        <v>7</v>
      </c>
      <c r="F452" t="s">
        <v>17</v>
      </c>
      <c r="G452" t="s">
        <v>14</v>
      </c>
      <c r="H452" t="s">
        <v>15</v>
      </c>
      <c r="I452" s="2">
        <v>0.19</v>
      </c>
    </row>
    <row r="453" spans="1:9" x14ac:dyDescent="0.2">
      <c r="A453" s="1">
        <v>45329</v>
      </c>
      <c r="B453" t="s">
        <v>19</v>
      </c>
      <c r="C453">
        <v>154</v>
      </c>
      <c r="D453">
        <v>122</v>
      </c>
      <c r="E453">
        <v>1</v>
      </c>
      <c r="F453" t="s">
        <v>16</v>
      </c>
      <c r="G453" t="s">
        <v>11</v>
      </c>
      <c r="H453" t="s">
        <v>12</v>
      </c>
      <c r="I453" s="2">
        <v>0.11</v>
      </c>
    </row>
    <row r="454" spans="1:9" x14ac:dyDescent="0.2">
      <c r="A454" s="1">
        <v>45329</v>
      </c>
      <c r="B454" t="s">
        <v>19</v>
      </c>
      <c r="C454">
        <v>164</v>
      </c>
      <c r="D454">
        <v>71</v>
      </c>
      <c r="E454">
        <v>7</v>
      </c>
      <c r="F454" t="s">
        <v>16</v>
      </c>
      <c r="G454" t="s">
        <v>14</v>
      </c>
      <c r="H454" t="s">
        <v>18</v>
      </c>
      <c r="I454" s="2">
        <v>7.0000000000000007E-2</v>
      </c>
    </row>
    <row r="455" spans="1:9" x14ac:dyDescent="0.2">
      <c r="A455" s="1">
        <v>45329</v>
      </c>
      <c r="B455" t="s">
        <v>19</v>
      </c>
      <c r="C455">
        <v>136</v>
      </c>
      <c r="D455">
        <v>86</v>
      </c>
      <c r="E455">
        <v>5</v>
      </c>
      <c r="F455" t="s">
        <v>10</v>
      </c>
      <c r="G455" t="s">
        <v>14</v>
      </c>
      <c r="H455" t="s">
        <v>12</v>
      </c>
      <c r="I455" s="2">
        <v>0.12</v>
      </c>
    </row>
    <row r="456" spans="1:9" x14ac:dyDescent="0.2">
      <c r="A456" s="1">
        <v>45329</v>
      </c>
      <c r="B456" t="s">
        <v>19</v>
      </c>
      <c r="C456">
        <v>110</v>
      </c>
      <c r="D456">
        <v>78</v>
      </c>
      <c r="E456">
        <v>9</v>
      </c>
      <c r="F456" t="s">
        <v>10</v>
      </c>
      <c r="G456" t="s">
        <v>14</v>
      </c>
      <c r="H456" t="s">
        <v>15</v>
      </c>
      <c r="I456" s="2">
        <v>0.1</v>
      </c>
    </row>
    <row r="457" spans="1:9" x14ac:dyDescent="0.2">
      <c r="A457" s="1">
        <v>45329</v>
      </c>
      <c r="B457" t="s">
        <v>20</v>
      </c>
      <c r="C457">
        <v>186</v>
      </c>
      <c r="D457">
        <v>132</v>
      </c>
      <c r="E457">
        <v>9</v>
      </c>
      <c r="F457" t="s">
        <v>17</v>
      </c>
      <c r="G457" t="s">
        <v>14</v>
      </c>
      <c r="H457" t="s">
        <v>12</v>
      </c>
      <c r="I457" s="2">
        <v>0.1</v>
      </c>
    </row>
    <row r="458" spans="1:9" x14ac:dyDescent="0.2">
      <c r="A458" s="1">
        <v>45329</v>
      </c>
      <c r="B458" t="s">
        <v>20</v>
      </c>
      <c r="C458">
        <v>108</v>
      </c>
      <c r="D458">
        <v>60</v>
      </c>
      <c r="E458">
        <v>6</v>
      </c>
      <c r="F458" t="s">
        <v>16</v>
      </c>
      <c r="G458" t="s">
        <v>11</v>
      </c>
      <c r="H458" t="s">
        <v>15</v>
      </c>
      <c r="I458" s="2">
        <v>0.15</v>
      </c>
    </row>
    <row r="459" spans="1:9" x14ac:dyDescent="0.2">
      <c r="A459" s="1">
        <v>45329</v>
      </c>
      <c r="B459" t="s">
        <v>20</v>
      </c>
      <c r="C459">
        <v>151</v>
      </c>
      <c r="D459">
        <v>141</v>
      </c>
      <c r="E459">
        <v>5</v>
      </c>
      <c r="F459" t="s">
        <v>17</v>
      </c>
      <c r="G459" t="s">
        <v>11</v>
      </c>
      <c r="H459" t="s">
        <v>12</v>
      </c>
      <c r="I459" s="2">
        <v>0.08</v>
      </c>
    </row>
    <row r="460" spans="1:9" x14ac:dyDescent="0.2">
      <c r="A460" s="1">
        <v>45329</v>
      </c>
      <c r="B460" t="s">
        <v>20</v>
      </c>
      <c r="C460">
        <v>148</v>
      </c>
      <c r="D460">
        <v>61</v>
      </c>
      <c r="E460">
        <v>0</v>
      </c>
      <c r="F460" t="s">
        <v>16</v>
      </c>
      <c r="G460" t="s">
        <v>14</v>
      </c>
      <c r="H460" t="s">
        <v>12</v>
      </c>
      <c r="I460" s="2">
        <v>0.2</v>
      </c>
    </row>
    <row r="461" spans="1:9" x14ac:dyDescent="0.2">
      <c r="A461" s="1">
        <v>45329</v>
      </c>
      <c r="B461" t="s">
        <v>21</v>
      </c>
      <c r="C461">
        <v>132</v>
      </c>
      <c r="D461">
        <v>45</v>
      </c>
      <c r="E461">
        <v>5</v>
      </c>
      <c r="F461" t="s">
        <v>13</v>
      </c>
      <c r="G461" t="s">
        <v>11</v>
      </c>
      <c r="H461" t="s">
        <v>18</v>
      </c>
      <c r="I461" s="2">
        <v>0.06</v>
      </c>
    </row>
    <row r="462" spans="1:9" x14ac:dyDescent="0.2">
      <c r="A462" s="1">
        <v>45330</v>
      </c>
      <c r="B462" t="s">
        <v>9</v>
      </c>
      <c r="C462">
        <v>174</v>
      </c>
      <c r="D462">
        <v>116</v>
      </c>
      <c r="E462">
        <v>3</v>
      </c>
      <c r="F462" t="s">
        <v>16</v>
      </c>
      <c r="G462" t="s">
        <v>14</v>
      </c>
      <c r="H462" t="s">
        <v>15</v>
      </c>
      <c r="I462" s="2">
        <v>0.17</v>
      </c>
    </row>
    <row r="463" spans="1:9" x14ac:dyDescent="0.2">
      <c r="A463" s="1">
        <v>45330</v>
      </c>
      <c r="B463" t="s">
        <v>9</v>
      </c>
      <c r="C463">
        <v>145</v>
      </c>
      <c r="D463">
        <v>109</v>
      </c>
      <c r="E463">
        <v>4</v>
      </c>
      <c r="F463" t="s">
        <v>17</v>
      </c>
      <c r="G463" t="s">
        <v>14</v>
      </c>
      <c r="H463" t="s">
        <v>12</v>
      </c>
      <c r="I463" s="2">
        <v>0.08</v>
      </c>
    </row>
    <row r="464" spans="1:9" x14ac:dyDescent="0.2">
      <c r="A464" s="1">
        <v>45330</v>
      </c>
      <c r="B464" t="s">
        <v>19</v>
      </c>
      <c r="C464">
        <v>148</v>
      </c>
      <c r="D464">
        <v>105</v>
      </c>
      <c r="E464">
        <v>10</v>
      </c>
      <c r="F464" t="s">
        <v>13</v>
      </c>
      <c r="G464" t="s">
        <v>14</v>
      </c>
      <c r="H464" t="s">
        <v>12</v>
      </c>
      <c r="I464" s="2">
        <v>0.1</v>
      </c>
    </row>
    <row r="465" spans="1:9" x14ac:dyDescent="0.2">
      <c r="A465" s="1">
        <v>45330</v>
      </c>
      <c r="B465" t="s">
        <v>20</v>
      </c>
      <c r="C465">
        <v>159</v>
      </c>
      <c r="D465">
        <v>133</v>
      </c>
      <c r="E465">
        <v>8</v>
      </c>
      <c r="F465" t="s">
        <v>10</v>
      </c>
      <c r="G465" t="s">
        <v>14</v>
      </c>
      <c r="H465" t="s">
        <v>18</v>
      </c>
      <c r="I465" s="2">
        <v>0.17</v>
      </c>
    </row>
    <row r="466" spans="1:9" x14ac:dyDescent="0.2">
      <c r="A466" s="1">
        <v>45330</v>
      </c>
      <c r="B466" t="s">
        <v>20</v>
      </c>
      <c r="C466">
        <v>51</v>
      </c>
      <c r="D466">
        <v>55</v>
      </c>
      <c r="E466">
        <v>1</v>
      </c>
      <c r="F466" t="s">
        <v>17</v>
      </c>
      <c r="G466" t="s">
        <v>14</v>
      </c>
      <c r="H466" t="s">
        <v>12</v>
      </c>
      <c r="I466" s="2">
        <v>0.12</v>
      </c>
    </row>
    <row r="467" spans="1:9" x14ac:dyDescent="0.2">
      <c r="A467" s="1">
        <v>45330</v>
      </c>
      <c r="B467" t="s">
        <v>20</v>
      </c>
      <c r="C467">
        <v>113</v>
      </c>
      <c r="D467">
        <v>133</v>
      </c>
      <c r="E467">
        <v>1</v>
      </c>
      <c r="F467" t="s">
        <v>17</v>
      </c>
      <c r="G467" t="s">
        <v>11</v>
      </c>
      <c r="H467" t="s">
        <v>15</v>
      </c>
      <c r="I467" s="2">
        <v>0.15</v>
      </c>
    </row>
    <row r="468" spans="1:9" x14ac:dyDescent="0.2">
      <c r="A468" s="1">
        <v>45330</v>
      </c>
      <c r="B468" t="s">
        <v>20</v>
      </c>
      <c r="C468">
        <v>143</v>
      </c>
      <c r="D468">
        <v>53</v>
      </c>
      <c r="E468">
        <v>4</v>
      </c>
      <c r="F468" t="s">
        <v>16</v>
      </c>
      <c r="G468" t="s">
        <v>11</v>
      </c>
      <c r="H468" t="s">
        <v>12</v>
      </c>
      <c r="I468" s="2">
        <v>0.13</v>
      </c>
    </row>
    <row r="469" spans="1:9" x14ac:dyDescent="0.2">
      <c r="A469" s="1">
        <v>45330</v>
      </c>
      <c r="B469" t="s">
        <v>21</v>
      </c>
      <c r="C469">
        <v>157</v>
      </c>
      <c r="D469">
        <v>41</v>
      </c>
      <c r="E469">
        <v>9</v>
      </c>
      <c r="F469" t="s">
        <v>13</v>
      </c>
      <c r="G469" t="s">
        <v>11</v>
      </c>
      <c r="H469" t="s">
        <v>18</v>
      </c>
      <c r="I469" s="2">
        <v>0.11</v>
      </c>
    </row>
    <row r="470" spans="1:9" x14ac:dyDescent="0.2">
      <c r="A470" s="1">
        <v>45330</v>
      </c>
      <c r="B470" t="s">
        <v>21</v>
      </c>
      <c r="C470">
        <v>153</v>
      </c>
      <c r="D470">
        <v>140</v>
      </c>
      <c r="E470">
        <v>3</v>
      </c>
      <c r="F470" t="s">
        <v>13</v>
      </c>
      <c r="G470" t="s">
        <v>11</v>
      </c>
      <c r="H470" t="s">
        <v>15</v>
      </c>
      <c r="I470" s="2">
        <v>0.08</v>
      </c>
    </row>
    <row r="471" spans="1:9" x14ac:dyDescent="0.2">
      <c r="A471" s="1">
        <v>45330</v>
      </c>
      <c r="B471" t="s">
        <v>21</v>
      </c>
      <c r="C471">
        <v>64</v>
      </c>
      <c r="D471">
        <v>52</v>
      </c>
      <c r="E471">
        <v>7</v>
      </c>
      <c r="F471" t="s">
        <v>10</v>
      </c>
      <c r="G471" t="s">
        <v>11</v>
      </c>
      <c r="H471" t="s">
        <v>18</v>
      </c>
      <c r="I471" s="2">
        <v>0.15</v>
      </c>
    </row>
    <row r="472" spans="1:9" x14ac:dyDescent="0.2">
      <c r="A472" s="1">
        <v>45331</v>
      </c>
      <c r="B472" t="s">
        <v>9</v>
      </c>
      <c r="C472">
        <v>115</v>
      </c>
      <c r="D472">
        <v>53</v>
      </c>
      <c r="E472">
        <v>2</v>
      </c>
      <c r="F472" t="s">
        <v>10</v>
      </c>
      <c r="G472" t="s">
        <v>11</v>
      </c>
      <c r="H472" t="s">
        <v>15</v>
      </c>
      <c r="I472" s="2">
        <v>0.19</v>
      </c>
    </row>
    <row r="473" spans="1:9" x14ac:dyDescent="0.2">
      <c r="A473" s="1">
        <v>45331</v>
      </c>
      <c r="B473" t="s">
        <v>9</v>
      </c>
      <c r="C473">
        <v>51</v>
      </c>
      <c r="D473">
        <v>68</v>
      </c>
      <c r="E473">
        <v>8</v>
      </c>
      <c r="F473" t="s">
        <v>13</v>
      </c>
      <c r="G473" t="s">
        <v>14</v>
      </c>
      <c r="H473" t="s">
        <v>18</v>
      </c>
      <c r="I473" s="2">
        <v>0.14000000000000001</v>
      </c>
    </row>
    <row r="474" spans="1:9" x14ac:dyDescent="0.2">
      <c r="A474" s="1">
        <v>45331</v>
      </c>
      <c r="B474" t="s">
        <v>19</v>
      </c>
      <c r="C474">
        <v>185</v>
      </c>
      <c r="D474">
        <v>61</v>
      </c>
      <c r="E474">
        <v>5</v>
      </c>
      <c r="F474" t="s">
        <v>16</v>
      </c>
      <c r="G474" t="s">
        <v>14</v>
      </c>
      <c r="H474" t="s">
        <v>12</v>
      </c>
      <c r="I474" s="2">
        <v>0.18</v>
      </c>
    </row>
    <row r="475" spans="1:9" x14ac:dyDescent="0.2">
      <c r="A475" s="1">
        <v>45331</v>
      </c>
      <c r="B475" t="s">
        <v>19</v>
      </c>
      <c r="C475">
        <v>76</v>
      </c>
      <c r="D475">
        <v>65</v>
      </c>
      <c r="E475">
        <v>7</v>
      </c>
      <c r="F475" t="s">
        <v>13</v>
      </c>
      <c r="G475" t="s">
        <v>11</v>
      </c>
      <c r="H475" t="s">
        <v>15</v>
      </c>
      <c r="I475" s="2">
        <v>0.05</v>
      </c>
    </row>
    <row r="476" spans="1:9" x14ac:dyDescent="0.2">
      <c r="A476" s="1">
        <v>45331</v>
      </c>
      <c r="B476" t="s">
        <v>19</v>
      </c>
      <c r="C476">
        <v>144</v>
      </c>
      <c r="D476">
        <v>50</v>
      </c>
      <c r="E476">
        <v>5</v>
      </c>
      <c r="F476" t="s">
        <v>13</v>
      </c>
      <c r="G476" t="s">
        <v>11</v>
      </c>
      <c r="H476" t="s">
        <v>12</v>
      </c>
      <c r="I476" s="2">
        <v>0.15</v>
      </c>
    </row>
    <row r="477" spans="1:9" x14ac:dyDescent="0.2">
      <c r="A477" s="1">
        <v>45331</v>
      </c>
      <c r="B477" t="s">
        <v>20</v>
      </c>
      <c r="C477">
        <v>94</v>
      </c>
      <c r="D477">
        <v>71</v>
      </c>
      <c r="E477">
        <v>7</v>
      </c>
      <c r="F477" t="s">
        <v>17</v>
      </c>
      <c r="G477" t="s">
        <v>14</v>
      </c>
      <c r="H477" t="s">
        <v>12</v>
      </c>
      <c r="I477" s="2">
        <v>0.05</v>
      </c>
    </row>
    <row r="478" spans="1:9" x14ac:dyDescent="0.2">
      <c r="A478" s="1">
        <v>45331</v>
      </c>
      <c r="B478" t="s">
        <v>20</v>
      </c>
      <c r="C478">
        <v>62</v>
      </c>
      <c r="D478">
        <v>132</v>
      </c>
      <c r="E478">
        <v>2</v>
      </c>
      <c r="F478" t="s">
        <v>13</v>
      </c>
      <c r="G478" t="s">
        <v>14</v>
      </c>
      <c r="H478" t="s">
        <v>18</v>
      </c>
      <c r="I478" s="2">
        <v>0.11</v>
      </c>
    </row>
    <row r="479" spans="1:9" x14ac:dyDescent="0.2">
      <c r="A479" s="1">
        <v>45331</v>
      </c>
      <c r="B479" t="s">
        <v>20</v>
      </c>
      <c r="C479">
        <v>164</v>
      </c>
      <c r="D479">
        <v>54</v>
      </c>
      <c r="E479">
        <v>0</v>
      </c>
      <c r="F479" t="s">
        <v>16</v>
      </c>
      <c r="G479" t="s">
        <v>11</v>
      </c>
      <c r="H479" t="s">
        <v>15</v>
      </c>
      <c r="I479" s="2">
        <v>7.0000000000000007E-2</v>
      </c>
    </row>
    <row r="480" spans="1:9" x14ac:dyDescent="0.2">
      <c r="A480" s="1">
        <v>45331</v>
      </c>
      <c r="B480" t="s">
        <v>21</v>
      </c>
      <c r="C480">
        <v>107</v>
      </c>
      <c r="D480">
        <v>47</v>
      </c>
      <c r="E480">
        <v>2</v>
      </c>
      <c r="F480" t="s">
        <v>17</v>
      </c>
      <c r="G480" t="s">
        <v>14</v>
      </c>
      <c r="H480" t="s">
        <v>15</v>
      </c>
      <c r="I480" s="2">
        <v>0.08</v>
      </c>
    </row>
    <row r="481" spans="1:9" x14ac:dyDescent="0.2">
      <c r="A481" s="1">
        <v>45331</v>
      </c>
      <c r="B481" t="s">
        <v>21</v>
      </c>
      <c r="C481">
        <v>161</v>
      </c>
      <c r="D481">
        <v>106</v>
      </c>
      <c r="E481">
        <v>8</v>
      </c>
      <c r="F481" t="s">
        <v>13</v>
      </c>
      <c r="G481" t="s">
        <v>14</v>
      </c>
      <c r="H481" t="s">
        <v>12</v>
      </c>
      <c r="I481" s="2">
        <v>7.0000000000000007E-2</v>
      </c>
    </row>
    <row r="482" spans="1:9" x14ac:dyDescent="0.2">
      <c r="A482" s="1">
        <v>45331</v>
      </c>
      <c r="B482" t="s">
        <v>21</v>
      </c>
      <c r="C482">
        <v>98</v>
      </c>
      <c r="D482">
        <v>52</v>
      </c>
      <c r="E482">
        <v>6</v>
      </c>
      <c r="F482" t="s">
        <v>13</v>
      </c>
      <c r="G482" t="s">
        <v>11</v>
      </c>
      <c r="H482" t="s">
        <v>18</v>
      </c>
      <c r="I482" s="2">
        <v>0.11</v>
      </c>
    </row>
    <row r="483" spans="1:9" x14ac:dyDescent="0.2">
      <c r="A483" s="1">
        <v>45332</v>
      </c>
      <c r="B483" t="s">
        <v>9</v>
      </c>
      <c r="C483">
        <v>105</v>
      </c>
      <c r="D483">
        <v>42</v>
      </c>
      <c r="E483">
        <v>5</v>
      </c>
      <c r="F483" t="s">
        <v>16</v>
      </c>
      <c r="G483" t="s">
        <v>14</v>
      </c>
      <c r="H483" t="s">
        <v>18</v>
      </c>
      <c r="I483" s="2">
        <v>0.15</v>
      </c>
    </row>
    <row r="484" spans="1:9" x14ac:dyDescent="0.2">
      <c r="A484" s="1">
        <v>45332</v>
      </c>
      <c r="B484" t="s">
        <v>9</v>
      </c>
      <c r="C484">
        <v>102</v>
      </c>
      <c r="D484">
        <v>42</v>
      </c>
      <c r="E484">
        <v>4</v>
      </c>
      <c r="F484" t="s">
        <v>17</v>
      </c>
      <c r="G484" t="s">
        <v>14</v>
      </c>
      <c r="H484" t="s">
        <v>18</v>
      </c>
      <c r="I484" s="2">
        <v>0.2</v>
      </c>
    </row>
    <row r="485" spans="1:9" x14ac:dyDescent="0.2">
      <c r="A485" s="1">
        <v>45332</v>
      </c>
      <c r="B485" t="s">
        <v>9</v>
      </c>
      <c r="C485">
        <v>82</v>
      </c>
      <c r="D485">
        <v>99</v>
      </c>
      <c r="E485">
        <v>0</v>
      </c>
      <c r="F485" t="s">
        <v>17</v>
      </c>
      <c r="G485" t="s">
        <v>14</v>
      </c>
      <c r="H485" t="s">
        <v>18</v>
      </c>
      <c r="I485" s="2">
        <v>0.19</v>
      </c>
    </row>
    <row r="486" spans="1:9" x14ac:dyDescent="0.2">
      <c r="A486" s="1">
        <v>45332</v>
      </c>
      <c r="B486" t="s">
        <v>19</v>
      </c>
      <c r="C486">
        <v>153</v>
      </c>
      <c r="D486">
        <v>106</v>
      </c>
      <c r="E486">
        <v>9</v>
      </c>
      <c r="F486" t="s">
        <v>13</v>
      </c>
      <c r="G486" t="s">
        <v>14</v>
      </c>
      <c r="H486" t="s">
        <v>12</v>
      </c>
      <c r="I486" s="2">
        <v>0.12</v>
      </c>
    </row>
    <row r="487" spans="1:9" x14ac:dyDescent="0.2">
      <c r="A487" s="1">
        <v>45332</v>
      </c>
      <c r="B487" t="s">
        <v>20</v>
      </c>
      <c r="C487">
        <v>105</v>
      </c>
      <c r="D487">
        <v>35</v>
      </c>
      <c r="E487">
        <v>2</v>
      </c>
      <c r="F487" t="s">
        <v>10</v>
      </c>
      <c r="G487" t="s">
        <v>14</v>
      </c>
      <c r="H487" t="s">
        <v>18</v>
      </c>
      <c r="I487" s="2">
        <v>0.16</v>
      </c>
    </row>
    <row r="488" spans="1:9" x14ac:dyDescent="0.2">
      <c r="A488" s="1">
        <v>45332</v>
      </c>
      <c r="B488" t="s">
        <v>20</v>
      </c>
      <c r="C488">
        <v>109</v>
      </c>
      <c r="D488">
        <v>141</v>
      </c>
      <c r="E488">
        <v>1</v>
      </c>
      <c r="F488" t="s">
        <v>17</v>
      </c>
      <c r="G488" t="s">
        <v>11</v>
      </c>
      <c r="H488" t="s">
        <v>12</v>
      </c>
      <c r="I488" s="2">
        <v>0.14000000000000001</v>
      </c>
    </row>
    <row r="489" spans="1:9" x14ac:dyDescent="0.2">
      <c r="A489" s="1">
        <v>45332</v>
      </c>
      <c r="B489" t="s">
        <v>20</v>
      </c>
      <c r="C489">
        <v>62</v>
      </c>
      <c r="D489">
        <v>129</v>
      </c>
      <c r="E489">
        <v>7</v>
      </c>
      <c r="F489" t="s">
        <v>10</v>
      </c>
      <c r="G489" t="s">
        <v>14</v>
      </c>
      <c r="H489" t="s">
        <v>18</v>
      </c>
      <c r="I489" s="2">
        <v>0.14000000000000001</v>
      </c>
    </row>
    <row r="490" spans="1:9" x14ac:dyDescent="0.2">
      <c r="A490" s="1">
        <v>45332</v>
      </c>
      <c r="B490" t="s">
        <v>20</v>
      </c>
      <c r="C490">
        <v>77</v>
      </c>
      <c r="D490">
        <v>56</v>
      </c>
      <c r="E490">
        <v>7</v>
      </c>
      <c r="F490" t="s">
        <v>17</v>
      </c>
      <c r="G490" t="s">
        <v>14</v>
      </c>
      <c r="H490" t="s">
        <v>12</v>
      </c>
      <c r="I490" s="2">
        <v>0.16</v>
      </c>
    </row>
    <row r="491" spans="1:9" x14ac:dyDescent="0.2">
      <c r="A491" s="1">
        <v>45332</v>
      </c>
      <c r="B491" t="s">
        <v>21</v>
      </c>
      <c r="C491">
        <v>172</v>
      </c>
      <c r="D491">
        <v>93</v>
      </c>
      <c r="E491">
        <v>2</v>
      </c>
      <c r="F491" t="s">
        <v>10</v>
      </c>
      <c r="G491" t="s">
        <v>14</v>
      </c>
      <c r="H491" t="s">
        <v>18</v>
      </c>
      <c r="I491" s="2">
        <v>0.15</v>
      </c>
    </row>
    <row r="492" spans="1:9" x14ac:dyDescent="0.2">
      <c r="A492" s="1">
        <v>45333</v>
      </c>
      <c r="B492" t="s">
        <v>9</v>
      </c>
      <c r="C492">
        <v>67</v>
      </c>
      <c r="D492">
        <v>58</v>
      </c>
      <c r="E492">
        <v>7</v>
      </c>
      <c r="F492" t="s">
        <v>16</v>
      </c>
      <c r="G492" t="s">
        <v>11</v>
      </c>
      <c r="H492" t="s">
        <v>12</v>
      </c>
      <c r="I492" s="2">
        <v>0.16</v>
      </c>
    </row>
    <row r="493" spans="1:9" x14ac:dyDescent="0.2">
      <c r="A493" s="1">
        <v>45333</v>
      </c>
      <c r="B493" t="s">
        <v>9</v>
      </c>
      <c r="C493">
        <v>102</v>
      </c>
      <c r="D493">
        <v>127</v>
      </c>
      <c r="E493">
        <v>10</v>
      </c>
      <c r="F493" t="s">
        <v>16</v>
      </c>
      <c r="G493" t="s">
        <v>11</v>
      </c>
      <c r="H493" t="s">
        <v>12</v>
      </c>
      <c r="I493" s="2">
        <v>0.2</v>
      </c>
    </row>
    <row r="494" spans="1:9" x14ac:dyDescent="0.2">
      <c r="A494" s="1">
        <v>45333</v>
      </c>
      <c r="B494" t="s">
        <v>9</v>
      </c>
      <c r="C494">
        <v>85</v>
      </c>
      <c r="D494">
        <v>131</v>
      </c>
      <c r="E494">
        <v>2</v>
      </c>
      <c r="F494" t="s">
        <v>13</v>
      </c>
      <c r="G494" t="s">
        <v>14</v>
      </c>
      <c r="H494" t="s">
        <v>18</v>
      </c>
      <c r="I494" s="2">
        <v>0.05</v>
      </c>
    </row>
    <row r="495" spans="1:9" x14ac:dyDescent="0.2">
      <c r="A495" s="1">
        <v>45333</v>
      </c>
      <c r="B495" t="s">
        <v>9</v>
      </c>
      <c r="C495">
        <v>107</v>
      </c>
      <c r="D495">
        <v>115</v>
      </c>
      <c r="E495">
        <v>7</v>
      </c>
      <c r="F495" t="s">
        <v>13</v>
      </c>
      <c r="G495" t="s">
        <v>14</v>
      </c>
      <c r="H495" t="s">
        <v>15</v>
      </c>
      <c r="I495" s="2">
        <v>0.09</v>
      </c>
    </row>
    <row r="496" spans="1:9" x14ac:dyDescent="0.2">
      <c r="A496" s="1">
        <v>45333</v>
      </c>
      <c r="B496" t="s">
        <v>19</v>
      </c>
      <c r="C496">
        <v>173</v>
      </c>
      <c r="D496">
        <v>123</v>
      </c>
      <c r="E496">
        <v>9</v>
      </c>
      <c r="F496" t="s">
        <v>17</v>
      </c>
      <c r="G496" t="s">
        <v>14</v>
      </c>
      <c r="H496" t="s">
        <v>15</v>
      </c>
      <c r="I496" s="2">
        <v>0.06</v>
      </c>
    </row>
    <row r="497" spans="1:9" x14ac:dyDescent="0.2">
      <c r="A497" s="1">
        <v>45333</v>
      </c>
      <c r="B497" t="s">
        <v>19</v>
      </c>
      <c r="C497">
        <v>84</v>
      </c>
      <c r="D497">
        <v>113</v>
      </c>
      <c r="E497">
        <v>9</v>
      </c>
      <c r="F497" t="s">
        <v>10</v>
      </c>
      <c r="G497" t="s">
        <v>14</v>
      </c>
      <c r="H497" t="s">
        <v>18</v>
      </c>
      <c r="I497" s="2">
        <v>0.14000000000000001</v>
      </c>
    </row>
    <row r="498" spans="1:9" x14ac:dyDescent="0.2">
      <c r="A498" s="1">
        <v>45333</v>
      </c>
      <c r="B498" t="s">
        <v>19</v>
      </c>
      <c r="C498">
        <v>194</v>
      </c>
      <c r="D498">
        <v>83</v>
      </c>
      <c r="E498">
        <v>9</v>
      </c>
      <c r="F498" t="s">
        <v>17</v>
      </c>
      <c r="G498" t="s">
        <v>14</v>
      </c>
      <c r="H498" t="s">
        <v>15</v>
      </c>
      <c r="I498" s="2">
        <v>0.16</v>
      </c>
    </row>
    <row r="499" spans="1:9" x14ac:dyDescent="0.2">
      <c r="A499" s="1">
        <v>45333</v>
      </c>
      <c r="B499" t="s">
        <v>20</v>
      </c>
      <c r="C499">
        <v>75</v>
      </c>
      <c r="D499">
        <v>87</v>
      </c>
      <c r="E499">
        <v>0</v>
      </c>
      <c r="F499" t="s">
        <v>16</v>
      </c>
      <c r="G499" t="s">
        <v>14</v>
      </c>
      <c r="H499" t="s">
        <v>15</v>
      </c>
      <c r="I499" s="2">
        <v>0.12</v>
      </c>
    </row>
    <row r="500" spans="1:9" x14ac:dyDescent="0.2">
      <c r="A500" s="1">
        <v>45333</v>
      </c>
      <c r="B500" t="s">
        <v>20</v>
      </c>
      <c r="C500">
        <v>76</v>
      </c>
      <c r="D500">
        <v>94</v>
      </c>
      <c r="E500">
        <v>8</v>
      </c>
      <c r="F500" t="s">
        <v>16</v>
      </c>
      <c r="G500" t="s">
        <v>11</v>
      </c>
      <c r="H500" t="s">
        <v>15</v>
      </c>
      <c r="I500" s="2">
        <v>0.08</v>
      </c>
    </row>
    <row r="501" spans="1:9" x14ac:dyDescent="0.2">
      <c r="A501" s="1">
        <v>45333</v>
      </c>
      <c r="B501" t="s">
        <v>20</v>
      </c>
      <c r="C501">
        <v>184</v>
      </c>
      <c r="D501">
        <v>96</v>
      </c>
      <c r="E501">
        <v>2</v>
      </c>
      <c r="F501" t="s">
        <v>10</v>
      </c>
      <c r="G501" t="s">
        <v>14</v>
      </c>
      <c r="H501" t="s">
        <v>15</v>
      </c>
      <c r="I501" s="2">
        <v>0.13</v>
      </c>
    </row>
    <row r="502" spans="1:9" x14ac:dyDescent="0.2">
      <c r="A502" s="1">
        <v>45333</v>
      </c>
      <c r="B502" t="s">
        <v>20</v>
      </c>
      <c r="C502">
        <v>64</v>
      </c>
      <c r="D502">
        <v>93</v>
      </c>
      <c r="E502">
        <v>1</v>
      </c>
      <c r="F502" t="s">
        <v>13</v>
      </c>
      <c r="G502" t="s">
        <v>14</v>
      </c>
      <c r="H502" t="s">
        <v>12</v>
      </c>
      <c r="I502" s="2">
        <v>0.12</v>
      </c>
    </row>
    <row r="503" spans="1:9" x14ac:dyDescent="0.2">
      <c r="A503" s="1">
        <v>45333</v>
      </c>
      <c r="B503" t="s">
        <v>20</v>
      </c>
      <c r="C503">
        <v>170</v>
      </c>
      <c r="D503">
        <v>37</v>
      </c>
      <c r="E503">
        <v>10</v>
      </c>
      <c r="F503" t="s">
        <v>17</v>
      </c>
      <c r="G503" t="s">
        <v>11</v>
      </c>
      <c r="H503" t="s">
        <v>15</v>
      </c>
      <c r="I503" s="2">
        <v>0.16</v>
      </c>
    </row>
    <row r="504" spans="1:9" x14ac:dyDescent="0.2">
      <c r="A504" s="1">
        <v>45333</v>
      </c>
      <c r="B504" t="s">
        <v>21</v>
      </c>
      <c r="C504">
        <v>189</v>
      </c>
      <c r="D504">
        <v>75</v>
      </c>
      <c r="E504">
        <v>1</v>
      </c>
      <c r="F504" t="s">
        <v>10</v>
      </c>
      <c r="G504" t="s">
        <v>14</v>
      </c>
      <c r="H504" t="s">
        <v>18</v>
      </c>
      <c r="I504" s="2">
        <v>7.0000000000000007E-2</v>
      </c>
    </row>
    <row r="505" spans="1:9" x14ac:dyDescent="0.2">
      <c r="A505" s="1">
        <v>45333</v>
      </c>
      <c r="B505" t="s">
        <v>21</v>
      </c>
      <c r="C505">
        <v>163</v>
      </c>
      <c r="D505">
        <v>57</v>
      </c>
      <c r="E505">
        <v>9</v>
      </c>
      <c r="F505" t="s">
        <v>16</v>
      </c>
      <c r="G505" t="s">
        <v>14</v>
      </c>
      <c r="H505" t="s">
        <v>15</v>
      </c>
      <c r="I505" s="2">
        <v>0.18</v>
      </c>
    </row>
    <row r="506" spans="1:9" x14ac:dyDescent="0.2">
      <c r="A506" s="1">
        <v>45333</v>
      </c>
      <c r="B506" t="s">
        <v>21</v>
      </c>
      <c r="C506">
        <v>96</v>
      </c>
      <c r="D506">
        <v>139</v>
      </c>
      <c r="E506">
        <v>5</v>
      </c>
      <c r="F506" t="s">
        <v>16</v>
      </c>
      <c r="G506" t="s">
        <v>11</v>
      </c>
      <c r="H506" t="s">
        <v>12</v>
      </c>
      <c r="I506" s="2">
        <v>0.09</v>
      </c>
    </row>
    <row r="507" spans="1:9" x14ac:dyDescent="0.2">
      <c r="A507" s="1">
        <v>45333</v>
      </c>
      <c r="B507" t="s">
        <v>21</v>
      </c>
      <c r="C507">
        <v>183</v>
      </c>
      <c r="D507">
        <v>43</v>
      </c>
      <c r="E507">
        <v>5</v>
      </c>
      <c r="F507" t="s">
        <v>17</v>
      </c>
      <c r="G507" t="s">
        <v>14</v>
      </c>
      <c r="H507" t="s">
        <v>18</v>
      </c>
      <c r="I507" s="2">
        <v>0.13</v>
      </c>
    </row>
    <row r="508" spans="1:9" x14ac:dyDescent="0.2">
      <c r="A508" s="1">
        <v>45334</v>
      </c>
      <c r="B508" t="s">
        <v>9</v>
      </c>
      <c r="C508">
        <v>68</v>
      </c>
      <c r="D508">
        <v>67</v>
      </c>
      <c r="E508">
        <v>4</v>
      </c>
      <c r="F508" t="s">
        <v>10</v>
      </c>
      <c r="G508" t="s">
        <v>14</v>
      </c>
      <c r="H508" t="s">
        <v>15</v>
      </c>
      <c r="I508" s="2">
        <v>0.1</v>
      </c>
    </row>
    <row r="509" spans="1:9" x14ac:dyDescent="0.2">
      <c r="A509" s="1">
        <v>45334</v>
      </c>
      <c r="B509" t="s">
        <v>19</v>
      </c>
      <c r="C509">
        <v>200</v>
      </c>
      <c r="D509">
        <v>150</v>
      </c>
      <c r="E509">
        <v>1</v>
      </c>
      <c r="F509" t="s">
        <v>13</v>
      </c>
      <c r="G509" t="s">
        <v>14</v>
      </c>
      <c r="H509" t="s">
        <v>12</v>
      </c>
      <c r="I509" s="2">
        <v>0.14000000000000001</v>
      </c>
    </row>
    <row r="510" spans="1:9" x14ac:dyDescent="0.2">
      <c r="A510" s="1">
        <v>45334</v>
      </c>
      <c r="B510" t="s">
        <v>20</v>
      </c>
      <c r="C510">
        <v>143</v>
      </c>
      <c r="D510">
        <v>64</v>
      </c>
      <c r="E510">
        <v>7</v>
      </c>
      <c r="F510" t="s">
        <v>10</v>
      </c>
      <c r="G510" t="s">
        <v>14</v>
      </c>
      <c r="H510" t="s">
        <v>18</v>
      </c>
      <c r="I510" s="2">
        <v>0.18</v>
      </c>
    </row>
    <row r="511" spans="1:9" x14ac:dyDescent="0.2">
      <c r="A511" s="1">
        <v>45334</v>
      </c>
      <c r="B511" t="s">
        <v>20</v>
      </c>
      <c r="C511">
        <v>106</v>
      </c>
      <c r="D511">
        <v>122</v>
      </c>
      <c r="E511">
        <v>10</v>
      </c>
      <c r="F511" t="s">
        <v>17</v>
      </c>
      <c r="G511" t="s">
        <v>11</v>
      </c>
      <c r="H511" t="s">
        <v>18</v>
      </c>
      <c r="I511" s="2">
        <v>0.19</v>
      </c>
    </row>
    <row r="512" spans="1:9" x14ac:dyDescent="0.2">
      <c r="A512" s="1">
        <v>45334</v>
      </c>
      <c r="B512" t="s">
        <v>21</v>
      </c>
      <c r="C512">
        <v>164</v>
      </c>
      <c r="D512">
        <v>103</v>
      </c>
      <c r="E512">
        <v>2</v>
      </c>
      <c r="F512" t="s">
        <v>13</v>
      </c>
      <c r="G512" t="s">
        <v>11</v>
      </c>
      <c r="H512" t="s">
        <v>12</v>
      </c>
      <c r="I512" s="2">
        <v>0.18</v>
      </c>
    </row>
    <row r="513" spans="1:9" x14ac:dyDescent="0.2">
      <c r="A513" s="1">
        <v>45335</v>
      </c>
      <c r="B513" t="s">
        <v>9</v>
      </c>
      <c r="C513">
        <v>189</v>
      </c>
      <c r="D513">
        <v>65</v>
      </c>
      <c r="E513">
        <v>6</v>
      </c>
      <c r="F513" t="s">
        <v>16</v>
      </c>
      <c r="G513" t="s">
        <v>11</v>
      </c>
      <c r="H513" t="s">
        <v>15</v>
      </c>
      <c r="I513" s="2">
        <v>0.06</v>
      </c>
    </row>
    <row r="514" spans="1:9" x14ac:dyDescent="0.2">
      <c r="A514" s="1">
        <v>45335</v>
      </c>
      <c r="B514" t="s">
        <v>19</v>
      </c>
      <c r="C514">
        <v>133</v>
      </c>
      <c r="D514">
        <v>83</v>
      </c>
      <c r="E514">
        <v>5</v>
      </c>
      <c r="F514" t="s">
        <v>17</v>
      </c>
      <c r="G514" t="s">
        <v>14</v>
      </c>
      <c r="H514" t="s">
        <v>18</v>
      </c>
      <c r="I514" s="2">
        <v>0.12</v>
      </c>
    </row>
    <row r="515" spans="1:9" x14ac:dyDescent="0.2">
      <c r="A515" s="1">
        <v>45335</v>
      </c>
      <c r="B515" t="s">
        <v>19</v>
      </c>
      <c r="C515">
        <v>106</v>
      </c>
      <c r="D515">
        <v>97</v>
      </c>
      <c r="E515">
        <v>6</v>
      </c>
      <c r="F515" t="s">
        <v>10</v>
      </c>
      <c r="G515" t="s">
        <v>11</v>
      </c>
      <c r="H515" t="s">
        <v>15</v>
      </c>
      <c r="I515" s="2">
        <v>0.2</v>
      </c>
    </row>
    <row r="516" spans="1:9" x14ac:dyDescent="0.2">
      <c r="A516" s="1">
        <v>45335</v>
      </c>
      <c r="B516" t="s">
        <v>20</v>
      </c>
      <c r="C516">
        <v>173</v>
      </c>
      <c r="D516">
        <v>30</v>
      </c>
      <c r="E516">
        <v>5</v>
      </c>
      <c r="F516" t="s">
        <v>10</v>
      </c>
      <c r="G516" t="s">
        <v>11</v>
      </c>
      <c r="H516" t="s">
        <v>18</v>
      </c>
      <c r="I516" s="2">
        <v>0.09</v>
      </c>
    </row>
    <row r="517" spans="1:9" x14ac:dyDescent="0.2">
      <c r="A517" s="1">
        <v>45335</v>
      </c>
      <c r="B517" t="s">
        <v>21</v>
      </c>
      <c r="C517">
        <v>65</v>
      </c>
      <c r="D517">
        <v>67</v>
      </c>
      <c r="E517">
        <v>5</v>
      </c>
      <c r="F517" t="s">
        <v>17</v>
      </c>
      <c r="G517" t="s">
        <v>14</v>
      </c>
      <c r="H517" t="s">
        <v>12</v>
      </c>
      <c r="I517" s="2">
        <v>0.08</v>
      </c>
    </row>
    <row r="518" spans="1:9" x14ac:dyDescent="0.2">
      <c r="A518" s="1">
        <v>45335</v>
      </c>
      <c r="B518" t="s">
        <v>21</v>
      </c>
      <c r="C518">
        <v>163</v>
      </c>
      <c r="D518">
        <v>42</v>
      </c>
      <c r="E518">
        <v>4</v>
      </c>
      <c r="F518" t="s">
        <v>13</v>
      </c>
      <c r="G518" t="s">
        <v>11</v>
      </c>
      <c r="H518" t="s">
        <v>12</v>
      </c>
      <c r="I518" s="2">
        <v>0.17</v>
      </c>
    </row>
    <row r="519" spans="1:9" x14ac:dyDescent="0.2">
      <c r="A519" s="1">
        <v>45335</v>
      </c>
      <c r="B519" t="s">
        <v>21</v>
      </c>
      <c r="C519">
        <v>180</v>
      </c>
      <c r="D519">
        <v>108</v>
      </c>
      <c r="E519">
        <v>1</v>
      </c>
      <c r="F519" t="s">
        <v>17</v>
      </c>
      <c r="G519" t="s">
        <v>14</v>
      </c>
      <c r="H519" t="s">
        <v>18</v>
      </c>
      <c r="I519" s="2">
        <v>0.16</v>
      </c>
    </row>
    <row r="520" spans="1:9" x14ac:dyDescent="0.2">
      <c r="A520" s="1">
        <v>45336</v>
      </c>
      <c r="B520" t="s">
        <v>9</v>
      </c>
      <c r="C520">
        <v>67</v>
      </c>
      <c r="D520">
        <v>141</v>
      </c>
      <c r="E520">
        <v>9</v>
      </c>
      <c r="F520" t="s">
        <v>16</v>
      </c>
      <c r="G520" t="s">
        <v>14</v>
      </c>
      <c r="H520" t="s">
        <v>15</v>
      </c>
      <c r="I520" s="2">
        <v>0.16</v>
      </c>
    </row>
    <row r="521" spans="1:9" x14ac:dyDescent="0.2">
      <c r="A521" s="1">
        <v>45336</v>
      </c>
      <c r="B521" t="s">
        <v>19</v>
      </c>
      <c r="C521">
        <v>52</v>
      </c>
      <c r="D521">
        <v>76</v>
      </c>
      <c r="E521">
        <v>0</v>
      </c>
      <c r="F521" t="s">
        <v>13</v>
      </c>
      <c r="G521" t="s">
        <v>11</v>
      </c>
      <c r="H521" t="s">
        <v>15</v>
      </c>
      <c r="I521" s="2">
        <v>0.18</v>
      </c>
    </row>
    <row r="522" spans="1:9" x14ac:dyDescent="0.2">
      <c r="A522" s="1">
        <v>45336</v>
      </c>
      <c r="B522" t="s">
        <v>19</v>
      </c>
      <c r="C522">
        <v>164</v>
      </c>
      <c r="D522">
        <v>132</v>
      </c>
      <c r="E522">
        <v>5</v>
      </c>
      <c r="F522" t="s">
        <v>10</v>
      </c>
      <c r="G522" t="s">
        <v>14</v>
      </c>
      <c r="H522" t="s">
        <v>12</v>
      </c>
      <c r="I522" s="2">
        <v>7.0000000000000007E-2</v>
      </c>
    </row>
    <row r="523" spans="1:9" x14ac:dyDescent="0.2">
      <c r="A523" s="1">
        <v>45336</v>
      </c>
      <c r="B523" t="s">
        <v>19</v>
      </c>
      <c r="C523">
        <v>94</v>
      </c>
      <c r="D523">
        <v>138</v>
      </c>
      <c r="E523">
        <v>4</v>
      </c>
      <c r="F523" t="s">
        <v>13</v>
      </c>
      <c r="G523" t="s">
        <v>11</v>
      </c>
      <c r="H523" t="s">
        <v>12</v>
      </c>
      <c r="I523" s="2">
        <v>0.12</v>
      </c>
    </row>
    <row r="524" spans="1:9" x14ac:dyDescent="0.2">
      <c r="A524" s="1">
        <v>45336</v>
      </c>
      <c r="B524" t="s">
        <v>20</v>
      </c>
      <c r="C524">
        <v>87</v>
      </c>
      <c r="D524">
        <v>134</v>
      </c>
      <c r="E524">
        <v>10</v>
      </c>
      <c r="F524" t="s">
        <v>17</v>
      </c>
      <c r="G524" t="s">
        <v>14</v>
      </c>
      <c r="H524" t="s">
        <v>15</v>
      </c>
      <c r="I524" s="2">
        <v>0.11</v>
      </c>
    </row>
    <row r="525" spans="1:9" x14ac:dyDescent="0.2">
      <c r="A525" s="1">
        <v>45336</v>
      </c>
      <c r="B525" t="s">
        <v>20</v>
      </c>
      <c r="C525">
        <v>136</v>
      </c>
      <c r="D525">
        <v>133</v>
      </c>
      <c r="E525">
        <v>5</v>
      </c>
      <c r="F525" t="s">
        <v>13</v>
      </c>
      <c r="G525" t="s">
        <v>11</v>
      </c>
      <c r="H525" t="s">
        <v>15</v>
      </c>
      <c r="I525" s="2">
        <v>0.09</v>
      </c>
    </row>
    <row r="526" spans="1:9" x14ac:dyDescent="0.2">
      <c r="A526" s="1">
        <v>45336</v>
      </c>
      <c r="B526" t="s">
        <v>20</v>
      </c>
      <c r="C526">
        <v>134</v>
      </c>
      <c r="D526">
        <v>119</v>
      </c>
      <c r="E526">
        <v>7</v>
      </c>
      <c r="F526" t="s">
        <v>10</v>
      </c>
      <c r="G526" t="s">
        <v>14</v>
      </c>
      <c r="H526" t="s">
        <v>12</v>
      </c>
      <c r="I526" s="2">
        <v>0.05</v>
      </c>
    </row>
    <row r="527" spans="1:9" x14ac:dyDescent="0.2">
      <c r="A527" s="1">
        <v>45336</v>
      </c>
      <c r="B527" t="s">
        <v>20</v>
      </c>
      <c r="C527">
        <v>172</v>
      </c>
      <c r="D527">
        <v>30</v>
      </c>
      <c r="E527">
        <v>3</v>
      </c>
      <c r="F527" t="s">
        <v>10</v>
      </c>
      <c r="G527" t="s">
        <v>14</v>
      </c>
      <c r="H527" t="s">
        <v>15</v>
      </c>
      <c r="I527" s="2">
        <v>0.12</v>
      </c>
    </row>
    <row r="528" spans="1:9" x14ac:dyDescent="0.2">
      <c r="A528" s="1">
        <v>45336</v>
      </c>
      <c r="B528" t="s">
        <v>21</v>
      </c>
      <c r="C528">
        <v>149</v>
      </c>
      <c r="D528">
        <v>136</v>
      </c>
      <c r="E528">
        <v>4</v>
      </c>
      <c r="F528" t="s">
        <v>10</v>
      </c>
      <c r="G528" t="s">
        <v>11</v>
      </c>
      <c r="H528" t="s">
        <v>12</v>
      </c>
      <c r="I528" s="2">
        <v>0.06</v>
      </c>
    </row>
    <row r="529" spans="1:9" x14ac:dyDescent="0.2">
      <c r="A529" s="1">
        <v>45336</v>
      </c>
      <c r="B529" t="s">
        <v>21</v>
      </c>
      <c r="C529">
        <v>75</v>
      </c>
      <c r="D529">
        <v>131</v>
      </c>
      <c r="E529">
        <v>6</v>
      </c>
      <c r="F529" t="s">
        <v>13</v>
      </c>
      <c r="G529" t="s">
        <v>11</v>
      </c>
      <c r="H529" t="s">
        <v>15</v>
      </c>
      <c r="I529" s="2">
        <v>0.09</v>
      </c>
    </row>
    <row r="530" spans="1:9" x14ac:dyDescent="0.2">
      <c r="A530" s="1">
        <v>45337</v>
      </c>
      <c r="B530" t="s">
        <v>9</v>
      </c>
      <c r="C530">
        <v>86</v>
      </c>
      <c r="D530">
        <v>119</v>
      </c>
      <c r="E530">
        <v>3</v>
      </c>
      <c r="F530" t="s">
        <v>17</v>
      </c>
      <c r="G530" t="s">
        <v>14</v>
      </c>
      <c r="H530" t="s">
        <v>18</v>
      </c>
      <c r="I530" s="2">
        <v>0.14000000000000001</v>
      </c>
    </row>
    <row r="531" spans="1:9" x14ac:dyDescent="0.2">
      <c r="A531" s="1">
        <v>45337</v>
      </c>
      <c r="B531" t="s">
        <v>19</v>
      </c>
      <c r="C531">
        <v>131</v>
      </c>
      <c r="D531">
        <v>80</v>
      </c>
      <c r="E531">
        <v>3</v>
      </c>
      <c r="F531" t="s">
        <v>16</v>
      </c>
      <c r="G531" t="s">
        <v>14</v>
      </c>
      <c r="H531" t="s">
        <v>18</v>
      </c>
      <c r="I531" s="2">
        <v>0.14000000000000001</v>
      </c>
    </row>
    <row r="532" spans="1:9" x14ac:dyDescent="0.2">
      <c r="A532" s="1">
        <v>45337</v>
      </c>
      <c r="B532" t="s">
        <v>19</v>
      </c>
      <c r="C532">
        <v>81</v>
      </c>
      <c r="D532">
        <v>79</v>
      </c>
      <c r="E532">
        <v>7</v>
      </c>
      <c r="F532" t="s">
        <v>10</v>
      </c>
      <c r="G532" t="s">
        <v>14</v>
      </c>
      <c r="H532" t="s">
        <v>18</v>
      </c>
      <c r="I532" s="2">
        <v>0.19</v>
      </c>
    </row>
    <row r="533" spans="1:9" x14ac:dyDescent="0.2">
      <c r="A533" s="1">
        <v>45337</v>
      </c>
      <c r="B533" t="s">
        <v>19</v>
      </c>
      <c r="C533">
        <v>142</v>
      </c>
      <c r="D533">
        <v>95</v>
      </c>
      <c r="E533">
        <v>6</v>
      </c>
      <c r="F533" t="s">
        <v>10</v>
      </c>
      <c r="G533" t="s">
        <v>11</v>
      </c>
      <c r="H533" t="s">
        <v>12</v>
      </c>
      <c r="I533" s="2">
        <v>0.06</v>
      </c>
    </row>
    <row r="534" spans="1:9" x14ac:dyDescent="0.2">
      <c r="A534" s="1">
        <v>45337</v>
      </c>
      <c r="B534" t="s">
        <v>20</v>
      </c>
      <c r="C534">
        <v>74</v>
      </c>
      <c r="D534">
        <v>74</v>
      </c>
      <c r="E534">
        <v>9</v>
      </c>
      <c r="F534" t="s">
        <v>17</v>
      </c>
      <c r="G534" t="s">
        <v>11</v>
      </c>
      <c r="H534" t="s">
        <v>18</v>
      </c>
      <c r="I534" s="2">
        <v>0.06</v>
      </c>
    </row>
    <row r="535" spans="1:9" x14ac:dyDescent="0.2">
      <c r="A535" s="1">
        <v>45337</v>
      </c>
      <c r="B535" t="s">
        <v>20</v>
      </c>
      <c r="C535">
        <v>55</v>
      </c>
      <c r="D535">
        <v>78</v>
      </c>
      <c r="E535">
        <v>2</v>
      </c>
      <c r="F535" t="s">
        <v>17</v>
      </c>
      <c r="G535" t="s">
        <v>11</v>
      </c>
      <c r="H535" t="s">
        <v>12</v>
      </c>
      <c r="I535" s="2">
        <v>0.06</v>
      </c>
    </row>
    <row r="536" spans="1:9" x14ac:dyDescent="0.2">
      <c r="A536" s="1">
        <v>45337</v>
      </c>
      <c r="B536" t="s">
        <v>20</v>
      </c>
      <c r="C536">
        <v>135</v>
      </c>
      <c r="D536">
        <v>104</v>
      </c>
      <c r="E536">
        <v>10</v>
      </c>
      <c r="F536" t="s">
        <v>10</v>
      </c>
      <c r="G536" t="s">
        <v>14</v>
      </c>
      <c r="H536" t="s">
        <v>18</v>
      </c>
      <c r="I536" s="2">
        <v>0.06</v>
      </c>
    </row>
    <row r="537" spans="1:9" x14ac:dyDescent="0.2">
      <c r="A537" s="1">
        <v>45337</v>
      </c>
      <c r="B537" t="s">
        <v>20</v>
      </c>
      <c r="C537">
        <v>176</v>
      </c>
      <c r="D537">
        <v>37</v>
      </c>
      <c r="E537">
        <v>0</v>
      </c>
      <c r="F537" t="s">
        <v>13</v>
      </c>
      <c r="G537" t="s">
        <v>14</v>
      </c>
      <c r="H537" t="s">
        <v>18</v>
      </c>
      <c r="I537" s="2">
        <v>0.11</v>
      </c>
    </row>
    <row r="538" spans="1:9" x14ac:dyDescent="0.2">
      <c r="A538" s="1">
        <v>45337</v>
      </c>
      <c r="B538" t="s">
        <v>21</v>
      </c>
      <c r="C538">
        <v>129</v>
      </c>
      <c r="D538">
        <v>95</v>
      </c>
      <c r="E538">
        <v>9</v>
      </c>
      <c r="F538" t="s">
        <v>13</v>
      </c>
      <c r="G538" t="s">
        <v>11</v>
      </c>
      <c r="H538" t="s">
        <v>18</v>
      </c>
      <c r="I538" s="2">
        <v>0.13</v>
      </c>
    </row>
    <row r="539" spans="1:9" x14ac:dyDescent="0.2">
      <c r="A539" s="1">
        <v>45338</v>
      </c>
      <c r="B539" t="s">
        <v>9</v>
      </c>
      <c r="C539">
        <v>97</v>
      </c>
      <c r="D539">
        <v>131</v>
      </c>
      <c r="E539">
        <v>4</v>
      </c>
      <c r="F539" t="s">
        <v>17</v>
      </c>
      <c r="G539" t="s">
        <v>14</v>
      </c>
      <c r="H539" t="s">
        <v>12</v>
      </c>
      <c r="I539" s="2">
        <v>0.09</v>
      </c>
    </row>
    <row r="540" spans="1:9" x14ac:dyDescent="0.2">
      <c r="A540" s="1">
        <v>45338</v>
      </c>
      <c r="B540" t="s">
        <v>9</v>
      </c>
      <c r="C540">
        <v>84</v>
      </c>
      <c r="D540">
        <v>115</v>
      </c>
      <c r="E540">
        <v>10</v>
      </c>
      <c r="F540" t="s">
        <v>13</v>
      </c>
      <c r="G540" t="s">
        <v>11</v>
      </c>
      <c r="H540" t="s">
        <v>12</v>
      </c>
      <c r="I540" s="2">
        <v>0.06</v>
      </c>
    </row>
    <row r="541" spans="1:9" x14ac:dyDescent="0.2">
      <c r="A541" s="1">
        <v>45338</v>
      </c>
      <c r="B541" t="s">
        <v>9</v>
      </c>
      <c r="C541">
        <v>55</v>
      </c>
      <c r="D541">
        <v>76</v>
      </c>
      <c r="E541">
        <v>6</v>
      </c>
      <c r="F541" t="s">
        <v>10</v>
      </c>
      <c r="G541" t="s">
        <v>11</v>
      </c>
      <c r="H541" t="s">
        <v>18</v>
      </c>
      <c r="I541" s="2">
        <v>0.17</v>
      </c>
    </row>
    <row r="542" spans="1:9" x14ac:dyDescent="0.2">
      <c r="A542" s="1">
        <v>45338</v>
      </c>
      <c r="B542" t="s">
        <v>19</v>
      </c>
      <c r="C542">
        <v>188</v>
      </c>
      <c r="D542">
        <v>65</v>
      </c>
      <c r="E542">
        <v>0</v>
      </c>
      <c r="F542" t="s">
        <v>10</v>
      </c>
      <c r="G542" t="s">
        <v>14</v>
      </c>
      <c r="H542" t="s">
        <v>18</v>
      </c>
      <c r="I542" s="2">
        <v>0.11</v>
      </c>
    </row>
    <row r="543" spans="1:9" x14ac:dyDescent="0.2">
      <c r="A543" s="1">
        <v>45338</v>
      </c>
      <c r="B543" t="s">
        <v>19</v>
      </c>
      <c r="C543">
        <v>195</v>
      </c>
      <c r="D543">
        <v>102</v>
      </c>
      <c r="E543">
        <v>3</v>
      </c>
      <c r="F543" t="s">
        <v>16</v>
      </c>
      <c r="G543" t="s">
        <v>14</v>
      </c>
      <c r="H543" t="s">
        <v>18</v>
      </c>
      <c r="I543" s="2">
        <v>0.11</v>
      </c>
    </row>
    <row r="544" spans="1:9" x14ac:dyDescent="0.2">
      <c r="A544" s="1">
        <v>45338</v>
      </c>
      <c r="B544" t="s">
        <v>20</v>
      </c>
      <c r="C544">
        <v>51</v>
      </c>
      <c r="D544">
        <v>137</v>
      </c>
      <c r="E544">
        <v>2</v>
      </c>
      <c r="F544" t="s">
        <v>13</v>
      </c>
      <c r="G544" t="s">
        <v>11</v>
      </c>
      <c r="H544" t="s">
        <v>12</v>
      </c>
      <c r="I544" s="2">
        <v>0.19</v>
      </c>
    </row>
    <row r="545" spans="1:9" x14ac:dyDescent="0.2">
      <c r="A545" s="1">
        <v>45338</v>
      </c>
      <c r="B545" t="s">
        <v>20</v>
      </c>
      <c r="C545">
        <v>198</v>
      </c>
      <c r="D545">
        <v>142</v>
      </c>
      <c r="E545">
        <v>2</v>
      </c>
      <c r="F545" t="s">
        <v>13</v>
      </c>
      <c r="G545" t="s">
        <v>11</v>
      </c>
      <c r="H545" t="s">
        <v>15</v>
      </c>
      <c r="I545" s="2">
        <v>0.18</v>
      </c>
    </row>
    <row r="546" spans="1:9" x14ac:dyDescent="0.2">
      <c r="A546" s="1">
        <v>45338</v>
      </c>
      <c r="B546" t="s">
        <v>20</v>
      </c>
      <c r="C546">
        <v>123</v>
      </c>
      <c r="D546">
        <v>57</v>
      </c>
      <c r="E546">
        <v>9</v>
      </c>
      <c r="F546" t="s">
        <v>17</v>
      </c>
      <c r="G546" t="s">
        <v>14</v>
      </c>
      <c r="H546" t="s">
        <v>15</v>
      </c>
      <c r="I546" s="2">
        <v>0.08</v>
      </c>
    </row>
    <row r="547" spans="1:9" x14ac:dyDescent="0.2">
      <c r="A547" s="1">
        <v>45338</v>
      </c>
      <c r="B547" t="s">
        <v>20</v>
      </c>
      <c r="C547">
        <v>136</v>
      </c>
      <c r="D547">
        <v>138</v>
      </c>
      <c r="E547">
        <v>7</v>
      </c>
      <c r="F547" t="s">
        <v>16</v>
      </c>
      <c r="G547" t="s">
        <v>11</v>
      </c>
      <c r="H547" t="s">
        <v>15</v>
      </c>
      <c r="I547" s="2">
        <v>0.11</v>
      </c>
    </row>
    <row r="548" spans="1:9" x14ac:dyDescent="0.2">
      <c r="A548" s="1">
        <v>45338</v>
      </c>
      <c r="B548" t="s">
        <v>20</v>
      </c>
      <c r="C548">
        <v>145</v>
      </c>
      <c r="D548">
        <v>121</v>
      </c>
      <c r="E548">
        <v>8</v>
      </c>
      <c r="F548" t="s">
        <v>10</v>
      </c>
      <c r="G548" t="s">
        <v>14</v>
      </c>
      <c r="H548" t="s">
        <v>18</v>
      </c>
      <c r="I548" s="2">
        <v>0.17</v>
      </c>
    </row>
    <row r="549" spans="1:9" x14ac:dyDescent="0.2">
      <c r="A549" s="1">
        <v>45338</v>
      </c>
      <c r="B549" t="s">
        <v>21</v>
      </c>
      <c r="C549">
        <v>165</v>
      </c>
      <c r="D549">
        <v>129</v>
      </c>
      <c r="E549">
        <v>9</v>
      </c>
      <c r="F549" t="s">
        <v>10</v>
      </c>
      <c r="G549" t="s">
        <v>14</v>
      </c>
      <c r="H549" t="s">
        <v>12</v>
      </c>
      <c r="I549" s="2">
        <v>0.13</v>
      </c>
    </row>
    <row r="550" spans="1:9" x14ac:dyDescent="0.2">
      <c r="A550" s="1">
        <v>45338</v>
      </c>
      <c r="B550" t="s">
        <v>21</v>
      </c>
      <c r="C550">
        <v>91</v>
      </c>
      <c r="D550">
        <v>47</v>
      </c>
      <c r="E550">
        <v>3</v>
      </c>
      <c r="F550" t="s">
        <v>10</v>
      </c>
      <c r="G550" t="s">
        <v>11</v>
      </c>
      <c r="H550" t="s">
        <v>18</v>
      </c>
      <c r="I550" s="2">
        <v>0.12</v>
      </c>
    </row>
    <row r="551" spans="1:9" x14ac:dyDescent="0.2">
      <c r="A551" s="1">
        <v>45338</v>
      </c>
      <c r="B551" t="s">
        <v>21</v>
      </c>
      <c r="C551">
        <v>67</v>
      </c>
      <c r="D551">
        <v>144</v>
      </c>
      <c r="E551">
        <v>9</v>
      </c>
      <c r="F551" t="s">
        <v>16</v>
      </c>
      <c r="G551" t="s">
        <v>11</v>
      </c>
      <c r="H551" t="s">
        <v>18</v>
      </c>
      <c r="I551" s="2">
        <v>0.05</v>
      </c>
    </row>
    <row r="552" spans="1:9" x14ac:dyDescent="0.2">
      <c r="A552" s="1">
        <v>45339</v>
      </c>
      <c r="B552" t="s">
        <v>9</v>
      </c>
      <c r="C552">
        <v>127</v>
      </c>
      <c r="D552">
        <v>72</v>
      </c>
      <c r="E552">
        <v>2</v>
      </c>
      <c r="F552" t="s">
        <v>10</v>
      </c>
      <c r="G552" t="s">
        <v>14</v>
      </c>
      <c r="H552" t="s">
        <v>15</v>
      </c>
      <c r="I552" s="2">
        <v>0.05</v>
      </c>
    </row>
    <row r="553" spans="1:9" x14ac:dyDescent="0.2">
      <c r="A553" s="1">
        <v>45339</v>
      </c>
      <c r="B553" t="s">
        <v>9</v>
      </c>
      <c r="C553">
        <v>168</v>
      </c>
      <c r="D553">
        <v>109</v>
      </c>
      <c r="E553">
        <v>2</v>
      </c>
      <c r="F553" t="s">
        <v>10</v>
      </c>
      <c r="G553" t="s">
        <v>14</v>
      </c>
      <c r="H553" t="s">
        <v>18</v>
      </c>
      <c r="I553" s="2">
        <v>0.13</v>
      </c>
    </row>
    <row r="554" spans="1:9" x14ac:dyDescent="0.2">
      <c r="A554" s="1">
        <v>45339</v>
      </c>
      <c r="B554" t="s">
        <v>9</v>
      </c>
      <c r="C554">
        <v>166</v>
      </c>
      <c r="D554">
        <v>142</v>
      </c>
      <c r="E554">
        <v>10</v>
      </c>
      <c r="F554" t="s">
        <v>16</v>
      </c>
      <c r="G554" t="s">
        <v>14</v>
      </c>
      <c r="H554" t="s">
        <v>12</v>
      </c>
      <c r="I554" s="2">
        <v>0.09</v>
      </c>
    </row>
    <row r="555" spans="1:9" x14ac:dyDescent="0.2">
      <c r="A555" s="1">
        <v>45339</v>
      </c>
      <c r="B555" t="s">
        <v>19</v>
      </c>
      <c r="C555">
        <v>154</v>
      </c>
      <c r="D555">
        <v>34</v>
      </c>
      <c r="E555">
        <v>6</v>
      </c>
      <c r="F555" t="s">
        <v>16</v>
      </c>
      <c r="G555" t="s">
        <v>11</v>
      </c>
      <c r="H555" t="s">
        <v>18</v>
      </c>
      <c r="I555" s="2">
        <v>0.08</v>
      </c>
    </row>
    <row r="556" spans="1:9" x14ac:dyDescent="0.2">
      <c r="A556" s="1">
        <v>45339</v>
      </c>
      <c r="B556" t="s">
        <v>19</v>
      </c>
      <c r="C556">
        <v>184</v>
      </c>
      <c r="D556">
        <v>76</v>
      </c>
      <c r="E556">
        <v>2</v>
      </c>
      <c r="F556" t="s">
        <v>16</v>
      </c>
      <c r="G556" t="s">
        <v>11</v>
      </c>
      <c r="H556" t="s">
        <v>18</v>
      </c>
      <c r="I556" s="2">
        <v>0.11</v>
      </c>
    </row>
    <row r="557" spans="1:9" x14ac:dyDescent="0.2">
      <c r="A557" s="1">
        <v>45339</v>
      </c>
      <c r="B557" t="s">
        <v>19</v>
      </c>
      <c r="C557">
        <v>169</v>
      </c>
      <c r="D557">
        <v>106</v>
      </c>
      <c r="E557">
        <v>10</v>
      </c>
      <c r="F557" t="s">
        <v>17</v>
      </c>
      <c r="G557" t="s">
        <v>14</v>
      </c>
      <c r="H557" t="s">
        <v>12</v>
      </c>
      <c r="I557" s="2">
        <v>0.09</v>
      </c>
    </row>
    <row r="558" spans="1:9" x14ac:dyDescent="0.2">
      <c r="A558" s="1">
        <v>45339</v>
      </c>
      <c r="B558" t="s">
        <v>20</v>
      </c>
      <c r="C558">
        <v>69</v>
      </c>
      <c r="D558">
        <v>90</v>
      </c>
      <c r="E558">
        <v>1</v>
      </c>
      <c r="F558" t="s">
        <v>17</v>
      </c>
      <c r="G558" t="s">
        <v>11</v>
      </c>
      <c r="H558" t="s">
        <v>18</v>
      </c>
      <c r="I558" s="2">
        <v>7.0000000000000007E-2</v>
      </c>
    </row>
    <row r="559" spans="1:9" x14ac:dyDescent="0.2">
      <c r="A559" s="1">
        <v>45339</v>
      </c>
      <c r="B559" t="s">
        <v>20</v>
      </c>
      <c r="C559">
        <v>149</v>
      </c>
      <c r="D559">
        <v>113</v>
      </c>
      <c r="E559">
        <v>2</v>
      </c>
      <c r="F559" t="s">
        <v>13</v>
      </c>
      <c r="G559" t="s">
        <v>11</v>
      </c>
      <c r="H559" t="s">
        <v>15</v>
      </c>
      <c r="I559" s="2">
        <v>0.09</v>
      </c>
    </row>
    <row r="560" spans="1:9" x14ac:dyDescent="0.2">
      <c r="A560" s="1">
        <v>45339</v>
      </c>
      <c r="B560" t="s">
        <v>20</v>
      </c>
      <c r="C560">
        <v>123</v>
      </c>
      <c r="D560">
        <v>116</v>
      </c>
      <c r="E560">
        <v>9</v>
      </c>
      <c r="F560" t="s">
        <v>13</v>
      </c>
      <c r="G560" t="s">
        <v>11</v>
      </c>
      <c r="H560" t="s">
        <v>15</v>
      </c>
      <c r="I560" s="2">
        <v>0.17</v>
      </c>
    </row>
    <row r="561" spans="1:9" x14ac:dyDescent="0.2">
      <c r="A561" s="1">
        <v>45339</v>
      </c>
      <c r="B561" t="s">
        <v>20</v>
      </c>
      <c r="C561">
        <v>173</v>
      </c>
      <c r="D561">
        <v>90</v>
      </c>
      <c r="E561">
        <v>5</v>
      </c>
      <c r="F561" t="s">
        <v>16</v>
      </c>
      <c r="G561" t="s">
        <v>14</v>
      </c>
      <c r="H561" t="s">
        <v>12</v>
      </c>
      <c r="I561" s="2">
        <v>0.13</v>
      </c>
    </row>
    <row r="562" spans="1:9" x14ac:dyDescent="0.2">
      <c r="A562" s="1">
        <v>45339</v>
      </c>
      <c r="B562" t="s">
        <v>20</v>
      </c>
      <c r="C562">
        <v>123</v>
      </c>
      <c r="D562">
        <v>66</v>
      </c>
      <c r="E562">
        <v>8</v>
      </c>
      <c r="F562" t="s">
        <v>13</v>
      </c>
      <c r="G562" t="s">
        <v>14</v>
      </c>
      <c r="H562" t="s">
        <v>18</v>
      </c>
      <c r="I562" s="2">
        <v>0.14000000000000001</v>
      </c>
    </row>
    <row r="563" spans="1:9" x14ac:dyDescent="0.2">
      <c r="A563" s="1">
        <v>45339</v>
      </c>
      <c r="B563" t="s">
        <v>21</v>
      </c>
      <c r="C563">
        <v>149</v>
      </c>
      <c r="D563">
        <v>98</v>
      </c>
      <c r="E563">
        <v>2</v>
      </c>
      <c r="F563" t="s">
        <v>17</v>
      </c>
      <c r="G563" t="s">
        <v>11</v>
      </c>
      <c r="H563" t="s">
        <v>15</v>
      </c>
      <c r="I563" s="2">
        <v>0.09</v>
      </c>
    </row>
    <row r="564" spans="1:9" x14ac:dyDescent="0.2">
      <c r="A564" s="1">
        <v>45340</v>
      </c>
      <c r="B564" t="s">
        <v>9</v>
      </c>
      <c r="C564">
        <v>64</v>
      </c>
      <c r="D564">
        <v>142</v>
      </c>
      <c r="E564">
        <v>1</v>
      </c>
      <c r="F564" t="s">
        <v>17</v>
      </c>
      <c r="G564" t="s">
        <v>14</v>
      </c>
      <c r="H564" t="s">
        <v>18</v>
      </c>
      <c r="I564" s="2">
        <v>0.14000000000000001</v>
      </c>
    </row>
    <row r="565" spans="1:9" x14ac:dyDescent="0.2">
      <c r="A565" s="1">
        <v>45340</v>
      </c>
      <c r="B565" t="s">
        <v>9</v>
      </c>
      <c r="C565">
        <v>138</v>
      </c>
      <c r="D565">
        <v>100</v>
      </c>
      <c r="E565">
        <v>4</v>
      </c>
      <c r="F565" t="s">
        <v>16</v>
      </c>
      <c r="G565" t="s">
        <v>14</v>
      </c>
      <c r="H565" t="s">
        <v>12</v>
      </c>
      <c r="I565" s="2">
        <v>0.05</v>
      </c>
    </row>
    <row r="566" spans="1:9" x14ac:dyDescent="0.2">
      <c r="A566" s="1">
        <v>45340</v>
      </c>
      <c r="B566" t="s">
        <v>9</v>
      </c>
      <c r="C566">
        <v>132</v>
      </c>
      <c r="D566">
        <v>78</v>
      </c>
      <c r="E566">
        <v>4</v>
      </c>
      <c r="F566" t="s">
        <v>16</v>
      </c>
      <c r="G566" t="s">
        <v>11</v>
      </c>
      <c r="H566" t="s">
        <v>18</v>
      </c>
      <c r="I566" s="2">
        <v>0.14000000000000001</v>
      </c>
    </row>
    <row r="567" spans="1:9" x14ac:dyDescent="0.2">
      <c r="A567" s="1">
        <v>45340</v>
      </c>
      <c r="B567" t="s">
        <v>19</v>
      </c>
      <c r="C567">
        <v>128</v>
      </c>
      <c r="D567">
        <v>32</v>
      </c>
      <c r="E567">
        <v>9</v>
      </c>
      <c r="F567" t="s">
        <v>17</v>
      </c>
      <c r="G567" t="s">
        <v>11</v>
      </c>
      <c r="H567" t="s">
        <v>18</v>
      </c>
      <c r="I567" s="2">
        <v>0.13</v>
      </c>
    </row>
    <row r="568" spans="1:9" x14ac:dyDescent="0.2">
      <c r="A568" s="1">
        <v>45340</v>
      </c>
      <c r="B568" t="s">
        <v>19</v>
      </c>
      <c r="C568">
        <v>122</v>
      </c>
      <c r="D568">
        <v>144</v>
      </c>
      <c r="E568">
        <v>1</v>
      </c>
      <c r="F568" t="s">
        <v>16</v>
      </c>
      <c r="G568" t="s">
        <v>14</v>
      </c>
      <c r="H568" t="s">
        <v>12</v>
      </c>
      <c r="I568" s="2">
        <v>0.13</v>
      </c>
    </row>
    <row r="569" spans="1:9" x14ac:dyDescent="0.2">
      <c r="A569" s="1">
        <v>45340</v>
      </c>
      <c r="B569" t="s">
        <v>20</v>
      </c>
      <c r="C569">
        <v>127</v>
      </c>
      <c r="D569">
        <v>37</v>
      </c>
      <c r="E569">
        <v>1</v>
      </c>
      <c r="F569" t="s">
        <v>13</v>
      </c>
      <c r="G569" t="s">
        <v>14</v>
      </c>
      <c r="H569" t="s">
        <v>18</v>
      </c>
      <c r="I569" s="2">
        <v>0.19</v>
      </c>
    </row>
    <row r="570" spans="1:9" x14ac:dyDescent="0.2">
      <c r="A570" s="1">
        <v>45340</v>
      </c>
      <c r="B570" t="s">
        <v>21</v>
      </c>
      <c r="C570">
        <v>103</v>
      </c>
      <c r="D570">
        <v>143</v>
      </c>
      <c r="E570">
        <v>10</v>
      </c>
      <c r="F570" t="s">
        <v>17</v>
      </c>
      <c r="G570" t="s">
        <v>11</v>
      </c>
      <c r="H570" t="s">
        <v>12</v>
      </c>
      <c r="I570" s="2">
        <v>0.17</v>
      </c>
    </row>
    <row r="571" spans="1:9" x14ac:dyDescent="0.2">
      <c r="A571" s="1">
        <v>45340</v>
      </c>
      <c r="B571" t="s">
        <v>21</v>
      </c>
      <c r="C571">
        <v>173</v>
      </c>
      <c r="D571">
        <v>39</v>
      </c>
      <c r="E571">
        <v>6</v>
      </c>
      <c r="F571" t="s">
        <v>16</v>
      </c>
      <c r="G571" t="s">
        <v>11</v>
      </c>
      <c r="H571" t="s">
        <v>15</v>
      </c>
      <c r="I571" s="2">
        <v>0.19</v>
      </c>
    </row>
    <row r="572" spans="1:9" x14ac:dyDescent="0.2">
      <c r="A572" s="1">
        <v>45340</v>
      </c>
      <c r="B572" t="s">
        <v>21</v>
      </c>
      <c r="C572">
        <v>71</v>
      </c>
      <c r="D572">
        <v>86</v>
      </c>
      <c r="E572">
        <v>7</v>
      </c>
      <c r="F572" t="s">
        <v>13</v>
      </c>
      <c r="G572" t="s">
        <v>14</v>
      </c>
      <c r="H572" t="s">
        <v>15</v>
      </c>
      <c r="I572" s="2">
        <v>0.08</v>
      </c>
    </row>
    <row r="573" spans="1:9" x14ac:dyDescent="0.2">
      <c r="A573" s="1">
        <v>45340</v>
      </c>
      <c r="B573" t="s">
        <v>21</v>
      </c>
      <c r="C573">
        <v>173</v>
      </c>
      <c r="D573">
        <v>54</v>
      </c>
      <c r="E573">
        <v>0</v>
      </c>
      <c r="F573" t="s">
        <v>10</v>
      </c>
      <c r="G573" t="s">
        <v>11</v>
      </c>
      <c r="H573" t="s">
        <v>18</v>
      </c>
      <c r="I573" s="2">
        <v>7.0000000000000007E-2</v>
      </c>
    </row>
    <row r="574" spans="1:9" x14ac:dyDescent="0.2">
      <c r="A574" s="1">
        <v>45341</v>
      </c>
      <c r="B574" t="s">
        <v>9</v>
      </c>
      <c r="C574">
        <v>175</v>
      </c>
      <c r="D574">
        <v>108</v>
      </c>
      <c r="E574">
        <v>3</v>
      </c>
      <c r="F574" t="s">
        <v>16</v>
      </c>
      <c r="G574" t="s">
        <v>11</v>
      </c>
      <c r="H574" t="s">
        <v>18</v>
      </c>
      <c r="I574" s="2">
        <v>0.2</v>
      </c>
    </row>
    <row r="575" spans="1:9" x14ac:dyDescent="0.2">
      <c r="A575" s="1">
        <v>45341</v>
      </c>
      <c r="B575" t="s">
        <v>19</v>
      </c>
      <c r="C575">
        <v>83</v>
      </c>
      <c r="D575">
        <v>116</v>
      </c>
      <c r="E575">
        <v>3</v>
      </c>
      <c r="F575" t="s">
        <v>17</v>
      </c>
      <c r="G575" t="s">
        <v>11</v>
      </c>
      <c r="H575" t="s">
        <v>15</v>
      </c>
      <c r="I575" s="2">
        <v>0.06</v>
      </c>
    </row>
    <row r="576" spans="1:9" x14ac:dyDescent="0.2">
      <c r="A576" s="1">
        <v>45341</v>
      </c>
      <c r="B576" t="s">
        <v>19</v>
      </c>
      <c r="C576">
        <v>71</v>
      </c>
      <c r="D576">
        <v>67</v>
      </c>
      <c r="E576">
        <v>8</v>
      </c>
      <c r="F576" t="s">
        <v>16</v>
      </c>
      <c r="G576" t="s">
        <v>14</v>
      </c>
      <c r="H576" t="s">
        <v>12</v>
      </c>
      <c r="I576" s="2">
        <v>0.14000000000000001</v>
      </c>
    </row>
    <row r="577" spans="1:9" x14ac:dyDescent="0.2">
      <c r="A577" s="1">
        <v>45341</v>
      </c>
      <c r="B577" t="s">
        <v>19</v>
      </c>
      <c r="C577">
        <v>51</v>
      </c>
      <c r="D577">
        <v>34</v>
      </c>
      <c r="E577">
        <v>10</v>
      </c>
      <c r="F577" t="s">
        <v>16</v>
      </c>
      <c r="G577" t="s">
        <v>11</v>
      </c>
      <c r="H577" t="s">
        <v>15</v>
      </c>
      <c r="I577" s="2">
        <v>0.15</v>
      </c>
    </row>
    <row r="578" spans="1:9" x14ac:dyDescent="0.2">
      <c r="A578" s="1">
        <v>45341</v>
      </c>
      <c r="B578" t="s">
        <v>19</v>
      </c>
      <c r="C578">
        <v>149</v>
      </c>
      <c r="D578">
        <v>106</v>
      </c>
      <c r="E578">
        <v>6</v>
      </c>
      <c r="F578" t="s">
        <v>10</v>
      </c>
      <c r="G578" t="s">
        <v>14</v>
      </c>
      <c r="H578" t="s">
        <v>15</v>
      </c>
      <c r="I578" s="2">
        <v>0.19</v>
      </c>
    </row>
    <row r="579" spans="1:9" x14ac:dyDescent="0.2">
      <c r="A579" s="1">
        <v>45341</v>
      </c>
      <c r="B579" t="s">
        <v>19</v>
      </c>
      <c r="C579">
        <v>147</v>
      </c>
      <c r="D579">
        <v>122</v>
      </c>
      <c r="E579">
        <v>1</v>
      </c>
      <c r="F579" t="s">
        <v>16</v>
      </c>
      <c r="G579" t="s">
        <v>11</v>
      </c>
      <c r="H579" t="s">
        <v>15</v>
      </c>
      <c r="I579" s="2">
        <v>0.17</v>
      </c>
    </row>
    <row r="580" spans="1:9" x14ac:dyDescent="0.2">
      <c r="A580" s="1">
        <v>45341</v>
      </c>
      <c r="B580" t="s">
        <v>20</v>
      </c>
      <c r="C580">
        <v>195</v>
      </c>
      <c r="D580">
        <v>132</v>
      </c>
      <c r="E580">
        <v>10</v>
      </c>
      <c r="F580" t="s">
        <v>13</v>
      </c>
      <c r="G580" t="s">
        <v>11</v>
      </c>
      <c r="H580" t="s">
        <v>18</v>
      </c>
      <c r="I580" s="2">
        <v>0.2</v>
      </c>
    </row>
    <row r="581" spans="1:9" x14ac:dyDescent="0.2">
      <c r="A581" s="1">
        <v>45341</v>
      </c>
      <c r="B581" t="s">
        <v>21</v>
      </c>
      <c r="C581">
        <v>109</v>
      </c>
      <c r="D581">
        <v>74</v>
      </c>
      <c r="E581">
        <v>10</v>
      </c>
      <c r="F581" t="s">
        <v>17</v>
      </c>
      <c r="G581" t="s">
        <v>11</v>
      </c>
      <c r="H581" t="s">
        <v>18</v>
      </c>
      <c r="I581" s="2">
        <v>0.09</v>
      </c>
    </row>
    <row r="582" spans="1:9" x14ac:dyDescent="0.2">
      <c r="A582" s="1">
        <v>45341</v>
      </c>
      <c r="B582" t="s">
        <v>21</v>
      </c>
      <c r="C582">
        <v>105</v>
      </c>
      <c r="D582">
        <v>117</v>
      </c>
      <c r="E582">
        <v>1</v>
      </c>
      <c r="F582" t="s">
        <v>10</v>
      </c>
      <c r="G582" t="s">
        <v>14</v>
      </c>
      <c r="H582" t="s">
        <v>12</v>
      </c>
      <c r="I582" s="2">
        <v>0.06</v>
      </c>
    </row>
    <row r="583" spans="1:9" x14ac:dyDescent="0.2">
      <c r="A583" s="1">
        <v>45341</v>
      </c>
      <c r="B583" t="s">
        <v>21</v>
      </c>
      <c r="C583">
        <v>193</v>
      </c>
      <c r="D583">
        <v>32</v>
      </c>
      <c r="E583">
        <v>7</v>
      </c>
      <c r="F583" t="s">
        <v>10</v>
      </c>
      <c r="G583" t="s">
        <v>14</v>
      </c>
      <c r="H583" t="s">
        <v>15</v>
      </c>
      <c r="I583" s="2">
        <v>0.15</v>
      </c>
    </row>
    <row r="584" spans="1:9" x14ac:dyDescent="0.2">
      <c r="A584" s="1">
        <v>45341</v>
      </c>
      <c r="B584" t="s">
        <v>21</v>
      </c>
      <c r="C584">
        <v>91</v>
      </c>
      <c r="D584">
        <v>133</v>
      </c>
      <c r="E584">
        <v>4</v>
      </c>
      <c r="F584" t="s">
        <v>16</v>
      </c>
      <c r="G584" t="s">
        <v>14</v>
      </c>
      <c r="H584" t="s">
        <v>15</v>
      </c>
      <c r="I584" s="2">
        <v>0.16</v>
      </c>
    </row>
    <row r="585" spans="1:9" x14ac:dyDescent="0.2">
      <c r="A585" s="1">
        <v>45342</v>
      </c>
      <c r="B585" t="s">
        <v>9</v>
      </c>
      <c r="C585">
        <v>190</v>
      </c>
      <c r="D585">
        <v>146</v>
      </c>
      <c r="E585">
        <v>8</v>
      </c>
      <c r="F585" t="s">
        <v>10</v>
      </c>
      <c r="G585" t="s">
        <v>14</v>
      </c>
      <c r="H585" t="s">
        <v>12</v>
      </c>
      <c r="I585" s="2">
        <v>7.0000000000000007E-2</v>
      </c>
    </row>
    <row r="586" spans="1:9" x14ac:dyDescent="0.2">
      <c r="A586" s="1">
        <v>45342</v>
      </c>
      <c r="B586" t="s">
        <v>9</v>
      </c>
      <c r="C586">
        <v>100</v>
      </c>
      <c r="D586">
        <v>85</v>
      </c>
      <c r="E586">
        <v>6</v>
      </c>
      <c r="F586" t="s">
        <v>16</v>
      </c>
      <c r="G586" t="s">
        <v>11</v>
      </c>
      <c r="H586" t="s">
        <v>15</v>
      </c>
      <c r="I586" s="2">
        <v>0.16</v>
      </c>
    </row>
    <row r="587" spans="1:9" x14ac:dyDescent="0.2">
      <c r="A587" s="1">
        <v>45342</v>
      </c>
      <c r="B587" t="s">
        <v>9</v>
      </c>
      <c r="C587">
        <v>77</v>
      </c>
      <c r="D587">
        <v>111</v>
      </c>
      <c r="E587">
        <v>1</v>
      </c>
      <c r="F587" t="s">
        <v>16</v>
      </c>
      <c r="G587" t="s">
        <v>11</v>
      </c>
      <c r="H587" t="s">
        <v>12</v>
      </c>
      <c r="I587" s="2">
        <v>0.12</v>
      </c>
    </row>
    <row r="588" spans="1:9" x14ac:dyDescent="0.2">
      <c r="A588" s="1">
        <v>45342</v>
      </c>
      <c r="B588" t="s">
        <v>9</v>
      </c>
      <c r="C588">
        <v>94</v>
      </c>
      <c r="D588">
        <v>90</v>
      </c>
      <c r="E588">
        <v>6</v>
      </c>
      <c r="F588" t="s">
        <v>16</v>
      </c>
      <c r="G588" t="s">
        <v>14</v>
      </c>
      <c r="H588" t="s">
        <v>15</v>
      </c>
      <c r="I588" s="2">
        <v>0.16</v>
      </c>
    </row>
    <row r="589" spans="1:9" x14ac:dyDescent="0.2">
      <c r="A589" s="1">
        <v>45342</v>
      </c>
      <c r="B589" t="s">
        <v>9</v>
      </c>
      <c r="C589">
        <v>152</v>
      </c>
      <c r="D589">
        <v>80</v>
      </c>
      <c r="E589">
        <v>1</v>
      </c>
      <c r="F589" t="s">
        <v>13</v>
      </c>
      <c r="G589" t="s">
        <v>14</v>
      </c>
      <c r="H589" t="s">
        <v>12</v>
      </c>
      <c r="I589" s="2">
        <v>0.05</v>
      </c>
    </row>
    <row r="590" spans="1:9" x14ac:dyDescent="0.2">
      <c r="A590" s="1">
        <v>45342</v>
      </c>
      <c r="B590" t="s">
        <v>19</v>
      </c>
      <c r="C590">
        <v>180</v>
      </c>
      <c r="D590">
        <v>93</v>
      </c>
      <c r="E590">
        <v>5</v>
      </c>
      <c r="F590" t="s">
        <v>10</v>
      </c>
      <c r="G590" t="s">
        <v>11</v>
      </c>
      <c r="H590" t="s">
        <v>12</v>
      </c>
      <c r="I590" s="2">
        <v>0.1</v>
      </c>
    </row>
    <row r="591" spans="1:9" x14ac:dyDescent="0.2">
      <c r="A591" s="1">
        <v>45342</v>
      </c>
      <c r="B591" t="s">
        <v>20</v>
      </c>
      <c r="C591">
        <v>187</v>
      </c>
      <c r="D591">
        <v>65</v>
      </c>
      <c r="E591">
        <v>10</v>
      </c>
      <c r="F591" t="s">
        <v>10</v>
      </c>
      <c r="G591" t="s">
        <v>14</v>
      </c>
      <c r="H591" t="s">
        <v>18</v>
      </c>
      <c r="I591" s="2">
        <v>0.14000000000000001</v>
      </c>
    </row>
    <row r="592" spans="1:9" x14ac:dyDescent="0.2">
      <c r="A592" s="1">
        <v>45342</v>
      </c>
      <c r="B592" t="s">
        <v>20</v>
      </c>
      <c r="C592">
        <v>168</v>
      </c>
      <c r="D592">
        <v>142</v>
      </c>
      <c r="E592">
        <v>3</v>
      </c>
      <c r="F592" t="s">
        <v>10</v>
      </c>
      <c r="G592" t="s">
        <v>11</v>
      </c>
      <c r="H592" t="s">
        <v>12</v>
      </c>
      <c r="I592" s="2">
        <v>0.12</v>
      </c>
    </row>
    <row r="593" spans="1:9" x14ac:dyDescent="0.2">
      <c r="A593" s="1">
        <v>45342</v>
      </c>
      <c r="B593" t="s">
        <v>21</v>
      </c>
      <c r="C593">
        <v>62</v>
      </c>
      <c r="D593">
        <v>89</v>
      </c>
      <c r="E593">
        <v>4</v>
      </c>
      <c r="F593" t="s">
        <v>16</v>
      </c>
      <c r="G593" t="s">
        <v>11</v>
      </c>
      <c r="H593" t="s">
        <v>18</v>
      </c>
      <c r="I593" s="2">
        <v>0.14000000000000001</v>
      </c>
    </row>
    <row r="594" spans="1:9" x14ac:dyDescent="0.2">
      <c r="A594" s="1">
        <v>45342</v>
      </c>
      <c r="B594" t="s">
        <v>21</v>
      </c>
      <c r="C594">
        <v>143</v>
      </c>
      <c r="D594">
        <v>130</v>
      </c>
      <c r="E594">
        <v>9</v>
      </c>
      <c r="F594" t="s">
        <v>16</v>
      </c>
      <c r="G594" t="s">
        <v>11</v>
      </c>
      <c r="H594" t="s">
        <v>15</v>
      </c>
      <c r="I594" s="2">
        <v>0.11</v>
      </c>
    </row>
    <row r="595" spans="1:9" x14ac:dyDescent="0.2">
      <c r="A595" s="1">
        <v>45343</v>
      </c>
      <c r="B595" t="s">
        <v>9</v>
      </c>
      <c r="C595">
        <v>125</v>
      </c>
      <c r="D595">
        <v>118</v>
      </c>
      <c r="E595">
        <v>5</v>
      </c>
      <c r="F595" t="s">
        <v>16</v>
      </c>
      <c r="G595" t="s">
        <v>14</v>
      </c>
      <c r="H595" t="s">
        <v>15</v>
      </c>
      <c r="I595" s="2">
        <v>0.16</v>
      </c>
    </row>
    <row r="596" spans="1:9" x14ac:dyDescent="0.2">
      <c r="A596" s="1">
        <v>45343</v>
      </c>
      <c r="B596" t="s">
        <v>9</v>
      </c>
      <c r="C596">
        <v>122</v>
      </c>
      <c r="D596">
        <v>140</v>
      </c>
      <c r="E596">
        <v>7</v>
      </c>
      <c r="F596" t="s">
        <v>17</v>
      </c>
      <c r="G596" t="s">
        <v>14</v>
      </c>
      <c r="H596" t="s">
        <v>12</v>
      </c>
      <c r="I596" s="2">
        <v>0.14000000000000001</v>
      </c>
    </row>
    <row r="597" spans="1:9" x14ac:dyDescent="0.2">
      <c r="A597" s="1">
        <v>45343</v>
      </c>
      <c r="B597" t="s">
        <v>9</v>
      </c>
      <c r="C597">
        <v>128</v>
      </c>
      <c r="D597">
        <v>41</v>
      </c>
      <c r="E597">
        <v>10</v>
      </c>
      <c r="F597" t="s">
        <v>16</v>
      </c>
      <c r="G597" t="s">
        <v>11</v>
      </c>
      <c r="H597" t="s">
        <v>15</v>
      </c>
      <c r="I597" s="2">
        <v>0.08</v>
      </c>
    </row>
    <row r="598" spans="1:9" x14ac:dyDescent="0.2">
      <c r="A598" s="1">
        <v>45343</v>
      </c>
      <c r="B598" t="s">
        <v>9</v>
      </c>
      <c r="C598">
        <v>129</v>
      </c>
      <c r="D598">
        <v>80</v>
      </c>
      <c r="E598">
        <v>7</v>
      </c>
      <c r="F598" t="s">
        <v>16</v>
      </c>
      <c r="G598" t="s">
        <v>11</v>
      </c>
      <c r="H598" t="s">
        <v>15</v>
      </c>
      <c r="I598" s="2">
        <v>0.13</v>
      </c>
    </row>
    <row r="599" spans="1:9" x14ac:dyDescent="0.2">
      <c r="A599" s="1">
        <v>45343</v>
      </c>
      <c r="B599" t="s">
        <v>19</v>
      </c>
      <c r="C599">
        <v>160</v>
      </c>
      <c r="D599">
        <v>82</v>
      </c>
      <c r="E599">
        <v>8</v>
      </c>
      <c r="F599" t="s">
        <v>17</v>
      </c>
      <c r="G599" t="s">
        <v>14</v>
      </c>
      <c r="H599" t="s">
        <v>12</v>
      </c>
      <c r="I599" s="2">
        <v>0.06</v>
      </c>
    </row>
    <row r="600" spans="1:9" x14ac:dyDescent="0.2">
      <c r="A600" s="1">
        <v>45343</v>
      </c>
      <c r="B600" t="s">
        <v>19</v>
      </c>
      <c r="C600">
        <v>176</v>
      </c>
      <c r="D600">
        <v>144</v>
      </c>
      <c r="E600">
        <v>2</v>
      </c>
      <c r="F600" t="s">
        <v>10</v>
      </c>
      <c r="G600" t="s">
        <v>11</v>
      </c>
      <c r="H600" t="s">
        <v>15</v>
      </c>
      <c r="I600" s="2">
        <v>0.15</v>
      </c>
    </row>
    <row r="601" spans="1:9" x14ac:dyDescent="0.2">
      <c r="A601" s="1">
        <v>45343</v>
      </c>
      <c r="B601" t="s">
        <v>19</v>
      </c>
      <c r="C601">
        <v>93</v>
      </c>
      <c r="D601">
        <v>134</v>
      </c>
      <c r="E601">
        <v>1</v>
      </c>
      <c r="F601" t="s">
        <v>10</v>
      </c>
      <c r="G601" t="s">
        <v>14</v>
      </c>
      <c r="H601" t="s">
        <v>18</v>
      </c>
      <c r="I601" s="2">
        <v>0.16</v>
      </c>
    </row>
    <row r="602" spans="1:9" x14ac:dyDescent="0.2">
      <c r="A602" s="1">
        <v>45343</v>
      </c>
      <c r="B602" t="s">
        <v>20</v>
      </c>
      <c r="C602">
        <v>69</v>
      </c>
      <c r="D602">
        <v>73</v>
      </c>
      <c r="E602">
        <v>9</v>
      </c>
      <c r="F602" t="s">
        <v>17</v>
      </c>
      <c r="G602" t="s">
        <v>11</v>
      </c>
      <c r="H602" t="s">
        <v>15</v>
      </c>
      <c r="I602" s="2">
        <v>0.12</v>
      </c>
    </row>
    <row r="603" spans="1:9" x14ac:dyDescent="0.2">
      <c r="A603" s="1">
        <v>45343</v>
      </c>
      <c r="B603" t="s">
        <v>20</v>
      </c>
      <c r="C603">
        <v>162</v>
      </c>
      <c r="D603">
        <v>129</v>
      </c>
      <c r="E603">
        <v>4</v>
      </c>
      <c r="F603" t="s">
        <v>10</v>
      </c>
      <c r="G603" t="s">
        <v>14</v>
      </c>
      <c r="H603" t="s">
        <v>15</v>
      </c>
      <c r="I603" s="2">
        <v>0.2</v>
      </c>
    </row>
    <row r="604" spans="1:9" x14ac:dyDescent="0.2">
      <c r="A604" s="1">
        <v>45343</v>
      </c>
      <c r="B604" t="s">
        <v>20</v>
      </c>
      <c r="C604">
        <v>99</v>
      </c>
      <c r="D604">
        <v>135</v>
      </c>
      <c r="E604">
        <v>3</v>
      </c>
      <c r="F604" t="s">
        <v>16</v>
      </c>
      <c r="G604" t="s">
        <v>14</v>
      </c>
      <c r="H604" t="s">
        <v>18</v>
      </c>
      <c r="I604" s="2">
        <v>0.08</v>
      </c>
    </row>
    <row r="605" spans="1:9" x14ac:dyDescent="0.2">
      <c r="A605" s="1">
        <v>45343</v>
      </c>
      <c r="B605" t="s">
        <v>21</v>
      </c>
      <c r="C605">
        <v>102</v>
      </c>
      <c r="D605">
        <v>42</v>
      </c>
      <c r="E605">
        <v>3</v>
      </c>
      <c r="F605" t="s">
        <v>16</v>
      </c>
      <c r="G605" t="s">
        <v>11</v>
      </c>
      <c r="H605" t="s">
        <v>15</v>
      </c>
      <c r="I605" s="2">
        <v>0.11</v>
      </c>
    </row>
    <row r="606" spans="1:9" x14ac:dyDescent="0.2">
      <c r="A606" s="1">
        <v>45343</v>
      </c>
      <c r="B606" t="s">
        <v>21</v>
      </c>
      <c r="C606">
        <v>77</v>
      </c>
      <c r="D606">
        <v>68</v>
      </c>
      <c r="E606">
        <v>4</v>
      </c>
      <c r="F606" t="s">
        <v>13</v>
      </c>
      <c r="G606" t="s">
        <v>14</v>
      </c>
      <c r="H606" t="s">
        <v>15</v>
      </c>
      <c r="I606" s="2">
        <v>0.1</v>
      </c>
    </row>
    <row r="607" spans="1:9" x14ac:dyDescent="0.2">
      <c r="A607" s="1">
        <v>45343</v>
      </c>
      <c r="B607" t="s">
        <v>21</v>
      </c>
      <c r="C607">
        <v>149</v>
      </c>
      <c r="D607">
        <v>82</v>
      </c>
      <c r="E607">
        <v>4</v>
      </c>
      <c r="F607" t="s">
        <v>17</v>
      </c>
      <c r="G607" t="s">
        <v>14</v>
      </c>
      <c r="H607" t="s">
        <v>15</v>
      </c>
      <c r="I607" s="2">
        <v>0.08</v>
      </c>
    </row>
    <row r="608" spans="1:9" x14ac:dyDescent="0.2">
      <c r="A608" s="1">
        <v>45344</v>
      </c>
      <c r="B608" t="s">
        <v>9</v>
      </c>
      <c r="C608">
        <v>144</v>
      </c>
      <c r="D608">
        <v>89</v>
      </c>
      <c r="E608">
        <v>6</v>
      </c>
      <c r="F608" t="s">
        <v>13</v>
      </c>
      <c r="G608" t="s">
        <v>14</v>
      </c>
      <c r="H608" t="s">
        <v>15</v>
      </c>
      <c r="I608" s="2">
        <v>0.17</v>
      </c>
    </row>
    <row r="609" spans="1:9" x14ac:dyDescent="0.2">
      <c r="A609" s="1">
        <v>45344</v>
      </c>
      <c r="B609" t="s">
        <v>19</v>
      </c>
      <c r="C609">
        <v>59</v>
      </c>
      <c r="D609">
        <v>84</v>
      </c>
      <c r="E609">
        <v>6</v>
      </c>
      <c r="F609" t="s">
        <v>10</v>
      </c>
      <c r="G609" t="s">
        <v>11</v>
      </c>
      <c r="H609" t="s">
        <v>15</v>
      </c>
      <c r="I609" s="2">
        <v>0.12</v>
      </c>
    </row>
    <row r="610" spans="1:9" x14ac:dyDescent="0.2">
      <c r="A610" s="1">
        <v>45344</v>
      </c>
      <c r="B610" t="s">
        <v>19</v>
      </c>
      <c r="C610">
        <v>97</v>
      </c>
      <c r="D610">
        <v>108</v>
      </c>
      <c r="E610">
        <v>9</v>
      </c>
      <c r="F610" t="s">
        <v>16</v>
      </c>
      <c r="G610" t="s">
        <v>14</v>
      </c>
      <c r="H610" t="s">
        <v>18</v>
      </c>
      <c r="I610" s="2">
        <v>0.1</v>
      </c>
    </row>
    <row r="611" spans="1:9" x14ac:dyDescent="0.2">
      <c r="A611" s="1">
        <v>45344</v>
      </c>
      <c r="B611" t="s">
        <v>19</v>
      </c>
      <c r="C611">
        <v>95</v>
      </c>
      <c r="D611">
        <v>59</v>
      </c>
      <c r="E611">
        <v>7</v>
      </c>
      <c r="F611" t="s">
        <v>16</v>
      </c>
      <c r="G611" t="s">
        <v>14</v>
      </c>
      <c r="H611" t="s">
        <v>12</v>
      </c>
      <c r="I611" s="2">
        <v>0.05</v>
      </c>
    </row>
    <row r="612" spans="1:9" x14ac:dyDescent="0.2">
      <c r="A612" s="1">
        <v>45344</v>
      </c>
      <c r="B612" t="s">
        <v>19</v>
      </c>
      <c r="C612">
        <v>195</v>
      </c>
      <c r="D612">
        <v>143</v>
      </c>
      <c r="E612">
        <v>4</v>
      </c>
      <c r="F612" t="s">
        <v>16</v>
      </c>
      <c r="G612" t="s">
        <v>14</v>
      </c>
      <c r="H612" t="s">
        <v>15</v>
      </c>
      <c r="I612" s="2">
        <v>0.12</v>
      </c>
    </row>
    <row r="613" spans="1:9" x14ac:dyDescent="0.2">
      <c r="A613" s="1">
        <v>45344</v>
      </c>
      <c r="B613" t="s">
        <v>19</v>
      </c>
      <c r="C613">
        <v>180</v>
      </c>
      <c r="D613">
        <v>124</v>
      </c>
      <c r="E613">
        <v>1</v>
      </c>
      <c r="F613" t="s">
        <v>17</v>
      </c>
      <c r="G613" t="s">
        <v>11</v>
      </c>
      <c r="H613" t="s">
        <v>12</v>
      </c>
      <c r="I613" s="2">
        <v>0.05</v>
      </c>
    </row>
    <row r="614" spans="1:9" x14ac:dyDescent="0.2">
      <c r="A614" s="1">
        <v>45344</v>
      </c>
      <c r="B614" t="s">
        <v>20</v>
      </c>
      <c r="C614">
        <v>125</v>
      </c>
      <c r="D614">
        <v>95</v>
      </c>
      <c r="E614">
        <v>0</v>
      </c>
      <c r="F614" t="s">
        <v>16</v>
      </c>
      <c r="G614" t="s">
        <v>14</v>
      </c>
      <c r="H614" t="s">
        <v>18</v>
      </c>
      <c r="I614" s="2">
        <v>0.11</v>
      </c>
    </row>
    <row r="615" spans="1:9" x14ac:dyDescent="0.2">
      <c r="A615" s="1">
        <v>45344</v>
      </c>
      <c r="B615" t="s">
        <v>20</v>
      </c>
      <c r="C615">
        <v>50</v>
      </c>
      <c r="D615">
        <v>97</v>
      </c>
      <c r="E615">
        <v>1</v>
      </c>
      <c r="F615" t="s">
        <v>17</v>
      </c>
      <c r="G615" t="s">
        <v>11</v>
      </c>
      <c r="H615" t="s">
        <v>12</v>
      </c>
      <c r="I615" s="2">
        <v>0.12</v>
      </c>
    </row>
    <row r="616" spans="1:9" x14ac:dyDescent="0.2">
      <c r="A616" s="1">
        <v>45344</v>
      </c>
      <c r="B616" t="s">
        <v>20</v>
      </c>
      <c r="C616">
        <v>189</v>
      </c>
      <c r="D616">
        <v>36</v>
      </c>
      <c r="E616">
        <v>2</v>
      </c>
      <c r="F616" t="s">
        <v>10</v>
      </c>
      <c r="G616" t="s">
        <v>14</v>
      </c>
      <c r="H616" t="s">
        <v>18</v>
      </c>
      <c r="I616" s="2">
        <v>0.18</v>
      </c>
    </row>
    <row r="617" spans="1:9" x14ac:dyDescent="0.2">
      <c r="A617" s="1">
        <v>45344</v>
      </c>
      <c r="B617" t="s">
        <v>20</v>
      </c>
      <c r="C617">
        <v>77</v>
      </c>
      <c r="D617">
        <v>52</v>
      </c>
      <c r="E617">
        <v>8</v>
      </c>
      <c r="F617" t="s">
        <v>10</v>
      </c>
      <c r="G617" t="s">
        <v>14</v>
      </c>
      <c r="H617" t="s">
        <v>12</v>
      </c>
      <c r="I617" s="2">
        <v>7.0000000000000007E-2</v>
      </c>
    </row>
    <row r="618" spans="1:9" x14ac:dyDescent="0.2">
      <c r="A618" s="1">
        <v>45344</v>
      </c>
      <c r="B618" t="s">
        <v>21</v>
      </c>
      <c r="C618">
        <v>164</v>
      </c>
      <c r="D618">
        <v>79</v>
      </c>
      <c r="E618">
        <v>8</v>
      </c>
      <c r="F618" t="s">
        <v>16</v>
      </c>
      <c r="G618" t="s">
        <v>14</v>
      </c>
      <c r="H618" t="s">
        <v>12</v>
      </c>
      <c r="I618" s="2">
        <v>0.17</v>
      </c>
    </row>
    <row r="619" spans="1:9" x14ac:dyDescent="0.2">
      <c r="A619" s="1">
        <v>45344</v>
      </c>
      <c r="B619" t="s">
        <v>21</v>
      </c>
      <c r="C619">
        <v>172</v>
      </c>
      <c r="D619">
        <v>31</v>
      </c>
      <c r="E619">
        <v>6</v>
      </c>
      <c r="F619" t="s">
        <v>13</v>
      </c>
      <c r="G619" t="s">
        <v>11</v>
      </c>
      <c r="H619" t="s">
        <v>15</v>
      </c>
      <c r="I619" s="2">
        <v>0.15</v>
      </c>
    </row>
    <row r="620" spans="1:9" x14ac:dyDescent="0.2">
      <c r="A620" s="1">
        <v>45344</v>
      </c>
      <c r="B620" t="s">
        <v>21</v>
      </c>
      <c r="C620">
        <v>179</v>
      </c>
      <c r="D620">
        <v>113</v>
      </c>
      <c r="E620">
        <v>0</v>
      </c>
      <c r="F620" t="s">
        <v>17</v>
      </c>
      <c r="G620" t="s">
        <v>14</v>
      </c>
      <c r="H620" t="s">
        <v>18</v>
      </c>
      <c r="I620" s="2">
        <v>0.2</v>
      </c>
    </row>
    <row r="621" spans="1:9" x14ac:dyDescent="0.2">
      <c r="A621" s="1">
        <v>45344</v>
      </c>
      <c r="B621" t="s">
        <v>21</v>
      </c>
      <c r="C621">
        <v>180</v>
      </c>
      <c r="D621">
        <v>65</v>
      </c>
      <c r="E621">
        <v>0</v>
      </c>
      <c r="F621" t="s">
        <v>10</v>
      </c>
      <c r="G621" t="s">
        <v>14</v>
      </c>
      <c r="H621" t="s">
        <v>12</v>
      </c>
      <c r="I621" s="2">
        <v>0.13</v>
      </c>
    </row>
    <row r="622" spans="1:9" x14ac:dyDescent="0.2">
      <c r="A622" s="1">
        <v>45345</v>
      </c>
      <c r="B622" t="s">
        <v>9</v>
      </c>
      <c r="C622">
        <v>107</v>
      </c>
      <c r="D622">
        <v>129</v>
      </c>
      <c r="E622">
        <v>1</v>
      </c>
      <c r="F622" t="s">
        <v>10</v>
      </c>
      <c r="G622" t="s">
        <v>11</v>
      </c>
      <c r="H622" t="s">
        <v>18</v>
      </c>
      <c r="I622" s="2">
        <v>0.19</v>
      </c>
    </row>
    <row r="623" spans="1:9" x14ac:dyDescent="0.2">
      <c r="A623" s="1">
        <v>45345</v>
      </c>
      <c r="B623" t="s">
        <v>9</v>
      </c>
      <c r="C623">
        <v>60</v>
      </c>
      <c r="D623">
        <v>46</v>
      </c>
      <c r="E623">
        <v>5</v>
      </c>
      <c r="F623" t="s">
        <v>17</v>
      </c>
      <c r="G623" t="s">
        <v>14</v>
      </c>
      <c r="H623" t="s">
        <v>15</v>
      </c>
      <c r="I623" s="2">
        <v>0.19</v>
      </c>
    </row>
    <row r="624" spans="1:9" x14ac:dyDescent="0.2">
      <c r="A624" s="1">
        <v>45345</v>
      </c>
      <c r="B624" t="s">
        <v>9</v>
      </c>
      <c r="C624">
        <v>169</v>
      </c>
      <c r="D624">
        <v>37</v>
      </c>
      <c r="E624">
        <v>10</v>
      </c>
      <c r="F624" t="s">
        <v>13</v>
      </c>
      <c r="G624" t="s">
        <v>11</v>
      </c>
      <c r="H624" t="s">
        <v>15</v>
      </c>
      <c r="I624" s="2">
        <v>0.12</v>
      </c>
    </row>
    <row r="625" spans="1:9" x14ac:dyDescent="0.2">
      <c r="A625" s="1">
        <v>45345</v>
      </c>
      <c r="B625" t="s">
        <v>9</v>
      </c>
      <c r="C625">
        <v>138</v>
      </c>
      <c r="D625">
        <v>121</v>
      </c>
      <c r="E625">
        <v>10</v>
      </c>
      <c r="F625" t="s">
        <v>13</v>
      </c>
      <c r="G625" t="s">
        <v>11</v>
      </c>
      <c r="H625" t="s">
        <v>18</v>
      </c>
      <c r="I625" s="2">
        <v>0.09</v>
      </c>
    </row>
    <row r="626" spans="1:9" x14ac:dyDescent="0.2">
      <c r="A626" s="1">
        <v>45345</v>
      </c>
      <c r="B626" t="s">
        <v>19</v>
      </c>
      <c r="C626">
        <v>93</v>
      </c>
      <c r="D626">
        <v>55</v>
      </c>
      <c r="E626">
        <v>5</v>
      </c>
      <c r="F626" t="s">
        <v>16</v>
      </c>
      <c r="G626" t="s">
        <v>11</v>
      </c>
      <c r="H626" t="s">
        <v>15</v>
      </c>
      <c r="I626" s="2">
        <v>0.13</v>
      </c>
    </row>
    <row r="627" spans="1:9" x14ac:dyDescent="0.2">
      <c r="A627" s="1">
        <v>45345</v>
      </c>
      <c r="B627" t="s">
        <v>19</v>
      </c>
      <c r="C627">
        <v>67</v>
      </c>
      <c r="D627">
        <v>87</v>
      </c>
      <c r="E627">
        <v>1</v>
      </c>
      <c r="F627" t="s">
        <v>17</v>
      </c>
      <c r="G627" t="s">
        <v>14</v>
      </c>
      <c r="H627" t="s">
        <v>15</v>
      </c>
      <c r="I627" s="2">
        <v>0.12</v>
      </c>
    </row>
    <row r="628" spans="1:9" x14ac:dyDescent="0.2">
      <c r="A628" s="1">
        <v>45345</v>
      </c>
      <c r="B628" t="s">
        <v>19</v>
      </c>
      <c r="C628">
        <v>161</v>
      </c>
      <c r="D628">
        <v>44</v>
      </c>
      <c r="E628">
        <v>1</v>
      </c>
      <c r="F628" t="s">
        <v>17</v>
      </c>
      <c r="G628" t="s">
        <v>14</v>
      </c>
      <c r="H628" t="s">
        <v>12</v>
      </c>
      <c r="I628" s="2">
        <v>0.05</v>
      </c>
    </row>
    <row r="629" spans="1:9" x14ac:dyDescent="0.2">
      <c r="A629" s="1">
        <v>45345</v>
      </c>
      <c r="B629" t="s">
        <v>19</v>
      </c>
      <c r="C629">
        <v>51</v>
      </c>
      <c r="D629">
        <v>123</v>
      </c>
      <c r="E629">
        <v>8</v>
      </c>
      <c r="F629" t="s">
        <v>16</v>
      </c>
      <c r="G629" t="s">
        <v>14</v>
      </c>
      <c r="H629" t="s">
        <v>18</v>
      </c>
      <c r="I629" s="2">
        <v>0.05</v>
      </c>
    </row>
    <row r="630" spans="1:9" x14ac:dyDescent="0.2">
      <c r="A630" s="1">
        <v>45345</v>
      </c>
      <c r="B630" t="s">
        <v>19</v>
      </c>
      <c r="C630">
        <v>140</v>
      </c>
      <c r="D630">
        <v>40</v>
      </c>
      <c r="E630">
        <v>7</v>
      </c>
      <c r="F630" t="s">
        <v>17</v>
      </c>
      <c r="G630" t="s">
        <v>11</v>
      </c>
      <c r="H630" t="s">
        <v>15</v>
      </c>
      <c r="I630" s="2">
        <v>0.11</v>
      </c>
    </row>
    <row r="631" spans="1:9" x14ac:dyDescent="0.2">
      <c r="A631" s="1">
        <v>45345</v>
      </c>
      <c r="B631" t="s">
        <v>20</v>
      </c>
      <c r="C631">
        <v>180</v>
      </c>
      <c r="D631">
        <v>120</v>
      </c>
      <c r="E631">
        <v>1</v>
      </c>
      <c r="F631" t="s">
        <v>13</v>
      </c>
      <c r="G631" t="s">
        <v>14</v>
      </c>
      <c r="H631" t="s">
        <v>12</v>
      </c>
      <c r="I631" s="2">
        <v>0.12</v>
      </c>
    </row>
    <row r="632" spans="1:9" x14ac:dyDescent="0.2">
      <c r="A632" s="1">
        <v>45345</v>
      </c>
      <c r="B632" t="s">
        <v>20</v>
      </c>
      <c r="C632">
        <v>172</v>
      </c>
      <c r="D632">
        <v>42</v>
      </c>
      <c r="E632">
        <v>6</v>
      </c>
      <c r="F632" t="s">
        <v>17</v>
      </c>
      <c r="G632" t="s">
        <v>11</v>
      </c>
      <c r="H632" t="s">
        <v>12</v>
      </c>
      <c r="I632" s="2">
        <v>0.08</v>
      </c>
    </row>
    <row r="633" spans="1:9" x14ac:dyDescent="0.2">
      <c r="A633" s="1">
        <v>45345</v>
      </c>
      <c r="B633" t="s">
        <v>20</v>
      </c>
      <c r="C633">
        <v>59</v>
      </c>
      <c r="D633">
        <v>40</v>
      </c>
      <c r="E633">
        <v>8</v>
      </c>
      <c r="F633" t="s">
        <v>13</v>
      </c>
      <c r="G633" t="s">
        <v>11</v>
      </c>
      <c r="H633" t="s">
        <v>15</v>
      </c>
      <c r="I633" s="2">
        <v>0.19</v>
      </c>
    </row>
    <row r="634" spans="1:9" x14ac:dyDescent="0.2">
      <c r="A634" s="1">
        <v>45345</v>
      </c>
      <c r="B634" t="s">
        <v>20</v>
      </c>
      <c r="C634">
        <v>71</v>
      </c>
      <c r="D634">
        <v>39</v>
      </c>
      <c r="E634">
        <v>2</v>
      </c>
      <c r="F634" t="s">
        <v>13</v>
      </c>
      <c r="G634" t="s">
        <v>14</v>
      </c>
      <c r="H634" t="s">
        <v>15</v>
      </c>
      <c r="I634" s="2">
        <v>0.06</v>
      </c>
    </row>
    <row r="635" spans="1:9" x14ac:dyDescent="0.2">
      <c r="A635" s="1">
        <v>45345</v>
      </c>
      <c r="B635" t="s">
        <v>21</v>
      </c>
      <c r="C635">
        <v>130</v>
      </c>
      <c r="D635">
        <v>88</v>
      </c>
      <c r="E635">
        <v>10</v>
      </c>
      <c r="F635" t="s">
        <v>17</v>
      </c>
      <c r="G635" t="s">
        <v>14</v>
      </c>
      <c r="H635" t="s">
        <v>15</v>
      </c>
      <c r="I635" s="2">
        <v>0.1</v>
      </c>
    </row>
    <row r="636" spans="1:9" x14ac:dyDescent="0.2">
      <c r="A636" s="1">
        <v>45345</v>
      </c>
      <c r="B636" t="s">
        <v>21</v>
      </c>
      <c r="C636">
        <v>101</v>
      </c>
      <c r="D636">
        <v>51</v>
      </c>
      <c r="E636">
        <v>1</v>
      </c>
      <c r="F636" t="s">
        <v>16</v>
      </c>
      <c r="G636" t="s">
        <v>11</v>
      </c>
      <c r="H636" t="s">
        <v>18</v>
      </c>
      <c r="I636" s="2">
        <v>0.11</v>
      </c>
    </row>
    <row r="637" spans="1:9" x14ac:dyDescent="0.2">
      <c r="A637" s="1">
        <v>45345</v>
      </c>
      <c r="B637" t="s">
        <v>21</v>
      </c>
      <c r="C637">
        <v>113</v>
      </c>
      <c r="D637">
        <v>94</v>
      </c>
      <c r="E637">
        <v>7</v>
      </c>
      <c r="F637" t="s">
        <v>10</v>
      </c>
      <c r="G637" t="s">
        <v>11</v>
      </c>
      <c r="H637" t="s">
        <v>12</v>
      </c>
      <c r="I637" s="2">
        <v>0.08</v>
      </c>
    </row>
    <row r="638" spans="1:9" x14ac:dyDescent="0.2">
      <c r="A638" s="1">
        <v>45345</v>
      </c>
      <c r="B638" t="s">
        <v>21</v>
      </c>
      <c r="C638">
        <v>51</v>
      </c>
      <c r="D638">
        <v>150</v>
      </c>
      <c r="E638">
        <v>7</v>
      </c>
      <c r="F638" t="s">
        <v>13</v>
      </c>
      <c r="G638" t="s">
        <v>11</v>
      </c>
      <c r="H638" t="s">
        <v>18</v>
      </c>
      <c r="I638" s="2">
        <v>0.11</v>
      </c>
    </row>
    <row r="639" spans="1:9" x14ac:dyDescent="0.2">
      <c r="A639" s="1">
        <v>45345</v>
      </c>
      <c r="B639" t="s">
        <v>21</v>
      </c>
      <c r="C639">
        <v>71</v>
      </c>
      <c r="D639">
        <v>50</v>
      </c>
      <c r="E639">
        <v>1</v>
      </c>
      <c r="F639" t="s">
        <v>17</v>
      </c>
      <c r="G639" t="s">
        <v>14</v>
      </c>
      <c r="H639" t="s">
        <v>15</v>
      </c>
      <c r="I639" s="2">
        <v>0.12</v>
      </c>
    </row>
    <row r="640" spans="1:9" x14ac:dyDescent="0.2">
      <c r="A640" s="1">
        <v>45346</v>
      </c>
      <c r="B640" t="s">
        <v>9</v>
      </c>
      <c r="C640">
        <v>162</v>
      </c>
      <c r="D640">
        <v>114</v>
      </c>
      <c r="E640">
        <v>7</v>
      </c>
      <c r="F640" t="s">
        <v>16</v>
      </c>
      <c r="G640" t="s">
        <v>14</v>
      </c>
      <c r="H640" t="s">
        <v>18</v>
      </c>
      <c r="I640" s="2">
        <v>0.19</v>
      </c>
    </row>
    <row r="641" spans="1:9" x14ac:dyDescent="0.2">
      <c r="A641" s="1">
        <v>45346</v>
      </c>
      <c r="B641" t="s">
        <v>9</v>
      </c>
      <c r="C641">
        <v>156</v>
      </c>
      <c r="D641">
        <v>60</v>
      </c>
      <c r="E641">
        <v>5</v>
      </c>
      <c r="F641" t="s">
        <v>13</v>
      </c>
      <c r="G641" t="s">
        <v>14</v>
      </c>
      <c r="H641" t="s">
        <v>18</v>
      </c>
      <c r="I641" s="2">
        <v>0.13</v>
      </c>
    </row>
    <row r="642" spans="1:9" x14ac:dyDescent="0.2">
      <c r="A642" s="1">
        <v>45346</v>
      </c>
      <c r="B642" t="s">
        <v>9</v>
      </c>
      <c r="C642">
        <v>101</v>
      </c>
      <c r="D642">
        <v>110</v>
      </c>
      <c r="E642">
        <v>9</v>
      </c>
      <c r="F642" t="s">
        <v>10</v>
      </c>
      <c r="G642" t="s">
        <v>14</v>
      </c>
      <c r="H642" t="s">
        <v>12</v>
      </c>
      <c r="I642" s="2">
        <v>0.06</v>
      </c>
    </row>
    <row r="643" spans="1:9" x14ac:dyDescent="0.2">
      <c r="A643" s="1">
        <v>45346</v>
      </c>
      <c r="B643" t="s">
        <v>9</v>
      </c>
      <c r="C643">
        <v>50</v>
      </c>
      <c r="D643">
        <v>75</v>
      </c>
      <c r="E643">
        <v>0</v>
      </c>
      <c r="F643" t="s">
        <v>10</v>
      </c>
      <c r="G643" t="s">
        <v>11</v>
      </c>
      <c r="H643" t="s">
        <v>15</v>
      </c>
      <c r="I643" s="2">
        <v>0.13</v>
      </c>
    </row>
    <row r="644" spans="1:9" x14ac:dyDescent="0.2">
      <c r="A644" s="1">
        <v>45346</v>
      </c>
      <c r="B644" t="s">
        <v>19</v>
      </c>
      <c r="C644">
        <v>166</v>
      </c>
      <c r="D644">
        <v>30</v>
      </c>
      <c r="E644">
        <v>2</v>
      </c>
      <c r="F644" t="s">
        <v>13</v>
      </c>
      <c r="G644" t="s">
        <v>14</v>
      </c>
      <c r="H644" t="s">
        <v>15</v>
      </c>
      <c r="I644" s="2">
        <v>0.2</v>
      </c>
    </row>
    <row r="645" spans="1:9" x14ac:dyDescent="0.2">
      <c r="A645" s="1">
        <v>45346</v>
      </c>
      <c r="B645" t="s">
        <v>19</v>
      </c>
      <c r="C645">
        <v>173</v>
      </c>
      <c r="D645">
        <v>82</v>
      </c>
      <c r="E645">
        <v>3</v>
      </c>
      <c r="F645" t="s">
        <v>10</v>
      </c>
      <c r="G645" t="s">
        <v>11</v>
      </c>
      <c r="H645" t="s">
        <v>12</v>
      </c>
      <c r="I645" s="2">
        <v>0.17</v>
      </c>
    </row>
    <row r="646" spans="1:9" x14ac:dyDescent="0.2">
      <c r="A646" s="1">
        <v>45346</v>
      </c>
      <c r="B646" t="s">
        <v>19</v>
      </c>
      <c r="C646">
        <v>161</v>
      </c>
      <c r="D646">
        <v>72</v>
      </c>
      <c r="E646">
        <v>4</v>
      </c>
      <c r="F646" t="s">
        <v>16</v>
      </c>
      <c r="G646" t="s">
        <v>11</v>
      </c>
      <c r="H646" t="s">
        <v>12</v>
      </c>
      <c r="I646" s="2">
        <v>0.1</v>
      </c>
    </row>
    <row r="647" spans="1:9" x14ac:dyDescent="0.2">
      <c r="A647" s="1">
        <v>45346</v>
      </c>
      <c r="B647" t="s">
        <v>19</v>
      </c>
      <c r="C647">
        <v>147</v>
      </c>
      <c r="D647">
        <v>135</v>
      </c>
      <c r="E647">
        <v>4</v>
      </c>
      <c r="F647" t="s">
        <v>13</v>
      </c>
      <c r="G647" t="s">
        <v>14</v>
      </c>
      <c r="H647" t="s">
        <v>12</v>
      </c>
      <c r="I647" s="2">
        <v>0.14000000000000001</v>
      </c>
    </row>
    <row r="648" spans="1:9" x14ac:dyDescent="0.2">
      <c r="A648" s="1">
        <v>45346</v>
      </c>
      <c r="B648" t="s">
        <v>19</v>
      </c>
      <c r="C648">
        <v>117</v>
      </c>
      <c r="D648">
        <v>125</v>
      </c>
      <c r="E648">
        <v>10</v>
      </c>
      <c r="F648" t="s">
        <v>17</v>
      </c>
      <c r="G648" t="s">
        <v>11</v>
      </c>
      <c r="H648" t="s">
        <v>15</v>
      </c>
      <c r="I648" s="2">
        <v>0.12</v>
      </c>
    </row>
    <row r="649" spans="1:9" x14ac:dyDescent="0.2">
      <c r="A649" s="1">
        <v>45346</v>
      </c>
      <c r="B649" t="s">
        <v>20</v>
      </c>
      <c r="C649">
        <v>111</v>
      </c>
      <c r="D649">
        <v>138</v>
      </c>
      <c r="E649">
        <v>7</v>
      </c>
      <c r="F649" t="s">
        <v>13</v>
      </c>
      <c r="G649" t="s">
        <v>14</v>
      </c>
      <c r="H649" t="s">
        <v>18</v>
      </c>
      <c r="I649" s="2">
        <v>0.15</v>
      </c>
    </row>
    <row r="650" spans="1:9" x14ac:dyDescent="0.2">
      <c r="A650" s="1">
        <v>45346</v>
      </c>
      <c r="B650" t="s">
        <v>20</v>
      </c>
      <c r="C650">
        <v>95</v>
      </c>
      <c r="D650">
        <v>146</v>
      </c>
      <c r="E650">
        <v>7</v>
      </c>
      <c r="F650" t="s">
        <v>13</v>
      </c>
      <c r="G650" t="s">
        <v>14</v>
      </c>
      <c r="H650" t="s">
        <v>15</v>
      </c>
      <c r="I650" s="2">
        <v>0.2</v>
      </c>
    </row>
    <row r="651" spans="1:9" x14ac:dyDescent="0.2">
      <c r="A651" s="1">
        <v>45346</v>
      </c>
      <c r="B651" t="s">
        <v>20</v>
      </c>
      <c r="C651">
        <v>137</v>
      </c>
      <c r="D651">
        <v>142</v>
      </c>
      <c r="E651">
        <v>3</v>
      </c>
      <c r="F651" t="s">
        <v>17</v>
      </c>
      <c r="G651" t="s">
        <v>11</v>
      </c>
      <c r="H651" t="s">
        <v>15</v>
      </c>
      <c r="I651" s="2">
        <v>0.1</v>
      </c>
    </row>
    <row r="652" spans="1:9" x14ac:dyDescent="0.2">
      <c r="A652" s="1">
        <v>45346</v>
      </c>
      <c r="B652" t="s">
        <v>20</v>
      </c>
      <c r="C652">
        <v>67</v>
      </c>
      <c r="D652">
        <v>38</v>
      </c>
      <c r="E652">
        <v>1</v>
      </c>
      <c r="F652" t="s">
        <v>13</v>
      </c>
      <c r="G652" t="s">
        <v>11</v>
      </c>
      <c r="H652" t="s">
        <v>18</v>
      </c>
      <c r="I652" s="2">
        <v>0.05</v>
      </c>
    </row>
    <row r="653" spans="1:9" x14ac:dyDescent="0.2">
      <c r="A653" s="1">
        <v>45346</v>
      </c>
      <c r="B653" t="s">
        <v>20</v>
      </c>
      <c r="C653">
        <v>125</v>
      </c>
      <c r="D653">
        <v>96</v>
      </c>
      <c r="E653">
        <v>1</v>
      </c>
      <c r="F653" t="s">
        <v>17</v>
      </c>
      <c r="G653" t="s">
        <v>14</v>
      </c>
      <c r="H653" t="s">
        <v>12</v>
      </c>
      <c r="I653" s="2">
        <v>0.08</v>
      </c>
    </row>
    <row r="654" spans="1:9" x14ac:dyDescent="0.2">
      <c r="A654" s="1">
        <v>45346</v>
      </c>
      <c r="B654" t="s">
        <v>21</v>
      </c>
      <c r="C654">
        <v>144</v>
      </c>
      <c r="D654">
        <v>35</v>
      </c>
      <c r="E654">
        <v>10</v>
      </c>
      <c r="F654" t="s">
        <v>10</v>
      </c>
      <c r="G654" t="s">
        <v>11</v>
      </c>
      <c r="H654" t="s">
        <v>12</v>
      </c>
      <c r="I654" s="2">
        <v>0.14000000000000001</v>
      </c>
    </row>
    <row r="655" spans="1:9" x14ac:dyDescent="0.2">
      <c r="A655" s="1">
        <v>45346</v>
      </c>
      <c r="B655" t="s">
        <v>21</v>
      </c>
      <c r="C655">
        <v>69</v>
      </c>
      <c r="D655">
        <v>48</v>
      </c>
      <c r="E655">
        <v>5</v>
      </c>
      <c r="F655" t="s">
        <v>10</v>
      </c>
      <c r="G655" t="s">
        <v>14</v>
      </c>
      <c r="H655" t="s">
        <v>12</v>
      </c>
      <c r="I655" s="2">
        <v>7.0000000000000007E-2</v>
      </c>
    </row>
    <row r="656" spans="1:9" x14ac:dyDescent="0.2">
      <c r="A656" s="1">
        <v>45346</v>
      </c>
      <c r="B656" t="s">
        <v>21</v>
      </c>
      <c r="C656">
        <v>54</v>
      </c>
      <c r="D656">
        <v>64</v>
      </c>
      <c r="E656">
        <v>6</v>
      </c>
      <c r="F656" t="s">
        <v>10</v>
      </c>
      <c r="G656" t="s">
        <v>11</v>
      </c>
      <c r="H656" t="s">
        <v>15</v>
      </c>
      <c r="I656" s="2">
        <v>0.06</v>
      </c>
    </row>
    <row r="657" spans="1:9" x14ac:dyDescent="0.2">
      <c r="A657" s="1">
        <v>45346</v>
      </c>
      <c r="B657" t="s">
        <v>21</v>
      </c>
      <c r="C657">
        <v>149</v>
      </c>
      <c r="D657">
        <v>126</v>
      </c>
      <c r="E657">
        <v>5</v>
      </c>
      <c r="F657" t="s">
        <v>13</v>
      </c>
      <c r="G657" t="s">
        <v>14</v>
      </c>
      <c r="H657" t="s">
        <v>18</v>
      </c>
      <c r="I657" s="2">
        <v>0.19</v>
      </c>
    </row>
    <row r="658" spans="1:9" x14ac:dyDescent="0.2">
      <c r="A658" s="1">
        <v>45347</v>
      </c>
      <c r="B658" t="s">
        <v>9</v>
      </c>
      <c r="C658">
        <v>52</v>
      </c>
      <c r="D658">
        <v>120</v>
      </c>
      <c r="E658">
        <v>6</v>
      </c>
      <c r="F658" t="s">
        <v>17</v>
      </c>
      <c r="G658" t="s">
        <v>11</v>
      </c>
      <c r="H658" t="s">
        <v>18</v>
      </c>
      <c r="I658" s="2">
        <v>0.2</v>
      </c>
    </row>
    <row r="659" spans="1:9" x14ac:dyDescent="0.2">
      <c r="A659" s="1">
        <v>45347</v>
      </c>
      <c r="B659" t="s">
        <v>9</v>
      </c>
      <c r="C659">
        <v>161</v>
      </c>
      <c r="D659">
        <v>82</v>
      </c>
      <c r="E659">
        <v>3</v>
      </c>
      <c r="F659" t="s">
        <v>13</v>
      </c>
      <c r="G659" t="s">
        <v>11</v>
      </c>
      <c r="H659" t="s">
        <v>12</v>
      </c>
      <c r="I659" s="2">
        <v>0.06</v>
      </c>
    </row>
    <row r="660" spans="1:9" x14ac:dyDescent="0.2">
      <c r="A660" s="1">
        <v>45347</v>
      </c>
      <c r="B660" t="s">
        <v>9</v>
      </c>
      <c r="C660">
        <v>97</v>
      </c>
      <c r="D660">
        <v>117</v>
      </c>
      <c r="E660">
        <v>1</v>
      </c>
      <c r="F660" t="s">
        <v>10</v>
      </c>
      <c r="G660" t="s">
        <v>14</v>
      </c>
      <c r="H660" t="s">
        <v>12</v>
      </c>
      <c r="I660" s="2">
        <v>0.06</v>
      </c>
    </row>
    <row r="661" spans="1:9" x14ac:dyDescent="0.2">
      <c r="A661" s="1">
        <v>45347</v>
      </c>
      <c r="B661" t="s">
        <v>9</v>
      </c>
      <c r="C661">
        <v>58</v>
      </c>
      <c r="D661">
        <v>102</v>
      </c>
      <c r="E661">
        <v>4</v>
      </c>
      <c r="F661" t="s">
        <v>16</v>
      </c>
      <c r="G661" t="s">
        <v>14</v>
      </c>
      <c r="H661" t="s">
        <v>18</v>
      </c>
      <c r="I661" s="2">
        <v>0.06</v>
      </c>
    </row>
    <row r="662" spans="1:9" x14ac:dyDescent="0.2">
      <c r="A662" s="1">
        <v>45347</v>
      </c>
      <c r="B662" t="s">
        <v>9</v>
      </c>
      <c r="C662">
        <v>170</v>
      </c>
      <c r="D662">
        <v>113</v>
      </c>
      <c r="E662">
        <v>10</v>
      </c>
      <c r="F662" t="s">
        <v>10</v>
      </c>
      <c r="G662" t="s">
        <v>11</v>
      </c>
      <c r="H662" t="s">
        <v>15</v>
      </c>
      <c r="I662" s="2">
        <v>0.16</v>
      </c>
    </row>
    <row r="663" spans="1:9" x14ac:dyDescent="0.2">
      <c r="A663" s="1">
        <v>45347</v>
      </c>
      <c r="B663" t="s">
        <v>19</v>
      </c>
      <c r="C663">
        <v>192</v>
      </c>
      <c r="D663">
        <v>92</v>
      </c>
      <c r="E663">
        <v>3</v>
      </c>
      <c r="F663" t="s">
        <v>17</v>
      </c>
      <c r="G663" t="s">
        <v>14</v>
      </c>
      <c r="H663" t="s">
        <v>12</v>
      </c>
      <c r="I663" s="2">
        <v>0.16</v>
      </c>
    </row>
    <row r="664" spans="1:9" x14ac:dyDescent="0.2">
      <c r="A664" s="1">
        <v>45347</v>
      </c>
      <c r="B664" t="s">
        <v>20</v>
      </c>
      <c r="C664">
        <v>178</v>
      </c>
      <c r="D664">
        <v>93</v>
      </c>
      <c r="E664">
        <v>2</v>
      </c>
      <c r="F664" t="s">
        <v>10</v>
      </c>
      <c r="G664" t="s">
        <v>14</v>
      </c>
      <c r="H664" t="s">
        <v>15</v>
      </c>
      <c r="I664" s="2">
        <v>0.08</v>
      </c>
    </row>
    <row r="665" spans="1:9" x14ac:dyDescent="0.2">
      <c r="A665" s="1">
        <v>45347</v>
      </c>
      <c r="B665" t="s">
        <v>20</v>
      </c>
      <c r="C665">
        <v>60</v>
      </c>
      <c r="D665">
        <v>37</v>
      </c>
      <c r="E665">
        <v>1</v>
      </c>
      <c r="F665" t="s">
        <v>16</v>
      </c>
      <c r="G665" t="s">
        <v>11</v>
      </c>
      <c r="H665" t="s">
        <v>18</v>
      </c>
      <c r="I665" s="2">
        <v>0.06</v>
      </c>
    </row>
    <row r="666" spans="1:9" x14ac:dyDescent="0.2">
      <c r="A666" s="1">
        <v>45347</v>
      </c>
      <c r="B666" t="s">
        <v>20</v>
      </c>
      <c r="C666">
        <v>84</v>
      </c>
      <c r="D666">
        <v>126</v>
      </c>
      <c r="E666">
        <v>8</v>
      </c>
      <c r="F666" t="s">
        <v>13</v>
      </c>
      <c r="G666" t="s">
        <v>11</v>
      </c>
      <c r="H666" t="s">
        <v>18</v>
      </c>
      <c r="I666" s="2">
        <v>0.18</v>
      </c>
    </row>
    <row r="667" spans="1:9" x14ac:dyDescent="0.2">
      <c r="A667" s="1">
        <v>45347</v>
      </c>
      <c r="B667" t="s">
        <v>20</v>
      </c>
      <c r="C667">
        <v>166</v>
      </c>
      <c r="D667">
        <v>47</v>
      </c>
      <c r="E667">
        <v>4</v>
      </c>
      <c r="F667" t="s">
        <v>17</v>
      </c>
      <c r="G667" t="s">
        <v>14</v>
      </c>
      <c r="H667" t="s">
        <v>18</v>
      </c>
      <c r="I667" s="2">
        <v>0.2</v>
      </c>
    </row>
    <row r="668" spans="1:9" x14ac:dyDescent="0.2">
      <c r="A668" s="1">
        <v>45347</v>
      </c>
      <c r="B668" t="s">
        <v>20</v>
      </c>
      <c r="C668">
        <v>138</v>
      </c>
      <c r="D668">
        <v>100</v>
      </c>
      <c r="E668">
        <v>4</v>
      </c>
      <c r="F668" t="s">
        <v>16</v>
      </c>
      <c r="G668" t="s">
        <v>11</v>
      </c>
      <c r="H668" t="s">
        <v>18</v>
      </c>
      <c r="I668" s="2">
        <v>0.12</v>
      </c>
    </row>
    <row r="669" spans="1:9" x14ac:dyDescent="0.2">
      <c r="A669" s="1">
        <v>45347</v>
      </c>
      <c r="B669" t="s">
        <v>21</v>
      </c>
      <c r="C669">
        <v>187</v>
      </c>
      <c r="D669">
        <v>110</v>
      </c>
      <c r="E669">
        <v>7</v>
      </c>
      <c r="F669" t="s">
        <v>17</v>
      </c>
      <c r="G669" t="s">
        <v>14</v>
      </c>
      <c r="H669" t="s">
        <v>18</v>
      </c>
      <c r="I669" s="2">
        <v>0.16</v>
      </c>
    </row>
    <row r="670" spans="1:9" x14ac:dyDescent="0.2">
      <c r="A670" s="1">
        <v>45347</v>
      </c>
      <c r="B670" t="s">
        <v>21</v>
      </c>
      <c r="C670">
        <v>190</v>
      </c>
      <c r="D670">
        <v>87</v>
      </c>
      <c r="E670">
        <v>3</v>
      </c>
      <c r="F670" t="s">
        <v>16</v>
      </c>
      <c r="G670" t="s">
        <v>14</v>
      </c>
      <c r="H670" t="s">
        <v>15</v>
      </c>
      <c r="I670" s="2">
        <v>0.12</v>
      </c>
    </row>
    <row r="671" spans="1:9" x14ac:dyDescent="0.2">
      <c r="A671" s="1">
        <v>45347</v>
      </c>
      <c r="B671" t="s">
        <v>21</v>
      </c>
      <c r="C671">
        <v>79</v>
      </c>
      <c r="D671">
        <v>119</v>
      </c>
      <c r="E671">
        <v>1</v>
      </c>
      <c r="F671" t="s">
        <v>10</v>
      </c>
      <c r="G671" t="s">
        <v>11</v>
      </c>
      <c r="H671" t="s">
        <v>15</v>
      </c>
      <c r="I671" s="2">
        <v>0.13</v>
      </c>
    </row>
    <row r="672" spans="1:9" x14ac:dyDescent="0.2">
      <c r="A672" s="1">
        <v>45347</v>
      </c>
      <c r="B672" t="s">
        <v>21</v>
      </c>
      <c r="C672">
        <v>63</v>
      </c>
      <c r="D672">
        <v>86</v>
      </c>
      <c r="E672">
        <v>6</v>
      </c>
      <c r="F672" t="s">
        <v>16</v>
      </c>
      <c r="G672" t="s">
        <v>14</v>
      </c>
      <c r="H672" t="s">
        <v>12</v>
      </c>
      <c r="I672" s="2">
        <v>0.09</v>
      </c>
    </row>
    <row r="673" spans="1:9" x14ac:dyDescent="0.2">
      <c r="A673" s="1">
        <v>45347</v>
      </c>
      <c r="B673" t="s">
        <v>21</v>
      </c>
      <c r="C673">
        <v>58</v>
      </c>
      <c r="D673">
        <v>37</v>
      </c>
      <c r="E673">
        <v>1</v>
      </c>
      <c r="F673" t="s">
        <v>13</v>
      </c>
      <c r="G673" t="s">
        <v>14</v>
      </c>
      <c r="H673" t="s">
        <v>15</v>
      </c>
      <c r="I673" s="2">
        <v>0.1</v>
      </c>
    </row>
    <row r="674" spans="1:9" x14ac:dyDescent="0.2">
      <c r="A674" s="1">
        <v>45348</v>
      </c>
      <c r="B674" t="s">
        <v>9</v>
      </c>
      <c r="C674">
        <v>167</v>
      </c>
      <c r="D674">
        <v>42</v>
      </c>
      <c r="E674">
        <v>6</v>
      </c>
      <c r="F674" t="s">
        <v>10</v>
      </c>
      <c r="G674" t="s">
        <v>14</v>
      </c>
      <c r="H674" t="s">
        <v>12</v>
      </c>
      <c r="I674" s="2">
        <v>0.11</v>
      </c>
    </row>
    <row r="675" spans="1:9" x14ac:dyDescent="0.2">
      <c r="A675" s="1">
        <v>45348</v>
      </c>
      <c r="B675" t="s">
        <v>9</v>
      </c>
      <c r="C675">
        <v>193</v>
      </c>
      <c r="D675">
        <v>41</v>
      </c>
      <c r="E675">
        <v>8</v>
      </c>
      <c r="F675" t="s">
        <v>16</v>
      </c>
      <c r="G675" t="s">
        <v>11</v>
      </c>
      <c r="H675" t="s">
        <v>15</v>
      </c>
      <c r="I675" s="2">
        <v>0.09</v>
      </c>
    </row>
    <row r="676" spans="1:9" x14ac:dyDescent="0.2">
      <c r="A676" s="1">
        <v>45348</v>
      </c>
      <c r="B676" t="s">
        <v>9</v>
      </c>
      <c r="C676">
        <v>105</v>
      </c>
      <c r="D676">
        <v>60</v>
      </c>
      <c r="E676">
        <v>1</v>
      </c>
      <c r="F676" t="s">
        <v>10</v>
      </c>
      <c r="G676" t="s">
        <v>14</v>
      </c>
      <c r="H676" t="s">
        <v>15</v>
      </c>
      <c r="I676" s="2">
        <v>0.06</v>
      </c>
    </row>
    <row r="677" spans="1:9" x14ac:dyDescent="0.2">
      <c r="A677" s="1">
        <v>45348</v>
      </c>
      <c r="B677" t="s">
        <v>9</v>
      </c>
      <c r="C677">
        <v>133</v>
      </c>
      <c r="D677">
        <v>129</v>
      </c>
      <c r="E677">
        <v>0</v>
      </c>
      <c r="F677" t="s">
        <v>10</v>
      </c>
      <c r="G677" t="s">
        <v>14</v>
      </c>
      <c r="H677" t="s">
        <v>15</v>
      </c>
      <c r="I677" s="2">
        <v>7.0000000000000007E-2</v>
      </c>
    </row>
    <row r="678" spans="1:9" x14ac:dyDescent="0.2">
      <c r="A678" s="1">
        <v>45348</v>
      </c>
      <c r="B678" t="s">
        <v>19</v>
      </c>
      <c r="C678">
        <v>147</v>
      </c>
      <c r="D678">
        <v>112</v>
      </c>
      <c r="E678">
        <v>7</v>
      </c>
      <c r="F678" t="s">
        <v>17</v>
      </c>
      <c r="G678" t="s">
        <v>14</v>
      </c>
      <c r="H678" t="s">
        <v>12</v>
      </c>
      <c r="I678" s="2">
        <v>0.12</v>
      </c>
    </row>
    <row r="679" spans="1:9" x14ac:dyDescent="0.2">
      <c r="A679" s="1">
        <v>45348</v>
      </c>
      <c r="B679" t="s">
        <v>20</v>
      </c>
      <c r="C679">
        <v>67</v>
      </c>
      <c r="D679">
        <v>73</v>
      </c>
      <c r="E679">
        <v>6</v>
      </c>
      <c r="F679" t="s">
        <v>16</v>
      </c>
      <c r="G679" t="s">
        <v>14</v>
      </c>
      <c r="H679" t="s">
        <v>12</v>
      </c>
      <c r="I679" s="2">
        <v>0.16</v>
      </c>
    </row>
    <row r="680" spans="1:9" x14ac:dyDescent="0.2">
      <c r="A680" s="1">
        <v>45348</v>
      </c>
      <c r="B680" t="s">
        <v>20</v>
      </c>
      <c r="C680">
        <v>170</v>
      </c>
      <c r="D680">
        <v>57</v>
      </c>
      <c r="E680">
        <v>5</v>
      </c>
      <c r="F680" t="s">
        <v>10</v>
      </c>
      <c r="G680" t="s">
        <v>14</v>
      </c>
      <c r="H680" t="s">
        <v>15</v>
      </c>
      <c r="I680" s="2">
        <v>0.19</v>
      </c>
    </row>
    <row r="681" spans="1:9" x14ac:dyDescent="0.2">
      <c r="A681" s="1">
        <v>45348</v>
      </c>
      <c r="B681" t="s">
        <v>20</v>
      </c>
      <c r="C681">
        <v>196</v>
      </c>
      <c r="D681">
        <v>133</v>
      </c>
      <c r="E681">
        <v>2</v>
      </c>
      <c r="F681" t="s">
        <v>10</v>
      </c>
      <c r="G681" t="s">
        <v>11</v>
      </c>
      <c r="H681" t="s">
        <v>15</v>
      </c>
      <c r="I681" s="2">
        <v>0.09</v>
      </c>
    </row>
    <row r="682" spans="1:9" x14ac:dyDescent="0.2">
      <c r="A682" s="1">
        <v>45348</v>
      </c>
      <c r="B682" t="s">
        <v>20</v>
      </c>
      <c r="C682">
        <v>145</v>
      </c>
      <c r="D682">
        <v>91</v>
      </c>
      <c r="E682">
        <v>4</v>
      </c>
      <c r="F682" t="s">
        <v>16</v>
      </c>
      <c r="G682" t="s">
        <v>11</v>
      </c>
      <c r="H682" t="s">
        <v>18</v>
      </c>
      <c r="I682" s="2">
        <v>7.0000000000000007E-2</v>
      </c>
    </row>
    <row r="683" spans="1:9" x14ac:dyDescent="0.2">
      <c r="A683" s="1">
        <v>45348</v>
      </c>
      <c r="B683" t="s">
        <v>21</v>
      </c>
      <c r="C683">
        <v>162</v>
      </c>
      <c r="D683">
        <v>139</v>
      </c>
      <c r="E683">
        <v>6</v>
      </c>
      <c r="F683" t="s">
        <v>16</v>
      </c>
      <c r="G683" t="s">
        <v>14</v>
      </c>
      <c r="H683" t="s">
        <v>15</v>
      </c>
      <c r="I683" s="2">
        <v>0.15</v>
      </c>
    </row>
    <row r="684" spans="1:9" x14ac:dyDescent="0.2">
      <c r="A684" s="1">
        <v>45348</v>
      </c>
      <c r="B684" t="s">
        <v>21</v>
      </c>
      <c r="C684">
        <v>180</v>
      </c>
      <c r="D684">
        <v>69</v>
      </c>
      <c r="E684">
        <v>4</v>
      </c>
      <c r="F684" t="s">
        <v>17</v>
      </c>
      <c r="G684" t="s">
        <v>11</v>
      </c>
      <c r="H684" t="s">
        <v>18</v>
      </c>
      <c r="I684" s="2">
        <v>0.08</v>
      </c>
    </row>
    <row r="685" spans="1:9" x14ac:dyDescent="0.2">
      <c r="A685" s="1">
        <v>45348</v>
      </c>
      <c r="B685" t="s">
        <v>21</v>
      </c>
      <c r="C685">
        <v>111</v>
      </c>
      <c r="D685">
        <v>80</v>
      </c>
      <c r="E685">
        <v>6</v>
      </c>
      <c r="F685" t="s">
        <v>16</v>
      </c>
      <c r="G685" t="s">
        <v>14</v>
      </c>
      <c r="H685" t="s">
        <v>12</v>
      </c>
      <c r="I685" s="2">
        <v>7.0000000000000007E-2</v>
      </c>
    </row>
    <row r="686" spans="1:9" x14ac:dyDescent="0.2">
      <c r="A686" s="1">
        <v>45348</v>
      </c>
      <c r="B686" t="s">
        <v>21</v>
      </c>
      <c r="C686">
        <v>185</v>
      </c>
      <c r="D686">
        <v>125</v>
      </c>
      <c r="E686">
        <v>3</v>
      </c>
      <c r="F686" t="s">
        <v>17</v>
      </c>
      <c r="G686" t="s">
        <v>14</v>
      </c>
      <c r="H686" t="s">
        <v>15</v>
      </c>
      <c r="I686" s="2">
        <v>0.08</v>
      </c>
    </row>
    <row r="687" spans="1:9" x14ac:dyDescent="0.2">
      <c r="A687" s="1">
        <v>45349</v>
      </c>
      <c r="B687" t="s">
        <v>9</v>
      </c>
      <c r="C687">
        <v>195</v>
      </c>
      <c r="D687">
        <v>61</v>
      </c>
      <c r="E687">
        <v>5</v>
      </c>
      <c r="F687" t="s">
        <v>16</v>
      </c>
      <c r="G687" t="s">
        <v>11</v>
      </c>
      <c r="H687" t="s">
        <v>15</v>
      </c>
      <c r="I687" s="2">
        <v>0.13</v>
      </c>
    </row>
    <row r="688" spans="1:9" x14ac:dyDescent="0.2">
      <c r="A688" s="1">
        <v>45349</v>
      </c>
      <c r="B688" t="s">
        <v>9</v>
      </c>
      <c r="C688">
        <v>152</v>
      </c>
      <c r="D688">
        <v>101</v>
      </c>
      <c r="E688">
        <v>5</v>
      </c>
      <c r="F688" t="s">
        <v>13</v>
      </c>
      <c r="G688" t="s">
        <v>11</v>
      </c>
      <c r="H688" t="s">
        <v>15</v>
      </c>
      <c r="I688" s="2">
        <v>0.05</v>
      </c>
    </row>
    <row r="689" spans="1:9" x14ac:dyDescent="0.2">
      <c r="A689" s="1">
        <v>45349</v>
      </c>
      <c r="B689" t="s">
        <v>9</v>
      </c>
      <c r="C689">
        <v>191</v>
      </c>
      <c r="D689">
        <v>61</v>
      </c>
      <c r="E689">
        <v>3</v>
      </c>
      <c r="F689" t="s">
        <v>16</v>
      </c>
      <c r="G689" t="s">
        <v>11</v>
      </c>
      <c r="H689" t="s">
        <v>12</v>
      </c>
      <c r="I689" s="2">
        <v>0.12</v>
      </c>
    </row>
    <row r="690" spans="1:9" x14ac:dyDescent="0.2">
      <c r="A690" s="1">
        <v>45349</v>
      </c>
      <c r="B690" t="s">
        <v>9</v>
      </c>
      <c r="C690">
        <v>62</v>
      </c>
      <c r="D690">
        <v>106</v>
      </c>
      <c r="E690">
        <v>2</v>
      </c>
      <c r="F690" t="s">
        <v>16</v>
      </c>
      <c r="G690" t="s">
        <v>14</v>
      </c>
      <c r="H690" t="s">
        <v>18</v>
      </c>
      <c r="I690" s="2">
        <v>0.05</v>
      </c>
    </row>
    <row r="691" spans="1:9" x14ac:dyDescent="0.2">
      <c r="A691" s="1">
        <v>45349</v>
      </c>
      <c r="B691" t="s">
        <v>19</v>
      </c>
      <c r="C691">
        <v>132</v>
      </c>
      <c r="D691">
        <v>82</v>
      </c>
      <c r="E691">
        <v>5</v>
      </c>
      <c r="F691" t="s">
        <v>13</v>
      </c>
      <c r="G691" t="s">
        <v>11</v>
      </c>
      <c r="H691" t="s">
        <v>12</v>
      </c>
      <c r="I691" s="2">
        <v>0.15</v>
      </c>
    </row>
    <row r="692" spans="1:9" x14ac:dyDescent="0.2">
      <c r="A692" s="1">
        <v>45349</v>
      </c>
      <c r="B692" t="s">
        <v>20</v>
      </c>
      <c r="C692">
        <v>81</v>
      </c>
      <c r="D692">
        <v>81</v>
      </c>
      <c r="E692">
        <v>6</v>
      </c>
      <c r="F692" t="s">
        <v>13</v>
      </c>
      <c r="G692" t="s">
        <v>11</v>
      </c>
      <c r="H692" t="s">
        <v>12</v>
      </c>
      <c r="I692" s="2">
        <v>0.09</v>
      </c>
    </row>
    <row r="693" spans="1:9" x14ac:dyDescent="0.2">
      <c r="A693" s="1">
        <v>45349</v>
      </c>
      <c r="B693" t="s">
        <v>20</v>
      </c>
      <c r="C693">
        <v>141</v>
      </c>
      <c r="D693">
        <v>62</v>
      </c>
      <c r="E693">
        <v>7</v>
      </c>
      <c r="F693" t="s">
        <v>10</v>
      </c>
      <c r="G693" t="s">
        <v>11</v>
      </c>
      <c r="H693" t="s">
        <v>15</v>
      </c>
      <c r="I693" s="2">
        <v>0.1</v>
      </c>
    </row>
    <row r="694" spans="1:9" x14ac:dyDescent="0.2">
      <c r="A694" s="1">
        <v>45349</v>
      </c>
      <c r="B694" t="s">
        <v>21</v>
      </c>
      <c r="C694">
        <v>174</v>
      </c>
      <c r="D694">
        <v>69</v>
      </c>
      <c r="E694">
        <v>7</v>
      </c>
      <c r="F694" t="s">
        <v>16</v>
      </c>
      <c r="G694" t="s">
        <v>14</v>
      </c>
      <c r="H694" t="s">
        <v>18</v>
      </c>
      <c r="I694" s="2">
        <v>0.08</v>
      </c>
    </row>
    <row r="695" spans="1:9" x14ac:dyDescent="0.2">
      <c r="A695" s="1">
        <v>45349</v>
      </c>
      <c r="B695" t="s">
        <v>21</v>
      </c>
      <c r="C695">
        <v>164</v>
      </c>
      <c r="D695">
        <v>64</v>
      </c>
      <c r="E695">
        <v>4</v>
      </c>
      <c r="F695" t="s">
        <v>10</v>
      </c>
      <c r="G695" t="s">
        <v>14</v>
      </c>
      <c r="H695" t="s">
        <v>15</v>
      </c>
      <c r="I695" s="2">
        <v>0.18</v>
      </c>
    </row>
    <row r="696" spans="1:9" x14ac:dyDescent="0.2">
      <c r="A696" s="1">
        <v>45350</v>
      </c>
      <c r="B696" t="s">
        <v>9</v>
      </c>
      <c r="C696">
        <v>200</v>
      </c>
      <c r="D696">
        <v>95</v>
      </c>
      <c r="E696">
        <v>8</v>
      </c>
      <c r="F696" t="s">
        <v>17</v>
      </c>
      <c r="G696" t="s">
        <v>14</v>
      </c>
      <c r="H696" t="s">
        <v>15</v>
      </c>
      <c r="I696" s="2">
        <v>7.0000000000000007E-2</v>
      </c>
    </row>
    <row r="697" spans="1:9" x14ac:dyDescent="0.2">
      <c r="A697" s="1">
        <v>45350</v>
      </c>
      <c r="B697" t="s">
        <v>9</v>
      </c>
      <c r="C697">
        <v>120</v>
      </c>
      <c r="D697">
        <v>84</v>
      </c>
      <c r="E697">
        <v>8</v>
      </c>
      <c r="F697" t="s">
        <v>10</v>
      </c>
      <c r="G697" t="s">
        <v>14</v>
      </c>
      <c r="H697" t="s">
        <v>18</v>
      </c>
      <c r="I697" s="2">
        <v>0.05</v>
      </c>
    </row>
    <row r="698" spans="1:9" x14ac:dyDescent="0.2">
      <c r="A698" s="1">
        <v>45350</v>
      </c>
      <c r="B698" t="s">
        <v>9</v>
      </c>
      <c r="C698">
        <v>72</v>
      </c>
      <c r="D698">
        <v>118</v>
      </c>
      <c r="E698">
        <v>6</v>
      </c>
      <c r="F698" t="s">
        <v>13</v>
      </c>
      <c r="G698" t="s">
        <v>11</v>
      </c>
      <c r="H698" t="s">
        <v>12</v>
      </c>
      <c r="I698" s="2">
        <v>0.14000000000000001</v>
      </c>
    </row>
    <row r="699" spans="1:9" x14ac:dyDescent="0.2">
      <c r="A699" s="1">
        <v>45350</v>
      </c>
      <c r="B699" t="s">
        <v>19</v>
      </c>
      <c r="C699">
        <v>136</v>
      </c>
      <c r="D699">
        <v>147</v>
      </c>
      <c r="E699">
        <v>4</v>
      </c>
      <c r="F699" t="s">
        <v>13</v>
      </c>
      <c r="G699" t="s">
        <v>11</v>
      </c>
      <c r="H699" t="s">
        <v>15</v>
      </c>
      <c r="I699" s="2">
        <v>0.18</v>
      </c>
    </row>
    <row r="700" spans="1:9" x14ac:dyDescent="0.2">
      <c r="A700" s="1">
        <v>45350</v>
      </c>
      <c r="B700" t="s">
        <v>19</v>
      </c>
      <c r="C700">
        <v>67</v>
      </c>
      <c r="D700">
        <v>113</v>
      </c>
      <c r="E700">
        <v>10</v>
      </c>
      <c r="F700" t="s">
        <v>10</v>
      </c>
      <c r="G700" t="s">
        <v>11</v>
      </c>
      <c r="H700" t="s">
        <v>12</v>
      </c>
      <c r="I700" s="2">
        <v>0.18</v>
      </c>
    </row>
    <row r="701" spans="1:9" x14ac:dyDescent="0.2">
      <c r="A701" s="1">
        <v>45350</v>
      </c>
      <c r="B701" t="s">
        <v>19</v>
      </c>
      <c r="C701">
        <v>188</v>
      </c>
      <c r="D701">
        <v>135</v>
      </c>
      <c r="E701">
        <v>7</v>
      </c>
      <c r="F701" t="s">
        <v>13</v>
      </c>
      <c r="G701" t="s">
        <v>14</v>
      </c>
      <c r="H701" t="s">
        <v>12</v>
      </c>
      <c r="I701" s="2">
        <v>0.09</v>
      </c>
    </row>
    <row r="702" spans="1:9" x14ac:dyDescent="0.2">
      <c r="A702" s="1">
        <v>45350</v>
      </c>
      <c r="B702" t="s">
        <v>19</v>
      </c>
      <c r="C702">
        <v>62</v>
      </c>
      <c r="D702">
        <v>138</v>
      </c>
      <c r="E702">
        <v>0</v>
      </c>
      <c r="F702" t="s">
        <v>10</v>
      </c>
      <c r="G702" t="s">
        <v>11</v>
      </c>
      <c r="H702" t="s">
        <v>12</v>
      </c>
      <c r="I702" s="2">
        <v>0.19</v>
      </c>
    </row>
    <row r="703" spans="1:9" x14ac:dyDescent="0.2">
      <c r="A703" s="1">
        <v>45350</v>
      </c>
      <c r="B703" t="s">
        <v>19</v>
      </c>
      <c r="C703">
        <v>83</v>
      </c>
      <c r="D703">
        <v>68</v>
      </c>
      <c r="E703">
        <v>3</v>
      </c>
      <c r="F703" t="s">
        <v>17</v>
      </c>
      <c r="G703" t="s">
        <v>14</v>
      </c>
      <c r="H703" t="s">
        <v>15</v>
      </c>
      <c r="I703" s="2">
        <v>0.1</v>
      </c>
    </row>
    <row r="704" spans="1:9" x14ac:dyDescent="0.2">
      <c r="A704" s="1">
        <v>45350</v>
      </c>
      <c r="B704" t="s">
        <v>20</v>
      </c>
      <c r="C704">
        <v>182</v>
      </c>
      <c r="D704">
        <v>131</v>
      </c>
      <c r="E704">
        <v>3</v>
      </c>
      <c r="F704" t="s">
        <v>10</v>
      </c>
      <c r="G704" t="s">
        <v>14</v>
      </c>
      <c r="H704" t="s">
        <v>15</v>
      </c>
      <c r="I704" s="2">
        <v>0.17</v>
      </c>
    </row>
    <row r="705" spans="1:9" x14ac:dyDescent="0.2">
      <c r="A705" s="1">
        <v>45350</v>
      </c>
      <c r="B705" t="s">
        <v>20</v>
      </c>
      <c r="C705">
        <v>124</v>
      </c>
      <c r="D705">
        <v>36</v>
      </c>
      <c r="E705">
        <v>4</v>
      </c>
      <c r="F705" t="s">
        <v>16</v>
      </c>
      <c r="G705" t="s">
        <v>11</v>
      </c>
      <c r="H705" t="s">
        <v>18</v>
      </c>
      <c r="I705" s="2">
        <v>0.1</v>
      </c>
    </row>
    <row r="706" spans="1:9" x14ac:dyDescent="0.2">
      <c r="A706" s="1">
        <v>45350</v>
      </c>
      <c r="B706" t="s">
        <v>20</v>
      </c>
      <c r="C706">
        <v>175</v>
      </c>
      <c r="D706">
        <v>93</v>
      </c>
      <c r="E706">
        <v>3</v>
      </c>
      <c r="F706" t="s">
        <v>17</v>
      </c>
      <c r="G706" t="s">
        <v>11</v>
      </c>
      <c r="H706" t="s">
        <v>15</v>
      </c>
      <c r="I706" s="2">
        <v>0.1</v>
      </c>
    </row>
    <row r="707" spans="1:9" x14ac:dyDescent="0.2">
      <c r="A707" s="1">
        <v>45350</v>
      </c>
      <c r="B707" t="s">
        <v>20</v>
      </c>
      <c r="C707">
        <v>142</v>
      </c>
      <c r="D707">
        <v>148</v>
      </c>
      <c r="E707">
        <v>3</v>
      </c>
      <c r="F707" t="s">
        <v>16</v>
      </c>
      <c r="G707" t="s">
        <v>11</v>
      </c>
      <c r="H707" t="s">
        <v>18</v>
      </c>
      <c r="I707" s="2">
        <v>0.06</v>
      </c>
    </row>
    <row r="708" spans="1:9" x14ac:dyDescent="0.2">
      <c r="A708" s="1">
        <v>45350</v>
      </c>
      <c r="B708" t="s">
        <v>21</v>
      </c>
      <c r="C708">
        <v>173</v>
      </c>
      <c r="D708">
        <v>92</v>
      </c>
      <c r="E708">
        <v>1</v>
      </c>
      <c r="F708" t="s">
        <v>10</v>
      </c>
      <c r="G708" t="s">
        <v>14</v>
      </c>
      <c r="H708" t="s">
        <v>12</v>
      </c>
      <c r="I708" s="2">
        <v>0.09</v>
      </c>
    </row>
    <row r="709" spans="1:9" x14ac:dyDescent="0.2">
      <c r="A709" s="1">
        <v>45350</v>
      </c>
      <c r="B709" t="s">
        <v>21</v>
      </c>
      <c r="C709">
        <v>68</v>
      </c>
      <c r="D709">
        <v>114</v>
      </c>
      <c r="E709">
        <v>10</v>
      </c>
      <c r="F709" t="s">
        <v>16</v>
      </c>
      <c r="G709" t="s">
        <v>14</v>
      </c>
      <c r="H709" t="s">
        <v>12</v>
      </c>
      <c r="I709" s="2">
        <v>0.12</v>
      </c>
    </row>
    <row r="710" spans="1:9" x14ac:dyDescent="0.2">
      <c r="A710" s="1">
        <v>45350</v>
      </c>
      <c r="B710" t="s">
        <v>21</v>
      </c>
      <c r="C710">
        <v>78</v>
      </c>
      <c r="D710">
        <v>110</v>
      </c>
      <c r="E710">
        <v>8</v>
      </c>
      <c r="F710" t="s">
        <v>16</v>
      </c>
      <c r="G710" t="s">
        <v>14</v>
      </c>
      <c r="H710" t="s">
        <v>18</v>
      </c>
      <c r="I710" s="2">
        <v>0.05</v>
      </c>
    </row>
    <row r="711" spans="1:9" x14ac:dyDescent="0.2">
      <c r="A711" s="1">
        <v>45350</v>
      </c>
      <c r="B711" t="s">
        <v>21</v>
      </c>
      <c r="C711">
        <v>189</v>
      </c>
      <c r="D711">
        <v>43</v>
      </c>
      <c r="E711">
        <v>9</v>
      </c>
      <c r="F711" t="s">
        <v>17</v>
      </c>
      <c r="G711" t="s">
        <v>11</v>
      </c>
      <c r="H711" t="s">
        <v>12</v>
      </c>
      <c r="I711" s="2">
        <v>0.05</v>
      </c>
    </row>
    <row r="712" spans="1:9" x14ac:dyDescent="0.2">
      <c r="A712" s="1">
        <v>45351</v>
      </c>
      <c r="B712" t="s">
        <v>9</v>
      </c>
      <c r="C712">
        <v>71</v>
      </c>
      <c r="D712">
        <v>71</v>
      </c>
      <c r="E712">
        <v>0</v>
      </c>
      <c r="F712" t="s">
        <v>16</v>
      </c>
      <c r="G712" t="s">
        <v>14</v>
      </c>
      <c r="H712" t="s">
        <v>15</v>
      </c>
      <c r="I712" s="2">
        <v>0.19</v>
      </c>
    </row>
    <row r="713" spans="1:9" x14ac:dyDescent="0.2">
      <c r="A713" s="1">
        <v>45351</v>
      </c>
      <c r="B713" t="s">
        <v>9</v>
      </c>
      <c r="C713">
        <v>132</v>
      </c>
      <c r="D713">
        <v>143</v>
      </c>
      <c r="E713">
        <v>5</v>
      </c>
      <c r="F713" t="s">
        <v>17</v>
      </c>
      <c r="G713" t="s">
        <v>11</v>
      </c>
      <c r="H713" t="s">
        <v>15</v>
      </c>
      <c r="I713" s="2">
        <v>0.11</v>
      </c>
    </row>
    <row r="714" spans="1:9" x14ac:dyDescent="0.2">
      <c r="A714" s="1">
        <v>45351</v>
      </c>
      <c r="B714" t="s">
        <v>9</v>
      </c>
      <c r="C714">
        <v>121</v>
      </c>
      <c r="D714">
        <v>86</v>
      </c>
      <c r="E714">
        <v>4</v>
      </c>
      <c r="F714" t="s">
        <v>17</v>
      </c>
      <c r="G714" t="s">
        <v>11</v>
      </c>
      <c r="H714" t="s">
        <v>18</v>
      </c>
      <c r="I714" s="2">
        <v>0.17</v>
      </c>
    </row>
    <row r="715" spans="1:9" x14ac:dyDescent="0.2">
      <c r="A715" s="1">
        <v>45351</v>
      </c>
      <c r="B715" t="s">
        <v>9</v>
      </c>
      <c r="C715">
        <v>197</v>
      </c>
      <c r="D715">
        <v>31</v>
      </c>
      <c r="E715">
        <v>10</v>
      </c>
      <c r="F715" t="s">
        <v>17</v>
      </c>
      <c r="G715" t="s">
        <v>14</v>
      </c>
      <c r="H715" t="s">
        <v>18</v>
      </c>
      <c r="I715" s="2">
        <v>0.13</v>
      </c>
    </row>
    <row r="716" spans="1:9" x14ac:dyDescent="0.2">
      <c r="A716" s="1">
        <v>45351</v>
      </c>
      <c r="B716" t="s">
        <v>9</v>
      </c>
      <c r="C716">
        <v>184</v>
      </c>
      <c r="D716">
        <v>147</v>
      </c>
      <c r="E716">
        <v>10</v>
      </c>
      <c r="F716" t="s">
        <v>10</v>
      </c>
      <c r="G716" t="s">
        <v>11</v>
      </c>
      <c r="H716" t="s">
        <v>18</v>
      </c>
      <c r="I716" s="2">
        <v>0.11</v>
      </c>
    </row>
    <row r="717" spans="1:9" x14ac:dyDescent="0.2">
      <c r="A717" s="1">
        <v>45351</v>
      </c>
      <c r="B717" t="s">
        <v>19</v>
      </c>
      <c r="C717">
        <v>69</v>
      </c>
      <c r="D717">
        <v>117</v>
      </c>
      <c r="E717">
        <v>3</v>
      </c>
      <c r="F717" t="s">
        <v>13</v>
      </c>
      <c r="G717" t="s">
        <v>14</v>
      </c>
      <c r="H717" t="s">
        <v>12</v>
      </c>
      <c r="I717" s="2">
        <v>0.08</v>
      </c>
    </row>
    <row r="718" spans="1:9" x14ac:dyDescent="0.2">
      <c r="A718" s="1">
        <v>45351</v>
      </c>
      <c r="B718" t="s">
        <v>19</v>
      </c>
      <c r="C718">
        <v>173</v>
      </c>
      <c r="D718">
        <v>78</v>
      </c>
      <c r="E718">
        <v>6</v>
      </c>
      <c r="F718" t="s">
        <v>16</v>
      </c>
      <c r="G718" t="s">
        <v>14</v>
      </c>
      <c r="H718" t="s">
        <v>15</v>
      </c>
      <c r="I718" s="2">
        <v>0.08</v>
      </c>
    </row>
    <row r="719" spans="1:9" x14ac:dyDescent="0.2">
      <c r="A719" s="1">
        <v>45351</v>
      </c>
      <c r="B719" t="s">
        <v>20</v>
      </c>
      <c r="C719">
        <v>173</v>
      </c>
      <c r="D719">
        <v>41</v>
      </c>
      <c r="E719">
        <v>3</v>
      </c>
      <c r="F719" t="s">
        <v>16</v>
      </c>
      <c r="G719" t="s">
        <v>11</v>
      </c>
      <c r="H719" t="s">
        <v>18</v>
      </c>
      <c r="I719" s="2">
        <v>0.1</v>
      </c>
    </row>
    <row r="720" spans="1:9" x14ac:dyDescent="0.2">
      <c r="A720" s="1">
        <v>45351</v>
      </c>
      <c r="B720" t="s">
        <v>20</v>
      </c>
      <c r="C720">
        <v>151</v>
      </c>
      <c r="D720">
        <v>75</v>
      </c>
      <c r="E720">
        <v>3</v>
      </c>
      <c r="F720" t="s">
        <v>16</v>
      </c>
      <c r="G720" t="s">
        <v>14</v>
      </c>
      <c r="H720" t="s">
        <v>15</v>
      </c>
      <c r="I720" s="2">
        <v>0.06</v>
      </c>
    </row>
    <row r="721" spans="1:9" x14ac:dyDescent="0.2">
      <c r="A721" s="1">
        <v>45351</v>
      </c>
      <c r="B721" t="s">
        <v>20</v>
      </c>
      <c r="C721">
        <v>122</v>
      </c>
      <c r="D721">
        <v>71</v>
      </c>
      <c r="E721">
        <v>7</v>
      </c>
      <c r="F721" t="s">
        <v>17</v>
      </c>
      <c r="G721" t="s">
        <v>14</v>
      </c>
      <c r="H721" t="s">
        <v>18</v>
      </c>
      <c r="I721" s="2">
        <v>0.2</v>
      </c>
    </row>
    <row r="722" spans="1:9" x14ac:dyDescent="0.2">
      <c r="A722" s="1">
        <v>45351</v>
      </c>
      <c r="B722" t="s">
        <v>20</v>
      </c>
      <c r="C722">
        <v>200</v>
      </c>
      <c r="D722">
        <v>36</v>
      </c>
      <c r="E722">
        <v>5</v>
      </c>
      <c r="F722" t="s">
        <v>17</v>
      </c>
      <c r="G722" t="s">
        <v>14</v>
      </c>
      <c r="H722" t="s">
        <v>15</v>
      </c>
      <c r="I722" s="2">
        <v>0.14000000000000001</v>
      </c>
    </row>
    <row r="723" spans="1:9" x14ac:dyDescent="0.2">
      <c r="A723" s="1">
        <v>45351</v>
      </c>
      <c r="B723" t="s">
        <v>21</v>
      </c>
      <c r="C723">
        <v>122</v>
      </c>
      <c r="D723">
        <v>85</v>
      </c>
      <c r="E723">
        <v>0</v>
      </c>
      <c r="F723" t="s">
        <v>16</v>
      </c>
      <c r="G723" t="s">
        <v>14</v>
      </c>
      <c r="H723" t="s">
        <v>15</v>
      </c>
      <c r="I723" s="2">
        <v>0.14000000000000001</v>
      </c>
    </row>
    <row r="724" spans="1:9" x14ac:dyDescent="0.2">
      <c r="A724" s="1">
        <v>45351</v>
      </c>
      <c r="B724" t="s">
        <v>21</v>
      </c>
      <c r="C724">
        <v>56</v>
      </c>
      <c r="D724">
        <v>78</v>
      </c>
      <c r="E724">
        <v>2</v>
      </c>
      <c r="F724" t="s">
        <v>13</v>
      </c>
      <c r="G724" t="s">
        <v>11</v>
      </c>
      <c r="H724" t="s">
        <v>12</v>
      </c>
      <c r="I724" s="2">
        <v>0.19</v>
      </c>
    </row>
    <row r="725" spans="1:9" x14ac:dyDescent="0.2">
      <c r="A725" s="1">
        <v>45351</v>
      </c>
      <c r="B725" t="s">
        <v>21</v>
      </c>
      <c r="C725">
        <v>159</v>
      </c>
      <c r="D725">
        <v>49</v>
      </c>
      <c r="E725">
        <v>1</v>
      </c>
      <c r="F725" t="s">
        <v>17</v>
      </c>
      <c r="G725" t="s">
        <v>14</v>
      </c>
      <c r="H725" t="s">
        <v>18</v>
      </c>
      <c r="I725" s="2">
        <v>0.16</v>
      </c>
    </row>
    <row r="726" spans="1:9" x14ac:dyDescent="0.2">
      <c r="A726" s="1">
        <v>45352</v>
      </c>
      <c r="B726" t="s">
        <v>9</v>
      </c>
      <c r="C726">
        <v>62</v>
      </c>
      <c r="D726">
        <v>145</v>
      </c>
      <c r="E726">
        <v>4</v>
      </c>
      <c r="F726" t="s">
        <v>13</v>
      </c>
      <c r="G726" t="s">
        <v>14</v>
      </c>
      <c r="H726" t="s">
        <v>18</v>
      </c>
      <c r="I726" s="2">
        <v>0.13</v>
      </c>
    </row>
    <row r="727" spans="1:9" x14ac:dyDescent="0.2">
      <c r="A727" s="1">
        <v>45352</v>
      </c>
      <c r="B727" t="s">
        <v>9</v>
      </c>
      <c r="C727">
        <v>106</v>
      </c>
      <c r="D727">
        <v>40</v>
      </c>
      <c r="E727">
        <v>9</v>
      </c>
      <c r="F727" t="s">
        <v>10</v>
      </c>
      <c r="G727" t="s">
        <v>11</v>
      </c>
      <c r="H727" t="s">
        <v>12</v>
      </c>
      <c r="I727" s="2">
        <v>0.16</v>
      </c>
    </row>
    <row r="728" spans="1:9" x14ac:dyDescent="0.2">
      <c r="A728" s="1">
        <v>45352</v>
      </c>
      <c r="B728" t="s">
        <v>9</v>
      </c>
      <c r="C728">
        <v>111</v>
      </c>
      <c r="D728">
        <v>87</v>
      </c>
      <c r="E728">
        <v>3</v>
      </c>
      <c r="F728" t="s">
        <v>13</v>
      </c>
      <c r="G728" t="s">
        <v>14</v>
      </c>
      <c r="H728" t="s">
        <v>15</v>
      </c>
      <c r="I728" s="2">
        <v>0.11</v>
      </c>
    </row>
    <row r="729" spans="1:9" x14ac:dyDescent="0.2">
      <c r="A729" s="1">
        <v>45352</v>
      </c>
      <c r="B729" t="s">
        <v>9</v>
      </c>
      <c r="C729">
        <v>89</v>
      </c>
      <c r="D729">
        <v>52</v>
      </c>
      <c r="E729">
        <v>4</v>
      </c>
      <c r="F729" t="s">
        <v>10</v>
      </c>
      <c r="G729" t="s">
        <v>11</v>
      </c>
      <c r="H729" t="s">
        <v>12</v>
      </c>
      <c r="I729" s="2">
        <v>0.14000000000000001</v>
      </c>
    </row>
    <row r="730" spans="1:9" x14ac:dyDescent="0.2">
      <c r="A730" s="1">
        <v>45352</v>
      </c>
      <c r="B730" t="s">
        <v>9</v>
      </c>
      <c r="C730">
        <v>199</v>
      </c>
      <c r="D730">
        <v>47</v>
      </c>
      <c r="E730">
        <v>4</v>
      </c>
      <c r="F730" t="s">
        <v>13</v>
      </c>
      <c r="G730" t="s">
        <v>14</v>
      </c>
      <c r="H730" t="s">
        <v>18</v>
      </c>
      <c r="I730" s="2">
        <v>7.0000000000000007E-2</v>
      </c>
    </row>
    <row r="731" spans="1:9" x14ac:dyDescent="0.2">
      <c r="A731" s="1">
        <v>45352</v>
      </c>
      <c r="B731" t="s">
        <v>19</v>
      </c>
      <c r="C731">
        <v>182</v>
      </c>
      <c r="D731">
        <v>62</v>
      </c>
      <c r="E731">
        <v>4</v>
      </c>
      <c r="F731" t="s">
        <v>16</v>
      </c>
      <c r="G731" t="s">
        <v>11</v>
      </c>
      <c r="H731" t="s">
        <v>18</v>
      </c>
      <c r="I731" s="2">
        <v>0.12</v>
      </c>
    </row>
    <row r="732" spans="1:9" x14ac:dyDescent="0.2">
      <c r="A732" s="1">
        <v>45352</v>
      </c>
      <c r="B732" t="s">
        <v>19</v>
      </c>
      <c r="C732">
        <v>70</v>
      </c>
      <c r="D732">
        <v>69</v>
      </c>
      <c r="E732">
        <v>10</v>
      </c>
      <c r="F732" t="s">
        <v>10</v>
      </c>
      <c r="G732" t="s">
        <v>11</v>
      </c>
      <c r="H732" t="s">
        <v>12</v>
      </c>
      <c r="I732" s="2">
        <v>0.05</v>
      </c>
    </row>
    <row r="733" spans="1:9" x14ac:dyDescent="0.2">
      <c r="A733" s="1">
        <v>45352</v>
      </c>
      <c r="B733" t="s">
        <v>19</v>
      </c>
      <c r="C733">
        <v>126</v>
      </c>
      <c r="D733">
        <v>79</v>
      </c>
      <c r="E733">
        <v>8</v>
      </c>
      <c r="F733" t="s">
        <v>17</v>
      </c>
      <c r="G733" t="s">
        <v>11</v>
      </c>
      <c r="H733" t="s">
        <v>18</v>
      </c>
      <c r="I733" s="2">
        <v>0.08</v>
      </c>
    </row>
    <row r="734" spans="1:9" x14ac:dyDescent="0.2">
      <c r="A734" s="1">
        <v>45352</v>
      </c>
      <c r="B734" t="s">
        <v>19</v>
      </c>
      <c r="C734">
        <v>58</v>
      </c>
      <c r="D734">
        <v>62</v>
      </c>
      <c r="E734">
        <v>9</v>
      </c>
      <c r="F734" t="s">
        <v>10</v>
      </c>
      <c r="G734" t="s">
        <v>11</v>
      </c>
      <c r="H734" t="s">
        <v>12</v>
      </c>
      <c r="I734" s="2">
        <v>0.1</v>
      </c>
    </row>
    <row r="735" spans="1:9" x14ac:dyDescent="0.2">
      <c r="A735" s="1">
        <v>45352</v>
      </c>
      <c r="B735" t="s">
        <v>20</v>
      </c>
      <c r="C735">
        <v>55</v>
      </c>
      <c r="D735">
        <v>79</v>
      </c>
      <c r="E735">
        <v>7</v>
      </c>
      <c r="F735" t="s">
        <v>13</v>
      </c>
      <c r="G735" t="s">
        <v>14</v>
      </c>
      <c r="H735" t="s">
        <v>15</v>
      </c>
      <c r="I735" s="2">
        <v>0.14000000000000001</v>
      </c>
    </row>
    <row r="736" spans="1:9" x14ac:dyDescent="0.2">
      <c r="A736" s="1">
        <v>45352</v>
      </c>
      <c r="B736" t="s">
        <v>20</v>
      </c>
      <c r="C736">
        <v>190</v>
      </c>
      <c r="D736">
        <v>112</v>
      </c>
      <c r="E736">
        <v>8</v>
      </c>
      <c r="F736" t="s">
        <v>17</v>
      </c>
      <c r="G736" t="s">
        <v>11</v>
      </c>
      <c r="H736" t="s">
        <v>18</v>
      </c>
      <c r="I736" s="2">
        <v>0.15</v>
      </c>
    </row>
    <row r="737" spans="1:9" x14ac:dyDescent="0.2">
      <c r="A737" s="1">
        <v>45352</v>
      </c>
      <c r="B737" t="s">
        <v>20</v>
      </c>
      <c r="C737">
        <v>143</v>
      </c>
      <c r="D737">
        <v>42</v>
      </c>
      <c r="E737">
        <v>4</v>
      </c>
      <c r="F737" t="s">
        <v>10</v>
      </c>
      <c r="G737" t="s">
        <v>14</v>
      </c>
      <c r="H737" t="s">
        <v>18</v>
      </c>
      <c r="I737" s="2">
        <v>0.14000000000000001</v>
      </c>
    </row>
    <row r="738" spans="1:9" x14ac:dyDescent="0.2">
      <c r="A738" s="1">
        <v>45352</v>
      </c>
      <c r="B738" t="s">
        <v>20</v>
      </c>
      <c r="C738">
        <v>116</v>
      </c>
      <c r="D738">
        <v>92</v>
      </c>
      <c r="E738">
        <v>6</v>
      </c>
      <c r="F738" t="s">
        <v>17</v>
      </c>
      <c r="G738" t="s">
        <v>11</v>
      </c>
      <c r="H738" t="s">
        <v>15</v>
      </c>
      <c r="I738" s="2">
        <v>0.05</v>
      </c>
    </row>
    <row r="739" spans="1:9" x14ac:dyDescent="0.2">
      <c r="A739" s="1">
        <v>45352</v>
      </c>
      <c r="B739" t="s">
        <v>21</v>
      </c>
      <c r="C739">
        <v>137</v>
      </c>
      <c r="D739">
        <v>77</v>
      </c>
      <c r="E739">
        <v>4</v>
      </c>
      <c r="F739" t="s">
        <v>17</v>
      </c>
      <c r="G739" t="s">
        <v>14</v>
      </c>
      <c r="H739" t="s">
        <v>12</v>
      </c>
      <c r="I739" s="2">
        <v>0.18</v>
      </c>
    </row>
    <row r="740" spans="1:9" x14ac:dyDescent="0.2">
      <c r="A740" s="1">
        <v>45352</v>
      </c>
      <c r="B740" t="s">
        <v>21</v>
      </c>
      <c r="C740">
        <v>108</v>
      </c>
      <c r="D740">
        <v>52</v>
      </c>
      <c r="E740">
        <v>2</v>
      </c>
      <c r="F740" t="s">
        <v>13</v>
      </c>
      <c r="G740" t="s">
        <v>11</v>
      </c>
      <c r="H740" t="s">
        <v>12</v>
      </c>
      <c r="I740" s="2">
        <v>0.16</v>
      </c>
    </row>
    <row r="741" spans="1:9" x14ac:dyDescent="0.2">
      <c r="A741" s="1">
        <v>45352</v>
      </c>
      <c r="B741" t="s">
        <v>21</v>
      </c>
      <c r="C741">
        <v>140</v>
      </c>
      <c r="D741">
        <v>121</v>
      </c>
      <c r="E741">
        <v>7</v>
      </c>
      <c r="F741" t="s">
        <v>16</v>
      </c>
      <c r="G741" t="s">
        <v>11</v>
      </c>
      <c r="H741" t="s">
        <v>15</v>
      </c>
      <c r="I741" s="2">
        <v>7.0000000000000007E-2</v>
      </c>
    </row>
    <row r="742" spans="1:9" x14ac:dyDescent="0.2">
      <c r="A742" s="1">
        <v>45352</v>
      </c>
      <c r="B742" t="s">
        <v>21</v>
      </c>
      <c r="C742">
        <v>92</v>
      </c>
      <c r="D742">
        <v>117</v>
      </c>
      <c r="E742">
        <v>6</v>
      </c>
      <c r="F742" t="s">
        <v>13</v>
      </c>
      <c r="G742" t="s">
        <v>11</v>
      </c>
      <c r="H742" t="s">
        <v>15</v>
      </c>
      <c r="I742" s="2">
        <v>0.05</v>
      </c>
    </row>
    <row r="743" spans="1:9" x14ac:dyDescent="0.2">
      <c r="A743" s="1">
        <v>45352</v>
      </c>
      <c r="B743" t="s">
        <v>21</v>
      </c>
      <c r="C743">
        <v>65</v>
      </c>
      <c r="D743">
        <v>75</v>
      </c>
      <c r="E743">
        <v>3</v>
      </c>
      <c r="F743" t="s">
        <v>13</v>
      </c>
      <c r="G743" t="s">
        <v>11</v>
      </c>
      <c r="H743" t="s">
        <v>18</v>
      </c>
      <c r="I743" s="2">
        <v>0.15</v>
      </c>
    </row>
    <row r="744" spans="1:9" x14ac:dyDescent="0.2">
      <c r="A744" s="1">
        <v>45353</v>
      </c>
      <c r="B744" t="s">
        <v>9</v>
      </c>
      <c r="C744">
        <v>197</v>
      </c>
      <c r="D744">
        <v>44</v>
      </c>
      <c r="E744">
        <v>10</v>
      </c>
      <c r="F744" t="s">
        <v>10</v>
      </c>
      <c r="G744" t="s">
        <v>14</v>
      </c>
      <c r="H744" t="s">
        <v>15</v>
      </c>
      <c r="I744" s="2">
        <v>0.18</v>
      </c>
    </row>
    <row r="745" spans="1:9" x14ac:dyDescent="0.2">
      <c r="A745" s="1">
        <v>45353</v>
      </c>
      <c r="B745" t="s">
        <v>9</v>
      </c>
      <c r="C745">
        <v>109</v>
      </c>
      <c r="D745">
        <v>32</v>
      </c>
      <c r="E745">
        <v>3</v>
      </c>
      <c r="F745" t="s">
        <v>13</v>
      </c>
      <c r="G745" t="s">
        <v>11</v>
      </c>
      <c r="H745" t="s">
        <v>12</v>
      </c>
      <c r="I745" s="2">
        <v>0.12</v>
      </c>
    </row>
    <row r="746" spans="1:9" x14ac:dyDescent="0.2">
      <c r="A746" s="1">
        <v>45353</v>
      </c>
      <c r="B746" t="s">
        <v>9</v>
      </c>
      <c r="C746">
        <v>75</v>
      </c>
      <c r="D746">
        <v>86</v>
      </c>
      <c r="E746">
        <v>6</v>
      </c>
      <c r="F746" t="s">
        <v>16</v>
      </c>
      <c r="G746" t="s">
        <v>11</v>
      </c>
      <c r="H746" t="s">
        <v>15</v>
      </c>
      <c r="I746" s="2">
        <v>0.12</v>
      </c>
    </row>
    <row r="747" spans="1:9" x14ac:dyDescent="0.2">
      <c r="A747" s="1">
        <v>45353</v>
      </c>
      <c r="B747" t="s">
        <v>9</v>
      </c>
      <c r="C747">
        <v>136</v>
      </c>
      <c r="D747">
        <v>69</v>
      </c>
      <c r="E747">
        <v>8</v>
      </c>
      <c r="F747" t="s">
        <v>16</v>
      </c>
      <c r="G747" t="s">
        <v>14</v>
      </c>
      <c r="H747" t="s">
        <v>15</v>
      </c>
      <c r="I747" s="2">
        <v>0.11</v>
      </c>
    </row>
    <row r="748" spans="1:9" x14ac:dyDescent="0.2">
      <c r="A748" s="1">
        <v>45353</v>
      </c>
      <c r="B748" t="s">
        <v>19</v>
      </c>
      <c r="C748">
        <v>65</v>
      </c>
      <c r="D748">
        <v>89</v>
      </c>
      <c r="E748">
        <v>6</v>
      </c>
      <c r="F748" t="s">
        <v>10</v>
      </c>
      <c r="G748" t="s">
        <v>11</v>
      </c>
      <c r="H748" t="s">
        <v>12</v>
      </c>
      <c r="I748" s="2">
        <v>0.14000000000000001</v>
      </c>
    </row>
    <row r="749" spans="1:9" x14ac:dyDescent="0.2">
      <c r="A749" s="1">
        <v>45353</v>
      </c>
      <c r="B749" t="s">
        <v>19</v>
      </c>
      <c r="C749">
        <v>161</v>
      </c>
      <c r="D749">
        <v>139</v>
      </c>
      <c r="E749">
        <v>1</v>
      </c>
      <c r="F749" t="s">
        <v>10</v>
      </c>
      <c r="G749" t="s">
        <v>11</v>
      </c>
      <c r="H749" t="s">
        <v>15</v>
      </c>
      <c r="I749" s="2">
        <v>0.15</v>
      </c>
    </row>
    <row r="750" spans="1:9" x14ac:dyDescent="0.2">
      <c r="A750" s="1">
        <v>45353</v>
      </c>
      <c r="B750" t="s">
        <v>19</v>
      </c>
      <c r="C750">
        <v>101</v>
      </c>
      <c r="D750">
        <v>58</v>
      </c>
      <c r="E750">
        <v>8</v>
      </c>
      <c r="F750" t="s">
        <v>16</v>
      </c>
      <c r="G750" t="s">
        <v>11</v>
      </c>
      <c r="H750" t="s">
        <v>15</v>
      </c>
      <c r="I750" s="2">
        <v>0.09</v>
      </c>
    </row>
    <row r="751" spans="1:9" x14ac:dyDescent="0.2">
      <c r="A751" s="1">
        <v>45353</v>
      </c>
      <c r="B751" t="s">
        <v>19</v>
      </c>
      <c r="C751">
        <v>180</v>
      </c>
      <c r="D751">
        <v>67</v>
      </c>
      <c r="E751">
        <v>9</v>
      </c>
      <c r="F751" t="s">
        <v>17</v>
      </c>
      <c r="G751" t="s">
        <v>14</v>
      </c>
      <c r="H751" t="s">
        <v>12</v>
      </c>
      <c r="I751" s="2">
        <v>0.1</v>
      </c>
    </row>
    <row r="752" spans="1:9" x14ac:dyDescent="0.2">
      <c r="A752" s="1">
        <v>45353</v>
      </c>
      <c r="B752" t="s">
        <v>19</v>
      </c>
      <c r="C752">
        <v>136</v>
      </c>
      <c r="D752">
        <v>95</v>
      </c>
      <c r="E752">
        <v>10</v>
      </c>
      <c r="F752" t="s">
        <v>16</v>
      </c>
      <c r="G752" t="s">
        <v>11</v>
      </c>
      <c r="H752" t="s">
        <v>12</v>
      </c>
      <c r="I752" s="2">
        <v>0.11</v>
      </c>
    </row>
    <row r="753" spans="1:9" x14ac:dyDescent="0.2">
      <c r="A753" s="1">
        <v>45353</v>
      </c>
      <c r="B753" t="s">
        <v>20</v>
      </c>
      <c r="C753">
        <v>126</v>
      </c>
      <c r="D753">
        <v>101</v>
      </c>
      <c r="E753">
        <v>8</v>
      </c>
      <c r="F753" t="s">
        <v>13</v>
      </c>
      <c r="G753" t="s">
        <v>14</v>
      </c>
      <c r="H753" t="s">
        <v>12</v>
      </c>
      <c r="I753" s="2">
        <v>0.2</v>
      </c>
    </row>
    <row r="754" spans="1:9" x14ac:dyDescent="0.2">
      <c r="A754" s="1">
        <v>45353</v>
      </c>
      <c r="B754" t="s">
        <v>20</v>
      </c>
      <c r="C754">
        <v>76</v>
      </c>
      <c r="D754">
        <v>31</v>
      </c>
      <c r="E754">
        <v>4</v>
      </c>
      <c r="F754" t="s">
        <v>17</v>
      </c>
      <c r="G754" t="s">
        <v>14</v>
      </c>
      <c r="H754" t="s">
        <v>12</v>
      </c>
      <c r="I754" s="2">
        <v>0.14000000000000001</v>
      </c>
    </row>
    <row r="755" spans="1:9" x14ac:dyDescent="0.2">
      <c r="A755" s="1">
        <v>45353</v>
      </c>
      <c r="B755" t="s">
        <v>20</v>
      </c>
      <c r="C755">
        <v>98</v>
      </c>
      <c r="D755">
        <v>83</v>
      </c>
      <c r="E755">
        <v>6</v>
      </c>
      <c r="F755" t="s">
        <v>16</v>
      </c>
      <c r="G755" t="s">
        <v>11</v>
      </c>
      <c r="H755" t="s">
        <v>12</v>
      </c>
      <c r="I755" s="2">
        <v>0.1</v>
      </c>
    </row>
    <row r="756" spans="1:9" x14ac:dyDescent="0.2">
      <c r="A756" s="1">
        <v>45353</v>
      </c>
      <c r="B756" t="s">
        <v>20</v>
      </c>
      <c r="C756">
        <v>143</v>
      </c>
      <c r="D756">
        <v>131</v>
      </c>
      <c r="E756">
        <v>1</v>
      </c>
      <c r="F756" t="s">
        <v>16</v>
      </c>
      <c r="G756" t="s">
        <v>14</v>
      </c>
      <c r="H756" t="s">
        <v>15</v>
      </c>
      <c r="I756" s="2">
        <v>0.13</v>
      </c>
    </row>
    <row r="757" spans="1:9" x14ac:dyDescent="0.2">
      <c r="A757" s="1">
        <v>45353</v>
      </c>
      <c r="B757" t="s">
        <v>20</v>
      </c>
      <c r="C757">
        <v>50</v>
      </c>
      <c r="D757">
        <v>63</v>
      </c>
      <c r="E757">
        <v>2</v>
      </c>
      <c r="F757" t="s">
        <v>10</v>
      </c>
      <c r="G757" t="s">
        <v>14</v>
      </c>
      <c r="H757" t="s">
        <v>12</v>
      </c>
      <c r="I757" s="2">
        <v>0.06</v>
      </c>
    </row>
    <row r="758" spans="1:9" x14ac:dyDescent="0.2">
      <c r="A758" s="1">
        <v>45353</v>
      </c>
      <c r="B758" t="s">
        <v>21</v>
      </c>
      <c r="C758">
        <v>125</v>
      </c>
      <c r="D758">
        <v>143</v>
      </c>
      <c r="E758">
        <v>10</v>
      </c>
      <c r="F758" t="s">
        <v>17</v>
      </c>
      <c r="G758" t="s">
        <v>14</v>
      </c>
      <c r="H758" t="s">
        <v>15</v>
      </c>
      <c r="I758" s="2">
        <v>0.14000000000000001</v>
      </c>
    </row>
    <row r="759" spans="1:9" x14ac:dyDescent="0.2">
      <c r="A759" s="1">
        <v>45353</v>
      </c>
      <c r="B759" t="s">
        <v>21</v>
      </c>
      <c r="C759">
        <v>159</v>
      </c>
      <c r="D759">
        <v>107</v>
      </c>
      <c r="E759">
        <v>4</v>
      </c>
      <c r="F759" t="s">
        <v>10</v>
      </c>
      <c r="G759" t="s">
        <v>11</v>
      </c>
      <c r="H759" t="s">
        <v>15</v>
      </c>
      <c r="I759" s="2">
        <v>0.09</v>
      </c>
    </row>
    <row r="760" spans="1:9" x14ac:dyDescent="0.2">
      <c r="A760" s="1">
        <v>45353</v>
      </c>
      <c r="B760" t="s">
        <v>21</v>
      </c>
      <c r="C760">
        <v>99</v>
      </c>
      <c r="D760">
        <v>48</v>
      </c>
      <c r="E760">
        <v>10</v>
      </c>
      <c r="F760" t="s">
        <v>13</v>
      </c>
      <c r="G760" t="s">
        <v>11</v>
      </c>
      <c r="H760" t="s">
        <v>15</v>
      </c>
      <c r="I760" s="2">
        <v>0.12</v>
      </c>
    </row>
    <row r="761" spans="1:9" x14ac:dyDescent="0.2">
      <c r="A761" s="1">
        <v>45353</v>
      </c>
      <c r="B761" t="s">
        <v>21</v>
      </c>
      <c r="C761">
        <v>166</v>
      </c>
      <c r="D761">
        <v>80</v>
      </c>
      <c r="E761">
        <v>3</v>
      </c>
      <c r="F761" t="s">
        <v>17</v>
      </c>
      <c r="G761" t="s">
        <v>11</v>
      </c>
      <c r="H761" t="s">
        <v>12</v>
      </c>
      <c r="I761" s="2">
        <v>0.18</v>
      </c>
    </row>
    <row r="762" spans="1:9" x14ac:dyDescent="0.2">
      <c r="A762" s="1">
        <v>45353</v>
      </c>
      <c r="B762" t="s">
        <v>21</v>
      </c>
      <c r="C762">
        <v>164</v>
      </c>
      <c r="D762">
        <v>30</v>
      </c>
      <c r="E762">
        <v>7</v>
      </c>
      <c r="F762" t="s">
        <v>17</v>
      </c>
      <c r="G762" t="s">
        <v>14</v>
      </c>
      <c r="H762" t="s">
        <v>12</v>
      </c>
      <c r="I762" s="2">
        <v>0.09</v>
      </c>
    </row>
    <row r="763" spans="1:9" x14ac:dyDescent="0.2">
      <c r="A763" s="1">
        <v>45354</v>
      </c>
      <c r="B763" t="s">
        <v>9</v>
      </c>
      <c r="C763">
        <v>64</v>
      </c>
      <c r="D763">
        <v>84</v>
      </c>
      <c r="E763">
        <v>1</v>
      </c>
      <c r="F763" t="s">
        <v>16</v>
      </c>
      <c r="G763" t="s">
        <v>14</v>
      </c>
      <c r="H763" t="s">
        <v>15</v>
      </c>
      <c r="I763" s="2">
        <v>0.05</v>
      </c>
    </row>
    <row r="764" spans="1:9" x14ac:dyDescent="0.2">
      <c r="A764" s="1">
        <v>45354</v>
      </c>
      <c r="B764" t="s">
        <v>9</v>
      </c>
      <c r="C764">
        <v>90</v>
      </c>
      <c r="D764">
        <v>110</v>
      </c>
      <c r="E764">
        <v>7</v>
      </c>
      <c r="F764" t="s">
        <v>13</v>
      </c>
      <c r="G764" t="s">
        <v>14</v>
      </c>
      <c r="H764" t="s">
        <v>18</v>
      </c>
      <c r="I764" s="2">
        <v>0.11</v>
      </c>
    </row>
    <row r="765" spans="1:9" x14ac:dyDescent="0.2">
      <c r="A765" s="1">
        <v>45354</v>
      </c>
      <c r="B765" t="s">
        <v>9</v>
      </c>
      <c r="C765">
        <v>183</v>
      </c>
      <c r="D765">
        <v>101</v>
      </c>
      <c r="E765">
        <v>4</v>
      </c>
      <c r="F765" t="s">
        <v>13</v>
      </c>
      <c r="G765" t="s">
        <v>11</v>
      </c>
      <c r="H765" t="s">
        <v>15</v>
      </c>
      <c r="I765" s="2">
        <v>0.2</v>
      </c>
    </row>
    <row r="766" spans="1:9" x14ac:dyDescent="0.2">
      <c r="A766" s="1">
        <v>45354</v>
      </c>
      <c r="B766" t="s">
        <v>9</v>
      </c>
      <c r="C766">
        <v>75</v>
      </c>
      <c r="D766">
        <v>101</v>
      </c>
      <c r="E766">
        <v>2</v>
      </c>
      <c r="F766" t="s">
        <v>13</v>
      </c>
      <c r="G766" t="s">
        <v>11</v>
      </c>
      <c r="H766" t="s">
        <v>12</v>
      </c>
      <c r="I766" s="2">
        <v>0.15</v>
      </c>
    </row>
    <row r="767" spans="1:9" x14ac:dyDescent="0.2">
      <c r="A767" s="1">
        <v>45354</v>
      </c>
      <c r="B767" t="s">
        <v>19</v>
      </c>
      <c r="C767">
        <v>174</v>
      </c>
      <c r="D767">
        <v>120</v>
      </c>
      <c r="E767">
        <v>6</v>
      </c>
      <c r="F767" t="s">
        <v>13</v>
      </c>
      <c r="G767" t="s">
        <v>14</v>
      </c>
      <c r="H767" t="s">
        <v>18</v>
      </c>
      <c r="I767" s="2">
        <v>0.08</v>
      </c>
    </row>
    <row r="768" spans="1:9" x14ac:dyDescent="0.2">
      <c r="A768" s="1">
        <v>45354</v>
      </c>
      <c r="B768" t="s">
        <v>19</v>
      </c>
      <c r="C768">
        <v>191</v>
      </c>
      <c r="D768">
        <v>52</v>
      </c>
      <c r="E768">
        <v>5</v>
      </c>
      <c r="F768" t="s">
        <v>13</v>
      </c>
      <c r="G768" t="s">
        <v>11</v>
      </c>
      <c r="H768" t="s">
        <v>12</v>
      </c>
      <c r="I768" s="2">
        <v>0.17</v>
      </c>
    </row>
    <row r="769" spans="1:9" x14ac:dyDescent="0.2">
      <c r="A769" s="1">
        <v>45354</v>
      </c>
      <c r="B769" t="s">
        <v>19</v>
      </c>
      <c r="C769">
        <v>133</v>
      </c>
      <c r="D769">
        <v>77</v>
      </c>
      <c r="E769">
        <v>9</v>
      </c>
      <c r="F769" t="s">
        <v>10</v>
      </c>
      <c r="G769" t="s">
        <v>11</v>
      </c>
      <c r="H769" t="s">
        <v>18</v>
      </c>
      <c r="I769" s="2">
        <v>0.13</v>
      </c>
    </row>
    <row r="770" spans="1:9" x14ac:dyDescent="0.2">
      <c r="A770" s="1">
        <v>45354</v>
      </c>
      <c r="B770" t="s">
        <v>20</v>
      </c>
      <c r="C770">
        <v>175</v>
      </c>
      <c r="D770">
        <v>126</v>
      </c>
      <c r="E770">
        <v>6</v>
      </c>
      <c r="F770" t="s">
        <v>10</v>
      </c>
      <c r="G770" t="s">
        <v>14</v>
      </c>
      <c r="H770" t="s">
        <v>18</v>
      </c>
      <c r="I770" s="2">
        <v>0.11</v>
      </c>
    </row>
    <row r="771" spans="1:9" x14ac:dyDescent="0.2">
      <c r="A771" s="1">
        <v>45354</v>
      </c>
      <c r="B771" t="s">
        <v>20</v>
      </c>
      <c r="C771">
        <v>172</v>
      </c>
      <c r="D771">
        <v>87</v>
      </c>
      <c r="E771">
        <v>7</v>
      </c>
      <c r="F771" t="s">
        <v>17</v>
      </c>
      <c r="G771" t="s">
        <v>11</v>
      </c>
      <c r="H771" t="s">
        <v>12</v>
      </c>
      <c r="I771" s="2">
        <v>0.11</v>
      </c>
    </row>
    <row r="772" spans="1:9" x14ac:dyDescent="0.2">
      <c r="A772" s="1">
        <v>45354</v>
      </c>
      <c r="B772" t="s">
        <v>20</v>
      </c>
      <c r="C772">
        <v>96</v>
      </c>
      <c r="D772">
        <v>137</v>
      </c>
      <c r="E772">
        <v>3</v>
      </c>
      <c r="F772" t="s">
        <v>17</v>
      </c>
      <c r="G772" t="s">
        <v>11</v>
      </c>
      <c r="H772" t="s">
        <v>18</v>
      </c>
      <c r="I772" s="2">
        <v>0.17</v>
      </c>
    </row>
    <row r="773" spans="1:9" x14ac:dyDescent="0.2">
      <c r="A773" s="1">
        <v>45354</v>
      </c>
      <c r="B773" t="s">
        <v>20</v>
      </c>
      <c r="C773">
        <v>161</v>
      </c>
      <c r="D773">
        <v>50</v>
      </c>
      <c r="E773">
        <v>1</v>
      </c>
      <c r="F773" t="s">
        <v>10</v>
      </c>
      <c r="G773" t="s">
        <v>11</v>
      </c>
      <c r="H773" t="s">
        <v>18</v>
      </c>
      <c r="I773" s="2">
        <v>0.11</v>
      </c>
    </row>
    <row r="774" spans="1:9" x14ac:dyDescent="0.2">
      <c r="A774" s="1">
        <v>45354</v>
      </c>
      <c r="B774" t="s">
        <v>21</v>
      </c>
      <c r="C774">
        <v>121</v>
      </c>
      <c r="D774">
        <v>88</v>
      </c>
      <c r="E774">
        <v>3</v>
      </c>
      <c r="F774" t="s">
        <v>17</v>
      </c>
      <c r="G774" t="s">
        <v>14</v>
      </c>
      <c r="H774" t="s">
        <v>12</v>
      </c>
      <c r="I774" s="2">
        <v>0.18</v>
      </c>
    </row>
    <row r="775" spans="1:9" x14ac:dyDescent="0.2">
      <c r="A775" s="1">
        <v>45354</v>
      </c>
      <c r="B775" t="s">
        <v>21</v>
      </c>
      <c r="C775">
        <v>78</v>
      </c>
      <c r="D775">
        <v>123</v>
      </c>
      <c r="E775">
        <v>3</v>
      </c>
      <c r="F775" t="s">
        <v>13</v>
      </c>
      <c r="G775" t="s">
        <v>11</v>
      </c>
      <c r="H775" t="s">
        <v>12</v>
      </c>
      <c r="I775" s="2">
        <v>0.18</v>
      </c>
    </row>
    <row r="776" spans="1:9" x14ac:dyDescent="0.2">
      <c r="A776" s="1">
        <v>45354</v>
      </c>
      <c r="B776" t="s">
        <v>21</v>
      </c>
      <c r="C776">
        <v>62</v>
      </c>
      <c r="D776">
        <v>135</v>
      </c>
      <c r="E776">
        <v>2</v>
      </c>
      <c r="F776" t="s">
        <v>16</v>
      </c>
      <c r="G776" t="s">
        <v>11</v>
      </c>
      <c r="H776" t="s">
        <v>18</v>
      </c>
      <c r="I776" s="2">
        <v>0.17</v>
      </c>
    </row>
    <row r="777" spans="1:9" x14ac:dyDescent="0.2">
      <c r="A777" s="1">
        <v>45354</v>
      </c>
      <c r="B777" t="s">
        <v>21</v>
      </c>
      <c r="C777">
        <v>128</v>
      </c>
      <c r="D777">
        <v>72</v>
      </c>
      <c r="E777">
        <v>9</v>
      </c>
      <c r="F777" t="s">
        <v>17</v>
      </c>
      <c r="G777" t="s">
        <v>14</v>
      </c>
      <c r="H777" t="s">
        <v>18</v>
      </c>
      <c r="I777" s="2">
        <v>0.11</v>
      </c>
    </row>
    <row r="778" spans="1:9" x14ac:dyDescent="0.2">
      <c r="A778" s="1">
        <v>45354</v>
      </c>
      <c r="B778" t="s">
        <v>21</v>
      </c>
      <c r="C778">
        <v>64</v>
      </c>
      <c r="D778">
        <v>123</v>
      </c>
      <c r="E778">
        <v>10</v>
      </c>
      <c r="F778" t="s">
        <v>16</v>
      </c>
      <c r="G778" t="s">
        <v>14</v>
      </c>
      <c r="H778" t="s">
        <v>12</v>
      </c>
      <c r="I778" s="2">
        <v>0.11</v>
      </c>
    </row>
    <row r="779" spans="1:9" x14ac:dyDescent="0.2">
      <c r="A779" s="1">
        <v>45355</v>
      </c>
      <c r="B779" t="s">
        <v>9</v>
      </c>
      <c r="C779">
        <v>189</v>
      </c>
      <c r="D779">
        <v>85</v>
      </c>
      <c r="E779">
        <v>10</v>
      </c>
      <c r="F779" t="s">
        <v>17</v>
      </c>
      <c r="G779" t="s">
        <v>11</v>
      </c>
      <c r="H779" t="s">
        <v>12</v>
      </c>
      <c r="I779" s="2">
        <v>0.2</v>
      </c>
    </row>
    <row r="780" spans="1:9" x14ac:dyDescent="0.2">
      <c r="A780" s="1">
        <v>45355</v>
      </c>
      <c r="B780" t="s">
        <v>19</v>
      </c>
      <c r="C780">
        <v>88</v>
      </c>
      <c r="D780">
        <v>32</v>
      </c>
      <c r="E780">
        <v>7</v>
      </c>
      <c r="F780" t="s">
        <v>16</v>
      </c>
      <c r="G780" t="s">
        <v>14</v>
      </c>
      <c r="H780" t="s">
        <v>15</v>
      </c>
      <c r="I780" s="2">
        <v>0.09</v>
      </c>
    </row>
    <row r="781" spans="1:9" x14ac:dyDescent="0.2">
      <c r="A781" s="1">
        <v>45355</v>
      </c>
      <c r="B781" t="s">
        <v>20</v>
      </c>
      <c r="C781">
        <v>79</v>
      </c>
      <c r="D781">
        <v>118</v>
      </c>
      <c r="E781">
        <v>2</v>
      </c>
      <c r="F781" t="s">
        <v>13</v>
      </c>
      <c r="G781" t="s">
        <v>11</v>
      </c>
      <c r="H781" t="s">
        <v>15</v>
      </c>
      <c r="I781" s="2">
        <v>0.13</v>
      </c>
    </row>
    <row r="782" spans="1:9" x14ac:dyDescent="0.2">
      <c r="A782" s="1">
        <v>45355</v>
      </c>
      <c r="B782" t="s">
        <v>20</v>
      </c>
      <c r="C782">
        <v>139</v>
      </c>
      <c r="D782">
        <v>31</v>
      </c>
      <c r="E782">
        <v>3</v>
      </c>
      <c r="F782" t="s">
        <v>17</v>
      </c>
      <c r="G782" t="s">
        <v>11</v>
      </c>
      <c r="H782" t="s">
        <v>15</v>
      </c>
      <c r="I782" s="2">
        <v>0.13</v>
      </c>
    </row>
    <row r="783" spans="1:9" x14ac:dyDescent="0.2">
      <c r="A783" s="1">
        <v>45355</v>
      </c>
      <c r="B783" t="s">
        <v>20</v>
      </c>
      <c r="C783">
        <v>122</v>
      </c>
      <c r="D783">
        <v>33</v>
      </c>
      <c r="E783">
        <v>1</v>
      </c>
      <c r="F783" t="s">
        <v>10</v>
      </c>
      <c r="G783" t="s">
        <v>14</v>
      </c>
      <c r="H783" t="s">
        <v>15</v>
      </c>
      <c r="I783" s="2">
        <v>0.09</v>
      </c>
    </row>
    <row r="784" spans="1:9" x14ac:dyDescent="0.2">
      <c r="A784" s="1">
        <v>45355</v>
      </c>
      <c r="B784" t="s">
        <v>20</v>
      </c>
      <c r="C784">
        <v>56</v>
      </c>
      <c r="D784">
        <v>44</v>
      </c>
      <c r="E784">
        <v>9</v>
      </c>
      <c r="F784" t="s">
        <v>17</v>
      </c>
      <c r="G784" t="s">
        <v>14</v>
      </c>
      <c r="H784" t="s">
        <v>15</v>
      </c>
      <c r="I784" s="2">
        <v>0.17</v>
      </c>
    </row>
    <row r="785" spans="1:9" x14ac:dyDescent="0.2">
      <c r="A785" s="1">
        <v>45355</v>
      </c>
      <c r="B785" t="s">
        <v>20</v>
      </c>
      <c r="C785">
        <v>127</v>
      </c>
      <c r="D785">
        <v>124</v>
      </c>
      <c r="E785">
        <v>1</v>
      </c>
      <c r="F785" t="s">
        <v>13</v>
      </c>
      <c r="G785" t="s">
        <v>14</v>
      </c>
      <c r="H785" t="s">
        <v>12</v>
      </c>
      <c r="I785" s="2">
        <v>0.11</v>
      </c>
    </row>
    <row r="786" spans="1:9" x14ac:dyDescent="0.2">
      <c r="A786" s="1">
        <v>45355</v>
      </c>
      <c r="B786" t="s">
        <v>21</v>
      </c>
      <c r="C786">
        <v>69</v>
      </c>
      <c r="D786">
        <v>97</v>
      </c>
      <c r="E786">
        <v>9</v>
      </c>
      <c r="F786" t="s">
        <v>17</v>
      </c>
      <c r="G786" t="s">
        <v>11</v>
      </c>
      <c r="H786" t="s">
        <v>18</v>
      </c>
      <c r="I786" s="2">
        <v>0.17</v>
      </c>
    </row>
    <row r="787" spans="1:9" x14ac:dyDescent="0.2">
      <c r="A787" s="1">
        <v>45355</v>
      </c>
      <c r="B787" t="s">
        <v>21</v>
      </c>
      <c r="C787">
        <v>75</v>
      </c>
      <c r="D787">
        <v>142</v>
      </c>
      <c r="E787">
        <v>2</v>
      </c>
      <c r="F787" t="s">
        <v>17</v>
      </c>
      <c r="G787" t="s">
        <v>14</v>
      </c>
      <c r="H787" t="s">
        <v>15</v>
      </c>
      <c r="I787" s="2">
        <v>0.06</v>
      </c>
    </row>
    <row r="788" spans="1:9" x14ac:dyDescent="0.2">
      <c r="A788" s="1">
        <v>45355</v>
      </c>
      <c r="B788" t="s">
        <v>21</v>
      </c>
      <c r="C788">
        <v>178</v>
      </c>
      <c r="D788">
        <v>132</v>
      </c>
      <c r="E788">
        <v>8</v>
      </c>
      <c r="F788" t="s">
        <v>16</v>
      </c>
      <c r="G788" t="s">
        <v>14</v>
      </c>
      <c r="H788" t="s">
        <v>12</v>
      </c>
      <c r="I788" s="2">
        <v>0.14000000000000001</v>
      </c>
    </row>
    <row r="789" spans="1:9" x14ac:dyDescent="0.2">
      <c r="A789" s="1">
        <v>45356</v>
      </c>
      <c r="B789" t="s">
        <v>9</v>
      </c>
      <c r="C789">
        <v>50</v>
      </c>
      <c r="D789">
        <v>137</v>
      </c>
      <c r="E789">
        <v>8</v>
      </c>
      <c r="F789" t="s">
        <v>13</v>
      </c>
      <c r="G789" t="s">
        <v>14</v>
      </c>
      <c r="H789" t="s">
        <v>12</v>
      </c>
      <c r="I789" s="2">
        <v>7.0000000000000007E-2</v>
      </c>
    </row>
    <row r="790" spans="1:9" x14ac:dyDescent="0.2">
      <c r="A790" s="1">
        <v>45356</v>
      </c>
      <c r="B790" t="s">
        <v>9</v>
      </c>
      <c r="C790">
        <v>125</v>
      </c>
      <c r="D790">
        <v>58</v>
      </c>
      <c r="E790">
        <v>3</v>
      </c>
      <c r="F790" t="s">
        <v>17</v>
      </c>
      <c r="G790" t="s">
        <v>11</v>
      </c>
      <c r="H790" t="s">
        <v>12</v>
      </c>
      <c r="I790" s="2">
        <v>0.19</v>
      </c>
    </row>
    <row r="791" spans="1:9" x14ac:dyDescent="0.2">
      <c r="A791" s="1">
        <v>45356</v>
      </c>
      <c r="B791" t="s">
        <v>19</v>
      </c>
      <c r="C791">
        <v>134</v>
      </c>
      <c r="D791">
        <v>50</v>
      </c>
      <c r="E791">
        <v>10</v>
      </c>
      <c r="F791" t="s">
        <v>10</v>
      </c>
      <c r="G791" t="s">
        <v>11</v>
      </c>
      <c r="H791" t="s">
        <v>18</v>
      </c>
      <c r="I791" s="2">
        <v>0.06</v>
      </c>
    </row>
    <row r="792" spans="1:9" x14ac:dyDescent="0.2">
      <c r="A792" s="1">
        <v>45356</v>
      </c>
      <c r="B792" t="s">
        <v>19</v>
      </c>
      <c r="C792">
        <v>163</v>
      </c>
      <c r="D792">
        <v>91</v>
      </c>
      <c r="E792">
        <v>2</v>
      </c>
      <c r="F792" t="s">
        <v>13</v>
      </c>
      <c r="G792" t="s">
        <v>11</v>
      </c>
      <c r="H792" t="s">
        <v>15</v>
      </c>
      <c r="I792" s="2">
        <v>0.2</v>
      </c>
    </row>
    <row r="793" spans="1:9" x14ac:dyDescent="0.2">
      <c r="A793" s="1">
        <v>45356</v>
      </c>
      <c r="B793" t="s">
        <v>19</v>
      </c>
      <c r="C793">
        <v>73</v>
      </c>
      <c r="D793">
        <v>82</v>
      </c>
      <c r="E793">
        <v>10</v>
      </c>
      <c r="F793" t="s">
        <v>10</v>
      </c>
      <c r="G793" t="s">
        <v>14</v>
      </c>
      <c r="H793" t="s">
        <v>18</v>
      </c>
      <c r="I793" s="2">
        <v>0.19</v>
      </c>
    </row>
    <row r="794" spans="1:9" x14ac:dyDescent="0.2">
      <c r="A794" s="1">
        <v>45356</v>
      </c>
      <c r="B794" t="s">
        <v>19</v>
      </c>
      <c r="C794">
        <v>108</v>
      </c>
      <c r="D794">
        <v>76</v>
      </c>
      <c r="E794">
        <v>10</v>
      </c>
      <c r="F794" t="s">
        <v>10</v>
      </c>
      <c r="G794" t="s">
        <v>11</v>
      </c>
      <c r="H794" t="s">
        <v>18</v>
      </c>
      <c r="I794" s="2">
        <v>7.0000000000000007E-2</v>
      </c>
    </row>
    <row r="795" spans="1:9" x14ac:dyDescent="0.2">
      <c r="A795" s="1">
        <v>45356</v>
      </c>
      <c r="B795" t="s">
        <v>20</v>
      </c>
      <c r="C795">
        <v>144</v>
      </c>
      <c r="D795">
        <v>105</v>
      </c>
      <c r="E795">
        <v>4</v>
      </c>
      <c r="F795" t="s">
        <v>16</v>
      </c>
      <c r="G795" t="s">
        <v>11</v>
      </c>
      <c r="H795" t="s">
        <v>18</v>
      </c>
      <c r="I795" s="2">
        <v>0.18</v>
      </c>
    </row>
    <row r="796" spans="1:9" x14ac:dyDescent="0.2">
      <c r="A796" s="1">
        <v>45356</v>
      </c>
      <c r="B796" t="s">
        <v>20</v>
      </c>
      <c r="C796">
        <v>183</v>
      </c>
      <c r="D796">
        <v>126</v>
      </c>
      <c r="E796">
        <v>8</v>
      </c>
      <c r="F796" t="s">
        <v>10</v>
      </c>
      <c r="G796" t="s">
        <v>14</v>
      </c>
      <c r="H796" t="s">
        <v>18</v>
      </c>
      <c r="I796" s="2">
        <v>0.13</v>
      </c>
    </row>
    <row r="797" spans="1:9" x14ac:dyDescent="0.2">
      <c r="A797" s="1">
        <v>45356</v>
      </c>
      <c r="B797" t="s">
        <v>21</v>
      </c>
      <c r="C797">
        <v>150</v>
      </c>
      <c r="D797">
        <v>74</v>
      </c>
      <c r="E797">
        <v>6</v>
      </c>
      <c r="F797" t="s">
        <v>10</v>
      </c>
      <c r="G797" t="s">
        <v>11</v>
      </c>
      <c r="H797" t="s">
        <v>12</v>
      </c>
      <c r="I797" s="2">
        <v>0.08</v>
      </c>
    </row>
    <row r="798" spans="1:9" x14ac:dyDescent="0.2">
      <c r="A798" s="1">
        <v>45356</v>
      </c>
      <c r="B798" t="s">
        <v>21</v>
      </c>
      <c r="C798">
        <v>116</v>
      </c>
      <c r="D798">
        <v>126</v>
      </c>
      <c r="E798">
        <v>10</v>
      </c>
      <c r="F798" t="s">
        <v>13</v>
      </c>
      <c r="G798" t="s">
        <v>11</v>
      </c>
      <c r="H798" t="s">
        <v>12</v>
      </c>
      <c r="I798" s="2">
        <v>0.06</v>
      </c>
    </row>
    <row r="799" spans="1:9" x14ac:dyDescent="0.2">
      <c r="A799" s="1">
        <v>45356</v>
      </c>
      <c r="B799" t="s">
        <v>21</v>
      </c>
      <c r="C799">
        <v>113</v>
      </c>
      <c r="D799">
        <v>113</v>
      </c>
      <c r="E799">
        <v>0</v>
      </c>
      <c r="F799" t="s">
        <v>13</v>
      </c>
      <c r="G799" t="s">
        <v>14</v>
      </c>
      <c r="H799" t="s">
        <v>15</v>
      </c>
      <c r="I799" s="2">
        <v>0.18</v>
      </c>
    </row>
    <row r="800" spans="1:9" x14ac:dyDescent="0.2">
      <c r="A800" s="1">
        <v>45356</v>
      </c>
      <c r="B800" t="s">
        <v>21</v>
      </c>
      <c r="C800">
        <v>166</v>
      </c>
      <c r="D800">
        <v>73</v>
      </c>
      <c r="E800">
        <v>8</v>
      </c>
      <c r="F800" t="s">
        <v>13</v>
      </c>
      <c r="G800" t="s">
        <v>11</v>
      </c>
      <c r="H800" t="s">
        <v>12</v>
      </c>
      <c r="I800" s="2">
        <v>0.1</v>
      </c>
    </row>
    <row r="801" spans="1:9" x14ac:dyDescent="0.2">
      <c r="A801" s="1">
        <v>45356</v>
      </c>
      <c r="B801" t="s">
        <v>21</v>
      </c>
      <c r="C801">
        <v>77</v>
      </c>
      <c r="D801">
        <v>48</v>
      </c>
      <c r="E801">
        <v>8</v>
      </c>
      <c r="F801" t="s">
        <v>10</v>
      </c>
      <c r="G801" t="s">
        <v>11</v>
      </c>
      <c r="H801" t="s">
        <v>15</v>
      </c>
      <c r="I801" s="2">
        <v>0.16</v>
      </c>
    </row>
    <row r="802" spans="1:9" x14ac:dyDescent="0.2">
      <c r="A802" s="1">
        <v>45357</v>
      </c>
      <c r="B802" t="s">
        <v>9</v>
      </c>
      <c r="C802">
        <v>134</v>
      </c>
      <c r="D802">
        <v>99</v>
      </c>
      <c r="E802">
        <v>3</v>
      </c>
      <c r="F802" t="s">
        <v>17</v>
      </c>
      <c r="G802" t="s">
        <v>14</v>
      </c>
      <c r="H802" t="s">
        <v>12</v>
      </c>
      <c r="I802" s="2">
        <v>0.13</v>
      </c>
    </row>
    <row r="803" spans="1:9" x14ac:dyDescent="0.2">
      <c r="A803" s="1">
        <v>45357</v>
      </c>
      <c r="B803" t="s">
        <v>9</v>
      </c>
      <c r="C803">
        <v>92</v>
      </c>
      <c r="D803">
        <v>135</v>
      </c>
      <c r="E803">
        <v>0</v>
      </c>
      <c r="F803" t="s">
        <v>10</v>
      </c>
      <c r="G803" t="s">
        <v>14</v>
      </c>
      <c r="H803" t="s">
        <v>18</v>
      </c>
      <c r="I803" s="2">
        <v>0.18</v>
      </c>
    </row>
    <row r="804" spans="1:9" x14ac:dyDescent="0.2">
      <c r="A804" s="1">
        <v>45357</v>
      </c>
      <c r="B804" t="s">
        <v>9</v>
      </c>
      <c r="C804">
        <v>154</v>
      </c>
      <c r="D804">
        <v>132</v>
      </c>
      <c r="E804">
        <v>1</v>
      </c>
      <c r="F804" t="s">
        <v>10</v>
      </c>
      <c r="G804" t="s">
        <v>14</v>
      </c>
      <c r="H804" t="s">
        <v>12</v>
      </c>
      <c r="I804" s="2">
        <v>0.12</v>
      </c>
    </row>
    <row r="805" spans="1:9" x14ac:dyDescent="0.2">
      <c r="A805" s="1">
        <v>45357</v>
      </c>
      <c r="B805" t="s">
        <v>9</v>
      </c>
      <c r="C805">
        <v>137</v>
      </c>
      <c r="D805">
        <v>102</v>
      </c>
      <c r="E805">
        <v>5</v>
      </c>
      <c r="F805" t="s">
        <v>16</v>
      </c>
      <c r="G805" t="s">
        <v>11</v>
      </c>
      <c r="H805" t="s">
        <v>12</v>
      </c>
      <c r="I805" s="2">
        <v>7.0000000000000007E-2</v>
      </c>
    </row>
    <row r="806" spans="1:9" x14ac:dyDescent="0.2">
      <c r="A806" s="1">
        <v>45357</v>
      </c>
      <c r="B806" t="s">
        <v>19</v>
      </c>
      <c r="C806">
        <v>198</v>
      </c>
      <c r="D806">
        <v>108</v>
      </c>
      <c r="E806">
        <v>6</v>
      </c>
      <c r="F806" t="s">
        <v>17</v>
      </c>
      <c r="G806" t="s">
        <v>14</v>
      </c>
      <c r="H806" t="s">
        <v>15</v>
      </c>
      <c r="I806" s="2">
        <v>0.14000000000000001</v>
      </c>
    </row>
    <row r="807" spans="1:9" x14ac:dyDescent="0.2">
      <c r="A807" s="1">
        <v>45357</v>
      </c>
      <c r="B807" t="s">
        <v>20</v>
      </c>
      <c r="C807">
        <v>83</v>
      </c>
      <c r="D807">
        <v>147</v>
      </c>
      <c r="E807">
        <v>2</v>
      </c>
      <c r="F807" t="s">
        <v>16</v>
      </c>
      <c r="G807" t="s">
        <v>14</v>
      </c>
      <c r="H807" t="s">
        <v>18</v>
      </c>
      <c r="I807" s="2">
        <v>0.11</v>
      </c>
    </row>
    <row r="808" spans="1:9" x14ac:dyDescent="0.2">
      <c r="A808" s="1">
        <v>45357</v>
      </c>
      <c r="B808" t="s">
        <v>20</v>
      </c>
      <c r="C808">
        <v>175</v>
      </c>
      <c r="D808">
        <v>128</v>
      </c>
      <c r="E808">
        <v>0</v>
      </c>
      <c r="F808" t="s">
        <v>17</v>
      </c>
      <c r="G808" t="s">
        <v>14</v>
      </c>
      <c r="H808" t="s">
        <v>18</v>
      </c>
      <c r="I808" s="2">
        <v>0.05</v>
      </c>
    </row>
    <row r="809" spans="1:9" x14ac:dyDescent="0.2">
      <c r="A809" s="1">
        <v>45357</v>
      </c>
      <c r="B809" t="s">
        <v>21</v>
      </c>
      <c r="C809">
        <v>157</v>
      </c>
      <c r="D809">
        <v>91</v>
      </c>
      <c r="E809">
        <v>10</v>
      </c>
      <c r="F809" t="s">
        <v>10</v>
      </c>
      <c r="G809" t="s">
        <v>14</v>
      </c>
      <c r="H809" t="s">
        <v>18</v>
      </c>
      <c r="I809" s="2">
        <v>7.0000000000000007E-2</v>
      </c>
    </row>
    <row r="810" spans="1:9" x14ac:dyDescent="0.2">
      <c r="A810" s="1">
        <v>45357</v>
      </c>
      <c r="B810" t="s">
        <v>21</v>
      </c>
      <c r="C810">
        <v>197</v>
      </c>
      <c r="D810">
        <v>62</v>
      </c>
      <c r="E810">
        <v>0</v>
      </c>
      <c r="F810" t="s">
        <v>17</v>
      </c>
      <c r="G810" t="s">
        <v>14</v>
      </c>
      <c r="H810" t="s">
        <v>12</v>
      </c>
      <c r="I810" s="2">
        <v>0.15</v>
      </c>
    </row>
    <row r="811" spans="1:9" x14ac:dyDescent="0.2">
      <c r="A811" s="1">
        <v>45357</v>
      </c>
      <c r="B811" t="s">
        <v>21</v>
      </c>
      <c r="C811">
        <v>81</v>
      </c>
      <c r="D811">
        <v>111</v>
      </c>
      <c r="E811">
        <v>10</v>
      </c>
      <c r="F811" t="s">
        <v>10</v>
      </c>
      <c r="G811" t="s">
        <v>11</v>
      </c>
      <c r="H811" t="s">
        <v>12</v>
      </c>
      <c r="I811" s="2">
        <v>0.11</v>
      </c>
    </row>
    <row r="812" spans="1:9" x14ac:dyDescent="0.2">
      <c r="A812" s="1">
        <v>45357</v>
      </c>
      <c r="B812" t="s">
        <v>21</v>
      </c>
      <c r="C812">
        <v>54</v>
      </c>
      <c r="D812">
        <v>87</v>
      </c>
      <c r="E812">
        <v>8</v>
      </c>
      <c r="F812" t="s">
        <v>10</v>
      </c>
      <c r="G812" t="s">
        <v>14</v>
      </c>
      <c r="H812" t="s">
        <v>12</v>
      </c>
      <c r="I812" s="2">
        <v>0.17</v>
      </c>
    </row>
    <row r="813" spans="1:9" x14ac:dyDescent="0.2">
      <c r="A813" s="1">
        <v>45358</v>
      </c>
      <c r="B813" t="s">
        <v>9</v>
      </c>
      <c r="C813">
        <v>62</v>
      </c>
      <c r="D813">
        <v>127</v>
      </c>
      <c r="E813">
        <v>7</v>
      </c>
      <c r="F813" t="s">
        <v>17</v>
      </c>
      <c r="G813" t="s">
        <v>11</v>
      </c>
      <c r="H813" t="s">
        <v>12</v>
      </c>
      <c r="I813" s="2">
        <v>0.17</v>
      </c>
    </row>
    <row r="814" spans="1:9" x14ac:dyDescent="0.2">
      <c r="A814" s="1">
        <v>45358</v>
      </c>
      <c r="B814" t="s">
        <v>9</v>
      </c>
      <c r="C814">
        <v>160</v>
      </c>
      <c r="D814">
        <v>107</v>
      </c>
      <c r="E814">
        <v>6</v>
      </c>
      <c r="F814" t="s">
        <v>13</v>
      </c>
      <c r="G814" t="s">
        <v>11</v>
      </c>
      <c r="H814" t="s">
        <v>12</v>
      </c>
      <c r="I814" s="2">
        <v>0.16</v>
      </c>
    </row>
    <row r="815" spans="1:9" x14ac:dyDescent="0.2">
      <c r="A815" s="1">
        <v>45358</v>
      </c>
      <c r="B815" t="s">
        <v>9</v>
      </c>
      <c r="C815">
        <v>174</v>
      </c>
      <c r="D815">
        <v>94</v>
      </c>
      <c r="E815">
        <v>8</v>
      </c>
      <c r="F815" t="s">
        <v>13</v>
      </c>
      <c r="G815" t="s">
        <v>11</v>
      </c>
      <c r="H815" t="s">
        <v>12</v>
      </c>
      <c r="I815" s="2">
        <v>0.18</v>
      </c>
    </row>
    <row r="816" spans="1:9" x14ac:dyDescent="0.2">
      <c r="A816" s="1">
        <v>45358</v>
      </c>
      <c r="B816" t="s">
        <v>9</v>
      </c>
      <c r="C816">
        <v>200</v>
      </c>
      <c r="D816">
        <v>125</v>
      </c>
      <c r="E816">
        <v>5</v>
      </c>
      <c r="F816" t="s">
        <v>10</v>
      </c>
      <c r="G816" t="s">
        <v>14</v>
      </c>
      <c r="H816" t="s">
        <v>15</v>
      </c>
      <c r="I816" s="2">
        <v>0.12</v>
      </c>
    </row>
    <row r="817" spans="1:9" x14ac:dyDescent="0.2">
      <c r="A817" s="1">
        <v>45358</v>
      </c>
      <c r="B817" t="s">
        <v>19</v>
      </c>
      <c r="C817">
        <v>143</v>
      </c>
      <c r="D817">
        <v>124</v>
      </c>
      <c r="E817">
        <v>2</v>
      </c>
      <c r="F817" t="s">
        <v>10</v>
      </c>
      <c r="G817" t="s">
        <v>11</v>
      </c>
      <c r="H817" t="s">
        <v>15</v>
      </c>
      <c r="I817" s="2">
        <v>0.05</v>
      </c>
    </row>
    <row r="818" spans="1:9" x14ac:dyDescent="0.2">
      <c r="A818" s="1">
        <v>45358</v>
      </c>
      <c r="B818" t="s">
        <v>19</v>
      </c>
      <c r="C818">
        <v>69</v>
      </c>
      <c r="D818">
        <v>76</v>
      </c>
      <c r="E818">
        <v>8</v>
      </c>
      <c r="F818" t="s">
        <v>13</v>
      </c>
      <c r="G818" t="s">
        <v>11</v>
      </c>
      <c r="H818" t="s">
        <v>18</v>
      </c>
      <c r="I818" s="2">
        <v>0.12</v>
      </c>
    </row>
    <row r="819" spans="1:9" x14ac:dyDescent="0.2">
      <c r="A819" s="1">
        <v>45358</v>
      </c>
      <c r="B819" t="s">
        <v>19</v>
      </c>
      <c r="C819">
        <v>174</v>
      </c>
      <c r="D819">
        <v>122</v>
      </c>
      <c r="E819">
        <v>0</v>
      </c>
      <c r="F819" t="s">
        <v>16</v>
      </c>
      <c r="G819" t="s">
        <v>11</v>
      </c>
      <c r="H819" t="s">
        <v>15</v>
      </c>
      <c r="I819" s="2">
        <v>0.18</v>
      </c>
    </row>
    <row r="820" spans="1:9" x14ac:dyDescent="0.2">
      <c r="A820" s="1">
        <v>45358</v>
      </c>
      <c r="B820" t="s">
        <v>19</v>
      </c>
      <c r="C820">
        <v>121</v>
      </c>
      <c r="D820">
        <v>75</v>
      </c>
      <c r="E820">
        <v>2</v>
      </c>
      <c r="F820" t="s">
        <v>16</v>
      </c>
      <c r="G820" t="s">
        <v>11</v>
      </c>
      <c r="H820" t="s">
        <v>15</v>
      </c>
      <c r="I820" s="2">
        <v>0.2</v>
      </c>
    </row>
    <row r="821" spans="1:9" x14ac:dyDescent="0.2">
      <c r="A821" s="1">
        <v>45358</v>
      </c>
      <c r="B821" t="s">
        <v>20</v>
      </c>
      <c r="C821">
        <v>188</v>
      </c>
      <c r="D821">
        <v>92</v>
      </c>
      <c r="E821">
        <v>3</v>
      </c>
      <c r="F821" t="s">
        <v>16</v>
      </c>
      <c r="G821" t="s">
        <v>11</v>
      </c>
      <c r="H821" t="s">
        <v>18</v>
      </c>
      <c r="I821" s="2">
        <v>0.11</v>
      </c>
    </row>
    <row r="822" spans="1:9" x14ac:dyDescent="0.2">
      <c r="A822" s="1">
        <v>45358</v>
      </c>
      <c r="B822" t="s">
        <v>21</v>
      </c>
      <c r="C822">
        <v>74</v>
      </c>
      <c r="D822">
        <v>40</v>
      </c>
      <c r="E822">
        <v>7</v>
      </c>
      <c r="F822" t="s">
        <v>10</v>
      </c>
      <c r="G822" t="s">
        <v>11</v>
      </c>
      <c r="H822" t="s">
        <v>18</v>
      </c>
      <c r="I822" s="2">
        <v>0.19</v>
      </c>
    </row>
    <row r="823" spans="1:9" x14ac:dyDescent="0.2">
      <c r="A823" s="1">
        <v>45358</v>
      </c>
      <c r="B823" t="s">
        <v>21</v>
      </c>
      <c r="C823">
        <v>76</v>
      </c>
      <c r="D823">
        <v>84</v>
      </c>
      <c r="E823">
        <v>1</v>
      </c>
      <c r="F823" t="s">
        <v>16</v>
      </c>
      <c r="G823" t="s">
        <v>14</v>
      </c>
      <c r="H823" t="s">
        <v>12</v>
      </c>
      <c r="I823" s="2">
        <v>0.13</v>
      </c>
    </row>
    <row r="824" spans="1:9" x14ac:dyDescent="0.2">
      <c r="A824" s="1">
        <v>45358</v>
      </c>
      <c r="B824" t="s">
        <v>21</v>
      </c>
      <c r="C824">
        <v>127</v>
      </c>
      <c r="D824">
        <v>38</v>
      </c>
      <c r="E824">
        <v>1</v>
      </c>
      <c r="F824" t="s">
        <v>17</v>
      </c>
      <c r="G824" t="s">
        <v>11</v>
      </c>
      <c r="H824" t="s">
        <v>18</v>
      </c>
      <c r="I824" s="2">
        <v>0.14000000000000001</v>
      </c>
    </row>
    <row r="825" spans="1:9" x14ac:dyDescent="0.2">
      <c r="A825" s="1">
        <v>45359</v>
      </c>
      <c r="B825" t="s">
        <v>9</v>
      </c>
      <c r="C825">
        <v>149</v>
      </c>
      <c r="D825">
        <v>84</v>
      </c>
      <c r="E825">
        <v>8</v>
      </c>
      <c r="F825" t="s">
        <v>10</v>
      </c>
      <c r="G825" t="s">
        <v>14</v>
      </c>
      <c r="H825" t="s">
        <v>15</v>
      </c>
      <c r="I825" s="2">
        <v>0.05</v>
      </c>
    </row>
    <row r="826" spans="1:9" x14ac:dyDescent="0.2">
      <c r="A826" s="1">
        <v>45359</v>
      </c>
      <c r="B826" t="s">
        <v>9</v>
      </c>
      <c r="C826">
        <v>123</v>
      </c>
      <c r="D826">
        <v>31</v>
      </c>
      <c r="E826">
        <v>5</v>
      </c>
      <c r="F826" t="s">
        <v>17</v>
      </c>
      <c r="G826" t="s">
        <v>14</v>
      </c>
      <c r="H826" t="s">
        <v>15</v>
      </c>
      <c r="I826" s="2">
        <v>0.15</v>
      </c>
    </row>
    <row r="827" spans="1:9" x14ac:dyDescent="0.2">
      <c r="A827" s="1">
        <v>45359</v>
      </c>
      <c r="B827" t="s">
        <v>19</v>
      </c>
      <c r="C827">
        <v>134</v>
      </c>
      <c r="D827">
        <v>85</v>
      </c>
      <c r="E827">
        <v>0</v>
      </c>
      <c r="F827" t="s">
        <v>16</v>
      </c>
      <c r="G827" t="s">
        <v>11</v>
      </c>
      <c r="H827" t="s">
        <v>18</v>
      </c>
      <c r="I827" s="2">
        <v>0.17</v>
      </c>
    </row>
    <row r="828" spans="1:9" x14ac:dyDescent="0.2">
      <c r="A828" s="1">
        <v>45359</v>
      </c>
      <c r="B828" t="s">
        <v>19</v>
      </c>
      <c r="C828">
        <v>71</v>
      </c>
      <c r="D828">
        <v>133</v>
      </c>
      <c r="E828">
        <v>3</v>
      </c>
      <c r="F828" t="s">
        <v>16</v>
      </c>
      <c r="G828" t="s">
        <v>11</v>
      </c>
      <c r="H828" t="s">
        <v>18</v>
      </c>
      <c r="I828" s="2">
        <v>0.17</v>
      </c>
    </row>
    <row r="829" spans="1:9" x14ac:dyDescent="0.2">
      <c r="A829" s="1">
        <v>45359</v>
      </c>
      <c r="B829" t="s">
        <v>19</v>
      </c>
      <c r="C829">
        <v>166</v>
      </c>
      <c r="D829">
        <v>98</v>
      </c>
      <c r="E829">
        <v>4</v>
      </c>
      <c r="F829" t="s">
        <v>10</v>
      </c>
      <c r="G829" t="s">
        <v>11</v>
      </c>
      <c r="H829" t="s">
        <v>18</v>
      </c>
      <c r="I829" s="2">
        <v>0.17</v>
      </c>
    </row>
    <row r="830" spans="1:9" x14ac:dyDescent="0.2">
      <c r="A830" s="1">
        <v>45359</v>
      </c>
      <c r="B830" t="s">
        <v>19</v>
      </c>
      <c r="C830">
        <v>167</v>
      </c>
      <c r="D830">
        <v>54</v>
      </c>
      <c r="E830">
        <v>3</v>
      </c>
      <c r="F830" t="s">
        <v>10</v>
      </c>
      <c r="G830" t="s">
        <v>14</v>
      </c>
      <c r="H830" t="s">
        <v>15</v>
      </c>
      <c r="I830" s="2">
        <v>0.14000000000000001</v>
      </c>
    </row>
    <row r="831" spans="1:9" x14ac:dyDescent="0.2">
      <c r="A831" s="1">
        <v>45359</v>
      </c>
      <c r="B831" t="s">
        <v>20</v>
      </c>
      <c r="C831">
        <v>160</v>
      </c>
      <c r="D831">
        <v>75</v>
      </c>
      <c r="E831">
        <v>6</v>
      </c>
      <c r="F831" t="s">
        <v>17</v>
      </c>
      <c r="G831" t="s">
        <v>11</v>
      </c>
      <c r="H831" t="s">
        <v>18</v>
      </c>
      <c r="I831" s="2">
        <v>0.09</v>
      </c>
    </row>
    <row r="832" spans="1:9" x14ac:dyDescent="0.2">
      <c r="A832" s="1">
        <v>45359</v>
      </c>
      <c r="B832" t="s">
        <v>20</v>
      </c>
      <c r="C832">
        <v>198</v>
      </c>
      <c r="D832">
        <v>149</v>
      </c>
      <c r="E832">
        <v>6</v>
      </c>
      <c r="F832" t="s">
        <v>13</v>
      </c>
      <c r="G832" t="s">
        <v>11</v>
      </c>
      <c r="H832" t="s">
        <v>15</v>
      </c>
      <c r="I832" s="2">
        <v>0.13</v>
      </c>
    </row>
    <row r="833" spans="1:9" x14ac:dyDescent="0.2">
      <c r="A833" s="1">
        <v>45359</v>
      </c>
      <c r="B833" t="s">
        <v>20</v>
      </c>
      <c r="C833">
        <v>199</v>
      </c>
      <c r="D833">
        <v>129</v>
      </c>
      <c r="E833">
        <v>1</v>
      </c>
      <c r="F833" t="s">
        <v>16</v>
      </c>
      <c r="G833" t="s">
        <v>11</v>
      </c>
      <c r="H833" t="s">
        <v>12</v>
      </c>
      <c r="I833" s="2">
        <v>0.16</v>
      </c>
    </row>
    <row r="834" spans="1:9" x14ac:dyDescent="0.2">
      <c r="A834" s="1">
        <v>45359</v>
      </c>
      <c r="B834" t="s">
        <v>21</v>
      </c>
      <c r="C834">
        <v>108</v>
      </c>
      <c r="D834">
        <v>115</v>
      </c>
      <c r="E834">
        <v>3</v>
      </c>
      <c r="F834" t="s">
        <v>16</v>
      </c>
      <c r="G834" t="s">
        <v>14</v>
      </c>
      <c r="H834" t="s">
        <v>18</v>
      </c>
      <c r="I834" s="2">
        <v>0.12</v>
      </c>
    </row>
    <row r="835" spans="1:9" x14ac:dyDescent="0.2">
      <c r="A835" s="1">
        <v>45359</v>
      </c>
      <c r="B835" t="s">
        <v>21</v>
      </c>
      <c r="C835">
        <v>94</v>
      </c>
      <c r="D835">
        <v>138</v>
      </c>
      <c r="E835">
        <v>3</v>
      </c>
      <c r="F835" t="s">
        <v>13</v>
      </c>
      <c r="G835" t="s">
        <v>14</v>
      </c>
      <c r="H835" t="s">
        <v>12</v>
      </c>
      <c r="I835" s="2">
        <v>0.15</v>
      </c>
    </row>
    <row r="836" spans="1:9" x14ac:dyDescent="0.2">
      <c r="A836" s="1">
        <v>45359</v>
      </c>
      <c r="B836" t="s">
        <v>21</v>
      </c>
      <c r="C836">
        <v>84</v>
      </c>
      <c r="D836">
        <v>81</v>
      </c>
      <c r="E836">
        <v>0</v>
      </c>
      <c r="F836" t="s">
        <v>17</v>
      </c>
      <c r="G836" t="s">
        <v>14</v>
      </c>
      <c r="H836" t="s">
        <v>12</v>
      </c>
      <c r="I836" s="2">
        <v>0.15</v>
      </c>
    </row>
    <row r="837" spans="1:9" x14ac:dyDescent="0.2">
      <c r="A837" s="1">
        <v>45359</v>
      </c>
      <c r="B837" t="s">
        <v>21</v>
      </c>
      <c r="C837">
        <v>164</v>
      </c>
      <c r="D837">
        <v>52</v>
      </c>
      <c r="E837">
        <v>9</v>
      </c>
      <c r="F837" t="s">
        <v>13</v>
      </c>
      <c r="G837" t="s">
        <v>14</v>
      </c>
      <c r="H837" t="s">
        <v>12</v>
      </c>
      <c r="I837" s="2">
        <v>0.13</v>
      </c>
    </row>
    <row r="838" spans="1:9" x14ac:dyDescent="0.2">
      <c r="A838" s="1">
        <v>45359</v>
      </c>
      <c r="B838" t="s">
        <v>21</v>
      </c>
      <c r="C838">
        <v>158</v>
      </c>
      <c r="D838">
        <v>118</v>
      </c>
      <c r="E838">
        <v>7</v>
      </c>
      <c r="F838" t="s">
        <v>10</v>
      </c>
      <c r="G838" t="s">
        <v>11</v>
      </c>
      <c r="H838" t="s">
        <v>12</v>
      </c>
      <c r="I838" s="2">
        <v>0.11</v>
      </c>
    </row>
    <row r="839" spans="1:9" x14ac:dyDescent="0.2">
      <c r="A839" s="1">
        <v>45360</v>
      </c>
      <c r="B839" t="s">
        <v>9</v>
      </c>
      <c r="C839">
        <v>199</v>
      </c>
      <c r="D839">
        <v>42</v>
      </c>
      <c r="E839">
        <v>9</v>
      </c>
      <c r="F839" t="s">
        <v>13</v>
      </c>
      <c r="G839" t="s">
        <v>11</v>
      </c>
      <c r="H839" t="s">
        <v>15</v>
      </c>
      <c r="I839" s="2">
        <v>0.16</v>
      </c>
    </row>
    <row r="840" spans="1:9" x14ac:dyDescent="0.2">
      <c r="A840" s="1">
        <v>45360</v>
      </c>
      <c r="B840" t="s">
        <v>9</v>
      </c>
      <c r="C840">
        <v>81</v>
      </c>
      <c r="D840">
        <v>136</v>
      </c>
      <c r="E840">
        <v>8</v>
      </c>
      <c r="F840" t="s">
        <v>13</v>
      </c>
      <c r="G840" t="s">
        <v>11</v>
      </c>
      <c r="H840" t="s">
        <v>15</v>
      </c>
      <c r="I840" s="2">
        <v>0.11</v>
      </c>
    </row>
    <row r="841" spans="1:9" x14ac:dyDescent="0.2">
      <c r="A841" s="1">
        <v>45360</v>
      </c>
      <c r="B841" t="s">
        <v>9</v>
      </c>
      <c r="C841">
        <v>108</v>
      </c>
      <c r="D841">
        <v>78</v>
      </c>
      <c r="E841">
        <v>4</v>
      </c>
      <c r="F841" t="s">
        <v>16</v>
      </c>
      <c r="G841" t="s">
        <v>11</v>
      </c>
      <c r="H841" t="s">
        <v>15</v>
      </c>
      <c r="I841" s="2">
        <v>0.17</v>
      </c>
    </row>
    <row r="842" spans="1:9" x14ac:dyDescent="0.2">
      <c r="A842" s="1">
        <v>45360</v>
      </c>
      <c r="B842" t="s">
        <v>19</v>
      </c>
      <c r="C842">
        <v>74</v>
      </c>
      <c r="D842">
        <v>118</v>
      </c>
      <c r="E842">
        <v>10</v>
      </c>
      <c r="F842" t="s">
        <v>16</v>
      </c>
      <c r="G842" t="s">
        <v>11</v>
      </c>
      <c r="H842" t="s">
        <v>15</v>
      </c>
      <c r="I842" s="2">
        <v>0.11</v>
      </c>
    </row>
    <row r="843" spans="1:9" x14ac:dyDescent="0.2">
      <c r="A843" s="1">
        <v>45360</v>
      </c>
      <c r="B843" t="s">
        <v>19</v>
      </c>
      <c r="C843">
        <v>121</v>
      </c>
      <c r="D843">
        <v>32</v>
      </c>
      <c r="E843">
        <v>6</v>
      </c>
      <c r="F843" t="s">
        <v>10</v>
      </c>
      <c r="G843" t="s">
        <v>11</v>
      </c>
      <c r="H843" t="s">
        <v>18</v>
      </c>
      <c r="I843" s="2">
        <v>0.06</v>
      </c>
    </row>
    <row r="844" spans="1:9" x14ac:dyDescent="0.2">
      <c r="A844" s="1">
        <v>45360</v>
      </c>
      <c r="B844" t="s">
        <v>19</v>
      </c>
      <c r="C844">
        <v>175</v>
      </c>
      <c r="D844">
        <v>69</v>
      </c>
      <c r="E844">
        <v>1</v>
      </c>
      <c r="F844" t="s">
        <v>13</v>
      </c>
      <c r="G844" t="s">
        <v>14</v>
      </c>
      <c r="H844" t="s">
        <v>15</v>
      </c>
      <c r="I844" s="2">
        <v>0.19</v>
      </c>
    </row>
    <row r="845" spans="1:9" x14ac:dyDescent="0.2">
      <c r="A845" s="1">
        <v>45360</v>
      </c>
      <c r="B845" t="s">
        <v>19</v>
      </c>
      <c r="C845">
        <v>191</v>
      </c>
      <c r="D845">
        <v>57</v>
      </c>
      <c r="E845">
        <v>4</v>
      </c>
      <c r="F845" t="s">
        <v>16</v>
      </c>
      <c r="G845" t="s">
        <v>11</v>
      </c>
      <c r="H845" t="s">
        <v>12</v>
      </c>
      <c r="I845" s="2">
        <v>0.06</v>
      </c>
    </row>
    <row r="846" spans="1:9" x14ac:dyDescent="0.2">
      <c r="A846" s="1">
        <v>45360</v>
      </c>
      <c r="B846" t="s">
        <v>19</v>
      </c>
      <c r="C846">
        <v>115</v>
      </c>
      <c r="D846">
        <v>147</v>
      </c>
      <c r="E846">
        <v>1</v>
      </c>
      <c r="F846" t="s">
        <v>16</v>
      </c>
      <c r="G846" t="s">
        <v>11</v>
      </c>
      <c r="H846" t="s">
        <v>12</v>
      </c>
      <c r="I846" s="2">
        <v>0.19</v>
      </c>
    </row>
    <row r="847" spans="1:9" x14ac:dyDescent="0.2">
      <c r="A847" s="1">
        <v>45360</v>
      </c>
      <c r="B847" t="s">
        <v>20</v>
      </c>
      <c r="C847">
        <v>50</v>
      </c>
      <c r="D847">
        <v>109</v>
      </c>
      <c r="E847">
        <v>1</v>
      </c>
      <c r="F847" t="s">
        <v>13</v>
      </c>
      <c r="G847" t="s">
        <v>11</v>
      </c>
      <c r="H847" t="s">
        <v>12</v>
      </c>
      <c r="I847" s="2">
        <v>0.19</v>
      </c>
    </row>
    <row r="848" spans="1:9" x14ac:dyDescent="0.2">
      <c r="A848" s="1">
        <v>45360</v>
      </c>
      <c r="B848" t="s">
        <v>21</v>
      </c>
      <c r="C848">
        <v>68</v>
      </c>
      <c r="D848">
        <v>67</v>
      </c>
      <c r="E848">
        <v>1</v>
      </c>
      <c r="F848" t="s">
        <v>17</v>
      </c>
      <c r="G848" t="s">
        <v>11</v>
      </c>
      <c r="H848" t="s">
        <v>15</v>
      </c>
      <c r="I848" s="2">
        <v>0.12</v>
      </c>
    </row>
    <row r="849" spans="1:9" x14ac:dyDescent="0.2">
      <c r="A849" s="1">
        <v>45360</v>
      </c>
      <c r="B849" t="s">
        <v>21</v>
      </c>
      <c r="C849">
        <v>50</v>
      </c>
      <c r="D849">
        <v>132</v>
      </c>
      <c r="E849">
        <v>6</v>
      </c>
      <c r="F849" t="s">
        <v>10</v>
      </c>
      <c r="G849" t="s">
        <v>11</v>
      </c>
      <c r="H849" t="s">
        <v>12</v>
      </c>
      <c r="I849" s="2">
        <v>0.17</v>
      </c>
    </row>
    <row r="850" spans="1:9" x14ac:dyDescent="0.2">
      <c r="A850" s="1">
        <v>45360</v>
      </c>
      <c r="B850" t="s">
        <v>21</v>
      </c>
      <c r="C850">
        <v>198</v>
      </c>
      <c r="D850">
        <v>76</v>
      </c>
      <c r="E850">
        <v>1</v>
      </c>
      <c r="F850" t="s">
        <v>13</v>
      </c>
      <c r="G850" t="s">
        <v>14</v>
      </c>
      <c r="H850" t="s">
        <v>15</v>
      </c>
      <c r="I850" s="2">
        <v>0.14000000000000001</v>
      </c>
    </row>
    <row r="851" spans="1:9" x14ac:dyDescent="0.2">
      <c r="A851" s="1">
        <v>45361</v>
      </c>
      <c r="B851" t="s">
        <v>9</v>
      </c>
      <c r="C851">
        <v>71</v>
      </c>
      <c r="D851">
        <v>134</v>
      </c>
      <c r="E851">
        <v>1</v>
      </c>
      <c r="F851" t="s">
        <v>13</v>
      </c>
      <c r="G851" t="s">
        <v>14</v>
      </c>
      <c r="H851" t="s">
        <v>18</v>
      </c>
      <c r="I851" s="2">
        <v>0.09</v>
      </c>
    </row>
    <row r="852" spans="1:9" x14ac:dyDescent="0.2">
      <c r="A852" s="1">
        <v>45361</v>
      </c>
      <c r="B852" t="s">
        <v>19</v>
      </c>
      <c r="C852">
        <v>91</v>
      </c>
      <c r="D852">
        <v>136</v>
      </c>
      <c r="E852">
        <v>9</v>
      </c>
      <c r="F852" t="s">
        <v>17</v>
      </c>
      <c r="G852" t="s">
        <v>11</v>
      </c>
      <c r="H852" t="s">
        <v>15</v>
      </c>
      <c r="I852" s="2">
        <v>0.17</v>
      </c>
    </row>
    <row r="853" spans="1:9" x14ac:dyDescent="0.2">
      <c r="A853" s="1">
        <v>45361</v>
      </c>
      <c r="B853" t="s">
        <v>19</v>
      </c>
      <c r="C853">
        <v>50</v>
      </c>
      <c r="D853">
        <v>144</v>
      </c>
      <c r="E853">
        <v>2</v>
      </c>
      <c r="F853" t="s">
        <v>13</v>
      </c>
      <c r="G853" t="s">
        <v>11</v>
      </c>
      <c r="H853" t="s">
        <v>18</v>
      </c>
      <c r="I853" s="2">
        <v>0.2</v>
      </c>
    </row>
    <row r="854" spans="1:9" x14ac:dyDescent="0.2">
      <c r="A854" s="1">
        <v>45361</v>
      </c>
      <c r="B854" t="s">
        <v>19</v>
      </c>
      <c r="C854">
        <v>97</v>
      </c>
      <c r="D854">
        <v>98</v>
      </c>
      <c r="E854">
        <v>2</v>
      </c>
      <c r="F854" t="s">
        <v>16</v>
      </c>
      <c r="G854" t="s">
        <v>11</v>
      </c>
      <c r="H854" t="s">
        <v>12</v>
      </c>
      <c r="I854" s="2">
        <v>7.0000000000000007E-2</v>
      </c>
    </row>
    <row r="855" spans="1:9" x14ac:dyDescent="0.2">
      <c r="A855" s="1">
        <v>45361</v>
      </c>
      <c r="B855" t="s">
        <v>19</v>
      </c>
      <c r="C855">
        <v>132</v>
      </c>
      <c r="D855">
        <v>59</v>
      </c>
      <c r="E855">
        <v>10</v>
      </c>
      <c r="F855" t="s">
        <v>10</v>
      </c>
      <c r="G855" t="s">
        <v>11</v>
      </c>
      <c r="H855" t="s">
        <v>15</v>
      </c>
      <c r="I855" s="2">
        <v>0.15</v>
      </c>
    </row>
    <row r="856" spans="1:9" x14ac:dyDescent="0.2">
      <c r="A856" s="1">
        <v>45361</v>
      </c>
      <c r="B856" t="s">
        <v>19</v>
      </c>
      <c r="C856">
        <v>136</v>
      </c>
      <c r="D856">
        <v>37</v>
      </c>
      <c r="E856">
        <v>5</v>
      </c>
      <c r="F856" t="s">
        <v>17</v>
      </c>
      <c r="G856" t="s">
        <v>11</v>
      </c>
      <c r="H856" t="s">
        <v>15</v>
      </c>
      <c r="I856" s="2">
        <v>0.19</v>
      </c>
    </row>
    <row r="857" spans="1:9" x14ac:dyDescent="0.2">
      <c r="A857" s="1">
        <v>45361</v>
      </c>
      <c r="B857" t="s">
        <v>20</v>
      </c>
      <c r="C857">
        <v>144</v>
      </c>
      <c r="D857">
        <v>97</v>
      </c>
      <c r="E857">
        <v>3</v>
      </c>
      <c r="F857" t="s">
        <v>13</v>
      </c>
      <c r="G857" t="s">
        <v>14</v>
      </c>
      <c r="H857" t="s">
        <v>18</v>
      </c>
      <c r="I857" s="2">
        <v>0.14000000000000001</v>
      </c>
    </row>
    <row r="858" spans="1:9" x14ac:dyDescent="0.2">
      <c r="A858" s="1">
        <v>45361</v>
      </c>
      <c r="B858" t="s">
        <v>20</v>
      </c>
      <c r="C858">
        <v>171</v>
      </c>
      <c r="D858">
        <v>103</v>
      </c>
      <c r="E858">
        <v>0</v>
      </c>
      <c r="F858" t="s">
        <v>16</v>
      </c>
      <c r="G858" t="s">
        <v>14</v>
      </c>
      <c r="H858" t="s">
        <v>15</v>
      </c>
      <c r="I858" s="2">
        <v>0.2</v>
      </c>
    </row>
    <row r="859" spans="1:9" x14ac:dyDescent="0.2">
      <c r="A859" s="1">
        <v>45361</v>
      </c>
      <c r="B859" t="s">
        <v>20</v>
      </c>
      <c r="C859">
        <v>186</v>
      </c>
      <c r="D859">
        <v>50</v>
      </c>
      <c r="E859">
        <v>10</v>
      </c>
      <c r="F859" t="s">
        <v>17</v>
      </c>
      <c r="G859" t="s">
        <v>14</v>
      </c>
      <c r="H859" t="s">
        <v>18</v>
      </c>
      <c r="I859" s="2">
        <v>0.14000000000000001</v>
      </c>
    </row>
    <row r="860" spans="1:9" x14ac:dyDescent="0.2">
      <c r="A860" s="1">
        <v>45361</v>
      </c>
      <c r="B860" t="s">
        <v>20</v>
      </c>
      <c r="C860">
        <v>66</v>
      </c>
      <c r="D860">
        <v>85</v>
      </c>
      <c r="E860">
        <v>3</v>
      </c>
      <c r="F860" t="s">
        <v>13</v>
      </c>
      <c r="G860" t="s">
        <v>11</v>
      </c>
      <c r="H860" t="s">
        <v>18</v>
      </c>
      <c r="I860" s="2">
        <v>0.09</v>
      </c>
    </row>
    <row r="861" spans="1:9" x14ac:dyDescent="0.2">
      <c r="A861" s="1">
        <v>45361</v>
      </c>
      <c r="B861" t="s">
        <v>21</v>
      </c>
      <c r="C861">
        <v>54</v>
      </c>
      <c r="D861">
        <v>71</v>
      </c>
      <c r="E861">
        <v>0</v>
      </c>
      <c r="F861" t="s">
        <v>10</v>
      </c>
      <c r="G861" t="s">
        <v>11</v>
      </c>
      <c r="H861" t="s">
        <v>18</v>
      </c>
      <c r="I861" s="2">
        <v>0.06</v>
      </c>
    </row>
    <row r="862" spans="1:9" x14ac:dyDescent="0.2">
      <c r="A862" s="1">
        <v>45361</v>
      </c>
      <c r="B862" t="s">
        <v>21</v>
      </c>
      <c r="C862">
        <v>108</v>
      </c>
      <c r="D862">
        <v>85</v>
      </c>
      <c r="E862">
        <v>6</v>
      </c>
      <c r="F862" t="s">
        <v>10</v>
      </c>
      <c r="G862" t="s">
        <v>11</v>
      </c>
      <c r="H862" t="s">
        <v>18</v>
      </c>
      <c r="I862" s="2">
        <v>0.15</v>
      </c>
    </row>
    <row r="863" spans="1:9" x14ac:dyDescent="0.2">
      <c r="A863" s="1">
        <v>45361</v>
      </c>
      <c r="B863" t="s">
        <v>21</v>
      </c>
      <c r="C863">
        <v>94</v>
      </c>
      <c r="D863">
        <v>137</v>
      </c>
      <c r="E863">
        <v>5</v>
      </c>
      <c r="F863" t="s">
        <v>17</v>
      </c>
      <c r="G863" t="s">
        <v>14</v>
      </c>
      <c r="H863" t="s">
        <v>18</v>
      </c>
      <c r="I863" s="2">
        <v>0.1</v>
      </c>
    </row>
    <row r="864" spans="1:9" x14ac:dyDescent="0.2">
      <c r="A864" s="1">
        <v>45362</v>
      </c>
      <c r="B864" t="s">
        <v>9</v>
      </c>
      <c r="C864">
        <v>91</v>
      </c>
      <c r="D864">
        <v>128</v>
      </c>
      <c r="E864">
        <v>4</v>
      </c>
      <c r="F864" t="s">
        <v>10</v>
      </c>
      <c r="G864" t="s">
        <v>11</v>
      </c>
      <c r="H864" t="s">
        <v>18</v>
      </c>
      <c r="I864" s="2">
        <v>0.09</v>
      </c>
    </row>
    <row r="865" spans="1:9" x14ac:dyDescent="0.2">
      <c r="A865" s="1">
        <v>45362</v>
      </c>
      <c r="B865" t="s">
        <v>9</v>
      </c>
      <c r="C865">
        <v>106</v>
      </c>
      <c r="D865">
        <v>60</v>
      </c>
      <c r="E865">
        <v>7</v>
      </c>
      <c r="F865" t="s">
        <v>13</v>
      </c>
      <c r="G865" t="s">
        <v>14</v>
      </c>
      <c r="H865" t="s">
        <v>18</v>
      </c>
      <c r="I865" s="2">
        <v>0.2</v>
      </c>
    </row>
    <row r="866" spans="1:9" x14ac:dyDescent="0.2">
      <c r="A866" s="1">
        <v>45362</v>
      </c>
      <c r="B866" t="s">
        <v>9</v>
      </c>
      <c r="C866">
        <v>136</v>
      </c>
      <c r="D866">
        <v>146</v>
      </c>
      <c r="E866">
        <v>8</v>
      </c>
      <c r="F866" t="s">
        <v>17</v>
      </c>
      <c r="G866" t="s">
        <v>14</v>
      </c>
      <c r="H866" t="s">
        <v>15</v>
      </c>
      <c r="I866" s="2">
        <v>0.08</v>
      </c>
    </row>
    <row r="867" spans="1:9" x14ac:dyDescent="0.2">
      <c r="A867" s="1">
        <v>45362</v>
      </c>
      <c r="B867" t="s">
        <v>9</v>
      </c>
      <c r="C867">
        <v>82</v>
      </c>
      <c r="D867">
        <v>55</v>
      </c>
      <c r="E867">
        <v>5</v>
      </c>
      <c r="F867" t="s">
        <v>10</v>
      </c>
      <c r="G867" t="s">
        <v>11</v>
      </c>
      <c r="H867" t="s">
        <v>12</v>
      </c>
      <c r="I867" s="2">
        <v>0.18</v>
      </c>
    </row>
    <row r="868" spans="1:9" x14ac:dyDescent="0.2">
      <c r="A868" s="1">
        <v>45362</v>
      </c>
      <c r="B868" t="s">
        <v>9</v>
      </c>
      <c r="C868">
        <v>192</v>
      </c>
      <c r="D868">
        <v>41</v>
      </c>
      <c r="E868">
        <v>9</v>
      </c>
      <c r="F868" t="s">
        <v>17</v>
      </c>
      <c r="G868" t="s">
        <v>14</v>
      </c>
      <c r="H868" t="s">
        <v>18</v>
      </c>
      <c r="I868" s="2">
        <v>0.13</v>
      </c>
    </row>
    <row r="869" spans="1:9" x14ac:dyDescent="0.2">
      <c r="A869" s="1">
        <v>45362</v>
      </c>
      <c r="B869" t="s">
        <v>19</v>
      </c>
      <c r="C869">
        <v>178</v>
      </c>
      <c r="D869">
        <v>134</v>
      </c>
      <c r="E869">
        <v>4</v>
      </c>
      <c r="F869" t="s">
        <v>16</v>
      </c>
      <c r="G869" t="s">
        <v>11</v>
      </c>
      <c r="H869" t="s">
        <v>18</v>
      </c>
      <c r="I869" s="2">
        <v>0.13</v>
      </c>
    </row>
    <row r="870" spans="1:9" x14ac:dyDescent="0.2">
      <c r="A870" s="1">
        <v>45362</v>
      </c>
      <c r="B870" t="s">
        <v>20</v>
      </c>
      <c r="C870">
        <v>85</v>
      </c>
      <c r="D870">
        <v>39</v>
      </c>
      <c r="E870">
        <v>3</v>
      </c>
      <c r="F870" t="s">
        <v>13</v>
      </c>
      <c r="G870" t="s">
        <v>11</v>
      </c>
      <c r="H870" t="s">
        <v>15</v>
      </c>
      <c r="I870" s="2">
        <v>0.06</v>
      </c>
    </row>
    <row r="871" spans="1:9" x14ac:dyDescent="0.2">
      <c r="A871" s="1">
        <v>45362</v>
      </c>
      <c r="B871" t="s">
        <v>20</v>
      </c>
      <c r="C871">
        <v>78</v>
      </c>
      <c r="D871">
        <v>136</v>
      </c>
      <c r="E871">
        <v>3</v>
      </c>
      <c r="F871" t="s">
        <v>10</v>
      </c>
      <c r="G871" t="s">
        <v>11</v>
      </c>
      <c r="H871" t="s">
        <v>15</v>
      </c>
      <c r="I871" s="2">
        <v>0.18</v>
      </c>
    </row>
    <row r="872" spans="1:9" x14ac:dyDescent="0.2">
      <c r="A872" s="1">
        <v>45362</v>
      </c>
      <c r="B872" t="s">
        <v>20</v>
      </c>
      <c r="C872">
        <v>53</v>
      </c>
      <c r="D872">
        <v>45</v>
      </c>
      <c r="E872">
        <v>7</v>
      </c>
      <c r="F872" t="s">
        <v>17</v>
      </c>
      <c r="G872" t="s">
        <v>11</v>
      </c>
      <c r="H872" t="s">
        <v>15</v>
      </c>
      <c r="I872" s="2">
        <v>0.12</v>
      </c>
    </row>
    <row r="873" spans="1:9" x14ac:dyDescent="0.2">
      <c r="A873" s="1">
        <v>45362</v>
      </c>
      <c r="B873" t="s">
        <v>20</v>
      </c>
      <c r="C873">
        <v>110</v>
      </c>
      <c r="D873">
        <v>95</v>
      </c>
      <c r="E873">
        <v>1</v>
      </c>
      <c r="F873" t="s">
        <v>17</v>
      </c>
      <c r="G873" t="s">
        <v>14</v>
      </c>
      <c r="H873" t="s">
        <v>12</v>
      </c>
      <c r="I873" s="2">
        <v>0.13</v>
      </c>
    </row>
    <row r="874" spans="1:9" x14ac:dyDescent="0.2">
      <c r="A874" s="1">
        <v>45362</v>
      </c>
      <c r="B874" t="s">
        <v>21</v>
      </c>
      <c r="C874">
        <v>133</v>
      </c>
      <c r="D874">
        <v>51</v>
      </c>
      <c r="E874">
        <v>1</v>
      </c>
      <c r="F874" t="s">
        <v>10</v>
      </c>
      <c r="G874" t="s">
        <v>14</v>
      </c>
      <c r="H874" t="s">
        <v>18</v>
      </c>
      <c r="I874" s="2">
        <v>0.19</v>
      </c>
    </row>
    <row r="875" spans="1:9" x14ac:dyDescent="0.2">
      <c r="A875" s="1">
        <v>45363</v>
      </c>
      <c r="B875" t="s">
        <v>9</v>
      </c>
      <c r="C875">
        <v>90</v>
      </c>
      <c r="D875">
        <v>115</v>
      </c>
      <c r="E875">
        <v>10</v>
      </c>
      <c r="F875" t="s">
        <v>17</v>
      </c>
      <c r="G875" t="s">
        <v>14</v>
      </c>
      <c r="H875" t="s">
        <v>18</v>
      </c>
      <c r="I875" s="2">
        <v>0.11</v>
      </c>
    </row>
    <row r="876" spans="1:9" x14ac:dyDescent="0.2">
      <c r="A876" s="1">
        <v>45363</v>
      </c>
      <c r="B876" t="s">
        <v>9</v>
      </c>
      <c r="C876">
        <v>63</v>
      </c>
      <c r="D876">
        <v>44</v>
      </c>
      <c r="E876">
        <v>10</v>
      </c>
      <c r="F876" t="s">
        <v>17</v>
      </c>
      <c r="G876" t="s">
        <v>11</v>
      </c>
      <c r="H876" t="s">
        <v>18</v>
      </c>
      <c r="I876" s="2">
        <v>0.19</v>
      </c>
    </row>
    <row r="877" spans="1:9" x14ac:dyDescent="0.2">
      <c r="A877" s="1">
        <v>45363</v>
      </c>
      <c r="B877" t="s">
        <v>19</v>
      </c>
      <c r="C877">
        <v>74</v>
      </c>
      <c r="D877">
        <v>72</v>
      </c>
      <c r="E877">
        <v>7</v>
      </c>
      <c r="F877" t="s">
        <v>17</v>
      </c>
      <c r="G877" t="s">
        <v>14</v>
      </c>
      <c r="H877" t="s">
        <v>12</v>
      </c>
      <c r="I877" s="2">
        <v>0.18</v>
      </c>
    </row>
    <row r="878" spans="1:9" x14ac:dyDescent="0.2">
      <c r="A878" s="1">
        <v>45363</v>
      </c>
      <c r="B878" t="s">
        <v>19</v>
      </c>
      <c r="C878">
        <v>143</v>
      </c>
      <c r="D878">
        <v>127</v>
      </c>
      <c r="E878">
        <v>5</v>
      </c>
      <c r="F878" t="s">
        <v>10</v>
      </c>
      <c r="G878" t="s">
        <v>11</v>
      </c>
      <c r="H878" t="s">
        <v>18</v>
      </c>
      <c r="I878" s="2">
        <v>0.18</v>
      </c>
    </row>
    <row r="879" spans="1:9" x14ac:dyDescent="0.2">
      <c r="A879" s="1">
        <v>45363</v>
      </c>
      <c r="B879" t="s">
        <v>19</v>
      </c>
      <c r="C879">
        <v>66</v>
      </c>
      <c r="D879">
        <v>43</v>
      </c>
      <c r="E879">
        <v>9</v>
      </c>
      <c r="F879" t="s">
        <v>13</v>
      </c>
      <c r="G879" t="s">
        <v>14</v>
      </c>
      <c r="H879" t="s">
        <v>12</v>
      </c>
      <c r="I879" s="2">
        <v>0.17</v>
      </c>
    </row>
    <row r="880" spans="1:9" x14ac:dyDescent="0.2">
      <c r="A880" s="1">
        <v>45363</v>
      </c>
      <c r="B880" t="s">
        <v>20</v>
      </c>
      <c r="C880">
        <v>98</v>
      </c>
      <c r="D880">
        <v>96</v>
      </c>
      <c r="E880">
        <v>7</v>
      </c>
      <c r="F880" t="s">
        <v>13</v>
      </c>
      <c r="G880" t="s">
        <v>11</v>
      </c>
      <c r="H880" t="s">
        <v>18</v>
      </c>
      <c r="I880" s="2">
        <v>0.13</v>
      </c>
    </row>
    <row r="881" spans="1:9" x14ac:dyDescent="0.2">
      <c r="A881" s="1">
        <v>45363</v>
      </c>
      <c r="B881" t="s">
        <v>20</v>
      </c>
      <c r="C881">
        <v>125</v>
      </c>
      <c r="D881">
        <v>67</v>
      </c>
      <c r="E881">
        <v>5</v>
      </c>
      <c r="F881" t="s">
        <v>13</v>
      </c>
      <c r="G881" t="s">
        <v>14</v>
      </c>
      <c r="H881" t="s">
        <v>15</v>
      </c>
      <c r="I881" s="2">
        <v>0.09</v>
      </c>
    </row>
    <row r="882" spans="1:9" x14ac:dyDescent="0.2">
      <c r="A882" s="1">
        <v>45363</v>
      </c>
      <c r="B882" t="s">
        <v>21</v>
      </c>
      <c r="C882">
        <v>84</v>
      </c>
      <c r="D882">
        <v>90</v>
      </c>
      <c r="E882">
        <v>4</v>
      </c>
      <c r="F882" t="s">
        <v>17</v>
      </c>
      <c r="G882" t="s">
        <v>14</v>
      </c>
      <c r="H882" t="s">
        <v>15</v>
      </c>
      <c r="I882" s="2">
        <v>0.2</v>
      </c>
    </row>
    <row r="883" spans="1:9" x14ac:dyDescent="0.2">
      <c r="A883" s="1">
        <v>45363</v>
      </c>
      <c r="B883" t="s">
        <v>21</v>
      </c>
      <c r="C883">
        <v>148</v>
      </c>
      <c r="D883">
        <v>144</v>
      </c>
      <c r="E883">
        <v>6</v>
      </c>
      <c r="F883" t="s">
        <v>17</v>
      </c>
      <c r="G883" t="s">
        <v>11</v>
      </c>
      <c r="H883" t="s">
        <v>12</v>
      </c>
      <c r="I883" s="2">
        <v>0.15</v>
      </c>
    </row>
    <row r="884" spans="1:9" x14ac:dyDescent="0.2">
      <c r="A884" s="1">
        <v>45363</v>
      </c>
      <c r="B884" t="s">
        <v>21</v>
      </c>
      <c r="C884">
        <v>66</v>
      </c>
      <c r="D884">
        <v>88</v>
      </c>
      <c r="E884">
        <v>4</v>
      </c>
      <c r="F884" t="s">
        <v>17</v>
      </c>
      <c r="G884" t="s">
        <v>11</v>
      </c>
      <c r="H884" t="s">
        <v>12</v>
      </c>
      <c r="I884" s="2">
        <v>0.14000000000000001</v>
      </c>
    </row>
    <row r="885" spans="1:9" x14ac:dyDescent="0.2">
      <c r="A885" s="1">
        <v>45363</v>
      </c>
      <c r="B885" t="s">
        <v>21</v>
      </c>
      <c r="C885">
        <v>56</v>
      </c>
      <c r="D885">
        <v>85</v>
      </c>
      <c r="E885">
        <v>9</v>
      </c>
      <c r="F885" t="s">
        <v>16</v>
      </c>
      <c r="G885" t="s">
        <v>11</v>
      </c>
      <c r="H885" t="s">
        <v>18</v>
      </c>
      <c r="I885" s="2">
        <v>0.05</v>
      </c>
    </row>
    <row r="886" spans="1:9" x14ac:dyDescent="0.2">
      <c r="A886" s="1">
        <v>45363</v>
      </c>
      <c r="B886" t="s">
        <v>21</v>
      </c>
      <c r="C886">
        <v>113</v>
      </c>
      <c r="D886">
        <v>79</v>
      </c>
      <c r="E886">
        <v>9</v>
      </c>
      <c r="F886" t="s">
        <v>10</v>
      </c>
      <c r="G886" t="s">
        <v>11</v>
      </c>
      <c r="H886" t="s">
        <v>18</v>
      </c>
      <c r="I886" s="2">
        <v>0.08</v>
      </c>
    </row>
    <row r="887" spans="1:9" x14ac:dyDescent="0.2">
      <c r="A887" s="1">
        <v>45364</v>
      </c>
      <c r="B887" t="s">
        <v>9</v>
      </c>
      <c r="C887">
        <v>144</v>
      </c>
      <c r="D887">
        <v>87</v>
      </c>
      <c r="E887">
        <v>2</v>
      </c>
      <c r="F887" t="s">
        <v>17</v>
      </c>
      <c r="G887" t="s">
        <v>11</v>
      </c>
      <c r="H887" t="s">
        <v>18</v>
      </c>
      <c r="I887" s="2">
        <v>0.09</v>
      </c>
    </row>
    <row r="888" spans="1:9" x14ac:dyDescent="0.2">
      <c r="A888" s="1">
        <v>45364</v>
      </c>
      <c r="B888" t="s">
        <v>9</v>
      </c>
      <c r="C888">
        <v>186</v>
      </c>
      <c r="D888">
        <v>108</v>
      </c>
      <c r="E888">
        <v>1</v>
      </c>
      <c r="F888" t="s">
        <v>13</v>
      </c>
      <c r="G888" t="s">
        <v>14</v>
      </c>
      <c r="H888" t="s">
        <v>15</v>
      </c>
      <c r="I888" s="2">
        <v>0.11</v>
      </c>
    </row>
    <row r="889" spans="1:9" x14ac:dyDescent="0.2">
      <c r="A889" s="1">
        <v>45364</v>
      </c>
      <c r="B889" t="s">
        <v>9</v>
      </c>
      <c r="C889">
        <v>105</v>
      </c>
      <c r="D889">
        <v>116</v>
      </c>
      <c r="E889">
        <v>2</v>
      </c>
      <c r="F889" t="s">
        <v>17</v>
      </c>
      <c r="G889" t="s">
        <v>14</v>
      </c>
      <c r="H889" t="s">
        <v>18</v>
      </c>
      <c r="I889" s="2">
        <v>0.18</v>
      </c>
    </row>
    <row r="890" spans="1:9" x14ac:dyDescent="0.2">
      <c r="A890" s="1">
        <v>45364</v>
      </c>
      <c r="B890" t="s">
        <v>9</v>
      </c>
      <c r="C890">
        <v>199</v>
      </c>
      <c r="D890">
        <v>127</v>
      </c>
      <c r="E890">
        <v>1</v>
      </c>
      <c r="F890" t="s">
        <v>10</v>
      </c>
      <c r="G890" t="s">
        <v>11</v>
      </c>
      <c r="H890" t="s">
        <v>15</v>
      </c>
      <c r="I890" s="2">
        <v>0.13</v>
      </c>
    </row>
    <row r="891" spans="1:9" x14ac:dyDescent="0.2">
      <c r="A891" s="1">
        <v>45364</v>
      </c>
      <c r="B891" t="s">
        <v>9</v>
      </c>
      <c r="C891">
        <v>84</v>
      </c>
      <c r="D891">
        <v>91</v>
      </c>
      <c r="E891">
        <v>6</v>
      </c>
      <c r="F891" t="s">
        <v>16</v>
      </c>
      <c r="G891" t="s">
        <v>11</v>
      </c>
      <c r="H891" t="s">
        <v>12</v>
      </c>
      <c r="I891" s="2">
        <v>0.17</v>
      </c>
    </row>
    <row r="892" spans="1:9" x14ac:dyDescent="0.2">
      <c r="A892" s="1">
        <v>45364</v>
      </c>
      <c r="B892" t="s">
        <v>19</v>
      </c>
      <c r="C892">
        <v>64</v>
      </c>
      <c r="D892">
        <v>131</v>
      </c>
      <c r="E892">
        <v>6</v>
      </c>
      <c r="F892" t="s">
        <v>17</v>
      </c>
      <c r="G892" t="s">
        <v>11</v>
      </c>
      <c r="H892" t="s">
        <v>15</v>
      </c>
      <c r="I892" s="2">
        <v>0.05</v>
      </c>
    </row>
    <row r="893" spans="1:9" x14ac:dyDescent="0.2">
      <c r="A893" s="1">
        <v>45364</v>
      </c>
      <c r="B893" t="s">
        <v>19</v>
      </c>
      <c r="C893">
        <v>123</v>
      </c>
      <c r="D893">
        <v>137</v>
      </c>
      <c r="E893">
        <v>8</v>
      </c>
      <c r="F893" t="s">
        <v>17</v>
      </c>
      <c r="G893" t="s">
        <v>14</v>
      </c>
      <c r="H893" t="s">
        <v>18</v>
      </c>
      <c r="I893" s="2">
        <v>0.05</v>
      </c>
    </row>
    <row r="894" spans="1:9" x14ac:dyDescent="0.2">
      <c r="A894" s="1">
        <v>45364</v>
      </c>
      <c r="B894" t="s">
        <v>19</v>
      </c>
      <c r="C894">
        <v>129</v>
      </c>
      <c r="D894">
        <v>116</v>
      </c>
      <c r="E894">
        <v>6</v>
      </c>
      <c r="F894" t="s">
        <v>13</v>
      </c>
      <c r="G894" t="s">
        <v>14</v>
      </c>
      <c r="H894" t="s">
        <v>12</v>
      </c>
      <c r="I894" s="2">
        <v>0.05</v>
      </c>
    </row>
    <row r="895" spans="1:9" x14ac:dyDescent="0.2">
      <c r="A895" s="1">
        <v>45364</v>
      </c>
      <c r="B895" t="s">
        <v>20</v>
      </c>
      <c r="C895">
        <v>61</v>
      </c>
      <c r="D895">
        <v>103</v>
      </c>
      <c r="E895">
        <v>10</v>
      </c>
      <c r="F895" t="s">
        <v>17</v>
      </c>
      <c r="G895" t="s">
        <v>11</v>
      </c>
      <c r="H895" t="s">
        <v>18</v>
      </c>
      <c r="I895" s="2">
        <v>0.17</v>
      </c>
    </row>
    <row r="896" spans="1:9" x14ac:dyDescent="0.2">
      <c r="A896" s="1">
        <v>45364</v>
      </c>
      <c r="B896" t="s">
        <v>20</v>
      </c>
      <c r="C896">
        <v>172</v>
      </c>
      <c r="D896">
        <v>56</v>
      </c>
      <c r="E896">
        <v>2</v>
      </c>
      <c r="F896" t="s">
        <v>17</v>
      </c>
      <c r="G896" t="s">
        <v>11</v>
      </c>
      <c r="H896" t="s">
        <v>15</v>
      </c>
      <c r="I896" s="2">
        <v>0.12</v>
      </c>
    </row>
    <row r="897" spans="1:9" x14ac:dyDescent="0.2">
      <c r="A897" s="1">
        <v>45364</v>
      </c>
      <c r="B897" t="s">
        <v>20</v>
      </c>
      <c r="C897">
        <v>165</v>
      </c>
      <c r="D897">
        <v>125</v>
      </c>
      <c r="E897">
        <v>5</v>
      </c>
      <c r="F897" t="s">
        <v>13</v>
      </c>
      <c r="G897" t="s">
        <v>14</v>
      </c>
      <c r="H897" t="s">
        <v>12</v>
      </c>
      <c r="I897" s="2">
        <v>0.08</v>
      </c>
    </row>
    <row r="898" spans="1:9" x14ac:dyDescent="0.2">
      <c r="A898" s="1">
        <v>45364</v>
      </c>
      <c r="B898" t="s">
        <v>21</v>
      </c>
      <c r="C898">
        <v>121</v>
      </c>
      <c r="D898">
        <v>75</v>
      </c>
      <c r="E898">
        <v>0</v>
      </c>
      <c r="F898" t="s">
        <v>13</v>
      </c>
      <c r="G898" t="s">
        <v>14</v>
      </c>
      <c r="H898" t="s">
        <v>12</v>
      </c>
      <c r="I898" s="2">
        <v>7.0000000000000007E-2</v>
      </c>
    </row>
    <row r="899" spans="1:9" x14ac:dyDescent="0.2">
      <c r="A899" s="1">
        <v>45364</v>
      </c>
      <c r="B899" t="s">
        <v>21</v>
      </c>
      <c r="C899">
        <v>145</v>
      </c>
      <c r="D899">
        <v>37</v>
      </c>
      <c r="E899">
        <v>10</v>
      </c>
      <c r="F899" t="s">
        <v>10</v>
      </c>
      <c r="G899" t="s">
        <v>14</v>
      </c>
      <c r="H899" t="s">
        <v>18</v>
      </c>
      <c r="I899" s="2">
        <v>0.05</v>
      </c>
    </row>
    <row r="900" spans="1:9" x14ac:dyDescent="0.2">
      <c r="A900" s="1">
        <v>45364</v>
      </c>
      <c r="B900" t="s">
        <v>21</v>
      </c>
      <c r="C900">
        <v>56</v>
      </c>
      <c r="D900">
        <v>144</v>
      </c>
      <c r="E900">
        <v>1</v>
      </c>
      <c r="F900" t="s">
        <v>17</v>
      </c>
      <c r="G900" t="s">
        <v>14</v>
      </c>
      <c r="H900" t="s">
        <v>15</v>
      </c>
      <c r="I900" s="2">
        <v>0.17</v>
      </c>
    </row>
    <row r="901" spans="1:9" x14ac:dyDescent="0.2">
      <c r="A901" s="1">
        <v>45364</v>
      </c>
      <c r="B901" t="s">
        <v>21</v>
      </c>
      <c r="C901">
        <v>110</v>
      </c>
      <c r="D901">
        <v>68</v>
      </c>
      <c r="E901">
        <v>5</v>
      </c>
      <c r="F901" t="s">
        <v>17</v>
      </c>
      <c r="G901" t="s">
        <v>11</v>
      </c>
      <c r="H901" t="s">
        <v>18</v>
      </c>
      <c r="I901" s="2">
        <v>0.19</v>
      </c>
    </row>
    <row r="902" spans="1:9" x14ac:dyDescent="0.2">
      <c r="A902" s="1">
        <v>45364</v>
      </c>
      <c r="B902" t="s">
        <v>21</v>
      </c>
      <c r="C902">
        <v>101</v>
      </c>
      <c r="D902">
        <v>103</v>
      </c>
      <c r="E902">
        <v>3</v>
      </c>
      <c r="F902" t="s">
        <v>13</v>
      </c>
      <c r="G902" t="s">
        <v>11</v>
      </c>
      <c r="H902" t="s">
        <v>12</v>
      </c>
      <c r="I902" s="2">
        <v>0.19</v>
      </c>
    </row>
    <row r="903" spans="1:9" x14ac:dyDescent="0.2">
      <c r="A903" s="1">
        <v>45365</v>
      </c>
      <c r="B903" t="s">
        <v>9</v>
      </c>
      <c r="C903">
        <v>123</v>
      </c>
      <c r="D903">
        <v>89</v>
      </c>
      <c r="E903">
        <v>4</v>
      </c>
      <c r="F903" t="s">
        <v>13</v>
      </c>
      <c r="G903" t="s">
        <v>14</v>
      </c>
      <c r="H903" t="s">
        <v>12</v>
      </c>
      <c r="I903" s="2">
        <v>0.19</v>
      </c>
    </row>
    <row r="904" spans="1:9" x14ac:dyDescent="0.2">
      <c r="A904" s="1">
        <v>45365</v>
      </c>
      <c r="B904" t="s">
        <v>9</v>
      </c>
      <c r="C904">
        <v>146</v>
      </c>
      <c r="D904">
        <v>69</v>
      </c>
      <c r="E904">
        <v>6</v>
      </c>
      <c r="F904" t="s">
        <v>16</v>
      </c>
      <c r="G904" t="s">
        <v>14</v>
      </c>
      <c r="H904" t="s">
        <v>15</v>
      </c>
      <c r="I904" s="2">
        <v>0.1</v>
      </c>
    </row>
    <row r="905" spans="1:9" x14ac:dyDescent="0.2">
      <c r="A905" s="1">
        <v>45365</v>
      </c>
      <c r="B905" t="s">
        <v>9</v>
      </c>
      <c r="C905">
        <v>124</v>
      </c>
      <c r="D905">
        <v>104</v>
      </c>
      <c r="E905">
        <v>2</v>
      </c>
      <c r="F905" t="s">
        <v>17</v>
      </c>
      <c r="G905" t="s">
        <v>11</v>
      </c>
      <c r="H905" t="s">
        <v>12</v>
      </c>
      <c r="I905" s="2">
        <v>0.16</v>
      </c>
    </row>
    <row r="906" spans="1:9" x14ac:dyDescent="0.2">
      <c r="A906" s="1">
        <v>45365</v>
      </c>
      <c r="B906" t="s">
        <v>9</v>
      </c>
      <c r="C906">
        <v>76</v>
      </c>
      <c r="D906">
        <v>123</v>
      </c>
      <c r="E906">
        <v>8</v>
      </c>
      <c r="F906" t="s">
        <v>13</v>
      </c>
      <c r="G906" t="s">
        <v>14</v>
      </c>
      <c r="H906" t="s">
        <v>15</v>
      </c>
      <c r="I906" s="2">
        <v>0.06</v>
      </c>
    </row>
    <row r="907" spans="1:9" x14ac:dyDescent="0.2">
      <c r="A907" s="1">
        <v>45365</v>
      </c>
      <c r="B907" t="s">
        <v>19</v>
      </c>
      <c r="C907">
        <v>60</v>
      </c>
      <c r="D907">
        <v>99</v>
      </c>
      <c r="E907">
        <v>0</v>
      </c>
      <c r="F907" t="s">
        <v>13</v>
      </c>
      <c r="G907" t="s">
        <v>14</v>
      </c>
      <c r="H907" t="s">
        <v>15</v>
      </c>
      <c r="I907" s="2">
        <v>7.0000000000000007E-2</v>
      </c>
    </row>
    <row r="908" spans="1:9" x14ac:dyDescent="0.2">
      <c r="A908" s="1">
        <v>45365</v>
      </c>
      <c r="B908" t="s">
        <v>19</v>
      </c>
      <c r="C908">
        <v>125</v>
      </c>
      <c r="D908">
        <v>53</v>
      </c>
      <c r="E908">
        <v>6</v>
      </c>
      <c r="F908" t="s">
        <v>13</v>
      </c>
      <c r="G908" t="s">
        <v>14</v>
      </c>
      <c r="H908" t="s">
        <v>15</v>
      </c>
      <c r="I908" s="2">
        <v>7.0000000000000007E-2</v>
      </c>
    </row>
    <row r="909" spans="1:9" x14ac:dyDescent="0.2">
      <c r="A909" s="1">
        <v>45365</v>
      </c>
      <c r="B909" t="s">
        <v>19</v>
      </c>
      <c r="C909">
        <v>180</v>
      </c>
      <c r="D909">
        <v>148</v>
      </c>
      <c r="E909">
        <v>10</v>
      </c>
      <c r="F909" t="s">
        <v>13</v>
      </c>
      <c r="G909" t="s">
        <v>11</v>
      </c>
      <c r="H909" t="s">
        <v>18</v>
      </c>
      <c r="I909" s="2">
        <v>0.15</v>
      </c>
    </row>
    <row r="910" spans="1:9" x14ac:dyDescent="0.2">
      <c r="A910" s="1">
        <v>45365</v>
      </c>
      <c r="B910" t="s">
        <v>20</v>
      </c>
      <c r="C910">
        <v>105</v>
      </c>
      <c r="D910">
        <v>130</v>
      </c>
      <c r="E910">
        <v>8</v>
      </c>
      <c r="F910" t="s">
        <v>16</v>
      </c>
      <c r="G910" t="s">
        <v>14</v>
      </c>
      <c r="H910" t="s">
        <v>18</v>
      </c>
      <c r="I910" s="2">
        <v>0.09</v>
      </c>
    </row>
    <row r="911" spans="1:9" x14ac:dyDescent="0.2">
      <c r="A911" s="1">
        <v>45365</v>
      </c>
      <c r="B911" t="s">
        <v>20</v>
      </c>
      <c r="C911">
        <v>149</v>
      </c>
      <c r="D911">
        <v>105</v>
      </c>
      <c r="E911">
        <v>1</v>
      </c>
      <c r="F911" t="s">
        <v>13</v>
      </c>
      <c r="G911" t="s">
        <v>11</v>
      </c>
      <c r="H911" t="s">
        <v>12</v>
      </c>
      <c r="I911" s="2">
        <v>0.17</v>
      </c>
    </row>
    <row r="912" spans="1:9" x14ac:dyDescent="0.2">
      <c r="A912" s="1">
        <v>45365</v>
      </c>
      <c r="B912" t="s">
        <v>21</v>
      </c>
      <c r="C912">
        <v>61</v>
      </c>
      <c r="D912">
        <v>108</v>
      </c>
      <c r="E912">
        <v>5</v>
      </c>
      <c r="F912" t="s">
        <v>17</v>
      </c>
      <c r="G912" t="s">
        <v>14</v>
      </c>
      <c r="H912" t="s">
        <v>15</v>
      </c>
      <c r="I912" s="2">
        <v>7.0000000000000007E-2</v>
      </c>
    </row>
    <row r="913" spans="1:9" x14ac:dyDescent="0.2">
      <c r="A913" s="1">
        <v>45365</v>
      </c>
      <c r="B913" t="s">
        <v>21</v>
      </c>
      <c r="C913">
        <v>98</v>
      </c>
      <c r="D913">
        <v>91</v>
      </c>
      <c r="E913">
        <v>7</v>
      </c>
      <c r="F913" t="s">
        <v>13</v>
      </c>
      <c r="G913" t="s">
        <v>14</v>
      </c>
      <c r="H913" t="s">
        <v>18</v>
      </c>
      <c r="I913" s="2">
        <v>0.19</v>
      </c>
    </row>
    <row r="914" spans="1:9" x14ac:dyDescent="0.2">
      <c r="A914" s="1">
        <v>45366</v>
      </c>
      <c r="B914" t="s">
        <v>9</v>
      </c>
      <c r="C914">
        <v>189</v>
      </c>
      <c r="D914">
        <v>130</v>
      </c>
      <c r="E914">
        <v>0</v>
      </c>
      <c r="F914" t="s">
        <v>13</v>
      </c>
      <c r="G914" t="s">
        <v>14</v>
      </c>
      <c r="H914" t="s">
        <v>15</v>
      </c>
      <c r="I914" s="2">
        <v>0.17</v>
      </c>
    </row>
    <row r="915" spans="1:9" x14ac:dyDescent="0.2">
      <c r="A915" s="1">
        <v>45366</v>
      </c>
      <c r="B915" t="s">
        <v>9</v>
      </c>
      <c r="C915">
        <v>146</v>
      </c>
      <c r="D915">
        <v>139</v>
      </c>
      <c r="E915">
        <v>5</v>
      </c>
      <c r="F915" t="s">
        <v>17</v>
      </c>
      <c r="G915" t="s">
        <v>11</v>
      </c>
      <c r="H915" t="s">
        <v>15</v>
      </c>
      <c r="I915" s="2">
        <v>0.12</v>
      </c>
    </row>
    <row r="916" spans="1:9" x14ac:dyDescent="0.2">
      <c r="A916" s="1">
        <v>45366</v>
      </c>
      <c r="B916" t="s">
        <v>9</v>
      </c>
      <c r="C916">
        <v>167</v>
      </c>
      <c r="D916">
        <v>47</v>
      </c>
      <c r="E916">
        <v>2</v>
      </c>
      <c r="F916" t="s">
        <v>10</v>
      </c>
      <c r="G916" t="s">
        <v>11</v>
      </c>
      <c r="H916" t="s">
        <v>12</v>
      </c>
      <c r="I916" s="2">
        <v>0.11</v>
      </c>
    </row>
    <row r="917" spans="1:9" x14ac:dyDescent="0.2">
      <c r="A917" s="1">
        <v>45366</v>
      </c>
      <c r="B917" t="s">
        <v>9</v>
      </c>
      <c r="C917">
        <v>77</v>
      </c>
      <c r="D917">
        <v>88</v>
      </c>
      <c r="E917">
        <v>0</v>
      </c>
      <c r="F917" t="s">
        <v>13</v>
      </c>
      <c r="G917" t="s">
        <v>14</v>
      </c>
      <c r="H917" t="s">
        <v>12</v>
      </c>
      <c r="I917" s="2">
        <v>7.0000000000000007E-2</v>
      </c>
    </row>
    <row r="918" spans="1:9" x14ac:dyDescent="0.2">
      <c r="A918" s="1">
        <v>45366</v>
      </c>
      <c r="B918" t="s">
        <v>19</v>
      </c>
      <c r="C918">
        <v>151</v>
      </c>
      <c r="D918">
        <v>49</v>
      </c>
      <c r="E918">
        <v>9</v>
      </c>
      <c r="F918" t="s">
        <v>17</v>
      </c>
      <c r="G918" t="s">
        <v>11</v>
      </c>
      <c r="H918" t="s">
        <v>12</v>
      </c>
      <c r="I918" s="2">
        <v>0.18</v>
      </c>
    </row>
    <row r="919" spans="1:9" x14ac:dyDescent="0.2">
      <c r="A919" s="1">
        <v>45366</v>
      </c>
      <c r="B919" t="s">
        <v>19</v>
      </c>
      <c r="C919">
        <v>174</v>
      </c>
      <c r="D919">
        <v>34</v>
      </c>
      <c r="E919">
        <v>3</v>
      </c>
      <c r="F919" t="s">
        <v>16</v>
      </c>
      <c r="G919" t="s">
        <v>11</v>
      </c>
      <c r="H919" t="s">
        <v>15</v>
      </c>
      <c r="I919" s="2">
        <v>0.13</v>
      </c>
    </row>
    <row r="920" spans="1:9" x14ac:dyDescent="0.2">
      <c r="A920" s="1">
        <v>45366</v>
      </c>
      <c r="B920" t="s">
        <v>19</v>
      </c>
      <c r="C920">
        <v>177</v>
      </c>
      <c r="D920">
        <v>49</v>
      </c>
      <c r="E920">
        <v>3</v>
      </c>
      <c r="F920" t="s">
        <v>16</v>
      </c>
      <c r="G920" t="s">
        <v>14</v>
      </c>
      <c r="H920" t="s">
        <v>12</v>
      </c>
      <c r="I920" s="2">
        <v>0.15</v>
      </c>
    </row>
    <row r="921" spans="1:9" x14ac:dyDescent="0.2">
      <c r="A921" s="1">
        <v>45366</v>
      </c>
      <c r="B921" t="s">
        <v>19</v>
      </c>
      <c r="C921">
        <v>140</v>
      </c>
      <c r="D921">
        <v>122</v>
      </c>
      <c r="E921">
        <v>3</v>
      </c>
      <c r="F921" t="s">
        <v>17</v>
      </c>
      <c r="G921" t="s">
        <v>14</v>
      </c>
      <c r="H921" t="s">
        <v>15</v>
      </c>
      <c r="I921" s="2">
        <v>0.06</v>
      </c>
    </row>
    <row r="922" spans="1:9" x14ac:dyDescent="0.2">
      <c r="A922" s="1">
        <v>45366</v>
      </c>
      <c r="B922" t="s">
        <v>20</v>
      </c>
      <c r="C922">
        <v>104</v>
      </c>
      <c r="D922">
        <v>44</v>
      </c>
      <c r="E922">
        <v>9</v>
      </c>
      <c r="F922" t="s">
        <v>10</v>
      </c>
      <c r="G922" t="s">
        <v>14</v>
      </c>
      <c r="H922" t="s">
        <v>18</v>
      </c>
      <c r="I922" s="2">
        <v>0.11</v>
      </c>
    </row>
    <row r="923" spans="1:9" x14ac:dyDescent="0.2">
      <c r="A923" s="1">
        <v>45366</v>
      </c>
      <c r="B923" t="s">
        <v>21</v>
      </c>
      <c r="C923">
        <v>181</v>
      </c>
      <c r="D923">
        <v>48</v>
      </c>
      <c r="E923">
        <v>2</v>
      </c>
      <c r="F923" t="s">
        <v>16</v>
      </c>
      <c r="G923" t="s">
        <v>14</v>
      </c>
      <c r="H923" t="s">
        <v>12</v>
      </c>
      <c r="I923" s="2">
        <v>0.15</v>
      </c>
    </row>
    <row r="924" spans="1:9" x14ac:dyDescent="0.2">
      <c r="A924" s="1">
        <v>45366</v>
      </c>
      <c r="B924" t="s">
        <v>21</v>
      </c>
      <c r="C924">
        <v>147</v>
      </c>
      <c r="D924">
        <v>122</v>
      </c>
      <c r="E924">
        <v>6</v>
      </c>
      <c r="F924" t="s">
        <v>10</v>
      </c>
      <c r="G924" t="s">
        <v>11</v>
      </c>
      <c r="H924" t="s">
        <v>18</v>
      </c>
      <c r="I924" s="2">
        <v>0.09</v>
      </c>
    </row>
    <row r="925" spans="1:9" x14ac:dyDescent="0.2">
      <c r="A925" s="1">
        <v>45366</v>
      </c>
      <c r="B925" t="s">
        <v>21</v>
      </c>
      <c r="C925">
        <v>165</v>
      </c>
      <c r="D925">
        <v>39</v>
      </c>
      <c r="E925">
        <v>3</v>
      </c>
      <c r="F925" t="s">
        <v>16</v>
      </c>
      <c r="G925" t="s">
        <v>14</v>
      </c>
      <c r="H925" t="s">
        <v>12</v>
      </c>
      <c r="I925" s="2">
        <v>0.16</v>
      </c>
    </row>
    <row r="926" spans="1:9" x14ac:dyDescent="0.2">
      <c r="A926" s="1">
        <v>45367</v>
      </c>
      <c r="B926" t="s">
        <v>9</v>
      </c>
      <c r="C926">
        <v>59</v>
      </c>
      <c r="D926">
        <v>119</v>
      </c>
      <c r="E926">
        <v>10</v>
      </c>
      <c r="F926" t="s">
        <v>16</v>
      </c>
      <c r="G926" t="s">
        <v>11</v>
      </c>
      <c r="H926" t="s">
        <v>12</v>
      </c>
      <c r="I926" s="2">
        <v>0.15</v>
      </c>
    </row>
    <row r="927" spans="1:9" x14ac:dyDescent="0.2">
      <c r="A927" s="1">
        <v>45367</v>
      </c>
      <c r="B927" t="s">
        <v>9</v>
      </c>
      <c r="C927">
        <v>195</v>
      </c>
      <c r="D927">
        <v>83</v>
      </c>
      <c r="E927">
        <v>3</v>
      </c>
      <c r="F927" t="s">
        <v>16</v>
      </c>
      <c r="G927" t="s">
        <v>14</v>
      </c>
      <c r="H927" t="s">
        <v>12</v>
      </c>
      <c r="I927" s="2">
        <v>0.19</v>
      </c>
    </row>
    <row r="928" spans="1:9" x14ac:dyDescent="0.2">
      <c r="A928" s="1">
        <v>45367</v>
      </c>
      <c r="B928" t="s">
        <v>19</v>
      </c>
      <c r="C928">
        <v>185</v>
      </c>
      <c r="D928">
        <v>42</v>
      </c>
      <c r="E928">
        <v>5</v>
      </c>
      <c r="F928" t="s">
        <v>10</v>
      </c>
      <c r="G928" t="s">
        <v>14</v>
      </c>
      <c r="H928" t="s">
        <v>15</v>
      </c>
      <c r="I928" s="2">
        <v>0.08</v>
      </c>
    </row>
    <row r="929" spans="1:9" x14ac:dyDescent="0.2">
      <c r="A929" s="1">
        <v>45367</v>
      </c>
      <c r="B929" t="s">
        <v>19</v>
      </c>
      <c r="C929">
        <v>176</v>
      </c>
      <c r="D929">
        <v>113</v>
      </c>
      <c r="E929">
        <v>2</v>
      </c>
      <c r="F929" t="s">
        <v>17</v>
      </c>
      <c r="G929" t="s">
        <v>11</v>
      </c>
      <c r="H929" t="s">
        <v>12</v>
      </c>
      <c r="I929" s="2">
        <v>0.1</v>
      </c>
    </row>
    <row r="930" spans="1:9" x14ac:dyDescent="0.2">
      <c r="A930" s="1">
        <v>45367</v>
      </c>
      <c r="B930" t="s">
        <v>19</v>
      </c>
      <c r="C930">
        <v>118</v>
      </c>
      <c r="D930">
        <v>107</v>
      </c>
      <c r="E930">
        <v>8</v>
      </c>
      <c r="F930" t="s">
        <v>13</v>
      </c>
      <c r="G930" t="s">
        <v>14</v>
      </c>
      <c r="H930" t="s">
        <v>12</v>
      </c>
      <c r="I930" s="2">
        <v>0.08</v>
      </c>
    </row>
    <row r="931" spans="1:9" x14ac:dyDescent="0.2">
      <c r="A931" s="1">
        <v>45367</v>
      </c>
      <c r="B931" t="s">
        <v>19</v>
      </c>
      <c r="C931">
        <v>74</v>
      </c>
      <c r="D931">
        <v>89</v>
      </c>
      <c r="E931">
        <v>8</v>
      </c>
      <c r="F931" t="s">
        <v>17</v>
      </c>
      <c r="G931" t="s">
        <v>14</v>
      </c>
      <c r="H931" t="s">
        <v>15</v>
      </c>
      <c r="I931" s="2">
        <v>0.06</v>
      </c>
    </row>
    <row r="932" spans="1:9" x14ac:dyDescent="0.2">
      <c r="A932" s="1">
        <v>45367</v>
      </c>
      <c r="B932" t="s">
        <v>20</v>
      </c>
      <c r="C932">
        <v>52</v>
      </c>
      <c r="D932">
        <v>96</v>
      </c>
      <c r="E932">
        <v>7</v>
      </c>
      <c r="F932" t="s">
        <v>10</v>
      </c>
      <c r="G932" t="s">
        <v>14</v>
      </c>
      <c r="H932" t="s">
        <v>15</v>
      </c>
      <c r="I932" s="2">
        <v>0.08</v>
      </c>
    </row>
    <row r="933" spans="1:9" x14ac:dyDescent="0.2">
      <c r="A933" s="1">
        <v>45367</v>
      </c>
      <c r="B933" t="s">
        <v>20</v>
      </c>
      <c r="C933">
        <v>124</v>
      </c>
      <c r="D933">
        <v>144</v>
      </c>
      <c r="E933">
        <v>0</v>
      </c>
      <c r="F933" t="s">
        <v>10</v>
      </c>
      <c r="G933" t="s">
        <v>14</v>
      </c>
      <c r="H933" t="s">
        <v>12</v>
      </c>
      <c r="I933" s="2">
        <v>0.16</v>
      </c>
    </row>
    <row r="934" spans="1:9" x14ac:dyDescent="0.2">
      <c r="A934" s="1">
        <v>45367</v>
      </c>
      <c r="B934" t="s">
        <v>20</v>
      </c>
      <c r="C934">
        <v>149</v>
      </c>
      <c r="D934">
        <v>58</v>
      </c>
      <c r="E934">
        <v>2</v>
      </c>
      <c r="F934" t="s">
        <v>17</v>
      </c>
      <c r="G934" t="s">
        <v>11</v>
      </c>
      <c r="H934" t="s">
        <v>18</v>
      </c>
      <c r="I934" s="2">
        <v>7.0000000000000007E-2</v>
      </c>
    </row>
    <row r="935" spans="1:9" x14ac:dyDescent="0.2">
      <c r="A935" s="1">
        <v>45367</v>
      </c>
      <c r="B935" t="s">
        <v>20</v>
      </c>
      <c r="C935">
        <v>79</v>
      </c>
      <c r="D935">
        <v>122</v>
      </c>
      <c r="E935">
        <v>8</v>
      </c>
      <c r="F935" t="s">
        <v>10</v>
      </c>
      <c r="G935" t="s">
        <v>14</v>
      </c>
      <c r="H935" t="s">
        <v>18</v>
      </c>
      <c r="I935" s="2">
        <v>0.09</v>
      </c>
    </row>
    <row r="936" spans="1:9" x14ac:dyDescent="0.2">
      <c r="A936" s="1">
        <v>45367</v>
      </c>
      <c r="B936" t="s">
        <v>21</v>
      </c>
      <c r="C936">
        <v>80</v>
      </c>
      <c r="D936">
        <v>75</v>
      </c>
      <c r="E936">
        <v>3</v>
      </c>
      <c r="F936" t="s">
        <v>16</v>
      </c>
      <c r="G936" t="s">
        <v>14</v>
      </c>
      <c r="H936" t="s">
        <v>18</v>
      </c>
      <c r="I936" s="2">
        <v>0.12</v>
      </c>
    </row>
    <row r="937" spans="1:9" x14ac:dyDescent="0.2">
      <c r="A937" s="1">
        <v>45367</v>
      </c>
      <c r="B937" t="s">
        <v>21</v>
      </c>
      <c r="C937">
        <v>89</v>
      </c>
      <c r="D937">
        <v>80</v>
      </c>
      <c r="E937">
        <v>3</v>
      </c>
      <c r="F937" t="s">
        <v>16</v>
      </c>
      <c r="G937" t="s">
        <v>14</v>
      </c>
      <c r="H937" t="s">
        <v>15</v>
      </c>
      <c r="I937" s="2">
        <v>0.15</v>
      </c>
    </row>
    <row r="938" spans="1:9" x14ac:dyDescent="0.2">
      <c r="A938" s="1">
        <v>45367</v>
      </c>
      <c r="B938" t="s">
        <v>21</v>
      </c>
      <c r="C938">
        <v>79</v>
      </c>
      <c r="D938">
        <v>35</v>
      </c>
      <c r="E938">
        <v>3</v>
      </c>
      <c r="F938" t="s">
        <v>13</v>
      </c>
      <c r="G938" t="s">
        <v>11</v>
      </c>
      <c r="H938" t="s">
        <v>12</v>
      </c>
      <c r="I938" s="2">
        <v>0.15</v>
      </c>
    </row>
    <row r="939" spans="1:9" x14ac:dyDescent="0.2">
      <c r="A939" s="1">
        <v>45367</v>
      </c>
      <c r="B939" t="s">
        <v>21</v>
      </c>
      <c r="C939">
        <v>76</v>
      </c>
      <c r="D939">
        <v>115</v>
      </c>
      <c r="E939">
        <v>10</v>
      </c>
      <c r="F939" t="s">
        <v>10</v>
      </c>
      <c r="G939" t="s">
        <v>14</v>
      </c>
      <c r="H939" t="s">
        <v>18</v>
      </c>
      <c r="I939" s="2">
        <v>0.15</v>
      </c>
    </row>
    <row r="940" spans="1:9" x14ac:dyDescent="0.2">
      <c r="A940" s="1">
        <v>45368</v>
      </c>
      <c r="B940" t="s">
        <v>9</v>
      </c>
      <c r="C940">
        <v>144</v>
      </c>
      <c r="D940">
        <v>128</v>
      </c>
      <c r="E940">
        <v>8</v>
      </c>
      <c r="F940" t="s">
        <v>13</v>
      </c>
      <c r="G940" t="s">
        <v>14</v>
      </c>
      <c r="H940" t="s">
        <v>18</v>
      </c>
      <c r="I940" s="2">
        <v>0.1</v>
      </c>
    </row>
    <row r="941" spans="1:9" x14ac:dyDescent="0.2">
      <c r="A941" s="1">
        <v>45368</v>
      </c>
      <c r="B941" t="s">
        <v>9</v>
      </c>
      <c r="C941">
        <v>93</v>
      </c>
      <c r="D941">
        <v>150</v>
      </c>
      <c r="E941">
        <v>1</v>
      </c>
      <c r="F941" t="s">
        <v>10</v>
      </c>
      <c r="G941" t="s">
        <v>11</v>
      </c>
      <c r="H941" t="s">
        <v>15</v>
      </c>
      <c r="I941" s="2">
        <v>0.15</v>
      </c>
    </row>
    <row r="942" spans="1:9" x14ac:dyDescent="0.2">
      <c r="A942" s="1">
        <v>45368</v>
      </c>
      <c r="B942" t="s">
        <v>9</v>
      </c>
      <c r="C942">
        <v>115</v>
      </c>
      <c r="D942">
        <v>117</v>
      </c>
      <c r="E942">
        <v>10</v>
      </c>
      <c r="F942" t="s">
        <v>17</v>
      </c>
      <c r="G942" t="s">
        <v>11</v>
      </c>
      <c r="H942" t="s">
        <v>18</v>
      </c>
      <c r="I942" s="2">
        <v>0.05</v>
      </c>
    </row>
    <row r="943" spans="1:9" x14ac:dyDescent="0.2">
      <c r="A943" s="1">
        <v>45368</v>
      </c>
      <c r="B943" t="s">
        <v>19</v>
      </c>
      <c r="C943">
        <v>158</v>
      </c>
      <c r="D943">
        <v>90</v>
      </c>
      <c r="E943">
        <v>4</v>
      </c>
      <c r="F943" t="s">
        <v>16</v>
      </c>
      <c r="G943" t="s">
        <v>14</v>
      </c>
      <c r="H943" t="s">
        <v>15</v>
      </c>
      <c r="I943" s="2">
        <v>0.08</v>
      </c>
    </row>
    <row r="944" spans="1:9" x14ac:dyDescent="0.2">
      <c r="A944" s="1">
        <v>45368</v>
      </c>
      <c r="B944" t="s">
        <v>19</v>
      </c>
      <c r="C944">
        <v>125</v>
      </c>
      <c r="D944">
        <v>78</v>
      </c>
      <c r="E944">
        <v>6</v>
      </c>
      <c r="F944" t="s">
        <v>10</v>
      </c>
      <c r="G944" t="s">
        <v>14</v>
      </c>
      <c r="H944" t="s">
        <v>18</v>
      </c>
      <c r="I944" s="2">
        <v>0.12</v>
      </c>
    </row>
    <row r="945" spans="1:9" x14ac:dyDescent="0.2">
      <c r="A945" s="1">
        <v>45368</v>
      </c>
      <c r="B945" t="s">
        <v>19</v>
      </c>
      <c r="C945">
        <v>176</v>
      </c>
      <c r="D945">
        <v>94</v>
      </c>
      <c r="E945">
        <v>5</v>
      </c>
      <c r="F945" t="s">
        <v>10</v>
      </c>
      <c r="G945" t="s">
        <v>11</v>
      </c>
      <c r="H945" t="s">
        <v>15</v>
      </c>
      <c r="I945" s="2">
        <v>0.08</v>
      </c>
    </row>
    <row r="946" spans="1:9" x14ac:dyDescent="0.2">
      <c r="A946" s="1">
        <v>45368</v>
      </c>
      <c r="B946" t="s">
        <v>20</v>
      </c>
      <c r="C946">
        <v>85</v>
      </c>
      <c r="D946">
        <v>116</v>
      </c>
      <c r="E946">
        <v>8</v>
      </c>
      <c r="F946" t="s">
        <v>13</v>
      </c>
      <c r="G946" t="s">
        <v>11</v>
      </c>
      <c r="H946" t="s">
        <v>18</v>
      </c>
      <c r="I946" s="2">
        <v>0.13</v>
      </c>
    </row>
    <row r="947" spans="1:9" x14ac:dyDescent="0.2">
      <c r="A947" s="1">
        <v>45368</v>
      </c>
      <c r="B947" t="s">
        <v>20</v>
      </c>
      <c r="C947">
        <v>118</v>
      </c>
      <c r="D947">
        <v>65</v>
      </c>
      <c r="E947">
        <v>2</v>
      </c>
      <c r="F947" t="s">
        <v>10</v>
      </c>
      <c r="G947" t="s">
        <v>14</v>
      </c>
      <c r="H947" t="s">
        <v>12</v>
      </c>
      <c r="I947" s="2">
        <v>0.05</v>
      </c>
    </row>
    <row r="948" spans="1:9" x14ac:dyDescent="0.2">
      <c r="A948" s="1">
        <v>45368</v>
      </c>
      <c r="B948" t="s">
        <v>20</v>
      </c>
      <c r="C948">
        <v>86</v>
      </c>
      <c r="D948">
        <v>47</v>
      </c>
      <c r="E948">
        <v>1</v>
      </c>
      <c r="F948" t="s">
        <v>16</v>
      </c>
      <c r="G948" t="s">
        <v>11</v>
      </c>
      <c r="H948" t="s">
        <v>18</v>
      </c>
      <c r="I948" s="2">
        <v>0.08</v>
      </c>
    </row>
    <row r="949" spans="1:9" x14ac:dyDescent="0.2">
      <c r="A949" s="1">
        <v>45368</v>
      </c>
      <c r="B949" t="s">
        <v>20</v>
      </c>
      <c r="C949">
        <v>87</v>
      </c>
      <c r="D949">
        <v>100</v>
      </c>
      <c r="E949">
        <v>4</v>
      </c>
      <c r="F949" t="s">
        <v>13</v>
      </c>
      <c r="G949" t="s">
        <v>11</v>
      </c>
      <c r="H949" t="s">
        <v>12</v>
      </c>
      <c r="I949" s="2">
        <v>0.18</v>
      </c>
    </row>
    <row r="950" spans="1:9" x14ac:dyDescent="0.2">
      <c r="A950" s="1">
        <v>45368</v>
      </c>
      <c r="B950" t="s">
        <v>21</v>
      </c>
      <c r="C950">
        <v>197</v>
      </c>
      <c r="D950">
        <v>37</v>
      </c>
      <c r="E950">
        <v>8</v>
      </c>
      <c r="F950" t="s">
        <v>16</v>
      </c>
      <c r="G950" t="s">
        <v>11</v>
      </c>
      <c r="H950" t="s">
        <v>18</v>
      </c>
      <c r="I950" s="2">
        <v>0.16</v>
      </c>
    </row>
    <row r="951" spans="1:9" x14ac:dyDescent="0.2">
      <c r="A951" s="1">
        <v>45368</v>
      </c>
      <c r="B951" t="s">
        <v>21</v>
      </c>
      <c r="C951">
        <v>100</v>
      </c>
      <c r="D951">
        <v>147</v>
      </c>
      <c r="E951">
        <v>5</v>
      </c>
      <c r="F951" t="s">
        <v>10</v>
      </c>
      <c r="G951" t="s">
        <v>14</v>
      </c>
      <c r="H951" t="s">
        <v>15</v>
      </c>
      <c r="I951" s="2">
        <v>0.13</v>
      </c>
    </row>
    <row r="952" spans="1:9" x14ac:dyDescent="0.2">
      <c r="A952" s="1">
        <v>45368</v>
      </c>
      <c r="B952" t="s">
        <v>21</v>
      </c>
      <c r="C952">
        <v>172</v>
      </c>
      <c r="D952">
        <v>116</v>
      </c>
      <c r="E952">
        <v>6</v>
      </c>
      <c r="F952" t="s">
        <v>13</v>
      </c>
      <c r="G952" t="s">
        <v>11</v>
      </c>
      <c r="H952" t="s">
        <v>18</v>
      </c>
      <c r="I952" s="2">
        <v>0.17</v>
      </c>
    </row>
    <row r="953" spans="1:9" x14ac:dyDescent="0.2">
      <c r="A953" s="1">
        <v>45368</v>
      </c>
      <c r="B953" t="s">
        <v>21</v>
      </c>
      <c r="C953">
        <v>67</v>
      </c>
      <c r="D953">
        <v>124</v>
      </c>
      <c r="E953">
        <v>1</v>
      </c>
      <c r="F953" t="s">
        <v>16</v>
      </c>
      <c r="G953" t="s">
        <v>14</v>
      </c>
      <c r="H953" t="s">
        <v>18</v>
      </c>
      <c r="I953" s="2">
        <v>0.09</v>
      </c>
    </row>
    <row r="954" spans="1:9" x14ac:dyDescent="0.2">
      <c r="A954" s="1">
        <v>45369</v>
      </c>
      <c r="B954" t="s">
        <v>9</v>
      </c>
      <c r="C954">
        <v>183</v>
      </c>
      <c r="D954">
        <v>68</v>
      </c>
      <c r="E954">
        <v>7</v>
      </c>
      <c r="F954" t="s">
        <v>16</v>
      </c>
      <c r="G954" t="s">
        <v>11</v>
      </c>
      <c r="H954" t="s">
        <v>12</v>
      </c>
      <c r="I954" s="2">
        <v>0.19</v>
      </c>
    </row>
    <row r="955" spans="1:9" x14ac:dyDescent="0.2">
      <c r="A955" s="1">
        <v>45369</v>
      </c>
      <c r="B955" t="s">
        <v>9</v>
      </c>
      <c r="C955">
        <v>164</v>
      </c>
      <c r="D955">
        <v>123</v>
      </c>
      <c r="E955">
        <v>2</v>
      </c>
      <c r="F955" t="s">
        <v>13</v>
      </c>
      <c r="G955" t="s">
        <v>11</v>
      </c>
      <c r="H955" t="s">
        <v>18</v>
      </c>
      <c r="I955" s="2">
        <v>0.19</v>
      </c>
    </row>
    <row r="956" spans="1:9" x14ac:dyDescent="0.2">
      <c r="A956" s="1">
        <v>45369</v>
      </c>
      <c r="B956" t="s">
        <v>9</v>
      </c>
      <c r="C956">
        <v>93</v>
      </c>
      <c r="D956">
        <v>128</v>
      </c>
      <c r="E956">
        <v>0</v>
      </c>
      <c r="F956" t="s">
        <v>10</v>
      </c>
      <c r="G956" t="s">
        <v>14</v>
      </c>
      <c r="H956" t="s">
        <v>15</v>
      </c>
      <c r="I956" s="2">
        <v>0.18</v>
      </c>
    </row>
    <row r="957" spans="1:9" x14ac:dyDescent="0.2">
      <c r="A957" s="1">
        <v>45369</v>
      </c>
      <c r="B957" t="s">
        <v>9</v>
      </c>
      <c r="C957">
        <v>110</v>
      </c>
      <c r="D957">
        <v>72</v>
      </c>
      <c r="E957">
        <v>9</v>
      </c>
      <c r="F957" t="s">
        <v>17</v>
      </c>
      <c r="G957" t="s">
        <v>14</v>
      </c>
      <c r="H957" t="s">
        <v>12</v>
      </c>
      <c r="I957" s="2">
        <v>7.0000000000000007E-2</v>
      </c>
    </row>
    <row r="958" spans="1:9" x14ac:dyDescent="0.2">
      <c r="A958" s="1">
        <v>45369</v>
      </c>
      <c r="B958" t="s">
        <v>19</v>
      </c>
      <c r="C958">
        <v>93</v>
      </c>
      <c r="D958">
        <v>64</v>
      </c>
      <c r="E958">
        <v>6</v>
      </c>
      <c r="F958" t="s">
        <v>13</v>
      </c>
      <c r="G958" t="s">
        <v>14</v>
      </c>
      <c r="H958" t="s">
        <v>12</v>
      </c>
      <c r="I958" s="2">
        <v>0.06</v>
      </c>
    </row>
    <row r="959" spans="1:9" x14ac:dyDescent="0.2">
      <c r="A959" s="1">
        <v>45369</v>
      </c>
      <c r="B959" t="s">
        <v>19</v>
      </c>
      <c r="C959">
        <v>164</v>
      </c>
      <c r="D959">
        <v>149</v>
      </c>
      <c r="E959">
        <v>1</v>
      </c>
      <c r="F959" t="s">
        <v>17</v>
      </c>
      <c r="G959" t="s">
        <v>11</v>
      </c>
      <c r="H959" t="s">
        <v>18</v>
      </c>
      <c r="I959" s="2">
        <v>0.12</v>
      </c>
    </row>
    <row r="960" spans="1:9" x14ac:dyDescent="0.2">
      <c r="A960" s="1">
        <v>45369</v>
      </c>
      <c r="B960" t="s">
        <v>20</v>
      </c>
      <c r="C960">
        <v>196</v>
      </c>
      <c r="D960">
        <v>40</v>
      </c>
      <c r="E960">
        <v>1</v>
      </c>
      <c r="F960" t="s">
        <v>10</v>
      </c>
      <c r="G960" t="s">
        <v>11</v>
      </c>
      <c r="H960" t="s">
        <v>18</v>
      </c>
      <c r="I960" s="2">
        <v>0.17</v>
      </c>
    </row>
    <row r="961" spans="1:9" x14ac:dyDescent="0.2">
      <c r="A961" s="1">
        <v>45369</v>
      </c>
      <c r="B961" t="s">
        <v>20</v>
      </c>
      <c r="C961">
        <v>138</v>
      </c>
      <c r="D961">
        <v>37</v>
      </c>
      <c r="E961">
        <v>2</v>
      </c>
      <c r="F961" t="s">
        <v>16</v>
      </c>
      <c r="G961" t="s">
        <v>14</v>
      </c>
      <c r="H961" t="s">
        <v>12</v>
      </c>
      <c r="I961" s="2">
        <v>0.09</v>
      </c>
    </row>
    <row r="962" spans="1:9" x14ac:dyDescent="0.2">
      <c r="A962" s="1">
        <v>45369</v>
      </c>
      <c r="B962" t="s">
        <v>20</v>
      </c>
      <c r="C962">
        <v>91</v>
      </c>
      <c r="D962">
        <v>139</v>
      </c>
      <c r="E962">
        <v>10</v>
      </c>
      <c r="F962" t="s">
        <v>17</v>
      </c>
      <c r="G962" t="s">
        <v>11</v>
      </c>
      <c r="H962" t="s">
        <v>15</v>
      </c>
      <c r="I962" s="2">
        <v>0.2</v>
      </c>
    </row>
    <row r="963" spans="1:9" x14ac:dyDescent="0.2">
      <c r="A963" s="1">
        <v>45369</v>
      </c>
      <c r="B963" t="s">
        <v>20</v>
      </c>
      <c r="C963">
        <v>54</v>
      </c>
      <c r="D963">
        <v>98</v>
      </c>
      <c r="E963">
        <v>5</v>
      </c>
      <c r="F963" t="s">
        <v>13</v>
      </c>
      <c r="G963" t="s">
        <v>14</v>
      </c>
      <c r="H963" t="s">
        <v>12</v>
      </c>
      <c r="I963" s="2">
        <v>0.14000000000000001</v>
      </c>
    </row>
    <row r="964" spans="1:9" x14ac:dyDescent="0.2">
      <c r="A964" s="1">
        <v>45369</v>
      </c>
      <c r="B964" t="s">
        <v>20</v>
      </c>
      <c r="C964">
        <v>83</v>
      </c>
      <c r="D964">
        <v>126</v>
      </c>
      <c r="E964">
        <v>0</v>
      </c>
      <c r="F964" t="s">
        <v>13</v>
      </c>
      <c r="G964" t="s">
        <v>14</v>
      </c>
      <c r="H964" t="s">
        <v>18</v>
      </c>
      <c r="I964" s="2">
        <v>0.18</v>
      </c>
    </row>
    <row r="965" spans="1:9" x14ac:dyDescent="0.2">
      <c r="A965" s="1">
        <v>45369</v>
      </c>
      <c r="B965" t="s">
        <v>21</v>
      </c>
      <c r="C965">
        <v>86</v>
      </c>
      <c r="D965">
        <v>90</v>
      </c>
      <c r="E965">
        <v>1</v>
      </c>
      <c r="F965" t="s">
        <v>17</v>
      </c>
      <c r="G965" t="s">
        <v>11</v>
      </c>
      <c r="H965" t="s">
        <v>15</v>
      </c>
      <c r="I965" s="2">
        <v>0.05</v>
      </c>
    </row>
    <row r="966" spans="1:9" x14ac:dyDescent="0.2">
      <c r="A966" s="1">
        <v>45369</v>
      </c>
      <c r="B966" t="s">
        <v>21</v>
      </c>
      <c r="C966">
        <v>131</v>
      </c>
      <c r="D966">
        <v>47</v>
      </c>
      <c r="E966">
        <v>8</v>
      </c>
      <c r="F966" t="s">
        <v>16</v>
      </c>
      <c r="G966" t="s">
        <v>14</v>
      </c>
      <c r="H966" t="s">
        <v>18</v>
      </c>
      <c r="I966" s="2">
        <v>7.0000000000000007E-2</v>
      </c>
    </row>
    <row r="967" spans="1:9" x14ac:dyDescent="0.2">
      <c r="A967" s="1">
        <v>45369</v>
      </c>
      <c r="B967" t="s">
        <v>21</v>
      </c>
      <c r="C967">
        <v>165</v>
      </c>
      <c r="D967">
        <v>90</v>
      </c>
      <c r="E967">
        <v>9</v>
      </c>
      <c r="F967" t="s">
        <v>10</v>
      </c>
      <c r="G967" t="s">
        <v>14</v>
      </c>
      <c r="H967" t="s">
        <v>18</v>
      </c>
      <c r="I967" s="2">
        <v>0.13</v>
      </c>
    </row>
    <row r="968" spans="1:9" x14ac:dyDescent="0.2">
      <c r="A968" s="1">
        <v>45369</v>
      </c>
      <c r="B968" t="s">
        <v>21</v>
      </c>
      <c r="C968">
        <v>69</v>
      </c>
      <c r="D968">
        <v>116</v>
      </c>
      <c r="E968">
        <v>0</v>
      </c>
      <c r="F968" t="s">
        <v>16</v>
      </c>
      <c r="G968" t="s">
        <v>14</v>
      </c>
      <c r="H968" t="s">
        <v>12</v>
      </c>
      <c r="I968" s="2">
        <v>0.19</v>
      </c>
    </row>
    <row r="969" spans="1:9" x14ac:dyDescent="0.2">
      <c r="A969" s="1">
        <v>45370</v>
      </c>
      <c r="B969" t="s">
        <v>9</v>
      </c>
      <c r="C969">
        <v>70</v>
      </c>
      <c r="D969">
        <v>68</v>
      </c>
      <c r="E969">
        <v>5</v>
      </c>
      <c r="F969" t="s">
        <v>16</v>
      </c>
      <c r="G969" t="s">
        <v>11</v>
      </c>
      <c r="H969" t="s">
        <v>18</v>
      </c>
      <c r="I969" s="2">
        <v>7.0000000000000007E-2</v>
      </c>
    </row>
    <row r="970" spans="1:9" x14ac:dyDescent="0.2">
      <c r="A970" s="1">
        <v>45370</v>
      </c>
      <c r="B970" t="s">
        <v>9</v>
      </c>
      <c r="C970">
        <v>73</v>
      </c>
      <c r="D970">
        <v>135</v>
      </c>
      <c r="E970">
        <v>8</v>
      </c>
      <c r="F970" t="s">
        <v>16</v>
      </c>
      <c r="G970" t="s">
        <v>11</v>
      </c>
      <c r="H970" t="s">
        <v>12</v>
      </c>
      <c r="I970" s="2">
        <v>0.13</v>
      </c>
    </row>
    <row r="971" spans="1:9" x14ac:dyDescent="0.2">
      <c r="A971" s="1">
        <v>45370</v>
      </c>
      <c r="B971" t="s">
        <v>9</v>
      </c>
      <c r="C971">
        <v>89</v>
      </c>
      <c r="D971">
        <v>53</v>
      </c>
      <c r="E971">
        <v>0</v>
      </c>
      <c r="F971" t="s">
        <v>17</v>
      </c>
      <c r="G971" t="s">
        <v>14</v>
      </c>
      <c r="H971" t="s">
        <v>12</v>
      </c>
      <c r="I971" s="2">
        <v>7.0000000000000007E-2</v>
      </c>
    </row>
    <row r="972" spans="1:9" x14ac:dyDescent="0.2">
      <c r="A972" s="1">
        <v>45370</v>
      </c>
      <c r="B972" t="s">
        <v>19</v>
      </c>
      <c r="C972">
        <v>117</v>
      </c>
      <c r="D972">
        <v>33</v>
      </c>
      <c r="E972">
        <v>1</v>
      </c>
      <c r="F972" t="s">
        <v>13</v>
      </c>
      <c r="G972" t="s">
        <v>11</v>
      </c>
      <c r="H972" t="s">
        <v>15</v>
      </c>
      <c r="I972" s="2">
        <v>0.1</v>
      </c>
    </row>
    <row r="973" spans="1:9" x14ac:dyDescent="0.2">
      <c r="A973" s="1">
        <v>45370</v>
      </c>
      <c r="B973" t="s">
        <v>19</v>
      </c>
      <c r="C973">
        <v>177</v>
      </c>
      <c r="D973">
        <v>65</v>
      </c>
      <c r="E973">
        <v>7</v>
      </c>
      <c r="F973" t="s">
        <v>10</v>
      </c>
      <c r="G973" t="s">
        <v>11</v>
      </c>
      <c r="H973" t="s">
        <v>18</v>
      </c>
      <c r="I973" s="2">
        <v>0.17</v>
      </c>
    </row>
    <row r="974" spans="1:9" x14ac:dyDescent="0.2">
      <c r="A974" s="1">
        <v>45370</v>
      </c>
      <c r="B974" t="s">
        <v>20</v>
      </c>
      <c r="C974">
        <v>130</v>
      </c>
      <c r="D974">
        <v>100</v>
      </c>
      <c r="E974">
        <v>4</v>
      </c>
      <c r="F974" t="s">
        <v>13</v>
      </c>
      <c r="G974" t="s">
        <v>11</v>
      </c>
      <c r="H974" t="s">
        <v>15</v>
      </c>
      <c r="I974" s="2">
        <v>0.08</v>
      </c>
    </row>
    <row r="975" spans="1:9" x14ac:dyDescent="0.2">
      <c r="A975" s="1">
        <v>45370</v>
      </c>
      <c r="B975" t="s">
        <v>20</v>
      </c>
      <c r="C975">
        <v>113</v>
      </c>
      <c r="D975">
        <v>127</v>
      </c>
      <c r="E975">
        <v>1</v>
      </c>
      <c r="F975" t="s">
        <v>13</v>
      </c>
      <c r="G975" t="s">
        <v>14</v>
      </c>
      <c r="H975" t="s">
        <v>18</v>
      </c>
      <c r="I975" s="2">
        <v>0.05</v>
      </c>
    </row>
    <row r="976" spans="1:9" x14ac:dyDescent="0.2">
      <c r="A976" s="1">
        <v>45370</v>
      </c>
      <c r="B976" t="s">
        <v>20</v>
      </c>
      <c r="C976">
        <v>159</v>
      </c>
      <c r="D976">
        <v>84</v>
      </c>
      <c r="E976">
        <v>8</v>
      </c>
      <c r="F976" t="s">
        <v>17</v>
      </c>
      <c r="G976" t="s">
        <v>11</v>
      </c>
      <c r="H976" t="s">
        <v>12</v>
      </c>
      <c r="I976" s="2">
        <v>0.16</v>
      </c>
    </row>
    <row r="977" spans="1:9" x14ac:dyDescent="0.2">
      <c r="A977" s="1">
        <v>45370</v>
      </c>
      <c r="B977" t="s">
        <v>21</v>
      </c>
      <c r="C977">
        <v>51</v>
      </c>
      <c r="D977">
        <v>135</v>
      </c>
      <c r="E977">
        <v>2</v>
      </c>
      <c r="F977" t="s">
        <v>17</v>
      </c>
      <c r="G977" t="s">
        <v>11</v>
      </c>
      <c r="H977" t="s">
        <v>12</v>
      </c>
      <c r="I977" s="2">
        <v>7.0000000000000007E-2</v>
      </c>
    </row>
    <row r="978" spans="1:9" x14ac:dyDescent="0.2">
      <c r="A978" s="1">
        <v>45370</v>
      </c>
      <c r="B978" t="s">
        <v>21</v>
      </c>
      <c r="C978">
        <v>66</v>
      </c>
      <c r="D978">
        <v>68</v>
      </c>
      <c r="E978">
        <v>7</v>
      </c>
      <c r="F978" t="s">
        <v>16</v>
      </c>
      <c r="G978" t="s">
        <v>14</v>
      </c>
      <c r="H978" t="s">
        <v>12</v>
      </c>
      <c r="I978" s="2">
        <v>0.08</v>
      </c>
    </row>
    <row r="979" spans="1:9" x14ac:dyDescent="0.2">
      <c r="A979" s="1">
        <v>45370</v>
      </c>
      <c r="B979" t="s">
        <v>21</v>
      </c>
      <c r="C979">
        <v>164</v>
      </c>
      <c r="D979">
        <v>79</v>
      </c>
      <c r="E979">
        <v>7</v>
      </c>
      <c r="F979" t="s">
        <v>13</v>
      </c>
      <c r="G979" t="s">
        <v>11</v>
      </c>
      <c r="H979" t="s">
        <v>15</v>
      </c>
      <c r="I979" s="2">
        <v>0.11</v>
      </c>
    </row>
    <row r="980" spans="1:9" x14ac:dyDescent="0.2">
      <c r="A980" s="1">
        <v>45371</v>
      </c>
      <c r="B980" t="s">
        <v>9</v>
      </c>
      <c r="C980">
        <v>62</v>
      </c>
      <c r="D980">
        <v>118</v>
      </c>
      <c r="E980">
        <v>7</v>
      </c>
      <c r="F980" t="s">
        <v>16</v>
      </c>
      <c r="G980" t="s">
        <v>14</v>
      </c>
      <c r="H980" t="s">
        <v>12</v>
      </c>
      <c r="I980" s="2">
        <v>0.09</v>
      </c>
    </row>
    <row r="981" spans="1:9" x14ac:dyDescent="0.2">
      <c r="A981" s="1">
        <v>45371</v>
      </c>
      <c r="B981" t="s">
        <v>9</v>
      </c>
      <c r="C981">
        <v>133</v>
      </c>
      <c r="D981">
        <v>123</v>
      </c>
      <c r="E981">
        <v>5</v>
      </c>
      <c r="F981" t="s">
        <v>16</v>
      </c>
      <c r="G981" t="s">
        <v>14</v>
      </c>
      <c r="H981" t="s">
        <v>15</v>
      </c>
      <c r="I981" s="2">
        <v>0.16</v>
      </c>
    </row>
    <row r="982" spans="1:9" x14ac:dyDescent="0.2">
      <c r="A982" s="1">
        <v>45371</v>
      </c>
      <c r="B982" t="s">
        <v>19</v>
      </c>
      <c r="C982">
        <v>82</v>
      </c>
      <c r="D982">
        <v>52</v>
      </c>
      <c r="E982">
        <v>5</v>
      </c>
      <c r="F982" t="s">
        <v>16</v>
      </c>
      <c r="G982" t="s">
        <v>11</v>
      </c>
      <c r="H982" t="s">
        <v>15</v>
      </c>
      <c r="I982" s="2">
        <v>0.06</v>
      </c>
    </row>
    <row r="983" spans="1:9" x14ac:dyDescent="0.2">
      <c r="A983" s="1">
        <v>45371</v>
      </c>
      <c r="B983" t="s">
        <v>19</v>
      </c>
      <c r="C983">
        <v>196</v>
      </c>
      <c r="D983">
        <v>120</v>
      </c>
      <c r="E983">
        <v>6</v>
      </c>
      <c r="F983" t="s">
        <v>16</v>
      </c>
      <c r="G983" t="s">
        <v>11</v>
      </c>
      <c r="H983" t="s">
        <v>18</v>
      </c>
      <c r="I983" s="2">
        <v>0.09</v>
      </c>
    </row>
    <row r="984" spans="1:9" x14ac:dyDescent="0.2">
      <c r="A984" s="1">
        <v>45371</v>
      </c>
      <c r="B984" t="s">
        <v>19</v>
      </c>
      <c r="C984">
        <v>171</v>
      </c>
      <c r="D984">
        <v>31</v>
      </c>
      <c r="E984">
        <v>1</v>
      </c>
      <c r="F984" t="s">
        <v>17</v>
      </c>
      <c r="G984" t="s">
        <v>14</v>
      </c>
      <c r="H984" t="s">
        <v>12</v>
      </c>
      <c r="I984" s="2">
        <v>0.13</v>
      </c>
    </row>
    <row r="985" spans="1:9" x14ac:dyDescent="0.2">
      <c r="A985" s="1">
        <v>45371</v>
      </c>
      <c r="B985" t="s">
        <v>19</v>
      </c>
      <c r="C985">
        <v>199</v>
      </c>
      <c r="D985">
        <v>53</v>
      </c>
      <c r="E985">
        <v>6</v>
      </c>
      <c r="F985" t="s">
        <v>10</v>
      </c>
      <c r="G985" t="s">
        <v>11</v>
      </c>
      <c r="H985" t="s">
        <v>15</v>
      </c>
      <c r="I985" s="2">
        <v>0.12</v>
      </c>
    </row>
    <row r="986" spans="1:9" x14ac:dyDescent="0.2">
      <c r="A986" s="1">
        <v>45371</v>
      </c>
      <c r="B986" t="s">
        <v>19</v>
      </c>
      <c r="C986">
        <v>74</v>
      </c>
      <c r="D986">
        <v>121</v>
      </c>
      <c r="E986">
        <v>6</v>
      </c>
      <c r="F986" t="s">
        <v>13</v>
      </c>
      <c r="G986" t="s">
        <v>11</v>
      </c>
      <c r="H986" t="s">
        <v>12</v>
      </c>
      <c r="I986" s="2">
        <v>0.12</v>
      </c>
    </row>
    <row r="987" spans="1:9" x14ac:dyDescent="0.2">
      <c r="A987" s="1">
        <v>45371</v>
      </c>
      <c r="B987" t="s">
        <v>20</v>
      </c>
      <c r="C987">
        <v>118</v>
      </c>
      <c r="D987">
        <v>43</v>
      </c>
      <c r="E987">
        <v>6</v>
      </c>
      <c r="F987" t="s">
        <v>13</v>
      </c>
      <c r="G987" t="s">
        <v>14</v>
      </c>
      <c r="H987" t="s">
        <v>15</v>
      </c>
      <c r="I987" s="2">
        <v>0.11</v>
      </c>
    </row>
    <row r="988" spans="1:9" x14ac:dyDescent="0.2">
      <c r="A988" s="1">
        <v>45371</v>
      </c>
      <c r="B988" t="s">
        <v>20</v>
      </c>
      <c r="C988">
        <v>127</v>
      </c>
      <c r="D988">
        <v>60</v>
      </c>
      <c r="E988">
        <v>1</v>
      </c>
      <c r="F988" t="s">
        <v>10</v>
      </c>
      <c r="G988" t="s">
        <v>14</v>
      </c>
      <c r="H988" t="s">
        <v>18</v>
      </c>
      <c r="I988" s="2">
        <v>0.19</v>
      </c>
    </row>
    <row r="989" spans="1:9" x14ac:dyDescent="0.2">
      <c r="A989" s="1">
        <v>45371</v>
      </c>
      <c r="B989" t="s">
        <v>21</v>
      </c>
      <c r="C989">
        <v>130</v>
      </c>
      <c r="D989">
        <v>42</v>
      </c>
      <c r="E989">
        <v>4</v>
      </c>
      <c r="F989" t="s">
        <v>13</v>
      </c>
      <c r="G989" t="s">
        <v>14</v>
      </c>
      <c r="H989" t="s">
        <v>18</v>
      </c>
      <c r="I989" s="2">
        <v>0.08</v>
      </c>
    </row>
    <row r="990" spans="1:9" x14ac:dyDescent="0.2">
      <c r="A990" s="1">
        <v>45371</v>
      </c>
      <c r="B990" t="s">
        <v>21</v>
      </c>
      <c r="C990">
        <v>165</v>
      </c>
      <c r="D990">
        <v>150</v>
      </c>
      <c r="E990">
        <v>4</v>
      </c>
      <c r="F990" t="s">
        <v>13</v>
      </c>
      <c r="G990" t="s">
        <v>14</v>
      </c>
      <c r="H990" t="s">
        <v>18</v>
      </c>
      <c r="I990" s="2">
        <v>0.08</v>
      </c>
    </row>
    <row r="991" spans="1:9" x14ac:dyDescent="0.2">
      <c r="A991" s="1">
        <v>45372</v>
      </c>
      <c r="B991" t="s">
        <v>9</v>
      </c>
      <c r="C991">
        <v>183</v>
      </c>
      <c r="D991">
        <v>88</v>
      </c>
      <c r="E991">
        <v>2</v>
      </c>
      <c r="F991" t="s">
        <v>13</v>
      </c>
      <c r="G991" t="s">
        <v>14</v>
      </c>
      <c r="H991" t="s">
        <v>15</v>
      </c>
      <c r="I991" s="2">
        <v>0.1</v>
      </c>
    </row>
    <row r="992" spans="1:9" x14ac:dyDescent="0.2">
      <c r="A992" s="1">
        <v>45372</v>
      </c>
      <c r="B992" t="s">
        <v>19</v>
      </c>
      <c r="C992">
        <v>61</v>
      </c>
      <c r="D992">
        <v>122</v>
      </c>
      <c r="E992">
        <v>9</v>
      </c>
      <c r="F992" t="s">
        <v>16</v>
      </c>
      <c r="G992" t="s">
        <v>11</v>
      </c>
      <c r="H992" t="s">
        <v>12</v>
      </c>
      <c r="I992" s="2">
        <v>0.18</v>
      </c>
    </row>
    <row r="993" spans="1:9" x14ac:dyDescent="0.2">
      <c r="A993" s="1">
        <v>45372</v>
      </c>
      <c r="B993" t="s">
        <v>20</v>
      </c>
      <c r="C993">
        <v>90</v>
      </c>
      <c r="D993">
        <v>102</v>
      </c>
      <c r="E993">
        <v>1</v>
      </c>
      <c r="F993" t="s">
        <v>16</v>
      </c>
      <c r="G993" t="s">
        <v>14</v>
      </c>
      <c r="H993" t="s">
        <v>12</v>
      </c>
      <c r="I993" s="2">
        <v>0.09</v>
      </c>
    </row>
    <row r="994" spans="1:9" x14ac:dyDescent="0.2">
      <c r="A994" s="1">
        <v>45372</v>
      </c>
      <c r="B994" t="s">
        <v>20</v>
      </c>
      <c r="C994">
        <v>198</v>
      </c>
      <c r="D994">
        <v>91</v>
      </c>
      <c r="E994">
        <v>2</v>
      </c>
      <c r="F994" t="s">
        <v>13</v>
      </c>
      <c r="G994" t="s">
        <v>11</v>
      </c>
      <c r="H994" t="s">
        <v>12</v>
      </c>
      <c r="I994" s="2">
        <v>0.15</v>
      </c>
    </row>
    <row r="995" spans="1:9" x14ac:dyDescent="0.2">
      <c r="A995" s="1">
        <v>45372</v>
      </c>
      <c r="B995" t="s">
        <v>21</v>
      </c>
      <c r="C995">
        <v>150</v>
      </c>
      <c r="D995">
        <v>52</v>
      </c>
      <c r="E995">
        <v>10</v>
      </c>
      <c r="F995" t="s">
        <v>13</v>
      </c>
      <c r="G995" t="s">
        <v>11</v>
      </c>
      <c r="H995" t="s">
        <v>18</v>
      </c>
      <c r="I995" s="2">
        <v>0.09</v>
      </c>
    </row>
    <row r="996" spans="1:9" x14ac:dyDescent="0.2">
      <c r="A996" s="1">
        <v>45372</v>
      </c>
      <c r="B996" t="s">
        <v>21</v>
      </c>
      <c r="C996">
        <v>73</v>
      </c>
      <c r="D996">
        <v>71</v>
      </c>
      <c r="E996">
        <v>5</v>
      </c>
      <c r="F996" t="s">
        <v>16</v>
      </c>
      <c r="G996" t="s">
        <v>11</v>
      </c>
      <c r="H996" t="s">
        <v>15</v>
      </c>
      <c r="I996" s="2">
        <v>0.08</v>
      </c>
    </row>
    <row r="997" spans="1:9" x14ac:dyDescent="0.2">
      <c r="A997" s="1">
        <v>45372</v>
      </c>
      <c r="B997" t="s">
        <v>21</v>
      </c>
      <c r="C997">
        <v>144</v>
      </c>
      <c r="D997">
        <v>58</v>
      </c>
      <c r="E997">
        <v>3</v>
      </c>
      <c r="F997" t="s">
        <v>17</v>
      </c>
      <c r="G997" t="s">
        <v>11</v>
      </c>
      <c r="H997" t="s">
        <v>12</v>
      </c>
      <c r="I997" s="2">
        <v>0.11</v>
      </c>
    </row>
    <row r="998" spans="1:9" x14ac:dyDescent="0.2">
      <c r="A998" s="1">
        <v>45372</v>
      </c>
      <c r="B998" t="s">
        <v>21</v>
      </c>
      <c r="C998">
        <v>82</v>
      </c>
      <c r="D998">
        <v>83</v>
      </c>
      <c r="E998">
        <v>6</v>
      </c>
      <c r="F998" t="s">
        <v>16</v>
      </c>
      <c r="G998" t="s">
        <v>11</v>
      </c>
      <c r="H998" t="s">
        <v>18</v>
      </c>
      <c r="I998" s="2">
        <v>0.14000000000000001</v>
      </c>
    </row>
    <row r="999" spans="1:9" x14ac:dyDescent="0.2">
      <c r="A999" s="1">
        <v>45373</v>
      </c>
      <c r="B999" t="s">
        <v>9</v>
      </c>
      <c r="C999">
        <v>162</v>
      </c>
      <c r="D999">
        <v>148</v>
      </c>
      <c r="E999">
        <v>1</v>
      </c>
      <c r="F999" t="s">
        <v>13</v>
      </c>
      <c r="G999" t="s">
        <v>14</v>
      </c>
      <c r="H999" t="s">
        <v>18</v>
      </c>
      <c r="I999" s="2">
        <v>0.16</v>
      </c>
    </row>
    <row r="1000" spans="1:9" x14ac:dyDescent="0.2">
      <c r="A1000" s="1">
        <v>45373</v>
      </c>
      <c r="B1000" t="s">
        <v>9</v>
      </c>
      <c r="C1000">
        <v>111</v>
      </c>
      <c r="D1000">
        <v>150</v>
      </c>
      <c r="E1000">
        <v>5</v>
      </c>
      <c r="F1000" t="s">
        <v>10</v>
      </c>
      <c r="G1000" t="s">
        <v>11</v>
      </c>
      <c r="H1000" t="s">
        <v>12</v>
      </c>
      <c r="I1000" s="2">
        <v>0.2</v>
      </c>
    </row>
    <row r="1001" spans="1:9" x14ac:dyDescent="0.2">
      <c r="A1001" s="1">
        <v>45373</v>
      </c>
      <c r="B1001" t="s">
        <v>19</v>
      </c>
      <c r="C1001">
        <v>61</v>
      </c>
      <c r="D1001">
        <v>145</v>
      </c>
      <c r="E1001">
        <v>3</v>
      </c>
      <c r="F1001" t="s">
        <v>17</v>
      </c>
      <c r="G1001" t="s">
        <v>14</v>
      </c>
      <c r="H1001" t="s">
        <v>12</v>
      </c>
      <c r="I1001" s="2">
        <v>0.18</v>
      </c>
    </row>
    <row r="1002" spans="1:9" x14ac:dyDescent="0.2">
      <c r="A1002" s="1">
        <v>45373</v>
      </c>
      <c r="B1002" t="s">
        <v>19</v>
      </c>
      <c r="C1002">
        <v>85</v>
      </c>
      <c r="D1002">
        <v>90</v>
      </c>
      <c r="E1002">
        <v>1</v>
      </c>
      <c r="F1002" t="s">
        <v>17</v>
      </c>
      <c r="G1002" t="s">
        <v>14</v>
      </c>
      <c r="H1002" t="s">
        <v>18</v>
      </c>
      <c r="I1002" s="2">
        <v>0.12</v>
      </c>
    </row>
    <row r="1003" spans="1:9" x14ac:dyDescent="0.2">
      <c r="A1003" s="1">
        <v>45373</v>
      </c>
      <c r="B1003" t="s">
        <v>19</v>
      </c>
      <c r="C1003">
        <v>158</v>
      </c>
      <c r="D1003">
        <v>48</v>
      </c>
      <c r="E1003">
        <v>10</v>
      </c>
      <c r="F1003" t="s">
        <v>10</v>
      </c>
      <c r="G1003" t="s">
        <v>14</v>
      </c>
      <c r="H1003" t="s">
        <v>18</v>
      </c>
      <c r="I1003" s="2">
        <v>0.1</v>
      </c>
    </row>
    <row r="1004" spans="1:9" x14ac:dyDescent="0.2">
      <c r="A1004" s="1">
        <v>45373</v>
      </c>
      <c r="B1004" t="s">
        <v>20</v>
      </c>
      <c r="C1004">
        <v>63</v>
      </c>
      <c r="D1004">
        <v>137</v>
      </c>
      <c r="E1004">
        <v>9</v>
      </c>
      <c r="F1004" t="s">
        <v>16</v>
      </c>
      <c r="G1004" t="s">
        <v>14</v>
      </c>
      <c r="H1004" t="s">
        <v>12</v>
      </c>
      <c r="I1004" s="2">
        <v>0.16</v>
      </c>
    </row>
    <row r="1005" spans="1:9" x14ac:dyDescent="0.2">
      <c r="A1005" s="1">
        <v>45373</v>
      </c>
      <c r="B1005" t="s">
        <v>20</v>
      </c>
      <c r="C1005">
        <v>159</v>
      </c>
      <c r="D1005">
        <v>114</v>
      </c>
      <c r="E1005">
        <v>8</v>
      </c>
      <c r="F1005" t="s">
        <v>10</v>
      </c>
      <c r="G1005" t="s">
        <v>11</v>
      </c>
      <c r="H1005" t="s">
        <v>12</v>
      </c>
      <c r="I1005" s="2">
        <v>7.0000000000000007E-2</v>
      </c>
    </row>
    <row r="1006" spans="1:9" x14ac:dyDescent="0.2">
      <c r="A1006" s="1">
        <v>45373</v>
      </c>
      <c r="B1006" t="s">
        <v>20</v>
      </c>
      <c r="C1006">
        <v>97</v>
      </c>
      <c r="D1006">
        <v>105</v>
      </c>
      <c r="E1006">
        <v>0</v>
      </c>
      <c r="F1006" t="s">
        <v>13</v>
      </c>
      <c r="G1006" t="s">
        <v>11</v>
      </c>
      <c r="H1006" t="s">
        <v>12</v>
      </c>
      <c r="I1006" s="2">
        <v>0.12</v>
      </c>
    </row>
    <row r="1007" spans="1:9" x14ac:dyDescent="0.2">
      <c r="A1007" s="1">
        <v>45373</v>
      </c>
      <c r="B1007" t="s">
        <v>20</v>
      </c>
      <c r="C1007">
        <v>91</v>
      </c>
      <c r="D1007">
        <v>138</v>
      </c>
      <c r="E1007">
        <v>5</v>
      </c>
      <c r="F1007" t="s">
        <v>13</v>
      </c>
      <c r="G1007" t="s">
        <v>14</v>
      </c>
      <c r="H1007" t="s">
        <v>18</v>
      </c>
      <c r="I1007" s="2">
        <v>0.2</v>
      </c>
    </row>
    <row r="1008" spans="1:9" x14ac:dyDescent="0.2">
      <c r="A1008" s="1">
        <v>45373</v>
      </c>
      <c r="B1008" t="s">
        <v>20</v>
      </c>
      <c r="C1008">
        <v>183</v>
      </c>
      <c r="D1008">
        <v>55</v>
      </c>
      <c r="E1008">
        <v>0</v>
      </c>
      <c r="F1008" t="s">
        <v>17</v>
      </c>
      <c r="G1008" t="s">
        <v>14</v>
      </c>
      <c r="H1008" t="s">
        <v>12</v>
      </c>
      <c r="I1008" s="2">
        <v>0.1</v>
      </c>
    </row>
    <row r="1009" spans="1:9" x14ac:dyDescent="0.2">
      <c r="A1009" s="1">
        <v>45373</v>
      </c>
      <c r="B1009" t="s">
        <v>21</v>
      </c>
      <c r="C1009">
        <v>57</v>
      </c>
      <c r="D1009">
        <v>105</v>
      </c>
      <c r="E1009">
        <v>3</v>
      </c>
      <c r="F1009" t="s">
        <v>13</v>
      </c>
      <c r="G1009" t="s">
        <v>14</v>
      </c>
      <c r="H1009" t="s">
        <v>18</v>
      </c>
      <c r="I1009" s="2">
        <v>0.13</v>
      </c>
    </row>
    <row r="1010" spans="1:9" x14ac:dyDescent="0.2">
      <c r="A1010" s="1">
        <v>45374</v>
      </c>
      <c r="B1010" t="s">
        <v>9</v>
      </c>
      <c r="C1010">
        <v>170</v>
      </c>
      <c r="D1010">
        <v>128</v>
      </c>
      <c r="E1010">
        <v>1</v>
      </c>
      <c r="F1010" t="s">
        <v>17</v>
      </c>
      <c r="G1010" t="s">
        <v>11</v>
      </c>
      <c r="H1010" t="s">
        <v>18</v>
      </c>
      <c r="I1010" s="2">
        <v>7.0000000000000007E-2</v>
      </c>
    </row>
    <row r="1011" spans="1:9" x14ac:dyDescent="0.2">
      <c r="A1011" s="1">
        <v>45374</v>
      </c>
      <c r="B1011" t="s">
        <v>9</v>
      </c>
      <c r="C1011">
        <v>122</v>
      </c>
      <c r="D1011">
        <v>131</v>
      </c>
      <c r="E1011">
        <v>2</v>
      </c>
      <c r="F1011" t="s">
        <v>17</v>
      </c>
      <c r="G1011" t="s">
        <v>11</v>
      </c>
      <c r="H1011" t="s">
        <v>12</v>
      </c>
      <c r="I1011" s="2">
        <v>7.0000000000000007E-2</v>
      </c>
    </row>
    <row r="1012" spans="1:9" x14ac:dyDescent="0.2">
      <c r="A1012" s="1">
        <v>45374</v>
      </c>
      <c r="B1012" t="s">
        <v>9</v>
      </c>
      <c r="C1012">
        <v>135</v>
      </c>
      <c r="D1012">
        <v>31</v>
      </c>
      <c r="E1012">
        <v>2</v>
      </c>
      <c r="F1012" t="s">
        <v>17</v>
      </c>
      <c r="G1012" t="s">
        <v>14</v>
      </c>
      <c r="H1012" t="s">
        <v>15</v>
      </c>
      <c r="I1012" s="2">
        <v>0.19</v>
      </c>
    </row>
    <row r="1013" spans="1:9" x14ac:dyDescent="0.2">
      <c r="A1013" s="1">
        <v>45374</v>
      </c>
      <c r="B1013" t="s">
        <v>19</v>
      </c>
      <c r="C1013">
        <v>76</v>
      </c>
      <c r="D1013">
        <v>52</v>
      </c>
      <c r="E1013">
        <v>1</v>
      </c>
      <c r="F1013" t="s">
        <v>10</v>
      </c>
      <c r="G1013" t="s">
        <v>11</v>
      </c>
      <c r="H1013" t="s">
        <v>15</v>
      </c>
      <c r="I1013" s="2">
        <v>0.13</v>
      </c>
    </row>
    <row r="1014" spans="1:9" x14ac:dyDescent="0.2">
      <c r="A1014" s="1">
        <v>45374</v>
      </c>
      <c r="B1014" t="s">
        <v>20</v>
      </c>
      <c r="C1014">
        <v>112</v>
      </c>
      <c r="D1014">
        <v>97</v>
      </c>
      <c r="E1014">
        <v>8</v>
      </c>
      <c r="F1014" t="s">
        <v>10</v>
      </c>
      <c r="G1014" t="s">
        <v>14</v>
      </c>
      <c r="H1014" t="s">
        <v>15</v>
      </c>
      <c r="I1014" s="2">
        <v>0.16</v>
      </c>
    </row>
    <row r="1015" spans="1:9" x14ac:dyDescent="0.2">
      <c r="A1015" s="1">
        <v>45374</v>
      </c>
      <c r="B1015" t="s">
        <v>20</v>
      </c>
      <c r="C1015">
        <v>184</v>
      </c>
      <c r="D1015">
        <v>137</v>
      </c>
      <c r="E1015">
        <v>3</v>
      </c>
      <c r="F1015" t="s">
        <v>17</v>
      </c>
      <c r="G1015" t="s">
        <v>14</v>
      </c>
      <c r="H1015" t="s">
        <v>18</v>
      </c>
      <c r="I1015" s="2">
        <v>0.16</v>
      </c>
    </row>
    <row r="1016" spans="1:9" x14ac:dyDescent="0.2">
      <c r="A1016" s="1">
        <v>45374</v>
      </c>
      <c r="B1016" t="s">
        <v>20</v>
      </c>
      <c r="C1016">
        <v>53</v>
      </c>
      <c r="D1016">
        <v>36</v>
      </c>
      <c r="E1016">
        <v>3</v>
      </c>
      <c r="F1016" t="s">
        <v>13</v>
      </c>
      <c r="G1016" t="s">
        <v>11</v>
      </c>
      <c r="H1016" t="s">
        <v>12</v>
      </c>
      <c r="I1016" s="2">
        <v>0.1</v>
      </c>
    </row>
    <row r="1017" spans="1:9" x14ac:dyDescent="0.2">
      <c r="A1017" s="1">
        <v>45374</v>
      </c>
      <c r="B1017" t="s">
        <v>20</v>
      </c>
      <c r="C1017">
        <v>135</v>
      </c>
      <c r="D1017">
        <v>37</v>
      </c>
      <c r="E1017">
        <v>10</v>
      </c>
      <c r="F1017" t="s">
        <v>10</v>
      </c>
      <c r="G1017" t="s">
        <v>14</v>
      </c>
      <c r="H1017" t="s">
        <v>15</v>
      </c>
      <c r="I1017" s="2">
        <v>0.19</v>
      </c>
    </row>
    <row r="1018" spans="1:9" x14ac:dyDescent="0.2">
      <c r="A1018" s="1">
        <v>45374</v>
      </c>
      <c r="B1018" t="s">
        <v>20</v>
      </c>
      <c r="C1018">
        <v>64</v>
      </c>
      <c r="D1018">
        <v>132</v>
      </c>
      <c r="E1018">
        <v>6</v>
      </c>
      <c r="F1018" t="s">
        <v>17</v>
      </c>
      <c r="G1018" t="s">
        <v>11</v>
      </c>
      <c r="H1018" t="s">
        <v>18</v>
      </c>
      <c r="I1018" s="2">
        <v>0.11</v>
      </c>
    </row>
    <row r="1019" spans="1:9" x14ac:dyDescent="0.2">
      <c r="A1019" s="1">
        <v>45374</v>
      </c>
      <c r="B1019" t="s">
        <v>21</v>
      </c>
      <c r="C1019">
        <v>182</v>
      </c>
      <c r="D1019">
        <v>101</v>
      </c>
      <c r="E1019">
        <v>8</v>
      </c>
      <c r="F1019" t="s">
        <v>13</v>
      </c>
      <c r="G1019" t="s">
        <v>11</v>
      </c>
      <c r="H1019" t="s">
        <v>12</v>
      </c>
      <c r="I1019" s="2">
        <v>0.1</v>
      </c>
    </row>
    <row r="1020" spans="1:9" x14ac:dyDescent="0.2">
      <c r="A1020" s="1">
        <v>45374</v>
      </c>
      <c r="B1020" t="s">
        <v>21</v>
      </c>
      <c r="C1020">
        <v>90</v>
      </c>
      <c r="D1020">
        <v>76</v>
      </c>
      <c r="E1020">
        <v>5</v>
      </c>
      <c r="F1020" t="s">
        <v>17</v>
      </c>
      <c r="G1020" t="s">
        <v>11</v>
      </c>
      <c r="H1020" t="s">
        <v>12</v>
      </c>
      <c r="I1020" s="2">
        <v>0.12</v>
      </c>
    </row>
    <row r="1021" spans="1:9" x14ac:dyDescent="0.2">
      <c r="A1021" s="1">
        <v>45374</v>
      </c>
      <c r="B1021" t="s">
        <v>21</v>
      </c>
      <c r="C1021">
        <v>176</v>
      </c>
      <c r="D1021">
        <v>122</v>
      </c>
      <c r="E1021">
        <v>1</v>
      </c>
      <c r="F1021" t="s">
        <v>10</v>
      </c>
      <c r="G1021" t="s">
        <v>11</v>
      </c>
      <c r="H1021" t="s">
        <v>12</v>
      </c>
      <c r="I1021" s="2">
        <v>0.17</v>
      </c>
    </row>
    <row r="1022" spans="1:9" x14ac:dyDescent="0.2">
      <c r="A1022" s="1">
        <v>45374</v>
      </c>
      <c r="B1022" t="s">
        <v>21</v>
      </c>
      <c r="C1022">
        <v>148</v>
      </c>
      <c r="D1022">
        <v>119</v>
      </c>
      <c r="E1022">
        <v>3</v>
      </c>
      <c r="F1022" t="s">
        <v>16</v>
      </c>
      <c r="G1022" t="s">
        <v>11</v>
      </c>
      <c r="H1022" t="s">
        <v>12</v>
      </c>
      <c r="I1022" s="2">
        <v>7.0000000000000007E-2</v>
      </c>
    </row>
    <row r="1023" spans="1:9" x14ac:dyDescent="0.2">
      <c r="A1023" s="1">
        <v>45375</v>
      </c>
      <c r="B1023" t="s">
        <v>9</v>
      </c>
      <c r="C1023">
        <v>189</v>
      </c>
      <c r="D1023">
        <v>87</v>
      </c>
      <c r="E1023">
        <v>6</v>
      </c>
      <c r="F1023" t="s">
        <v>16</v>
      </c>
      <c r="G1023" t="s">
        <v>14</v>
      </c>
      <c r="H1023" t="s">
        <v>18</v>
      </c>
      <c r="I1023" s="2">
        <v>0.16</v>
      </c>
    </row>
    <row r="1024" spans="1:9" x14ac:dyDescent="0.2">
      <c r="A1024" s="1">
        <v>45375</v>
      </c>
      <c r="B1024" t="s">
        <v>9</v>
      </c>
      <c r="C1024">
        <v>83</v>
      </c>
      <c r="D1024">
        <v>140</v>
      </c>
      <c r="E1024">
        <v>4</v>
      </c>
      <c r="F1024" t="s">
        <v>10</v>
      </c>
      <c r="G1024" t="s">
        <v>14</v>
      </c>
      <c r="H1024" t="s">
        <v>12</v>
      </c>
      <c r="I1024" s="2">
        <v>0.19</v>
      </c>
    </row>
    <row r="1025" spans="1:9" x14ac:dyDescent="0.2">
      <c r="A1025" s="1">
        <v>45375</v>
      </c>
      <c r="B1025" t="s">
        <v>9</v>
      </c>
      <c r="C1025">
        <v>110</v>
      </c>
      <c r="D1025">
        <v>135</v>
      </c>
      <c r="E1025">
        <v>1</v>
      </c>
      <c r="F1025" t="s">
        <v>13</v>
      </c>
      <c r="G1025" t="s">
        <v>11</v>
      </c>
      <c r="H1025" t="s">
        <v>12</v>
      </c>
      <c r="I1025" s="2">
        <v>0.13</v>
      </c>
    </row>
    <row r="1026" spans="1:9" x14ac:dyDescent="0.2">
      <c r="A1026" s="1">
        <v>45375</v>
      </c>
      <c r="B1026" t="s">
        <v>9</v>
      </c>
      <c r="C1026">
        <v>135</v>
      </c>
      <c r="D1026">
        <v>139</v>
      </c>
      <c r="E1026">
        <v>5</v>
      </c>
      <c r="F1026" t="s">
        <v>16</v>
      </c>
      <c r="G1026" t="s">
        <v>11</v>
      </c>
      <c r="H1026" t="s">
        <v>15</v>
      </c>
      <c r="I1026" s="2">
        <v>0.14000000000000001</v>
      </c>
    </row>
    <row r="1027" spans="1:9" x14ac:dyDescent="0.2">
      <c r="A1027" s="1">
        <v>45375</v>
      </c>
      <c r="B1027" t="s">
        <v>19</v>
      </c>
      <c r="C1027">
        <v>179</v>
      </c>
      <c r="D1027">
        <v>140</v>
      </c>
      <c r="E1027">
        <v>5</v>
      </c>
      <c r="F1027" t="s">
        <v>16</v>
      </c>
      <c r="G1027" t="s">
        <v>11</v>
      </c>
      <c r="H1027" t="s">
        <v>12</v>
      </c>
      <c r="I1027" s="2">
        <v>0.12</v>
      </c>
    </row>
    <row r="1028" spans="1:9" x14ac:dyDescent="0.2">
      <c r="A1028" s="1">
        <v>45375</v>
      </c>
      <c r="B1028" t="s">
        <v>19</v>
      </c>
      <c r="C1028">
        <v>155</v>
      </c>
      <c r="D1028">
        <v>74</v>
      </c>
      <c r="E1028">
        <v>2</v>
      </c>
      <c r="F1028" t="s">
        <v>17</v>
      </c>
      <c r="G1028" t="s">
        <v>11</v>
      </c>
      <c r="H1028" t="s">
        <v>15</v>
      </c>
      <c r="I1028" s="2">
        <v>0.17</v>
      </c>
    </row>
    <row r="1029" spans="1:9" x14ac:dyDescent="0.2">
      <c r="A1029" s="1">
        <v>45375</v>
      </c>
      <c r="B1029" t="s">
        <v>19</v>
      </c>
      <c r="C1029">
        <v>97</v>
      </c>
      <c r="D1029">
        <v>36</v>
      </c>
      <c r="E1029">
        <v>1</v>
      </c>
      <c r="F1029" t="s">
        <v>13</v>
      </c>
      <c r="G1029" t="s">
        <v>11</v>
      </c>
      <c r="H1029" t="s">
        <v>15</v>
      </c>
      <c r="I1029" s="2">
        <v>0.05</v>
      </c>
    </row>
    <row r="1030" spans="1:9" x14ac:dyDescent="0.2">
      <c r="A1030" s="1">
        <v>45375</v>
      </c>
      <c r="B1030" t="s">
        <v>20</v>
      </c>
      <c r="C1030">
        <v>72</v>
      </c>
      <c r="D1030">
        <v>87</v>
      </c>
      <c r="E1030">
        <v>5</v>
      </c>
      <c r="F1030" t="s">
        <v>13</v>
      </c>
      <c r="G1030" t="s">
        <v>11</v>
      </c>
      <c r="H1030" t="s">
        <v>15</v>
      </c>
      <c r="I1030" s="2">
        <v>0.13</v>
      </c>
    </row>
    <row r="1031" spans="1:9" x14ac:dyDescent="0.2">
      <c r="A1031" s="1">
        <v>45375</v>
      </c>
      <c r="B1031" t="s">
        <v>20</v>
      </c>
      <c r="C1031">
        <v>200</v>
      </c>
      <c r="D1031">
        <v>47</v>
      </c>
      <c r="E1031">
        <v>0</v>
      </c>
      <c r="F1031" t="s">
        <v>10</v>
      </c>
      <c r="G1031" t="s">
        <v>14</v>
      </c>
      <c r="H1031" t="s">
        <v>12</v>
      </c>
      <c r="I1031" s="2">
        <v>0.2</v>
      </c>
    </row>
    <row r="1032" spans="1:9" x14ac:dyDescent="0.2">
      <c r="A1032" s="1">
        <v>45375</v>
      </c>
      <c r="B1032" t="s">
        <v>20</v>
      </c>
      <c r="C1032">
        <v>100</v>
      </c>
      <c r="D1032">
        <v>43</v>
      </c>
      <c r="E1032">
        <v>6</v>
      </c>
      <c r="F1032" t="s">
        <v>16</v>
      </c>
      <c r="G1032" t="s">
        <v>14</v>
      </c>
      <c r="H1032" t="s">
        <v>15</v>
      </c>
      <c r="I1032" s="2">
        <v>0.06</v>
      </c>
    </row>
    <row r="1033" spans="1:9" x14ac:dyDescent="0.2">
      <c r="A1033" s="1">
        <v>45375</v>
      </c>
      <c r="B1033" t="s">
        <v>21</v>
      </c>
      <c r="C1033">
        <v>84</v>
      </c>
      <c r="D1033">
        <v>137</v>
      </c>
      <c r="E1033">
        <v>3</v>
      </c>
      <c r="F1033" t="s">
        <v>16</v>
      </c>
      <c r="G1033" t="s">
        <v>14</v>
      </c>
      <c r="H1033" t="s">
        <v>18</v>
      </c>
      <c r="I1033" s="2">
        <v>0.14000000000000001</v>
      </c>
    </row>
    <row r="1034" spans="1:9" x14ac:dyDescent="0.2">
      <c r="A1034" s="1">
        <v>45375</v>
      </c>
      <c r="B1034" t="s">
        <v>21</v>
      </c>
      <c r="C1034">
        <v>160</v>
      </c>
      <c r="D1034">
        <v>103</v>
      </c>
      <c r="E1034">
        <v>9</v>
      </c>
      <c r="F1034" t="s">
        <v>17</v>
      </c>
      <c r="G1034" t="s">
        <v>14</v>
      </c>
      <c r="H1034" t="s">
        <v>15</v>
      </c>
      <c r="I1034" s="2">
        <v>0.2</v>
      </c>
    </row>
    <row r="1035" spans="1:9" x14ac:dyDescent="0.2">
      <c r="A1035" s="1">
        <v>45375</v>
      </c>
      <c r="B1035" t="s">
        <v>21</v>
      </c>
      <c r="C1035">
        <v>166</v>
      </c>
      <c r="D1035">
        <v>37</v>
      </c>
      <c r="E1035">
        <v>8</v>
      </c>
      <c r="F1035" t="s">
        <v>10</v>
      </c>
      <c r="G1035" t="s">
        <v>11</v>
      </c>
      <c r="H1035" t="s">
        <v>12</v>
      </c>
      <c r="I1035" s="2">
        <v>0.14000000000000001</v>
      </c>
    </row>
    <row r="1036" spans="1:9" x14ac:dyDescent="0.2">
      <c r="A1036" s="1">
        <v>45376</v>
      </c>
      <c r="B1036" t="s">
        <v>9</v>
      </c>
      <c r="C1036">
        <v>185</v>
      </c>
      <c r="D1036">
        <v>86</v>
      </c>
      <c r="E1036">
        <v>0</v>
      </c>
      <c r="F1036" t="s">
        <v>16</v>
      </c>
      <c r="G1036" t="s">
        <v>11</v>
      </c>
      <c r="H1036" t="s">
        <v>12</v>
      </c>
      <c r="I1036" s="2">
        <v>0.17</v>
      </c>
    </row>
    <row r="1037" spans="1:9" x14ac:dyDescent="0.2">
      <c r="A1037" s="1">
        <v>45376</v>
      </c>
      <c r="B1037" t="s">
        <v>19</v>
      </c>
      <c r="C1037">
        <v>122</v>
      </c>
      <c r="D1037">
        <v>71</v>
      </c>
      <c r="E1037">
        <v>7</v>
      </c>
      <c r="F1037" t="s">
        <v>16</v>
      </c>
      <c r="G1037" t="s">
        <v>11</v>
      </c>
      <c r="H1037" t="s">
        <v>12</v>
      </c>
      <c r="I1037" s="2">
        <v>0.2</v>
      </c>
    </row>
    <row r="1038" spans="1:9" x14ac:dyDescent="0.2">
      <c r="A1038" s="1">
        <v>45376</v>
      </c>
      <c r="B1038" t="s">
        <v>19</v>
      </c>
      <c r="C1038">
        <v>114</v>
      </c>
      <c r="D1038">
        <v>132</v>
      </c>
      <c r="E1038">
        <v>4</v>
      </c>
      <c r="F1038" t="s">
        <v>13</v>
      </c>
      <c r="G1038" t="s">
        <v>11</v>
      </c>
      <c r="H1038" t="s">
        <v>18</v>
      </c>
      <c r="I1038" s="2">
        <v>0.16</v>
      </c>
    </row>
    <row r="1039" spans="1:9" x14ac:dyDescent="0.2">
      <c r="A1039" s="1">
        <v>45376</v>
      </c>
      <c r="B1039" t="s">
        <v>19</v>
      </c>
      <c r="C1039">
        <v>131</v>
      </c>
      <c r="D1039">
        <v>131</v>
      </c>
      <c r="E1039">
        <v>1</v>
      </c>
      <c r="F1039" t="s">
        <v>10</v>
      </c>
      <c r="G1039" t="s">
        <v>11</v>
      </c>
      <c r="H1039" t="s">
        <v>15</v>
      </c>
      <c r="I1039" s="2">
        <v>0.08</v>
      </c>
    </row>
    <row r="1040" spans="1:9" x14ac:dyDescent="0.2">
      <c r="A1040" s="1">
        <v>45376</v>
      </c>
      <c r="B1040" t="s">
        <v>19</v>
      </c>
      <c r="C1040">
        <v>73</v>
      </c>
      <c r="D1040">
        <v>142</v>
      </c>
      <c r="E1040">
        <v>2</v>
      </c>
      <c r="F1040" t="s">
        <v>16</v>
      </c>
      <c r="G1040" t="s">
        <v>14</v>
      </c>
      <c r="H1040" t="s">
        <v>18</v>
      </c>
      <c r="I1040" s="2">
        <v>0.15</v>
      </c>
    </row>
    <row r="1041" spans="1:9" x14ac:dyDescent="0.2">
      <c r="A1041" s="1">
        <v>45376</v>
      </c>
      <c r="B1041" t="s">
        <v>19</v>
      </c>
      <c r="C1041">
        <v>117</v>
      </c>
      <c r="D1041">
        <v>126</v>
      </c>
      <c r="E1041">
        <v>7</v>
      </c>
      <c r="F1041" t="s">
        <v>16</v>
      </c>
      <c r="G1041" t="s">
        <v>14</v>
      </c>
      <c r="H1041" t="s">
        <v>18</v>
      </c>
      <c r="I1041" s="2">
        <v>0.11</v>
      </c>
    </row>
    <row r="1042" spans="1:9" x14ac:dyDescent="0.2">
      <c r="A1042" s="1">
        <v>45376</v>
      </c>
      <c r="B1042" t="s">
        <v>20</v>
      </c>
      <c r="C1042">
        <v>199</v>
      </c>
      <c r="D1042">
        <v>62</v>
      </c>
      <c r="E1042">
        <v>1</v>
      </c>
      <c r="F1042" t="s">
        <v>13</v>
      </c>
      <c r="G1042" t="s">
        <v>11</v>
      </c>
      <c r="H1042" t="s">
        <v>12</v>
      </c>
      <c r="I1042" s="2">
        <v>0.17</v>
      </c>
    </row>
    <row r="1043" spans="1:9" x14ac:dyDescent="0.2">
      <c r="A1043" s="1">
        <v>45376</v>
      </c>
      <c r="B1043" t="s">
        <v>20</v>
      </c>
      <c r="C1043">
        <v>76</v>
      </c>
      <c r="D1043">
        <v>150</v>
      </c>
      <c r="E1043">
        <v>9</v>
      </c>
      <c r="F1043" t="s">
        <v>16</v>
      </c>
      <c r="G1043" t="s">
        <v>11</v>
      </c>
      <c r="H1043" t="s">
        <v>15</v>
      </c>
      <c r="I1043" s="2">
        <v>0.08</v>
      </c>
    </row>
    <row r="1044" spans="1:9" x14ac:dyDescent="0.2">
      <c r="A1044" s="1">
        <v>45376</v>
      </c>
      <c r="B1044" t="s">
        <v>21</v>
      </c>
      <c r="C1044">
        <v>162</v>
      </c>
      <c r="D1044">
        <v>104</v>
      </c>
      <c r="E1044">
        <v>4</v>
      </c>
      <c r="F1044" t="s">
        <v>17</v>
      </c>
      <c r="G1044" t="s">
        <v>14</v>
      </c>
      <c r="H1044" t="s">
        <v>15</v>
      </c>
      <c r="I1044" s="2">
        <v>0.09</v>
      </c>
    </row>
    <row r="1045" spans="1:9" x14ac:dyDescent="0.2">
      <c r="A1045" s="1">
        <v>45376</v>
      </c>
      <c r="B1045" t="s">
        <v>21</v>
      </c>
      <c r="C1045">
        <v>100</v>
      </c>
      <c r="D1045">
        <v>101</v>
      </c>
      <c r="E1045">
        <v>5</v>
      </c>
      <c r="F1045" t="s">
        <v>17</v>
      </c>
      <c r="G1045" t="s">
        <v>11</v>
      </c>
      <c r="H1045" t="s">
        <v>18</v>
      </c>
      <c r="I1045" s="2">
        <v>0.16</v>
      </c>
    </row>
    <row r="1046" spans="1:9" x14ac:dyDescent="0.2">
      <c r="A1046" s="1">
        <v>45377</v>
      </c>
      <c r="B1046" t="s">
        <v>9</v>
      </c>
      <c r="C1046">
        <v>50</v>
      </c>
      <c r="D1046">
        <v>136</v>
      </c>
      <c r="E1046">
        <v>0</v>
      </c>
      <c r="F1046" t="s">
        <v>17</v>
      </c>
      <c r="G1046" t="s">
        <v>11</v>
      </c>
      <c r="H1046" t="s">
        <v>15</v>
      </c>
      <c r="I1046" s="2">
        <v>0.12</v>
      </c>
    </row>
    <row r="1047" spans="1:9" x14ac:dyDescent="0.2">
      <c r="A1047" s="1">
        <v>45377</v>
      </c>
      <c r="B1047" t="s">
        <v>9</v>
      </c>
      <c r="C1047">
        <v>131</v>
      </c>
      <c r="D1047">
        <v>62</v>
      </c>
      <c r="E1047">
        <v>0</v>
      </c>
      <c r="F1047" t="s">
        <v>10</v>
      </c>
      <c r="G1047" t="s">
        <v>11</v>
      </c>
      <c r="H1047" t="s">
        <v>18</v>
      </c>
      <c r="I1047" s="2">
        <v>0.2</v>
      </c>
    </row>
    <row r="1048" spans="1:9" x14ac:dyDescent="0.2">
      <c r="A1048" s="1">
        <v>45377</v>
      </c>
      <c r="B1048" t="s">
        <v>9</v>
      </c>
      <c r="C1048">
        <v>71</v>
      </c>
      <c r="D1048">
        <v>116</v>
      </c>
      <c r="E1048">
        <v>7</v>
      </c>
      <c r="F1048" t="s">
        <v>13</v>
      </c>
      <c r="G1048" t="s">
        <v>14</v>
      </c>
      <c r="H1048" t="s">
        <v>18</v>
      </c>
      <c r="I1048" s="2">
        <v>0.2</v>
      </c>
    </row>
    <row r="1049" spans="1:9" x14ac:dyDescent="0.2">
      <c r="A1049" s="1">
        <v>45377</v>
      </c>
      <c r="B1049" t="s">
        <v>19</v>
      </c>
      <c r="C1049">
        <v>69</v>
      </c>
      <c r="D1049">
        <v>32</v>
      </c>
      <c r="E1049">
        <v>6</v>
      </c>
      <c r="F1049" t="s">
        <v>13</v>
      </c>
      <c r="G1049" t="s">
        <v>11</v>
      </c>
      <c r="H1049" t="s">
        <v>12</v>
      </c>
      <c r="I1049" s="2">
        <v>0.09</v>
      </c>
    </row>
    <row r="1050" spans="1:9" x14ac:dyDescent="0.2">
      <c r="A1050" s="1">
        <v>45377</v>
      </c>
      <c r="B1050" t="s">
        <v>19</v>
      </c>
      <c r="C1050">
        <v>90</v>
      </c>
      <c r="D1050">
        <v>101</v>
      </c>
      <c r="E1050">
        <v>4</v>
      </c>
      <c r="F1050" t="s">
        <v>10</v>
      </c>
      <c r="G1050" t="s">
        <v>11</v>
      </c>
      <c r="H1050" t="s">
        <v>18</v>
      </c>
      <c r="I1050" s="2">
        <v>0.15</v>
      </c>
    </row>
    <row r="1051" spans="1:9" x14ac:dyDescent="0.2">
      <c r="A1051" s="1">
        <v>45377</v>
      </c>
      <c r="B1051" t="s">
        <v>20</v>
      </c>
      <c r="C1051">
        <v>165</v>
      </c>
      <c r="D1051">
        <v>67</v>
      </c>
      <c r="E1051">
        <v>7</v>
      </c>
      <c r="F1051" t="s">
        <v>10</v>
      </c>
      <c r="G1051" t="s">
        <v>14</v>
      </c>
      <c r="H1051" t="s">
        <v>18</v>
      </c>
      <c r="I1051" s="2">
        <v>0.1</v>
      </c>
    </row>
    <row r="1052" spans="1:9" x14ac:dyDescent="0.2">
      <c r="A1052" s="1">
        <v>45377</v>
      </c>
      <c r="B1052" t="s">
        <v>21</v>
      </c>
      <c r="C1052">
        <v>91</v>
      </c>
      <c r="D1052">
        <v>61</v>
      </c>
      <c r="E1052">
        <v>1</v>
      </c>
      <c r="F1052" t="s">
        <v>17</v>
      </c>
      <c r="G1052" t="s">
        <v>14</v>
      </c>
      <c r="H1052" t="s">
        <v>12</v>
      </c>
      <c r="I1052" s="2">
        <v>0.16</v>
      </c>
    </row>
    <row r="1053" spans="1:9" x14ac:dyDescent="0.2">
      <c r="A1053" s="1">
        <v>45377</v>
      </c>
      <c r="B1053" t="s">
        <v>21</v>
      </c>
      <c r="C1053">
        <v>129</v>
      </c>
      <c r="D1053">
        <v>83</v>
      </c>
      <c r="E1053">
        <v>9</v>
      </c>
      <c r="F1053" t="s">
        <v>13</v>
      </c>
      <c r="G1053" t="s">
        <v>11</v>
      </c>
      <c r="H1053" t="s">
        <v>15</v>
      </c>
      <c r="I1053" s="2">
        <v>0.19</v>
      </c>
    </row>
    <row r="1054" spans="1:9" x14ac:dyDescent="0.2">
      <c r="A1054" s="1">
        <v>45377</v>
      </c>
      <c r="B1054" t="s">
        <v>21</v>
      </c>
      <c r="C1054">
        <v>122</v>
      </c>
      <c r="D1054">
        <v>105</v>
      </c>
      <c r="E1054">
        <v>10</v>
      </c>
      <c r="F1054" t="s">
        <v>17</v>
      </c>
      <c r="G1054" t="s">
        <v>11</v>
      </c>
      <c r="H1054" t="s">
        <v>15</v>
      </c>
      <c r="I1054" s="2">
        <v>0.08</v>
      </c>
    </row>
    <row r="1055" spans="1:9" x14ac:dyDescent="0.2">
      <c r="A1055" s="1">
        <v>45378</v>
      </c>
      <c r="B1055" t="s">
        <v>9</v>
      </c>
      <c r="C1055">
        <v>181</v>
      </c>
      <c r="D1055">
        <v>40</v>
      </c>
      <c r="E1055">
        <v>10</v>
      </c>
      <c r="F1055" t="s">
        <v>16</v>
      </c>
      <c r="G1055" t="s">
        <v>11</v>
      </c>
      <c r="H1055" t="s">
        <v>12</v>
      </c>
      <c r="I1055" s="2">
        <v>0.1</v>
      </c>
    </row>
    <row r="1056" spans="1:9" x14ac:dyDescent="0.2">
      <c r="A1056" s="1">
        <v>45378</v>
      </c>
      <c r="B1056" t="s">
        <v>9</v>
      </c>
      <c r="C1056">
        <v>109</v>
      </c>
      <c r="D1056">
        <v>81</v>
      </c>
      <c r="E1056">
        <v>7</v>
      </c>
      <c r="F1056" t="s">
        <v>13</v>
      </c>
      <c r="G1056" t="s">
        <v>11</v>
      </c>
      <c r="H1056" t="s">
        <v>18</v>
      </c>
      <c r="I1056" s="2">
        <v>0.14000000000000001</v>
      </c>
    </row>
    <row r="1057" spans="1:9" x14ac:dyDescent="0.2">
      <c r="A1057" s="1">
        <v>45378</v>
      </c>
      <c r="B1057" t="s">
        <v>19</v>
      </c>
      <c r="C1057">
        <v>132</v>
      </c>
      <c r="D1057">
        <v>127</v>
      </c>
      <c r="E1057">
        <v>9</v>
      </c>
      <c r="F1057" t="s">
        <v>10</v>
      </c>
      <c r="G1057" t="s">
        <v>11</v>
      </c>
      <c r="H1057" t="s">
        <v>15</v>
      </c>
      <c r="I1057" s="2">
        <v>0.11</v>
      </c>
    </row>
    <row r="1058" spans="1:9" x14ac:dyDescent="0.2">
      <c r="A1058" s="1">
        <v>45378</v>
      </c>
      <c r="B1058" t="s">
        <v>19</v>
      </c>
      <c r="C1058">
        <v>108</v>
      </c>
      <c r="D1058">
        <v>129</v>
      </c>
      <c r="E1058">
        <v>0</v>
      </c>
      <c r="F1058" t="s">
        <v>10</v>
      </c>
      <c r="G1058" t="s">
        <v>11</v>
      </c>
      <c r="H1058" t="s">
        <v>12</v>
      </c>
      <c r="I1058" s="2">
        <v>0.16</v>
      </c>
    </row>
    <row r="1059" spans="1:9" x14ac:dyDescent="0.2">
      <c r="A1059" s="1">
        <v>45378</v>
      </c>
      <c r="B1059" t="s">
        <v>19</v>
      </c>
      <c r="C1059">
        <v>147</v>
      </c>
      <c r="D1059">
        <v>134</v>
      </c>
      <c r="E1059">
        <v>9</v>
      </c>
      <c r="F1059" t="s">
        <v>10</v>
      </c>
      <c r="G1059" t="s">
        <v>11</v>
      </c>
      <c r="H1059" t="s">
        <v>12</v>
      </c>
      <c r="I1059" s="2">
        <v>0.08</v>
      </c>
    </row>
    <row r="1060" spans="1:9" x14ac:dyDescent="0.2">
      <c r="A1060" s="1">
        <v>45378</v>
      </c>
      <c r="B1060" t="s">
        <v>19</v>
      </c>
      <c r="C1060">
        <v>92</v>
      </c>
      <c r="D1060">
        <v>93</v>
      </c>
      <c r="E1060">
        <v>6</v>
      </c>
      <c r="F1060" t="s">
        <v>17</v>
      </c>
      <c r="G1060" t="s">
        <v>11</v>
      </c>
      <c r="H1060" t="s">
        <v>12</v>
      </c>
      <c r="I1060" s="2">
        <v>0.2</v>
      </c>
    </row>
    <row r="1061" spans="1:9" x14ac:dyDescent="0.2">
      <c r="A1061" s="1">
        <v>45378</v>
      </c>
      <c r="B1061" t="s">
        <v>19</v>
      </c>
      <c r="C1061">
        <v>55</v>
      </c>
      <c r="D1061">
        <v>77</v>
      </c>
      <c r="E1061">
        <v>4</v>
      </c>
      <c r="F1061" t="s">
        <v>10</v>
      </c>
      <c r="G1061" t="s">
        <v>14</v>
      </c>
      <c r="H1061" t="s">
        <v>18</v>
      </c>
      <c r="I1061" s="2">
        <v>0.17</v>
      </c>
    </row>
    <row r="1062" spans="1:9" x14ac:dyDescent="0.2">
      <c r="A1062" s="1">
        <v>45378</v>
      </c>
      <c r="B1062" t="s">
        <v>20</v>
      </c>
      <c r="C1062">
        <v>136</v>
      </c>
      <c r="D1062">
        <v>108</v>
      </c>
      <c r="E1062">
        <v>10</v>
      </c>
      <c r="F1062" t="s">
        <v>17</v>
      </c>
      <c r="G1062" t="s">
        <v>11</v>
      </c>
      <c r="H1062" t="s">
        <v>15</v>
      </c>
      <c r="I1062" s="2">
        <v>0.11</v>
      </c>
    </row>
    <row r="1063" spans="1:9" x14ac:dyDescent="0.2">
      <c r="A1063" s="1">
        <v>45378</v>
      </c>
      <c r="B1063" t="s">
        <v>20</v>
      </c>
      <c r="C1063">
        <v>168</v>
      </c>
      <c r="D1063">
        <v>128</v>
      </c>
      <c r="E1063">
        <v>1</v>
      </c>
      <c r="F1063" t="s">
        <v>13</v>
      </c>
      <c r="G1063" t="s">
        <v>14</v>
      </c>
      <c r="H1063" t="s">
        <v>12</v>
      </c>
      <c r="I1063" s="2">
        <v>0.12</v>
      </c>
    </row>
    <row r="1064" spans="1:9" x14ac:dyDescent="0.2">
      <c r="A1064" s="1">
        <v>45378</v>
      </c>
      <c r="B1064" t="s">
        <v>20</v>
      </c>
      <c r="C1064">
        <v>81</v>
      </c>
      <c r="D1064">
        <v>129</v>
      </c>
      <c r="E1064">
        <v>2</v>
      </c>
      <c r="F1064" t="s">
        <v>13</v>
      </c>
      <c r="G1064" t="s">
        <v>11</v>
      </c>
      <c r="H1064" t="s">
        <v>18</v>
      </c>
      <c r="I1064" s="2">
        <v>0.1</v>
      </c>
    </row>
    <row r="1065" spans="1:9" x14ac:dyDescent="0.2">
      <c r="A1065" s="1">
        <v>45378</v>
      </c>
      <c r="B1065" t="s">
        <v>21</v>
      </c>
      <c r="C1065">
        <v>93</v>
      </c>
      <c r="D1065">
        <v>119</v>
      </c>
      <c r="E1065">
        <v>9</v>
      </c>
      <c r="F1065" t="s">
        <v>10</v>
      </c>
      <c r="G1065" t="s">
        <v>14</v>
      </c>
      <c r="H1065" t="s">
        <v>15</v>
      </c>
      <c r="I1065" s="2">
        <v>0.1</v>
      </c>
    </row>
    <row r="1066" spans="1:9" x14ac:dyDescent="0.2">
      <c r="A1066" s="1">
        <v>45379</v>
      </c>
      <c r="B1066" t="s">
        <v>9</v>
      </c>
      <c r="C1066">
        <v>106</v>
      </c>
      <c r="D1066">
        <v>115</v>
      </c>
      <c r="E1066">
        <v>4</v>
      </c>
      <c r="F1066" t="s">
        <v>17</v>
      </c>
      <c r="G1066" t="s">
        <v>14</v>
      </c>
      <c r="H1066" t="s">
        <v>15</v>
      </c>
      <c r="I1066" s="2">
        <v>0.05</v>
      </c>
    </row>
    <row r="1067" spans="1:9" x14ac:dyDescent="0.2">
      <c r="A1067" s="1">
        <v>45379</v>
      </c>
      <c r="B1067" t="s">
        <v>9</v>
      </c>
      <c r="C1067">
        <v>173</v>
      </c>
      <c r="D1067">
        <v>134</v>
      </c>
      <c r="E1067">
        <v>4</v>
      </c>
      <c r="F1067" t="s">
        <v>13</v>
      </c>
      <c r="G1067" t="s">
        <v>11</v>
      </c>
      <c r="H1067" t="s">
        <v>12</v>
      </c>
      <c r="I1067" s="2">
        <v>0.08</v>
      </c>
    </row>
    <row r="1068" spans="1:9" x14ac:dyDescent="0.2">
      <c r="A1068" s="1">
        <v>45379</v>
      </c>
      <c r="B1068" t="s">
        <v>19</v>
      </c>
      <c r="C1068">
        <v>77</v>
      </c>
      <c r="D1068">
        <v>135</v>
      </c>
      <c r="E1068">
        <v>3</v>
      </c>
      <c r="F1068" t="s">
        <v>13</v>
      </c>
      <c r="G1068" t="s">
        <v>14</v>
      </c>
      <c r="H1068" t="s">
        <v>18</v>
      </c>
      <c r="I1068" s="2">
        <v>0.1</v>
      </c>
    </row>
    <row r="1069" spans="1:9" x14ac:dyDescent="0.2">
      <c r="A1069" s="1">
        <v>45379</v>
      </c>
      <c r="B1069" t="s">
        <v>19</v>
      </c>
      <c r="C1069">
        <v>72</v>
      </c>
      <c r="D1069">
        <v>117</v>
      </c>
      <c r="E1069">
        <v>8</v>
      </c>
      <c r="F1069" t="s">
        <v>17</v>
      </c>
      <c r="G1069" t="s">
        <v>14</v>
      </c>
      <c r="H1069" t="s">
        <v>15</v>
      </c>
      <c r="I1069" s="2">
        <v>0.17</v>
      </c>
    </row>
    <row r="1070" spans="1:9" x14ac:dyDescent="0.2">
      <c r="A1070" s="1">
        <v>45379</v>
      </c>
      <c r="B1070" t="s">
        <v>19</v>
      </c>
      <c r="C1070">
        <v>174</v>
      </c>
      <c r="D1070">
        <v>30</v>
      </c>
      <c r="E1070">
        <v>1</v>
      </c>
      <c r="F1070" t="s">
        <v>16</v>
      </c>
      <c r="G1070" t="s">
        <v>14</v>
      </c>
      <c r="H1070" t="s">
        <v>12</v>
      </c>
      <c r="I1070" s="2">
        <v>0.13</v>
      </c>
    </row>
    <row r="1071" spans="1:9" x14ac:dyDescent="0.2">
      <c r="A1071" s="1">
        <v>45379</v>
      </c>
      <c r="B1071" t="s">
        <v>20</v>
      </c>
      <c r="C1071">
        <v>113</v>
      </c>
      <c r="D1071">
        <v>57</v>
      </c>
      <c r="E1071">
        <v>2</v>
      </c>
      <c r="F1071" t="s">
        <v>13</v>
      </c>
      <c r="G1071" t="s">
        <v>14</v>
      </c>
      <c r="H1071" t="s">
        <v>15</v>
      </c>
      <c r="I1071" s="2">
        <v>0.1</v>
      </c>
    </row>
    <row r="1072" spans="1:9" x14ac:dyDescent="0.2">
      <c r="A1072" s="1">
        <v>45379</v>
      </c>
      <c r="B1072" t="s">
        <v>20</v>
      </c>
      <c r="C1072">
        <v>111</v>
      </c>
      <c r="D1072">
        <v>59</v>
      </c>
      <c r="E1072">
        <v>5</v>
      </c>
      <c r="F1072" t="s">
        <v>17</v>
      </c>
      <c r="G1072" t="s">
        <v>14</v>
      </c>
      <c r="H1072" t="s">
        <v>12</v>
      </c>
      <c r="I1072" s="2">
        <v>0.13</v>
      </c>
    </row>
    <row r="1073" spans="1:9" x14ac:dyDescent="0.2">
      <c r="A1073" s="1">
        <v>45379</v>
      </c>
      <c r="B1073" t="s">
        <v>20</v>
      </c>
      <c r="C1073">
        <v>112</v>
      </c>
      <c r="D1073">
        <v>102</v>
      </c>
      <c r="E1073">
        <v>6</v>
      </c>
      <c r="F1073" t="s">
        <v>10</v>
      </c>
      <c r="G1073" t="s">
        <v>14</v>
      </c>
      <c r="H1073" t="s">
        <v>12</v>
      </c>
      <c r="I1073" s="2">
        <v>0.1</v>
      </c>
    </row>
    <row r="1074" spans="1:9" x14ac:dyDescent="0.2">
      <c r="A1074" s="1">
        <v>45379</v>
      </c>
      <c r="B1074" t="s">
        <v>21</v>
      </c>
      <c r="C1074">
        <v>112</v>
      </c>
      <c r="D1074">
        <v>124</v>
      </c>
      <c r="E1074">
        <v>5</v>
      </c>
      <c r="F1074" t="s">
        <v>17</v>
      </c>
      <c r="G1074" t="s">
        <v>14</v>
      </c>
      <c r="H1074" t="s">
        <v>15</v>
      </c>
      <c r="I1074" s="2">
        <v>0.17</v>
      </c>
    </row>
    <row r="1075" spans="1:9" x14ac:dyDescent="0.2">
      <c r="A1075" s="1">
        <v>45379</v>
      </c>
      <c r="B1075" t="s">
        <v>21</v>
      </c>
      <c r="C1075">
        <v>123</v>
      </c>
      <c r="D1075">
        <v>118</v>
      </c>
      <c r="E1075">
        <v>4</v>
      </c>
      <c r="F1075" t="s">
        <v>10</v>
      </c>
      <c r="G1075" t="s">
        <v>14</v>
      </c>
      <c r="H1075" t="s">
        <v>12</v>
      </c>
      <c r="I1075" s="2">
        <v>0.1</v>
      </c>
    </row>
    <row r="1076" spans="1:9" x14ac:dyDescent="0.2">
      <c r="A1076" s="1">
        <v>45379</v>
      </c>
      <c r="B1076" t="s">
        <v>21</v>
      </c>
      <c r="C1076">
        <v>108</v>
      </c>
      <c r="D1076">
        <v>57</v>
      </c>
      <c r="E1076">
        <v>4</v>
      </c>
      <c r="F1076" t="s">
        <v>10</v>
      </c>
      <c r="G1076" t="s">
        <v>14</v>
      </c>
      <c r="H1076" t="s">
        <v>15</v>
      </c>
      <c r="I1076" s="2">
        <v>0.19</v>
      </c>
    </row>
    <row r="1077" spans="1:9" x14ac:dyDescent="0.2">
      <c r="A1077" s="1">
        <v>45379</v>
      </c>
      <c r="B1077" t="s">
        <v>21</v>
      </c>
      <c r="C1077">
        <v>194</v>
      </c>
      <c r="D1077">
        <v>94</v>
      </c>
      <c r="E1077">
        <v>1</v>
      </c>
      <c r="F1077" t="s">
        <v>16</v>
      </c>
      <c r="G1077" t="s">
        <v>11</v>
      </c>
      <c r="H1077" t="s">
        <v>18</v>
      </c>
      <c r="I1077" s="2">
        <v>0.18</v>
      </c>
    </row>
    <row r="1078" spans="1:9" x14ac:dyDescent="0.2">
      <c r="A1078" s="1">
        <v>45379</v>
      </c>
      <c r="B1078" t="s">
        <v>21</v>
      </c>
      <c r="C1078">
        <v>197</v>
      </c>
      <c r="D1078">
        <v>103</v>
      </c>
      <c r="E1078">
        <v>5</v>
      </c>
      <c r="F1078" t="s">
        <v>13</v>
      </c>
      <c r="G1078" t="s">
        <v>11</v>
      </c>
      <c r="H1078" t="s">
        <v>18</v>
      </c>
      <c r="I1078" s="2">
        <v>7.0000000000000007E-2</v>
      </c>
    </row>
    <row r="1079" spans="1:9" x14ac:dyDescent="0.2">
      <c r="A1079" s="1">
        <v>45380</v>
      </c>
      <c r="B1079" t="s">
        <v>9</v>
      </c>
      <c r="C1079">
        <v>186</v>
      </c>
      <c r="D1079">
        <v>75</v>
      </c>
      <c r="E1079">
        <v>3</v>
      </c>
      <c r="F1079" t="s">
        <v>10</v>
      </c>
      <c r="G1079" t="s">
        <v>14</v>
      </c>
      <c r="H1079" t="s">
        <v>18</v>
      </c>
      <c r="I1079" s="2">
        <v>0.06</v>
      </c>
    </row>
    <row r="1080" spans="1:9" x14ac:dyDescent="0.2">
      <c r="A1080" s="1">
        <v>45380</v>
      </c>
      <c r="B1080" t="s">
        <v>19</v>
      </c>
      <c r="C1080">
        <v>113</v>
      </c>
      <c r="D1080">
        <v>49</v>
      </c>
      <c r="E1080">
        <v>8</v>
      </c>
      <c r="F1080" t="s">
        <v>17</v>
      </c>
      <c r="G1080" t="s">
        <v>14</v>
      </c>
      <c r="H1080" t="s">
        <v>18</v>
      </c>
      <c r="I1080" s="2">
        <v>0.12</v>
      </c>
    </row>
    <row r="1081" spans="1:9" x14ac:dyDescent="0.2">
      <c r="A1081" s="1">
        <v>45380</v>
      </c>
      <c r="B1081" t="s">
        <v>19</v>
      </c>
      <c r="C1081">
        <v>131</v>
      </c>
      <c r="D1081">
        <v>120</v>
      </c>
      <c r="E1081">
        <v>9</v>
      </c>
      <c r="F1081" t="s">
        <v>13</v>
      </c>
      <c r="G1081" t="s">
        <v>11</v>
      </c>
      <c r="H1081" t="s">
        <v>18</v>
      </c>
      <c r="I1081" s="2">
        <v>0.12</v>
      </c>
    </row>
    <row r="1082" spans="1:9" x14ac:dyDescent="0.2">
      <c r="A1082" s="1">
        <v>45380</v>
      </c>
      <c r="B1082" t="s">
        <v>19</v>
      </c>
      <c r="C1082">
        <v>94</v>
      </c>
      <c r="D1082">
        <v>124</v>
      </c>
      <c r="E1082">
        <v>9</v>
      </c>
      <c r="F1082" t="s">
        <v>17</v>
      </c>
      <c r="G1082" t="s">
        <v>14</v>
      </c>
      <c r="H1082" t="s">
        <v>18</v>
      </c>
      <c r="I1082" s="2">
        <v>0.05</v>
      </c>
    </row>
    <row r="1083" spans="1:9" x14ac:dyDescent="0.2">
      <c r="A1083" s="1">
        <v>45380</v>
      </c>
      <c r="B1083" t="s">
        <v>19</v>
      </c>
      <c r="C1083">
        <v>129</v>
      </c>
      <c r="D1083">
        <v>80</v>
      </c>
      <c r="E1083">
        <v>0</v>
      </c>
      <c r="F1083" t="s">
        <v>10</v>
      </c>
      <c r="G1083" t="s">
        <v>14</v>
      </c>
      <c r="H1083" t="s">
        <v>12</v>
      </c>
      <c r="I1083" s="2">
        <v>0.17</v>
      </c>
    </row>
    <row r="1084" spans="1:9" x14ac:dyDescent="0.2">
      <c r="A1084" s="1">
        <v>45380</v>
      </c>
      <c r="B1084" t="s">
        <v>19</v>
      </c>
      <c r="C1084">
        <v>63</v>
      </c>
      <c r="D1084">
        <v>47</v>
      </c>
      <c r="E1084">
        <v>8</v>
      </c>
      <c r="F1084" t="s">
        <v>16</v>
      </c>
      <c r="G1084" t="s">
        <v>14</v>
      </c>
      <c r="H1084" t="s">
        <v>18</v>
      </c>
      <c r="I1084" s="2">
        <v>0.12</v>
      </c>
    </row>
    <row r="1085" spans="1:9" x14ac:dyDescent="0.2">
      <c r="A1085" s="1">
        <v>45380</v>
      </c>
      <c r="B1085" t="s">
        <v>20</v>
      </c>
      <c r="C1085">
        <v>50</v>
      </c>
      <c r="D1085">
        <v>131</v>
      </c>
      <c r="E1085">
        <v>4</v>
      </c>
      <c r="F1085" t="s">
        <v>17</v>
      </c>
      <c r="G1085" t="s">
        <v>11</v>
      </c>
      <c r="H1085" t="s">
        <v>18</v>
      </c>
      <c r="I1085" s="2">
        <v>0.14000000000000001</v>
      </c>
    </row>
    <row r="1086" spans="1:9" x14ac:dyDescent="0.2">
      <c r="A1086" s="1">
        <v>45380</v>
      </c>
      <c r="B1086" t="s">
        <v>20</v>
      </c>
      <c r="C1086">
        <v>142</v>
      </c>
      <c r="D1086">
        <v>120</v>
      </c>
      <c r="E1086">
        <v>4</v>
      </c>
      <c r="F1086" t="s">
        <v>17</v>
      </c>
      <c r="G1086" t="s">
        <v>11</v>
      </c>
      <c r="H1086" t="s">
        <v>12</v>
      </c>
      <c r="I1086" s="2">
        <v>0.16</v>
      </c>
    </row>
    <row r="1087" spans="1:9" x14ac:dyDescent="0.2">
      <c r="A1087" s="1">
        <v>45380</v>
      </c>
      <c r="B1087" t="s">
        <v>20</v>
      </c>
      <c r="C1087">
        <v>137</v>
      </c>
      <c r="D1087">
        <v>133</v>
      </c>
      <c r="E1087">
        <v>0</v>
      </c>
      <c r="F1087" t="s">
        <v>10</v>
      </c>
      <c r="G1087" t="s">
        <v>11</v>
      </c>
      <c r="H1087" t="s">
        <v>18</v>
      </c>
      <c r="I1087" s="2">
        <v>0.2</v>
      </c>
    </row>
    <row r="1088" spans="1:9" x14ac:dyDescent="0.2">
      <c r="A1088" s="1">
        <v>45380</v>
      </c>
      <c r="B1088" t="s">
        <v>20</v>
      </c>
      <c r="C1088">
        <v>107</v>
      </c>
      <c r="D1088">
        <v>107</v>
      </c>
      <c r="E1088">
        <v>1</v>
      </c>
      <c r="F1088" t="s">
        <v>13</v>
      </c>
      <c r="G1088" t="s">
        <v>14</v>
      </c>
      <c r="H1088" t="s">
        <v>15</v>
      </c>
      <c r="I1088" s="2">
        <v>0.2</v>
      </c>
    </row>
    <row r="1089" spans="1:9" x14ac:dyDescent="0.2">
      <c r="A1089" s="1">
        <v>45380</v>
      </c>
      <c r="B1089" t="s">
        <v>20</v>
      </c>
      <c r="C1089">
        <v>141</v>
      </c>
      <c r="D1089">
        <v>104</v>
      </c>
      <c r="E1089">
        <v>6</v>
      </c>
      <c r="F1089" t="s">
        <v>13</v>
      </c>
      <c r="G1089" t="s">
        <v>14</v>
      </c>
      <c r="H1089" t="s">
        <v>15</v>
      </c>
      <c r="I1089" s="2">
        <v>0.13</v>
      </c>
    </row>
    <row r="1090" spans="1:9" x14ac:dyDescent="0.2">
      <c r="A1090" s="1">
        <v>45380</v>
      </c>
      <c r="B1090" t="s">
        <v>21</v>
      </c>
      <c r="C1090">
        <v>85</v>
      </c>
      <c r="D1090">
        <v>89</v>
      </c>
      <c r="E1090">
        <v>7</v>
      </c>
      <c r="F1090" t="s">
        <v>10</v>
      </c>
      <c r="G1090" t="s">
        <v>11</v>
      </c>
      <c r="H1090" t="s">
        <v>12</v>
      </c>
      <c r="I1090" s="2">
        <v>0.11</v>
      </c>
    </row>
    <row r="1091" spans="1:9" x14ac:dyDescent="0.2">
      <c r="A1091" s="1">
        <v>45380</v>
      </c>
      <c r="B1091" t="s">
        <v>21</v>
      </c>
      <c r="C1091">
        <v>93</v>
      </c>
      <c r="D1091">
        <v>42</v>
      </c>
      <c r="E1091">
        <v>2</v>
      </c>
      <c r="F1091" t="s">
        <v>16</v>
      </c>
      <c r="G1091" t="s">
        <v>11</v>
      </c>
      <c r="H1091" t="s">
        <v>18</v>
      </c>
      <c r="I1091" s="2">
        <v>0.13</v>
      </c>
    </row>
    <row r="1092" spans="1:9" x14ac:dyDescent="0.2">
      <c r="A1092" s="1">
        <v>45380</v>
      </c>
      <c r="B1092" t="s">
        <v>21</v>
      </c>
      <c r="C1092">
        <v>137</v>
      </c>
      <c r="D1092">
        <v>113</v>
      </c>
      <c r="E1092">
        <v>4</v>
      </c>
      <c r="F1092" t="s">
        <v>13</v>
      </c>
      <c r="G1092" t="s">
        <v>11</v>
      </c>
      <c r="H1092" t="s">
        <v>18</v>
      </c>
      <c r="I1092" s="2">
        <v>0.1</v>
      </c>
    </row>
    <row r="1093" spans="1:9" x14ac:dyDescent="0.2">
      <c r="A1093" s="1">
        <v>45380</v>
      </c>
      <c r="B1093" t="s">
        <v>21</v>
      </c>
      <c r="C1093">
        <v>79</v>
      </c>
      <c r="D1093">
        <v>105</v>
      </c>
      <c r="E1093">
        <v>0</v>
      </c>
      <c r="F1093" t="s">
        <v>13</v>
      </c>
      <c r="G1093" t="s">
        <v>14</v>
      </c>
      <c r="H1093" t="s">
        <v>15</v>
      </c>
      <c r="I1093" s="2">
        <v>0.17</v>
      </c>
    </row>
    <row r="1094" spans="1:9" x14ac:dyDescent="0.2">
      <c r="A1094" s="1">
        <v>45380</v>
      </c>
      <c r="B1094" t="s">
        <v>21</v>
      </c>
      <c r="C1094">
        <v>194</v>
      </c>
      <c r="D1094">
        <v>88</v>
      </c>
      <c r="E1094">
        <v>4</v>
      </c>
      <c r="F1094" t="s">
        <v>13</v>
      </c>
      <c r="G1094" t="s">
        <v>11</v>
      </c>
      <c r="H1094" t="s">
        <v>18</v>
      </c>
      <c r="I1094" s="2">
        <v>0.09</v>
      </c>
    </row>
    <row r="1095" spans="1:9" x14ac:dyDescent="0.2">
      <c r="A1095" s="1">
        <v>45381</v>
      </c>
      <c r="B1095" t="s">
        <v>9</v>
      </c>
      <c r="C1095">
        <v>80</v>
      </c>
      <c r="D1095">
        <v>67</v>
      </c>
      <c r="E1095">
        <v>0</v>
      </c>
      <c r="F1095" t="s">
        <v>10</v>
      </c>
      <c r="G1095" t="s">
        <v>11</v>
      </c>
      <c r="H1095" t="s">
        <v>12</v>
      </c>
      <c r="I1095" s="2">
        <v>0.08</v>
      </c>
    </row>
    <row r="1096" spans="1:9" x14ac:dyDescent="0.2">
      <c r="A1096" s="1">
        <v>45381</v>
      </c>
      <c r="B1096" t="s">
        <v>9</v>
      </c>
      <c r="C1096">
        <v>198</v>
      </c>
      <c r="D1096">
        <v>38</v>
      </c>
      <c r="E1096">
        <v>8</v>
      </c>
      <c r="F1096" t="s">
        <v>13</v>
      </c>
      <c r="G1096" t="s">
        <v>11</v>
      </c>
      <c r="H1096" t="s">
        <v>12</v>
      </c>
      <c r="I1096" s="2">
        <v>0.2</v>
      </c>
    </row>
    <row r="1097" spans="1:9" x14ac:dyDescent="0.2">
      <c r="A1097" s="1">
        <v>45381</v>
      </c>
      <c r="B1097" t="s">
        <v>19</v>
      </c>
      <c r="C1097">
        <v>177</v>
      </c>
      <c r="D1097">
        <v>137</v>
      </c>
      <c r="E1097">
        <v>4</v>
      </c>
      <c r="F1097" t="s">
        <v>13</v>
      </c>
      <c r="G1097" t="s">
        <v>14</v>
      </c>
      <c r="H1097" t="s">
        <v>15</v>
      </c>
      <c r="I1097" s="2">
        <v>0.11</v>
      </c>
    </row>
    <row r="1098" spans="1:9" x14ac:dyDescent="0.2">
      <c r="A1098" s="1">
        <v>45381</v>
      </c>
      <c r="B1098" t="s">
        <v>19</v>
      </c>
      <c r="C1098">
        <v>129</v>
      </c>
      <c r="D1098">
        <v>57</v>
      </c>
      <c r="E1098">
        <v>2</v>
      </c>
      <c r="F1098" t="s">
        <v>17</v>
      </c>
      <c r="G1098" t="s">
        <v>14</v>
      </c>
      <c r="H1098" t="s">
        <v>12</v>
      </c>
      <c r="I1098" s="2">
        <v>0.08</v>
      </c>
    </row>
    <row r="1099" spans="1:9" x14ac:dyDescent="0.2">
      <c r="A1099" s="1">
        <v>45381</v>
      </c>
      <c r="B1099" t="s">
        <v>19</v>
      </c>
      <c r="C1099">
        <v>89</v>
      </c>
      <c r="D1099">
        <v>54</v>
      </c>
      <c r="E1099">
        <v>4</v>
      </c>
      <c r="F1099" t="s">
        <v>10</v>
      </c>
      <c r="G1099" t="s">
        <v>11</v>
      </c>
      <c r="H1099" t="s">
        <v>15</v>
      </c>
      <c r="I1099" s="2">
        <v>0.18</v>
      </c>
    </row>
    <row r="1100" spans="1:9" x14ac:dyDescent="0.2">
      <c r="A1100" s="1">
        <v>45381</v>
      </c>
      <c r="B1100" t="s">
        <v>19</v>
      </c>
      <c r="C1100">
        <v>70</v>
      </c>
      <c r="D1100">
        <v>88</v>
      </c>
      <c r="E1100">
        <v>5</v>
      </c>
      <c r="F1100" t="s">
        <v>17</v>
      </c>
      <c r="G1100" t="s">
        <v>11</v>
      </c>
      <c r="H1100" t="s">
        <v>12</v>
      </c>
      <c r="I1100" s="2">
        <v>0.08</v>
      </c>
    </row>
    <row r="1101" spans="1:9" x14ac:dyDescent="0.2">
      <c r="A1101" s="1">
        <v>45381</v>
      </c>
      <c r="B1101" t="s">
        <v>19</v>
      </c>
      <c r="C1101">
        <v>65</v>
      </c>
      <c r="D1101">
        <v>137</v>
      </c>
      <c r="E1101">
        <v>5</v>
      </c>
      <c r="F1101" t="s">
        <v>13</v>
      </c>
      <c r="G1101" t="s">
        <v>11</v>
      </c>
      <c r="H1101" t="s">
        <v>12</v>
      </c>
      <c r="I1101" s="2">
        <v>0.13</v>
      </c>
    </row>
    <row r="1102" spans="1:9" x14ac:dyDescent="0.2">
      <c r="A1102" s="1">
        <v>45381</v>
      </c>
      <c r="B1102" t="s">
        <v>20</v>
      </c>
      <c r="C1102">
        <v>124</v>
      </c>
      <c r="D1102">
        <v>138</v>
      </c>
      <c r="E1102">
        <v>7</v>
      </c>
      <c r="F1102" t="s">
        <v>16</v>
      </c>
      <c r="G1102" t="s">
        <v>11</v>
      </c>
      <c r="H1102" t="s">
        <v>18</v>
      </c>
      <c r="I1102" s="2">
        <v>0.06</v>
      </c>
    </row>
    <row r="1103" spans="1:9" x14ac:dyDescent="0.2">
      <c r="A1103" s="1">
        <v>45381</v>
      </c>
      <c r="B1103" t="s">
        <v>20</v>
      </c>
      <c r="C1103">
        <v>63</v>
      </c>
      <c r="D1103">
        <v>55</v>
      </c>
      <c r="E1103">
        <v>7</v>
      </c>
      <c r="F1103" t="s">
        <v>10</v>
      </c>
      <c r="G1103" t="s">
        <v>14</v>
      </c>
      <c r="H1103" t="s">
        <v>15</v>
      </c>
      <c r="I1103" s="2">
        <v>0.05</v>
      </c>
    </row>
    <row r="1104" spans="1:9" x14ac:dyDescent="0.2">
      <c r="A1104" s="1">
        <v>45381</v>
      </c>
      <c r="B1104" t="s">
        <v>20</v>
      </c>
      <c r="C1104">
        <v>194</v>
      </c>
      <c r="D1104">
        <v>57</v>
      </c>
      <c r="E1104">
        <v>1</v>
      </c>
      <c r="F1104" t="s">
        <v>17</v>
      </c>
      <c r="G1104" t="s">
        <v>14</v>
      </c>
      <c r="H1104" t="s">
        <v>15</v>
      </c>
      <c r="I1104" s="2">
        <v>0.08</v>
      </c>
    </row>
    <row r="1105" spans="1:9" x14ac:dyDescent="0.2">
      <c r="A1105" s="1">
        <v>45381</v>
      </c>
      <c r="B1105" t="s">
        <v>20</v>
      </c>
      <c r="C1105">
        <v>182</v>
      </c>
      <c r="D1105">
        <v>50</v>
      </c>
      <c r="E1105">
        <v>3</v>
      </c>
      <c r="F1105" t="s">
        <v>16</v>
      </c>
      <c r="G1105" t="s">
        <v>14</v>
      </c>
      <c r="H1105" t="s">
        <v>18</v>
      </c>
      <c r="I1105" s="2">
        <v>0.12</v>
      </c>
    </row>
    <row r="1106" spans="1:9" x14ac:dyDescent="0.2">
      <c r="A1106" s="1">
        <v>45381</v>
      </c>
      <c r="B1106" t="s">
        <v>21</v>
      </c>
      <c r="C1106">
        <v>180</v>
      </c>
      <c r="D1106">
        <v>111</v>
      </c>
      <c r="E1106">
        <v>9</v>
      </c>
      <c r="F1106" t="s">
        <v>10</v>
      </c>
      <c r="G1106" t="s">
        <v>14</v>
      </c>
      <c r="H1106" t="s">
        <v>18</v>
      </c>
      <c r="I1106" s="2">
        <v>0.18</v>
      </c>
    </row>
    <row r="1107" spans="1:9" x14ac:dyDescent="0.2">
      <c r="A1107" s="1">
        <v>45381</v>
      </c>
      <c r="B1107" t="s">
        <v>21</v>
      </c>
      <c r="C1107">
        <v>167</v>
      </c>
      <c r="D1107">
        <v>148</v>
      </c>
      <c r="E1107">
        <v>8</v>
      </c>
      <c r="F1107" t="s">
        <v>10</v>
      </c>
      <c r="G1107" t="s">
        <v>11</v>
      </c>
      <c r="H1107" t="s">
        <v>18</v>
      </c>
      <c r="I1107" s="2">
        <v>0.17</v>
      </c>
    </row>
    <row r="1108" spans="1:9" x14ac:dyDescent="0.2">
      <c r="A1108" s="1">
        <v>45381</v>
      </c>
      <c r="B1108" t="s">
        <v>21</v>
      </c>
      <c r="C1108">
        <v>183</v>
      </c>
      <c r="D1108">
        <v>43</v>
      </c>
      <c r="E1108">
        <v>5</v>
      </c>
      <c r="F1108" t="s">
        <v>17</v>
      </c>
      <c r="G1108" t="s">
        <v>11</v>
      </c>
      <c r="H1108" t="s">
        <v>18</v>
      </c>
      <c r="I1108" s="2">
        <v>0.12</v>
      </c>
    </row>
    <row r="1109" spans="1:9" x14ac:dyDescent="0.2">
      <c r="A1109" s="1">
        <v>45381</v>
      </c>
      <c r="B1109" t="s">
        <v>21</v>
      </c>
      <c r="C1109">
        <v>65</v>
      </c>
      <c r="D1109">
        <v>68</v>
      </c>
      <c r="E1109">
        <v>7</v>
      </c>
      <c r="F1109" t="s">
        <v>10</v>
      </c>
      <c r="G1109" t="s">
        <v>14</v>
      </c>
      <c r="H1109" t="s">
        <v>12</v>
      </c>
      <c r="I1109" s="2">
        <v>0.11</v>
      </c>
    </row>
    <row r="1110" spans="1:9" x14ac:dyDescent="0.2">
      <c r="A1110" s="1">
        <v>45382</v>
      </c>
      <c r="B1110" t="s">
        <v>9</v>
      </c>
      <c r="C1110">
        <v>181</v>
      </c>
      <c r="D1110">
        <v>109</v>
      </c>
      <c r="E1110">
        <v>9</v>
      </c>
      <c r="F1110" t="s">
        <v>17</v>
      </c>
      <c r="G1110" t="s">
        <v>11</v>
      </c>
      <c r="H1110" t="s">
        <v>12</v>
      </c>
      <c r="I1110" s="2">
        <v>0.11</v>
      </c>
    </row>
    <row r="1111" spans="1:9" x14ac:dyDescent="0.2">
      <c r="A1111" s="1">
        <v>45382</v>
      </c>
      <c r="B1111" t="s">
        <v>9</v>
      </c>
      <c r="C1111">
        <v>109</v>
      </c>
      <c r="D1111">
        <v>39</v>
      </c>
      <c r="E1111">
        <v>1</v>
      </c>
      <c r="F1111" t="s">
        <v>13</v>
      </c>
      <c r="G1111" t="s">
        <v>14</v>
      </c>
      <c r="H1111" t="s">
        <v>18</v>
      </c>
      <c r="I1111" s="2">
        <v>0.2</v>
      </c>
    </row>
    <row r="1112" spans="1:9" x14ac:dyDescent="0.2">
      <c r="A1112" s="1">
        <v>45382</v>
      </c>
      <c r="B1112" t="s">
        <v>19</v>
      </c>
      <c r="C1112">
        <v>91</v>
      </c>
      <c r="D1112">
        <v>96</v>
      </c>
      <c r="E1112">
        <v>6</v>
      </c>
      <c r="F1112" t="s">
        <v>10</v>
      </c>
      <c r="G1112" t="s">
        <v>11</v>
      </c>
      <c r="H1112" t="s">
        <v>18</v>
      </c>
      <c r="I1112" s="2">
        <v>0.15</v>
      </c>
    </row>
    <row r="1113" spans="1:9" x14ac:dyDescent="0.2">
      <c r="A1113" s="1">
        <v>45382</v>
      </c>
      <c r="B1113" t="s">
        <v>19</v>
      </c>
      <c r="C1113">
        <v>110</v>
      </c>
      <c r="D1113">
        <v>105</v>
      </c>
      <c r="E1113">
        <v>7</v>
      </c>
      <c r="F1113" t="s">
        <v>17</v>
      </c>
      <c r="G1113" t="s">
        <v>11</v>
      </c>
      <c r="H1113" t="s">
        <v>12</v>
      </c>
      <c r="I1113" s="2">
        <v>0.18</v>
      </c>
    </row>
    <row r="1114" spans="1:9" x14ac:dyDescent="0.2">
      <c r="A1114" s="1">
        <v>45382</v>
      </c>
      <c r="B1114" t="s">
        <v>19</v>
      </c>
      <c r="C1114">
        <v>177</v>
      </c>
      <c r="D1114">
        <v>104</v>
      </c>
      <c r="E1114">
        <v>9</v>
      </c>
      <c r="F1114" t="s">
        <v>16</v>
      </c>
      <c r="G1114" t="s">
        <v>11</v>
      </c>
      <c r="H1114" t="s">
        <v>12</v>
      </c>
      <c r="I1114" s="2">
        <v>0.06</v>
      </c>
    </row>
    <row r="1115" spans="1:9" x14ac:dyDescent="0.2">
      <c r="A1115" s="1">
        <v>45382</v>
      </c>
      <c r="B1115" t="s">
        <v>19</v>
      </c>
      <c r="C1115">
        <v>114</v>
      </c>
      <c r="D1115">
        <v>37</v>
      </c>
      <c r="E1115">
        <v>10</v>
      </c>
      <c r="F1115" t="s">
        <v>10</v>
      </c>
      <c r="G1115" t="s">
        <v>14</v>
      </c>
      <c r="H1115" t="s">
        <v>15</v>
      </c>
      <c r="I1115" s="2">
        <v>0.08</v>
      </c>
    </row>
    <row r="1116" spans="1:9" x14ac:dyDescent="0.2">
      <c r="A1116" s="1">
        <v>45382</v>
      </c>
      <c r="B1116" t="s">
        <v>19</v>
      </c>
      <c r="C1116">
        <v>84</v>
      </c>
      <c r="D1116">
        <v>56</v>
      </c>
      <c r="E1116">
        <v>9</v>
      </c>
      <c r="F1116" t="s">
        <v>16</v>
      </c>
      <c r="G1116" t="s">
        <v>14</v>
      </c>
      <c r="H1116" t="s">
        <v>18</v>
      </c>
      <c r="I1116" s="2">
        <v>0.08</v>
      </c>
    </row>
    <row r="1117" spans="1:9" x14ac:dyDescent="0.2">
      <c r="A1117" s="1">
        <v>45382</v>
      </c>
      <c r="B1117" t="s">
        <v>20</v>
      </c>
      <c r="C1117">
        <v>106</v>
      </c>
      <c r="D1117">
        <v>68</v>
      </c>
      <c r="E1117">
        <v>10</v>
      </c>
      <c r="F1117" t="s">
        <v>17</v>
      </c>
      <c r="G1117" t="s">
        <v>14</v>
      </c>
      <c r="H1117" t="s">
        <v>15</v>
      </c>
      <c r="I1117" s="2">
        <v>0.15</v>
      </c>
    </row>
    <row r="1118" spans="1:9" x14ac:dyDescent="0.2">
      <c r="A1118" s="1">
        <v>45382</v>
      </c>
      <c r="B1118" t="s">
        <v>20</v>
      </c>
      <c r="C1118">
        <v>74</v>
      </c>
      <c r="D1118">
        <v>108</v>
      </c>
      <c r="E1118">
        <v>0</v>
      </c>
      <c r="F1118" t="s">
        <v>13</v>
      </c>
      <c r="G1118" t="s">
        <v>11</v>
      </c>
      <c r="H1118" t="s">
        <v>18</v>
      </c>
      <c r="I1118" s="2">
        <v>0.2</v>
      </c>
    </row>
    <row r="1119" spans="1:9" x14ac:dyDescent="0.2">
      <c r="A1119" s="1">
        <v>45382</v>
      </c>
      <c r="B1119" t="s">
        <v>20</v>
      </c>
      <c r="C1119">
        <v>112</v>
      </c>
      <c r="D1119">
        <v>122</v>
      </c>
      <c r="E1119">
        <v>8</v>
      </c>
      <c r="F1119" t="s">
        <v>17</v>
      </c>
      <c r="G1119" t="s">
        <v>11</v>
      </c>
      <c r="H1119" t="s">
        <v>18</v>
      </c>
      <c r="I1119" s="2">
        <v>7.0000000000000007E-2</v>
      </c>
    </row>
    <row r="1120" spans="1:9" x14ac:dyDescent="0.2">
      <c r="A1120" s="1">
        <v>45382</v>
      </c>
      <c r="B1120" t="s">
        <v>21</v>
      </c>
      <c r="C1120">
        <v>167</v>
      </c>
      <c r="D1120">
        <v>138</v>
      </c>
      <c r="E1120">
        <v>7</v>
      </c>
      <c r="F1120" t="s">
        <v>17</v>
      </c>
      <c r="G1120" t="s">
        <v>14</v>
      </c>
      <c r="H1120" t="s">
        <v>15</v>
      </c>
      <c r="I1120" s="2">
        <v>0.16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44464-3CFE-4907-A151-39860B474698}">
  <dimension ref="A1:E5"/>
  <sheetViews>
    <sheetView workbookViewId="0">
      <selection activeCell="A11" sqref="A11"/>
    </sheetView>
  </sheetViews>
  <sheetFormatPr baseColWidth="10" defaultColWidth="8.83203125" defaultRowHeight="15" x14ac:dyDescent="0.2"/>
  <cols>
    <col min="1" max="5" width="16.5" style="3" customWidth="1"/>
  </cols>
  <sheetData>
    <row r="1" spans="1:5" ht="32" x14ac:dyDescent="0.2">
      <c r="A1" s="3" t="s">
        <v>1</v>
      </c>
      <c r="B1" s="3" t="s">
        <v>22</v>
      </c>
      <c r="C1" s="3" t="s">
        <v>23</v>
      </c>
      <c r="D1" s="3" t="s">
        <v>24</v>
      </c>
      <c r="E1" s="3" t="s">
        <v>25</v>
      </c>
    </row>
    <row r="2" spans="1:5" ht="16" x14ac:dyDescent="0.2">
      <c r="A2" s="3" t="s">
        <v>9</v>
      </c>
      <c r="B2" s="3">
        <v>432</v>
      </c>
      <c r="C2" s="3">
        <v>39</v>
      </c>
      <c r="D2" s="3">
        <v>160</v>
      </c>
      <c r="E2" s="3">
        <v>91</v>
      </c>
    </row>
    <row r="3" spans="1:5" ht="16" x14ac:dyDescent="0.2">
      <c r="A3" s="3" t="s">
        <v>19</v>
      </c>
      <c r="B3" s="3">
        <v>408</v>
      </c>
      <c r="C3" s="3">
        <v>33</v>
      </c>
      <c r="D3" s="3">
        <v>182</v>
      </c>
      <c r="E3" s="3">
        <v>85</v>
      </c>
    </row>
    <row r="4" spans="1:5" ht="16" x14ac:dyDescent="0.2">
      <c r="A4" s="3" t="s">
        <v>20</v>
      </c>
      <c r="B4" s="3">
        <v>317</v>
      </c>
      <c r="C4" s="3">
        <v>45</v>
      </c>
      <c r="D4" s="3">
        <v>153</v>
      </c>
      <c r="E4" s="3">
        <v>95</v>
      </c>
    </row>
    <row r="5" spans="1:5" ht="16" x14ac:dyDescent="0.2">
      <c r="A5" s="3" t="s">
        <v>21</v>
      </c>
      <c r="B5" s="3">
        <v>498</v>
      </c>
      <c r="C5" s="3">
        <v>39</v>
      </c>
      <c r="D5" s="3">
        <v>162</v>
      </c>
      <c r="E5" s="3">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3F0DF-24F9-4715-9280-7FA553D2BB48}">
  <dimension ref="A1:L365"/>
  <sheetViews>
    <sheetView topLeftCell="C58" workbookViewId="0">
      <selection activeCell="M2" sqref="M2"/>
    </sheetView>
  </sheetViews>
  <sheetFormatPr baseColWidth="10" defaultColWidth="8.83203125" defaultRowHeight="15" x14ac:dyDescent="0.2"/>
  <cols>
    <col min="1" max="1" width="10.5" customWidth="1"/>
    <col min="2" max="2" width="7" bestFit="1" customWidth="1"/>
    <col min="3" max="3" width="15.83203125" bestFit="1" customWidth="1"/>
    <col min="4" max="4" width="21.5" customWidth="1"/>
    <col min="5" max="5" width="25" bestFit="1" customWidth="1"/>
    <col min="6" max="6" width="30.33203125" customWidth="1"/>
    <col min="7" max="7" width="16.6640625" bestFit="1" customWidth="1"/>
    <col min="8" max="8" width="15.33203125" customWidth="1"/>
    <col min="9" max="10" width="23.6640625" customWidth="1"/>
    <col min="11" max="11" width="21" customWidth="1"/>
    <col min="12" max="12" width="25.5" bestFit="1" customWidth="1"/>
  </cols>
  <sheetData>
    <row r="1" spans="1:12" x14ac:dyDescent="0.2">
      <c r="A1" t="s">
        <v>0</v>
      </c>
      <c r="B1" t="s">
        <v>1</v>
      </c>
      <c r="C1" t="s">
        <v>26</v>
      </c>
      <c r="D1" t="s">
        <v>68</v>
      </c>
      <c r="E1" t="s">
        <v>27</v>
      </c>
      <c r="F1" t="s">
        <v>69</v>
      </c>
      <c r="G1" t="s">
        <v>28</v>
      </c>
      <c r="H1" t="s">
        <v>29</v>
      </c>
      <c r="I1" t="s">
        <v>30</v>
      </c>
      <c r="J1" t="s">
        <v>70</v>
      </c>
      <c r="K1" t="s">
        <v>31</v>
      </c>
      <c r="L1" t="s">
        <v>71</v>
      </c>
    </row>
    <row r="2" spans="1:12" x14ac:dyDescent="0.2">
      <c r="A2" s="1">
        <v>45292</v>
      </c>
      <c r="B2" t="s">
        <v>9</v>
      </c>
      <c r="C2" t="s">
        <v>32</v>
      </c>
      <c r="D2">
        <f>IF(C2="YES",1,IF(C2="NO",0, "INVALID"))</f>
        <v>0</v>
      </c>
      <c r="E2" t="s">
        <v>33</v>
      </c>
      <c r="F2">
        <f>IF(E2="High",3,IF(E2="Moderate",2,IF(E2="Low",1)))</f>
        <v>3</v>
      </c>
      <c r="G2" s="2">
        <v>0.17</v>
      </c>
      <c r="H2">
        <v>131</v>
      </c>
      <c r="I2" t="s">
        <v>34</v>
      </c>
      <c r="J2">
        <f>IF(I2="High",3,IF(I2="Medium",2,IF(I2="Low",1)))</f>
        <v>2</v>
      </c>
      <c r="K2" t="s">
        <v>35</v>
      </c>
      <c r="L2">
        <f>IF(K2="Negative",0,IF(K2="Positive",2,IF(K2="Neutral",1)))</f>
        <v>2</v>
      </c>
    </row>
    <row r="3" spans="1:12" x14ac:dyDescent="0.2">
      <c r="A3" s="1">
        <v>45292</v>
      </c>
      <c r="B3" t="s">
        <v>19</v>
      </c>
      <c r="C3" t="s">
        <v>32</v>
      </c>
      <c r="D3">
        <f t="shared" ref="D3:D66" si="0">IF(C3="YES",1,IF(C3="NO",0, "INVALID"))</f>
        <v>0</v>
      </c>
      <c r="E3" t="s">
        <v>36</v>
      </c>
      <c r="F3">
        <f t="shared" ref="F3:F66" si="1">IF(E3="High",3,IF(E3="Moderate",2,IF(E3="Low",1)))</f>
        <v>1</v>
      </c>
      <c r="G3" s="2">
        <v>0.13</v>
      </c>
      <c r="H3">
        <v>170</v>
      </c>
      <c r="I3" t="s">
        <v>36</v>
      </c>
      <c r="J3">
        <f t="shared" ref="J3:J66" si="2">IF(I3="High",3,IF(I3="Medium",2,IF(I3="Low",1)))</f>
        <v>1</v>
      </c>
      <c r="K3" t="s">
        <v>37</v>
      </c>
      <c r="L3">
        <f t="shared" ref="L3:L66" si="3">IF(K3="Negative",0,IF(K3="Positive",2,IF(K3="Neutral",1)))</f>
        <v>0</v>
      </c>
    </row>
    <row r="4" spans="1:12" x14ac:dyDescent="0.2">
      <c r="A4" s="1">
        <v>45292</v>
      </c>
      <c r="B4" t="s">
        <v>20</v>
      </c>
      <c r="C4" t="s">
        <v>38</v>
      </c>
      <c r="D4">
        <f t="shared" si="0"/>
        <v>1</v>
      </c>
      <c r="E4" t="s">
        <v>36</v>
      </c>
      <c r="F4">
        <f t="shared" si="1"/>
        <v>1</v>
      </c>
      <c r="G4" s="2">
        <v>0.09</v>
      </c>
      <c r="H4">
        <v>103</v>
      </c>
      <c r="I4" t="s">
        <v>36</v>
      </c>
      <c r="J4">
        <f t="shared" si="2"/>
        <v>1</v>
      </c>
      <c r="K4" t="s">
        <v>35</v>
      </c>
      <c r="L4">
        <f t="shared" si="3"/>
        <v>2</v>
      </c>
    </row>
    <row r="5" spans="1:12" x14ac:dyDescent="0.2">
      <c r="A5" s="1">
        <v>45292</v>
      </c>
      <c r="B5" t="s">
        <v>21</v>
      </c>
      <c r="C5" t="s">
        <v>38</v>
      </c>
      <c r="D5">
        <f t="shared" si="0"/>
        <v>1</v>
      </c>
      <c r="E5" t="s">
        <v>33</v>
      </c>
      <c r="F5">
        <f t="shared" si="1"/>
        <v>3</v>
      </c>
      <c r="G5" s="2">
        <v>0.11</v>
      </c>
      <c r="H5">
        <v>104</v>
      </c>
      <c r="I5" t="s">
        <v>33</v>
      </c>
      <c r="J5">
        <f t="shared" si="2"/>
        <v>3</v>
      </c>
      <c r="K5" t="s">
        <v>35</v>
      </c>
      <c r="L5">
        <f t="shared" si="3"/>
        <v>2</v>
      </c>
    </row>
    <row r="6" spans="1:12" x14ac:dyDescent="0.2">
      <c r="A6" s="1">
        <v>45293</v>
      </c>
      <c r="B6" t="s">
        <v>9</v>
      </c>
      <c r="C6" t="s">
        <v>32</v>
      </c>
      <c r="D6">
        <f t="shared" si="0"/>
        <v>0</v>
      </c>
      <c r="E6" t="s">
        <v>36</v>
      </c>
      <c r="F6">
        <f t="shared" si="1"/>
        <v>1</v>
      </c>
      <c r="G6" s="2">
        <v>0.11</v>
      </c>
      <c r="H6">
        <v>154</v>
      </c>
      <c r="I6" t="s">
        <v>33</v>
      </c>
      <c r="J6">
        <f t="shared" si="2"/>
        <v>3</v>
      </c>
      <c r="K6" t="s">
        <v>37</v>
      </c>
      <c r="L6">
        <f t="shared" si="3"/>
        <v>0</v>
      </c>
    </row>
    <row r="7" spans="1:12" x14ac:dyDescent="0.2">
      <c r="A7" s="1">
        <v>45293</v>
      </c>
      <c r="B7" t="s">
        <v>19</v>
      </c>
      <c r="C7" t="s">
        <v>32</v>
      </c>
      <c r="D7">
        <f t="shared" si="0"/>
        <v>0</v>
      </c>
      <c r="E7" t="s">
        <v>36</v>
      </c>
      <c r="F7">
        <f t="shared" si="1"/>
        <v>1</v>
      </c>
      <c r="G7" s="2">
        <v>0.08</v>
      </c>
      <c r="H7">
        <v>156</v>
      </c>
      <c r="I7" t="s">
        <v>33</v>
      </c>
      <c r="J7">
        <f t="shared" si="2"/>
        <v>3</v>
      </c>
      <c r="K7" t="s">
        <v>37</v>
      </c>
      <c r="L7">
        <f t="shared" si="3"/>
        <v>0</v>
      </c>
    </row>
    <row r="8" spans="1:12" x14ac:dyDescent="0.2">
      <c r="A8" s="1">
        <v>45293</v>
      </c>
      <c r="B8" t="s">
        <v>20</v>
      </c>
      <c r="C8" t="s">
        <v>38</v>
      </c>
      <c r="D8">
        <f t="shared" si="0"/>
        <v>1</v>
      </c>
      <c r="E8" t="s">
        <v>33</v>
      </c>
      <c r="F8">
        <f t="shared" si="1"/>
        <v>3</v>
      </c>
      <c r="G8" s="2">
        <v>0.11</v>
      </c>
      <c r="H8">
        <v>187</v>
      </c>
      <c r="I8" t="s">
        <v>34</v>
      </c>
      <c r="J8">
        <f t="shared" si="2"/>
        <v>2</v>
      </c>
      <c r="K8" t="s">
        <v>35</v>
      </c>
      <c r="L8">
        <f t="shared" si="3"/>
        <v>2</v>
      </c>
    </row>
    <row r="9" spans="1:12" x14ac:dyDescent="0.2">
      <c r="A9" s="1">
        <v>45293</v>
      </c>
      <c r="B9" t="s">
        <v>21</v>
      </c>
      <c r="C9" t="s">
        <v>38</v>
      </c>
      <c r="D9">
        <f t="shared" si="0"/>
        <v>1</v>
      </c>
      <c r="E9" t="s">
        <v>33</v>
      </c>
      <c r="F9">
        <f t="shared" si="1"/>
        <v>3</v>
      </c>
      <c r="G9" s="2">
        <v>0.06</v>
      </c>
      <c r="H9">
        <v>111</v>
      </c>
      <c r="I9" t="s">
        <v>36</v>
      </c>
      <c r="J9">
        <f t="shared" si="2"/>
        <v>1</v>
      </c>
      <c r="K9" t="s">
        <v>35</v>
      </c>
      <c r="L9">
        <f t="shared" si="3"/>
        <v>2</v>
      </c>
    </row>
    <row r="10" spans="1:12" x14ac:dyDescent="0.2">
      <c r="A10" s="1">
        <v>45294</v>
      </c>
      <c r="B10" t="s">
        <v>9</v>
      </c>
      <c r="C10" t="s">
        <v>32</v>
      </c>
      <c r="D10">
        <f t="shared" si="0"/>
        <v>0</v>
      </c>
      <c r="E10" t="s">
        <v>18</v>
      </c>
      <c r="F10">
        <f t="shared" si="1"/>
        <v>2</v>
      </c>
      <c r="G10" s="2">
        <v>0.09</v>
      </c>
      <c r="H10">
        <v>134</v>
      </c>
      <c r="I10" t="s">
        <v>36</v>
      </c>
      <c r="J10">
        <f t="shared" si="2"/>
        <v>1</v>
      </c>
      <c r="K10" t="s">
        <v>39</v>
      </c>
      <c r="L10">
        <f t="shared" si="3"/>
        <v>1</v>
      </c>
    </row>
    <row r="11" spans="1:12" x14ac:dyDescent="0.2">
      <c r="A11" s="1">
        <v>45294</v>
      </c>
      <c r="B11" t="s">
        <v>19</v>
      </c>
      <c r="C11" t="s">
        <v>32</v>
      </c>
      <c r="D11">
        <f t="shared" si="0"/>
        <v>0</v>
      </c>
      <c r="E11" t="s">
        <v>33</v>
      </c>
      <c r="F11">
        <f t="shared" si="1"/>
        <v>3</v>
      </c>
      <c r="G11" s="2">
        <v>0.05</v>
      </c>
      <c r="H11">
        <v>110</v>
      </c>
      <c r="I11" t="s">
        <v>34</v>
      </c>
      <c r="J11">
        <f t="shared" si="2"/>
        <v>2</v>
      </c>
      <c r="K11" t="s">
        <v>39</v>
      </c>
      <c r="L11">
        <f t="shared" si="3"/>
        <v>1</v>
      </c>
    </row>
    <row r="12" spans="1:12" x14ac:dyDescent="0.2">
      <c r="A12" s="1">
        <v>45294</v>
      </c>
      <c r="B12" t="s">
        <v>20</v>
      </c>
      <c r="C12" t="s">
        <v>38</v>
      </c>
      <c r="D12">
        <f t="shared" si="0"/>
        <v>1</v>
      </c>
      <c r="E12" t="s">
        <v>33</v>
      </c>
      <c r="F12">
        <f t="shared" si="1"/>
        <v>3</v>
      </c>
      <c r="G12" s="2">
        <v>0.18</v>
      </c>
      <c r="H12">
        <v>193</v>
      </c>
      <c r="I12" t="s">
        <v>34</v>
      </c>
      <c r="J12">
        <f t="shared" si="2"/>
        <v>2</v>
      </c>
      <c r="K12" t="s">
        <v>39</v>
      </c>
      <c r="L12">
        <f t="shared" si="3"/>
        <v>1</v>
      </c>
    </row>
    <row r="13" spans="1:12" x14ac:dyDescent="0.2">
      <c r="A13" s="1">
        <v>45294</v>
      </c>
      <c r="B13" t="s">
        <v>21</v>
      </c>
      <c r="C13" t="s">
        <v>38</v>
      </c>
      <c r="D13">
        <f t="shared" si="0"/>
        <v>1</v>
      </c>
      <c r="E13" t="s">
        <v>36</v>
      </c>
      <c r="F13">
        <f t="shared" si="1"/>
        <v>1</v>
      </c>
      <c r="G13" s="2">
        <v>0.16</v>
      </c>
      <c r="H13">
        <v>176</v>
      </c>
      <c r="I13" t="s">
        <v>33</v>
      </c>
      <c r="J13">
        <f t="shared" si="2"/>
        <v>3</v>
      </c>
      <c r="K13" t="s">
        <v>35</v>
      </c>
      <c r="L13">
        <f t="shared" si="3"/>
        <v>2</v>
      </c>
    </row>
    <row r="14" spans="1:12" x14ac:dyDescent="0.2">
      <c r="A14" s="1">
        <v>45295</v>
      </c>
      <c r="B14" t="s">
        <v>9</v>
      </c>
      <c r="C14" t="s">
        <v>32</v>
      </c>
      <c r="D14">
        <f t="shared" si="0"/>
        <v>0</v>
      </c>
      <c r="E14" t="s">
        <v>18</v>
      </c>
      <c r="F14">
        <f t="shared" si="1"/>
        <v>2</v>
      </c>
      <c r="G14" s="2">
        <v>0.09</v>
      </c>
      <c r="H14">
        <v>136</v>
      </c>
      <c r="I14" t="s">
        <v>33</v>
      </c>
      <c r="J14">
        <f t="shared" si="2"/>
        <v>3</v>
      </c>
      <c r="K14" t="s">
        <v>39</v>
      </c>
      <c r="L14">
        <f t="shared" si="3"/>
        <v>1</v>
      </c>
    </row>
    <row r="15" spans="1:12" x14ac:dyDescent="0.2">
      <c r="A15" s="1">
        <v>45295</v>
      </c>
      <c r="B15" t="s">
        <v>19</v>
      </c>
      <c r="C15" t="s">
        <v>38</v>
      </c>
      <c r="D15">
        <f t="shared" si="0"/>
        <v>1</v>
      </c>
      <c r="E15" t="s">
        <v>36</v>
      </c>
      <c r="F15">
        <f t="shared" si="1"/>
        <v>1</v>
      </c>
      <c r="G15" s="2">
        <v>0.08</v>
      </c>
      <c r="H15">
        <v>172</v>
      </c>
      <c r="I15" t="s">
        <v>34</v>
      </c>
      <c r="J15">
        <f t="shared" si="2"/>
        <v>2</v>
      </c>
      <c r="K15" t="s">
        <v>35</v>
      </c>
      <c r="L15">
        <f t="shared" si="3"/>
        <v>2</v>
      </c>
    </row>
    <row r="16" spans="1:12" x14ac:dyDescent="0.2">
      <c r="A16" s="1">
        <v>45295</v>
      </c>
      <c r="B16" t="s">
        <v>20</v>
      </c>
      <c r="C16" t="s">
        <v>38</v>
      </c>
      <c r="D16">
        <f t="shared" si="0"/>
        <v>1</v>
      </c>
      <c r="E16" t="s">
        <v>18</v>
      </c>
      <c r="F16">
        <f t="shared" si="1"/>
        <v>2</v>
      </c>
      <c r="G16" s="2">
        <v>0.1</v>
      </c>
      <c r="H16">
        <v>130</v>
      </c>
      <c r="I16" t="s">
        <v>33</v>
      </c>
      <c r="J16">
        <f t="shared" si="2"/>
        <v>3</v>
      </c>
      <c r="K16" t="s">
        <v>39</v>
      </c>
      <c r="L16">
        <f t="shared" si="3"/>
        <v>1</v>
      </c>
    </row>
    <row r="17" spans="1:12" x14ac:dyDescent="0.2">
      <c r="A17" s="1">
        <v>45295</v>
      </c>
      <c r="B17" t="s">
        <v>21</v>
      </c>
      <c r="C17" t="s">
        <v>38</v>
      </c>
      <c r="D17">
        <f t="shared" si="0"/>
        <v>1</v>
      </c>
      <c r="E17" t="s">
        <v>18</v>
      </c>
      <c r="F17">
        <f t="shared" si="1"/>
        <v>2</v>
      </c>
      <c r="G17" s="2">
        <v>0.05</v>
      </c>
      <c r="H17">
        <v>187</v>
      </c>
      <c r="I17" t="s">
        <v>33</v>
      </c>
      <c r="J17">
        <f t="shared" si="2"/>
        <v>3</v>
      </c>
      <c r="K17" t="s">
        <v>35</v>
      </c>
      <c r="L17">
        <f t="shared" si="3"/>
        <v>2</v>
      </c>
    </row>
    <row r="18" spans="1:12" x14ac:dyDescent="0.2">
      <c r="A18" s="1">
        <v>45296</v>
      </c>
      <c r="B18" t="s">
        <v>9</v>
      </c>
      <c r="C18" t="s">
        <v>32</v>
      </c>
      <c r="D18">
        <f t="shared" si="0"/>
        <v>0</v>
      </c>
      <c r="E18" t="s">
        <v>18</v>
      </c>
      <c r="F18">
        <f t="shared" si="1"/>
        <v>2</v>
      </c>
      <c r="G18" s="2">
        <v>0.18</v>
      </c>
      <c r="H18">
        <v>146</v>
      </c>
      <c r="I18" t="s">
        <v>33</v>
      </c>
      <c r="J18">
        <f t="shared" si="2"/>
        <v>3</v>
      </c>
      <c r="K18" t="s">
        <v>39</v>
      </c>
      <c r="L18">
        <f t="shared" si="3"/>
        <v>1</v>
      </c>
    </row>
    <row r="19" spans="1:12" x14ac:dyDescent="0.2">
      <c r="A19" s="1">
        <v>45296</v>
      </c>
      <c r="B19" t="s">
        <v>19</v>
      </c>
      <c r="C19" t="s">
        <v>38</v>
      </c>
      <c r="D19">
        <f t="shared" si="0"/>
        <v>1</v>
      </c>
      <c r="E19" t="s">
        <v>33</v>
      </c>
      <c r="F19">
        <f t="shared" si="1"/>
        <v>3</v>
      </c>
      <c r="G19" s="2">
        <v>0.15</v>
      </c>
      <c r="H19">
        <v>145</v>
      </c>
      <c r="I19" t="s">
        <v>33</v>
      </c>
      <c r="J19">
        <f t="shared" si="2"/>
        <v>3</v>
      </c>
      <c r="K19" t="s">
        <v>37</v>
      </c>
      <c r="L19">
        <f t="shared" si="3"/>
        <v>0</v>
      </c>
    </row>
    <row r="20" spans="1:12" x14ac:dyDescent="0.2">
      <c r="A20" s="1">
        <v>45296</v>
      </c>
      <c r="B20" t="s">
        <v>20</v>
      </c>
      <c r="C20" t="s">
        <v>32</v>
      </c>
      <c r="D20">
        <f t="shared" si="0"/>
        <v>0</v>
      </c>
      <c r="E20" t="s">
        <v>36</v>
      </c>
      <c r="F20">
        <f t="shared" si="1"/>
        <v>1</v>
      </c>
      <c r="G20" s="2">
        <v>0.19</v>
      </c>
      <c r="H20">
        <v>149</v>
      </c>
      <c r="I20" t="s">
        <v>33</v>
      </c>
      <c r="J20">
        <f t="shared" si="2"/>
        <v>3</v>
      </c>
      <c r="K20" t="s">
        <v>37</v>
      </c>
      <c r="L20">
        <f t="shared" si="3"/>
        <v>0</v>
      </c>
    </row>
    <row r="21" spans="1:12" x14ac:dyDescent="0.2">
      <c r="A21" s="1">
        <v>45296</v>
      </c>
      <c r="B21" t="s">
        <v>21</v>
      </c>
      <c r="C21" t="s">
        <v>38</v>
      </c>
      <c r="D21">
        <f t="shared" si="0"/>
        <v>1</v>
      </c>
      <c r="E21" t="s">
        <v>18</v>
      </c>
      <c r="F21">
        <f t="shared" si="1"/>
        <v>2</v>
      </c>
      <c r="G21" s="2">
        <v>0.13</v>
      </c>
      <c r="H21">
        <v>121</v>
      </c>
      <c r="I21" t="s">
        <v>33</v>
      </c>
      <c r="J21">
        <f t="shared" si="2"/>
        <v>3</v>
      </c>
      <c r="K21" t="s">
        <v>37</v>
      </c>
      <c r="L21">
        <f t="shared" si="3"/>
        <v>0</v>
      </c>
    </row>
    <row r="22" spans="1:12" x14ac:dyDescent="0.2">
      <c r="A22" s="1">
        <v>45297</v>
      </c>
      <c r="B22" t="s">
        <v>9</v>
      </c>
      <c r="C22" t="s">
        <v>32</v>
      </c>
      <c r="D22">
        <f t="shared" si="0"/>
        <v>0</v>
      </c>
      <c r="E22" t="s">
        <v>18</v>
      </c>
      <c r="F22">
        <f t="shared" si="1"/>
        <v>2</v>
      </c>
      <c r="G22" s="2">
        <v>0.14000000000000001</v>
      </c>
      <c r="H22">
        <v>127</v>
      </c>
      <c r="I22" t="s">
        <v>33</v>
      </c>
      <c r="J22">
        <f t="shared" si="2"/>
        <v>3</v>
      </c>
      <c r="K22" t="s">
        <v>39</v>
      </c>
      <c r="L22">
        <f t="shared" si="3"/>
        <v>1</v>
      </c>
    </row>
    <row r="23" spans="1:12" x14ac:dyDescent="0.2">
      <c r="A23" s="1">
        <v>45297</v>
      </c>
      <c r="B23" t="s">
        <v>19</v>
      </c>
      <c r="C23" t="s">
        <v>38</v>
      </c>
      <c r="D23">
        <f t="shared" si="0"/>
        <v>1</v>
      </c>
      <c r="E23" t="s">
        <v>18</v>
      </c>
      <c r="F23">
        <f t="shared" si="1"/>
        <v>2</v>
      </c>
      <c r="G23" s="2">
        <v>7.0000000000000007E-2</v>
      </c>
      <c r="H23">
        <v>171</v>
      </c>
      <c r="I23" t="s">
        <v>34</v>
      </c>
      <c r="J23">
        <f t="shared" si="2"/>
        <v>2</v>
      </c>
      <c r="K23" t="s">
        <v>37</v>
      </c>
      <c r="L23">
        <f t="shared" si="3"/>
        <v>0</v>
      </c>
    </row>
    <row r="24" spans="1:12" x14ac:dyDescent="0.2">
      <c r="A24" s="1">
        <v>45297</v>
      </c>
      <c r="B24" t="s">
        <v>20</v>
      </c>
      <c r="C24" t="s">
        <v>32</v>
      </c>
      <c r="D24">
        <f t="shared" si="0"/>
        <v>0</v>
      </c>
      <c r="E24" t="s">
        <v>33</v>
      </c>
      <c r="F24">
        <f t="shared" si="1"/>
        <v>3</v>
      </c>
      <c r="G24" s="2">
        <v>7.0000000000000007E-2</v>
      </c>
      <c r="H24">
        <v>143</v>
      </c>
      <c r="I24" t="s">
        <v>36</v>
      </c>
      <c r="J24">
        <f t="shared" si="2"/>
        <v>1</v>
      </c>
      <c r="K24" t="s">
        <v>37</v>
      </c>
      <c r="L24">
        <f t="shared" si="3"/>
        <v>0</v>
      </c>
    </row>
    <row r="25" spans="1:12" x14ac:dyDescent="0.2">
      <c r="A25" s="1">
        <v>45297</v>
      </c>
      <c r="B25" t="s">
        <v>21</v>
      </c>
      <c r="C25" t="s">
        <v>32</v>
      </c>
      <c r="D25">
        <f t="shared" si="0"/>
        <v>0</v>
      </c>
      <c r="E25" t="s">
        <v>36</v>
      </c>
      <c r="F25">
        <f t="shared" si="1"/>
        <v>1</v>
      </c>
      <c r="G25" s="2">
        <v>0.11</v>
      </c>
      <c r="H25">
        <v>145</v>
      </c>
      <c r="I25" t="s">
        <v>34</v>
      </c>
      <c r="J25">
        <f t="shared" si="2"/>
        <v>2</v>
      </c>
      <c r="K25" t="s">
        <v>37</v>
      </c>
      <c r="L25">
        <f t="shared" si="3"/>
        <v>0</v>
      </c>
    </row>
    <row r="26" spans="1:12" x14ac:dyDescent="0.2">
      <c r="A26" s="1">
        <v>45298</v>
      </c>
      <c r="B26" t="s">
        <v>9</v>
      </c>
      <c r="C26" t="s">
        <v>32</v>
      </c>
      <c r="D26">
        <f t="shared" si="0"/>
        <v>0</v>
      </c>
      <c r="E26" t="s">
        <v>36</v>
      </c>
      <c r="F26">
        <f t="shared" si="1"/>
        <v>1</v>
      </c>
      <c r="G26" s="2">
        <v>7.0000000000000007E-2</v>
      </c>
      <c r="H26">
        <v>142</v>
      </c>
      <c r="I26" t="s">
        <v>33</v>
      </c>
      <c r="J26">
        <f t="shared" si="2"/>
        <v>3</v>
      </c>
      <c r="K26" t="s">
        <v>39</v>
      </c>
      <c r="L26">
        <f t="shared" si="3"/>
        <v>1</v>
      </c>
    </row>
    <row r="27" spans="1:12" x14ac:dyDescent="0.2">
      <c r="A27" s="1">
        <v>45298</v>
      </c>
      <c r="B27" t="s">
        <v>19</v>
      </c>
      <c r="C27" t="s">
        <v>32</v>
      </c>
      <c r="D27">
        <f t="shared" si="0"/>
        <v>0</v>
      </c>
      <c r="E27" t="s">
        <v>33</v>
      </c>
      <c r="F27">
        <f t="shared" si="1"/>
        <v>3</v>
      </c>
      <c r="G27" s="2">
        <v>0.1</v>
      </c>
      <c r="H27">
        <v>188</v>
      </c>
      <c r="I27" t="s">
        <v>36</v>
      </c>
      <c r="J27">
        <f t="shared" si="2"/>
        <v>1</v>
      </c>
      <c r="K27" t="s">
        <v>35</v>
      </c>
      <c r="L27">
        <f t="shared" si="3"/>
        <v>2</v>
      </c>
    </row>
    <row r="28" spans="1:12" x14ac:dyDescent="0.2">
      <c r="A28" s="1">
        <v>45298</v>
      </c>
      <c r="B28" t="s">
        <v>20</v>
      </c>
      <c r="C28" t="s">
        <v>38</v>
      </c>
      <c r="D28">
        <f t="shared" si="0"/>
        <v>1</v>
      </c>
      <c r="E28" t="s">
        <v>18</v>
      </c>
      <c r="F28">
        <f t="shared" si="1"/>
        <v>2</v>
      </c>
      <c r="G28" s="2">
        <v>0.19</v>
      </c>
      <c r="H28">
        <v>192</v>
      </c>
      <c r="I28" t="s">
        <v>34</v>
      </c>
      <c r="J28">
        <f t="shared" si="2"/>
        <v>2</v>
      </c>
      <c r="K28" t="s">
        <v>39</v>
      </c>
      <c r="L28">
        <f t="shared" si="3"/>
        <v>1</v>
      </c>
    </row>
    <row r="29" spans="1:12" x14ac:dyDescent="0.2">
      <c r="A29" s="1">
        <v>45298</v>
      </c>
      <c r="B29" t="s">
        <v>21</v>
      </c>
      <c r="C29" t="s">
        <v>32</v>
      </c>
      <c r="D29">
        <f t="shared" si="0"/>
        <v>0</v>
      </c>
      <c r="E29" t="s">
        <v>36</v>
      </c>
      <c r="F29">
        <f t="shared" si="1"/>
        <v>1</v>
      </c>
      <c r="G29" s="2">
        <v>0.17</v>
      </c>
      <c r="H29">
        <v>142</v>
      </c>
      <c r="I29" t="s">
        <v>33</v>
      </c>
      <c r="J29">
        <f t="shared" si="2"/>
        <v>3</v>
      </c>
      <c r="K29" t="s">
        <v>35</v>
      </c>
      <c r="L29">
        <f t="shared" si="3"/>
        <v>2</v>
      </c>
    </row>
    <row r="30" spans="1:12" x14ac:dyDescent="0.2">
      <c r="A30" s="1">
        <v>45299</v>
      </c>
      <c r="B30" t="s">
        <v>9</v>
      </c>
      <c r="C30" t="s">
        <v>38</v>
      </c>
      <c r="D30">
        <f t="shared" si="0"/>
        <v>1</v>
      </c>
      <c r="E30" t="s">
        <v>18</v>
      </c>
      <c r="F30">
        <f t="shared" si="1"/>
        <v>2</v>
      </c>
      <c r="G30" s="2">
        <v>0.18</v>
      </c>
      <c r="H30">
        <v>185</v>
      </c>
      <c r="I30" t="s">
        <v>36</v>
      </c>
      <c r="J30">
        <f t="shared" si="2"/>
        <v>1</v>
      </c>
      <c r="K30" t="s">
        <v>35</v>
      </c>
      <c r="L30">
        <f t="shared" si="3"/>
        <v>2</v>
      </c>
    </row>
    <row r="31" spans="1:12" x14ac:dyDescent="0.2">
      <c r="A31" s="1">
        <v>45299</v>
      </c>
      <c r="B31" t="s">
        <v>19</v>
      </c>
      <c r="C31" t="s">
        <v>32</v>
      </c>
      <c r="D31">
        <f t="shared" si="0"/>
        <v>0</v>
      </c>
      <c r="E31" t="s">
        <v>33</v>
      </c>
      <c r="F31">
        <f t="shared" si="1"/>
        <v>3</v>
      </c>
      <c r="G31" s="2">
        <v>0.17</v>
      </c>
      <c r="H31">
        <v>146</v>
      </c>
      <c r="I31" t="s">
        <v>34</v>
      </c>
      <c r="J31">
        <f t="shared" si="2"/>
        <v>2</v>
      </c>
      <c r="K31" t="s">
        <v>39</v>
      </c>
      <c r="L31">
        <f t="shared" si="3"/>
        <v>1</v>
      </c>
    </row>
    <row r="32" spans="1:12" x14ac:dyDescent="0.2">
      <c r="A32" s="1">
        <v>45299</v>
      </c>
      <c r="B32" t="s">
        <v>20</v>
      </c>
      <c r="C32" t="s">
        <v>32</v>
      </c>
      <c r="D32">
        <f t="shared" si="0"/>
        <v>0</v>
      </c>
      <c r="E32" t="s">
        <v>33</v>
      </c>
      <c r="F32">
        <f t="shared" si="1"/>
        <v>3</v>
      </c>
      <c r="G32" s="2">
        <v>0.15</v>
      </c>
      <c r="H32">
        <v>162</v>
      </c>
      <c r="I32" t="s">
        <v>34</v>
      </c>
      <c r="J32">
        <f t="shared" si="2"/>
        <v>2</v>
      </c>
      <c r="K32" t="s">
        <v>39</v>
      </c>
      <c r="L32">
        <f t="shared" si="3"/>
        <v>1</v>
      </c>
    </row>
    <row r="33" spans="1:12" x14ac:dyDescent="0.2">
      <c r="A33" s="1">
        <v>45299</v>
      </c>
      <c r="B33" t="s">
        <v>21</v>
      </c>
      <c r="C33" t="s">
        <v>38</v>
      </c>
      <c r="D33">
        <f t="shared" si="0"/>
        <v>1</v>
      </c>
      <c r="E33" t="s">
        <v>36</v>
      </c>
      <c r="F33">
        <f t="shared" si="1"/>
        <v>1</v>
      </c>
      <c r="G33" s="2">
        <v>0.08</v>
      </c>
      <c r="H33">
        <v>139</v>
      </c>
      <c r="I33" t="s">
        <v>34</v>
      </c>
      <c r="J33">
        <f t="shared" si="2"/>
        <v>2</v>
      </c>
      <c r="K33" t="s">
        <v>37</v>
      </c>
      <c r="L33">
        <f t="shared" si="3"/>
        <v>0</v>
      </c>
    </row>
    <row r="34" spans="1:12" x14ac:dyDescent="0.2">
      <c r="A34" s="1">
        <v>45300</v>
      </c>
      <c r="B34" t="s">
        <v>9</v>
      </c>
      <c r="C34" t="s">
        <v>32</v>
      </c>
      <c r="D34">
        <f t="shared" si="0"/>
        <v>0</v>
      </c>
      <c r="E34" t="s">
        <v>33</v>
      </c>
      <c r="F34">
        <f t="shared" si="1"/>
        <v>3</v>
      </c>
      <c r="G34" s="2">
        <v>0.18</v>
      </c>
      <c r="H34">
        <v>150</v>
      </c>
      <c r="I34" t="s">
        <v>34</v>
      </c>
      <c r="J34">
        <f t="shared" si="2"/>
        <v>2</v>
      </c>
      <c r="K34" t="s">
        <v>39</v>
      </c>
      <c r="L34">
        <f t="shared" si="3"/>
        <v>1</v>
      </c>
    </row>
    <row r="35" spans="1:12" x14ac:dyDescent="0.2">
      <c r="A35" s="1">
        <v>45300</v>
      </c>
      <c r="B35" t="s">
        <v>19</v>
      </c>
      <c r="C35" t="s">
        <v>32</v>
      </c>
      <c r="D35">
        <f t="shared" si="0"/>
        <v>0</v>
      </c>
      <c r="E35" t="s">
        <v>33</v>
      </c>
      <c r="F35">
        <f t="shared" si="1"/>
        <v>3</v>
      </c>
      <c r="G35" s="2">
        <v>0.08</v>
      </c>
      <c r="H35">
        <v>133</v>
      </c>
      <c r="I35" t="s">
        <v>34</v>
      </c>
      <c r="J35">
        <f t="shared" si="2"/>
        <v>2</v>
      </c>
      <c r="K35" t="s">
        <v>39</v>
      </c>
      <c r="L35">
        <f t="shared" si="3"/>
        <v>1</v>
      </c>
    </row>
    <row r="36" spans="1:12" x14ac:dyDescent="0.2">
      <c r="A36" s="1">
        <v>45300</v>
      </c>
      <c r="B36" t="s">
        <v>20</v>
      </c>
      <c r="C36" t="s">
        <v>32</v>
      </c>
      <c r="D36">
        <f t="shared" si="0"/>
        <v>0</v>
      </c>
      <c r="E36" t="s">
        <v>33</v>
      </c>
      <c r="F36">
        <f t="shared" si="1"/>
        <v>3</v>
      </c>
      <c r="G36" s="2">
        <v>0.1</v>
      </c>
      <c r="H36">
        <v>114</v>
      </c>
      <c r="I36" t="s">
        <v>33</v>
      </c>
      <c r="J36">
        <f t="shared" si="2"/>
        <v>3</v>
      </c>
      <c r="K36" t="s">
        <v>37</v>
      </c>
      <c r="L36">
        <f t="shared" si="3"/>
        <v>0</v>
      </c>
    </row>
    <row r="37" spans="1:12" x14ac:dyDescent="0.2">
      <c r="A37" s="1">
        <v>45300</v>
      </c>
      <c r="B37" t="s">
        <v>21</v>
      </c>
      <c r="C37" t="s">
        <v>38</v>
      </c>
      <c r="D37">
        <f t="shared" si="0"/>
        <v>1</v>
      </c>
      <c r="E37" t="s">
        <v>33</v>
      </c>
      <c r="F37">
        <f t="shared" si="1"/>
        <v>3</v>
      </c>
      <c r="G37" s="2">
        <v>0.06</v>
      </c>
      <c r="H37">
        <v>155</v>
      </c>
      <c r="I37" t="s">
        <v>33</v>
      </c>
      <c r="J37">
        <f t="shared" si="2"/>
        <v>3</v>
      </c>
      <c r="K37" t="s">
        <v>39</v>
      </c>
      <c r="L37">
        <f t="shared" si="3"/>
        <v>1</v>
      </c>
    </row>
    <row r="38" spans="1:12" x14ac:dyDescent="0.2">
      <c r="A38" s="1">
        <v>45301</v>
      </c>
      <c r="B38" t="s">
        <v>9</v>
      </c>
      <c r="C38" t="s">
        <v>32</v>
      </c>
      <c r="D38">
        <f t="shared" si="0"/>
        <v>0</v>
      </c>
      <c r="E38" t="s">
        <v>33</v>
      </c>
      <c r="F38">
        <f t="shared" si="1"/>
        <v>3</v>
      </c>
      <c r="G38" s="2">
        <v>0.06</v>
      </c>
      <c r="H38">
        <v>122</v>
      </c>
      <c r="I38" t="s">
        <v>36</v>
      </c>
      <c r="J38">
        <f t="shared" si="2"/>
        <v>1</v>
      </c>
      <c r="K38" t="s">
        <v>39</v>
      </c>
      <c r="L38">
        <f t="shared" si="3"/>
        <v>1</v>
      </c>
    </row>
    <row r="39" spans="1:12" x14ac:dyDescent="0.2">
      <c r="A39" s="1">
        <v>45301</v>
      </c>
      <c r="B39" t="s">
        <v>19</v>
      </c>
      <c r="C39" t="s">
        <v>32</v>
      </c>
      <c r="D39">
        <f t="shared" si="0"/>
        <v>0</v>
      </c>
      <c r="E39" t="s">
        <v>33</v>
      </c>
      <c r="F39">
        <f t="shared" si="1"/>
        <v>3</v>
      </c>
      <c r="G39" s="2">
        <v>0.08</v>
      </c>
      <c r="H39">
        <v>115</v>
      </c>
      <c r="I39" t="s">
        <v>34</v>
      </c>
      <c r="J39">
        <f t="shared" si="2"/>
        <v>2</v>
      </c>
      <c r="K39" t="s">
        <v>35</v>
      </c>
      <c r="L39">
        <f t="shared" si="3"/>
        <v>2</v>
      </c>
    </row>
    <row r="40" spans="1:12" x14ac:dyDescent="0.2">
      <c r="A40" s="1">
        <v>45301</v>
      </c>
      <c r="B40" t="s">
        <v>20</v>
      </c>
      <c r="C40" t="s">
        <v>38</v>
      </c>
      <c r="D40">
        <f t="shared" si="0"/>
        <v>1</v>
      </c>
      <c r="E40" t="s">
        <v>33</v>
      </c>
      <c r="F40">
        <f t="shared" si="1"/>
        <v>3</v>
      </c>
      <c r="G40" s="2">
        <v>0.08</v>
      </c>
      <c r="H40">
        <v>176</v>
      </c>
      <c r="I40" t="s">
        <v>33</v>
      </c>
      <c r="J40">
        <f t="shared" si="2"/>
        <v>3</v>
      </c>
      <c r="K40" t="s">
        <v>39</v>
      </c>
      <c r="L40">
        <f t="shared" si="3"/>
        <v>1</v>
      </c>
    </row>
    <row r="41" spans="1:12" x14ac:dyDescent="0.2">
      <c r="A41" s="1">
        <v>45301</v>
      </c>
      <c r="B41" t="s">
        <v>21</v>
      </c>
      <c r="C41" t="s">
        <v>32</v>
      </c>
      <c r="D41">
        <f t="shared" si="0"/>
        <v>0</v>
      </c>
      <c r="E41" t="s">
        <v>36</v>
      </c>
      <c r="F41">
        <f t="shared" si="1"/>
        <v>1</v>
      </c>
      <c r="G41" s="2">
        <v>0.06</v>
      </c>
      <c r="H41">
        <v>170</v>
      </c>
      <c r="I41" t="s">
        <v>33</v>
      </c>
      <c r="J41">
        <f t="shared" si="2"/>
        <v>3</v>
      </c>
      <c r="K41" t="s">
        <v>39</v>
      </c>
      <c r="L41">
        <f t="shared" si="3"/>
        <v>1</v>
      </c>
    </row>
    <row r="42" spans="1:12" x14ac:dyDescent="0.2">
      <c r="A42" s="1">
        <v>45302</v>
      </c>
      <c r="B42" t="s">
        <v>9</v>
      </c>
      <c r="C42" t="s">
        <v>32</v>
      </c>
      <c r="D42">
        <f t="shared" si="0"/>
        <v>0</v>
      </c>
      <c r="E42" t="s">
        <v>36</v>
      </c>
      <c r="F42">
        <f t="shared" si="1"/>
        <v>1</v>
      </c>
      <c r="G42" s="2">
        <v>0.16</v>
      </c>
      <c r="H42">
        <v>192</v>
      </c>
      <c r="I42" t="s">
        <v>33</v>
      </c>
      <c r="J42">
        <f t="shared" si="2"/>
        <v>3</v>
      </c>
      <c r="K42" t="s">
        <v>35</v>
      </c>
      <c r="L42">
        <f t="shared" si="3"/>
        <v>2</v>
      </c>
    </row>
    <row r="43" spans="1:12" x14ac:dyDescent="0.2">
      <c r="A43" s="1">
        <v>45302</v>
      </c>
      <c r="B43" t="s">
        <v>19</v>
      </c>
      <c r="C43" t="s">
        <v>32</v>
      </c>
      <c r="D43">
        <f t="shared" si="0"/>
        <v>0</v>
      </c>
      <c r="E43" t="s">
        <v>33</v>
      </c>
      <c r="F43">
        <f t="shared" si="1"/>
        <v>3</v>
      </c>
      <c r="G43" s="2">
        <v>0.19</v>
      </c>
      <c r="H43">
        <v>183</v>
      </c>
      <c r="I43" t="s">
        <v>36</v>
      </c>
      <c r="J43">
        <f t="shared" si="2"/>
        <v>1</v>
      </c>
      <c r="K43" t="s">
        <v>37</v>
      </c>
      <c r="L43">
        <f t="shared" si="3"/>
        <v>0</v>
      </c>
    </row>
    <row r="44" spans="1:12" x14ac:dyDescent="0.2">
      <c r="A44" s="1">
        <v>45302</v>
      </c>
      <c r="B44" t="s">
        <v>20</v>
      </c>
      <c r="C44" t="s">
        <v>38</v>
      </c>
      <c r="D44">
        <f t="shared" si="0"/>
        <v>1</v>
      </c>
      <c r="E44" t="s">
        <v>36</v>
      </c>
      <c r="F44">
        <f t="shared" si="1"/>
        <v>1</v>
      </c>
      <c r="G44" s="2">
        <v>0.11</v>
      </c>
      <c r="H44">
        <v>190</v>
      </c>
      <c r="I44" t="s">
        <v>34</v>
      </c>
      <c r="J44">
        <f t="shared" si="2"/>
        <v>2</v>
      </c>
      <c r="K44" t="s">
        <v>37</v>
      </c>
      <c r="L44">
        <f t="shared" si="3"/>
        <v>0</v>
      </c>
    </row>
    <row r="45" spans="1:12" x14ac:dyDescent="0.2">
      <c r="A45" s="1">
        <v>45302</v>
      </c>
      <c r="B45" t="s">
        <v>21</v>
      </c>
      <c r="C45" t="s">
        <v>32</v>
      </c>
      <c r="D45">
        <f t="shared" si="0"/>
        <v>0</v>
      </c>
      <c r="E45" t="s">
        <v>36</v>
      </c>
      <c r="F45">
        <f t="shared" si="1"/>
        <v>1</v>
      </c>
      <c r="G45" s="2">
        <v>0.08</v>
      </c>
      <c r="H45">
        <v>163</v>
      </c>
      <c r="I45" t="s">
        <v>34</v>
      </c>
      <c r="J45">
        <f t="shared" si="2"/>
        <v>2</v>
      </c>
      <c r="K45" t="s">
        <v>39</v>
      </c>
      <c r="L45">
        <f t="shared" si="3"/>
        <v>1</v>
      </c>
    </row>
    <row r="46" spans="1:12" x14ac:dyDescent="0.2">
      <c r="A46" s="1">
        <v>45303</v>
      </c>
      <c r="B46" t="s">
        <v>9</v>
      </c>
      <c r="C46" t="s">
        <v>32</v>
      </c>
      <c r="D46">
        <f t="shared" si="0"/>
        <v>0</v>
      </c>
      <c r="E46" t="s">
        <v>33</v>
      </c>
      <c r="F46">
        <f t="shared" si="1"/>
        <v>3</v>
      </c>
      <c r="G46" s="2">
        <v>0.08</v>
      </c>
      <c r="H46">
        <v>197</v>
      </c>
      <c r="I46" t="s">
        <v>36</v>
      </c>
      <c r="J46">
        <f t="shared" si="2"/>
        <v>1</v>
      </c>
      <c r="K46" t="s">
        <v>37</v>
      </c>
      <c r="L46">
        <f t="shared" si="3"/>
        <v>0</v>
      </c>
    </row>
    <row r="47" spans="1:12" x14ac:dyDescent="0.2">
      <c r="A47" s="1">
        <v>45303</v>
      </c>
      <c r="B47" t="s">
        <v>19</v>
      </c>
      <c r="C47" t="s">
        <v>32</v>
      </c>
      <c r="D47">
        <f t="shared" si="0"/>
        <v>0</v>
      </c>
      <c r="E47" t="s">
        <v>18</v>
      </c>
      <c r="F47">
        <f t="shared" si="1"/>
        <v>2</v>
      </c>
      <c r="G47" s="2">
        <v>0.05</v>
      </c>
      <c r="H47">
        <v>157</v>
      </c>
      <c r="I47" t="s">
        <v>34</v>
      </c>
      <c r="J47">
        <f t="shared" si="2"/>
        <v>2</v>
      </c>
      <c r="K47" t="s">
        <v>39</v>
      </c>
      <c r="L47">
        <f t="shared" si="3"/>
        <v>1</v>
      </c>
    </row>
    <row r="48" spans="1:12" x14ac:dyDescent="0.2">
      <c r="A48" s="1">
        <v>45303</v>
      </c>
      <c r="B48" t="s">
        <v>20</v>
      </c>
      <c r="C48" t="s">
        <v>38</v>
      </c>
      <c r="D48">
        <f t="shared" si="0"/>
        <v>1</v>
      </c>
      <c r="E48" t="s">
        <v>36</v>
      </c>
      <c r="F48">
        <f t="shared" si="1"/>
        <v>1</v>
      </c>
      <c r="G48" s="2">
        <v>0.19</v>
      </c>
      <c r="H48">
        <v>165</v>
      </c>
      <c r="I48" t="s">
        <v>36</v>
      </c>
      <c r="J48">
        <f t="shared" si="2"/>
        <v>1</v>
      </c>
      <c r="K48" t="s">
        <v>35</v>
      </c>
      <c r="L48">
        <f t="shared" si="3"/>
        <v>2</v>
      </c>
    </row>
    <row r="49" spans="1:12" x14ac:dyDescent="0.2">
      <c r="A49" s="1">
        <v>45303</v>
      </c>
      <c r="B49" t="s">
        <v>21</v>
      </c>
      <c r="C49" t="s">
        <v>38</v>
      </c>
      <c r="D49">
        <f t="shared" si="0"/>
        <v>1</v>
      </c>
      <c r="E49" t="s">
        <v>18</v>
      </c>
      <c r="F49">
        <f t="shared" si="1"/>
        <v>2</v>
      </c>
      <c r="G49" s="2">
        <v>0.13</v>
      </c>
      <c r="H49">
        <v>187</v>
      </c>
      <c r="I49" t="s">
        <v>33</v>
      </c>
      <c r="J49">
        <f t="shared" si="2"/>
        <v>3</v>
      </c>
      <c r="K49" t="s">
        <v>39</v>
      </c>
      <c r="L49">
        <f t="shared" si="3"/>
        <v>1</v>
      </c>
    </row>
    <row r="50" spans="1:12" x14ac:dyDescent="0.2">
      <c r="A50" s="1">
        <v>45304</v>
      </c>
      <c r="B50" t="s">
        <v>9</v>
      </c>
      <c r="C50" t="s">
        <v>32</v>
      </c>
      <c r="D50">
        <f t="shared" si="0"/>
        <v>0</v>
      </c>
      <c r="E50" t="s">
        <v>36</v>
      </c>
      <c r="F50">
        <f t="shared" si="1"/>
        <v>1</v>
      </c>
      <c r="G50" s="2">
        <v>0.18</v>
      </c>
      <c r="H50">
        <v>150</v>
      </c>
      <c r="I50" t="s">
        <v>36</v>
      </c>
      <c r="J50">
        <f t="shared" si="2"/>
        <v>1</v>
      </c>
      <c r="K50" t="s">
        <v>39</v>
      </c>
      <c r="L50">
        <f t="shared" si="3"/>
        <v>1</v>
      </c>
    </row>
    <row r="51" spans="1:12" x14ac:dyDescent="0.2">
      <c r="A51" s="1">
        <v>45304</v>
      </c>
      <c r="B51" t="s">
        <v>19</v>
      </c>
      <c r="C51" t="s">
        <v>38</v>
      </c>
      <c r="D51">
        <f t="shared" si="0"/>
        <v>1</v>
      </c>
      <c r="E51" t="s">
        <v>18</v>
      </c>
      <c r="F51">
        <f t="shared" si="1"/>
        <v>2</v>
      </c>
      <c r="G51" s="2">
        <v>0.19</v>
      </c>
      <c r="H51">
        <v>186</v>
      </c>
      <c r="I51" t="s">
        <v>36</v>
      </c>
      <c r="J51">
        <f t="shared" si="2"/>
        <v>1</v>
      </c>
      <c r="K51" t="s">
        <v>35</v>
      </c>
      <c r="L51">
        <f t="shared" si="3"/>
        <v>2</v>
      </c>
    </row>
    <row r="52" spans="1:12" x14ac:dyDescent="0.2">
      <c r="A52" s="1">
        <v>45304</v>
      </c>
      <c r="B52" t="s">
        <v>20</v>
      </c>
      <c r="C52" t="s">
        <v>38</v>
      </c>
      <c r="D52">
        <f t="shared" si="0"/>
        <v>1</v>
      </c>
      <c r="E52" t="s">
        <v>33</v>
      </c>
      <c r="F52">
        <f t="shared" si="1"/>
        <v>3</v>
      </c>
      <c r="G52" s="2">
        <v>0.09</v>
      </c>
      <c r="H52">
        <v>186</v>
      </c>
      <c r="I52" t="s">
        <v>34</v>
      </c>
      <c r="J52">
        <f t="shared" si="2"/>
        <v>2</v>
      </c>
      <c r="K52" t="s">
        <v>37</v>
      </c>
      <c r="L52">
        <f t="shared" si="3"/>
        <v>0</v>
      </c>
    </row>
    <row r="53" spans="1:12" x14ac:dyDescent="0.2">
      <c r="A53" s="1">
        <v>45304</v>
      </c>
      <c r="B53" t="s">
        <v>21</v>
      </c>
      <c r="C53" t="s">
        <v>32</v>
      </c>
      <c r="D53">
        <f t="shared" si="0"/>
        <v>0</v>
      </c>
      <c r="E53" t="s">
        <v>36</v>
      </c>
      <c r="F53">
        <f t="shared" si="1"/>
        <v>1</v>
      </c>
      <c r="G53" s="2">
        <v>0.12</v>
      </c>
      <c r="H53">
        <v>169</v>
      </c>
      <c r="I53" t="s">
        <v>33</v>
      </c>
      <c r="J53">
        <f t="shared" si="2"/>
        <v>3</v>
      </c>
      <c r="K53" t="s">
        <v>39</v>
      </c>
      <c r="L53">
        <f t="shared" si="3"/>
        <v>1</v>
      </c>
    </row>
    <row r="54" spans="1:12" x14ac:dyDescent="0.2">
      <c r="A54" s="1">
        <v>45305</v>
      </c>
      <c r="B54" t="s">
        <v>9</v>
      </c>
      <c r="C54" t="s">
        <v>32</v>
      </c>
      <c r="D54">
        <f t="shared" si="0"/>
        <v>0</v>
      </c>
      <c r="E54" t="s">
        <v>36</v>
      </c>
      <c r="F54">
        <f t="shared" si="1"/>
        <v>1</v>
      </c>
      <c r="G54" s="2">
        <v>0.08</v>
      </c>
      <c r="H54">
        <v>187</v>
      </c>
      <c r="I54" t="s">
        <v>34</v>
      </c>
      <c r="J54">
        <f t="shared" si="2"/>
        <v>2</v>
      </c>
      <c r="K54" t="s">
        <v>35</v>
      </c>
      <c r="L54">
        <f t="shared" si="3"/>
        <v>2</v>
      </c>
    </row>
    <row r="55" spans="1:12" x14ac:dyDescent="0.2">
      <c r="A55" s="1">
        <v>45305</v>
      </c>
      <c r="B55" t="s">
        <v>19</v>
      </c>
      <c r="C55" t="s">
        <v>32</v>
      </c>
      <c r="D55">
        <f t="shared" si="0"/>
        <v>0</v>
      </c>
      <c r="E55" t="s">
        <v>36</v>
      </c>
      <c r="F55">
        <f t="shared" si="1"/>
        <v>1</v>
      </c>
      <c r="G55" s="2">
        <v>0.11</v>
      </c>
      <c r="H55">
        <v>110</v>
      </c>
      <c r="I55" t="s">
        <v>36</v>
      </c>
      <c r="J55">
        <f t="shared" si="2"/>
        <v>1</v>
      </c>
      <c r="K55" t="s">
        <v>39</v>
      </c>
      <c r="L55">
        <f t="shared" si="3"/>
        <v>1</v>
      </c>
    </row>
    <row r="56" spans="1:12" x14ac:dyDescent="0.2">
      <c r="A56" s="1">
        <v>45305</v>
      </c>
      <c r="B56" t="s">
        <v>20</v>
      </c>
      <c r="C56" t="s">
        <v>32</v>
      </c>
      <c r="D56">
        <f t="shared" si="0"/>
        <v>0</v>
      </c>
      <c r="E56" t="s">
        <v>33</v>
      </c>
      <c r="F56">
        <f t="shared" si="1"/>
        <v>3</v>
      </c>
      <c r="G56" s="2">
        <v>0.18</v>
      </c>
      <c r="H56">
        <v>145</v>
      </c>
      <c r="I56" t="s">
        <v>36</v>
      </c>
      <c r="J56">
        <f t="shared" si="2"/>
        <v>1</v>
      </c>
      <c r="K56" t="s">
        <v>39</v>
      </c>
      <c r="L56">
        <f t="shared" si="3"/>
        <v>1</v>
      </c>
    </row>
    <row r="57" spans="1:12" x14ac:dyDescent="0.2">
      <c r="A57" s="1">
        <v>45305</v>
      </c>
      <c r="B57" t="s">
        <v>21</v>
      </c>
      <c r="C57" t="s">
        <v>38</v>
      </c>
      <c r="D57">
        <f t="shared" si="0"/>
        <v>1</v>
      </c>
      <c r="E57" t="s">
        <v>18</v>
      </c>
      <c r="F57">
        <f t="shared" si="1"/>
        <v>2</v>
      </c>
      <c r="G57" s="2">
        <v>0.13</v>
      </c>
      <c r="H57">
        <v>165</v>
      </c>
      <c r="I57" t="s">
        <v>34</v>
      </c>
      <c r="J57">
        <f t="shared" si="2"/>
        <v>2</v>
      </c>
      <c r="K57" t="s">
        <v>39</v>
      </c>
      <c r="L57">
        <f t="shared" si="3"/>
        <v>1</v>
      </c>
    </row>
    <row r="58" spans="1:12" x14ac:dyDescent="0.2">
      <c r="A58" s="1">
        <v>45306</v>
      </c>
      <c r="B58" t="s">
        <v>9</v>
      </c>
      <c r="C58" t="s">
        <v>38</v>
      </c>
      <c r="D58">
        <f t="shared" si="0"/>
        <v>1</v>
      </c>
      <c r="E58" t="s">
        <v>36</v>
      </c>
      <c r="F58">
        <f t="shared" si="1"/>
        <v>1</v>
      </c>
      <c r="G58" s="2">
        <v>0.2</v>
      </c>
      <c r="H58">
        <v>140</v>
      </c>
      <c r="I58" t="s">
        <v>34</v>
      </c>
      <c r="J58">
        <f t="shared" si="2"/>
        <v>2</v>
      </c>
      <c r="K58" t="s">
        <v>37</v>
      </c>
      <c r="L58">
        <f t="shared" si="3"/>
        <v>0</v>
      </c>
    </row>
    <row r="59" spans="1:12" x14ac:dyDescent="0.2">
      <c r="A59" s="1">
        <v>45306</v>
      </c>
      <c r="B59" t="s">
        <v>19</v>
      </c>
      <c r="C59" t="s">
        <v>38</v>
      </c>
      <c r="D59">
        <f t="shared" si="0"/>
        <v>1</v>
      </c>
      <c r="E59" t="s">
        <v>36</v>
      </c>
      <c r="F59">
        <f t="shared" si="1"/>
        <v>1</v>
      </c>
      <c r="G59" s="2">
        <v>0.06</v>
      </c>
      <c r="H59">
        <v>150</v>
      </c>
      <c r="I59" t="s">
        <v>34</v>
      </c>
      <c r="J59">
        <f t="shared" si="2"/>
        <v>2</v>
      </c>
      <c r="K59" t="s">
        <v>35</v>
      </c>
      <c r="L59">
        <f t="shared" si="3"/>
        <v>2</v>
      </c>
    </row>
    <row r="60" spans="1:12" x14ac:dyDescent="0.2">
      <c r="A60" s="1">
        <v>45306</v>
      </c>
      <c r="B60" t="s">
        <v>20</v>
      </c>
      <c r="C60" t="s">
        <v>38</v>
      </c>
      <c r="D60">
        <f t="shared" si="0"/>
        <v>1</v>
      </c>
      <c r="E60" t="s">
        <v>33</v>
      </c>
      <c r="F60">
        <f t="shared" si="1"/>
        <v>3</v>
      </c>
      <c r="G60" s="2">
        <v>0.17</v>
      </c>
      <c r="H60">
        <v>190</v>
      </c>
      <c r="I60" t="s">
        <v>34</v>
      </c>
      <c r="J60">
        <f t="shared" si="2"/>
        <v>2</v>
      </c>
      <c r="K60" t="s">
        <v>39</v>
      </c>
      <c r="L60">
        <f t="shared" si="3"/>
        <v>1</v>
      </c>
    </row>
    <row r="61" spans="1:12" x14ac:dyDescent="0.2">
      <c r="A61" s="1">
        <v>45306</v>
      </c>
      <c r="B61" t="s">
        <v>21</v>
      </c>
      <c r="C61" t="s">
        <v>38</v>
      </c>
      <c r="D61">
        <f t="shared" si="0"/>
        <v>1</v>
      </c>
      <c r="E61" t="s">
        <v>18</v>
      </c>
      <c r="F61">
        <f t="shared" si="1"/>
        <v>2</v>
      </c>
      <c r="G61" s="2">
        <v>0.16</v>
      </c>
      <c r="H61">
        <v>153</v>
      </c>
      <c r="I61" t="s">
        <v>33</v>
      </c>
      <c r="J61">
        <f t="shared" si="2"/>
        <v>3</v>
      </c>
      <c r="K61" t="s">
        <v>35</v>
      </c>
      <c r="L61">
        <f t="shared" si="3"/>
        <v>2</v>
      </c>
    </row>
    <row r="62" spans="1:12" x14ac:dyDescent="0.2">
      <c r="A62" s="1">
        <v>45307</v>
      </c>
      <c r="B62" t="s">
        <v>9</v>
      </c>
      <c r="C62" t="s">
        <v>38</v>
      </c>
      <c r="D62">
        <f t="shared" si="0"/>
        <v>1</v>
      </c>
      <c r="E62" t="s">
        <v>33</v>
      </c>
      <c r="F62">
        <f t="shared" si="1"/>
        <v>3</v>
      </c>
      <c r="G62" s="2">
        <v>0.09</v>
      </c>
      <c r="H62">
        <v>114</v>
      </c>
      <c r="I62" t="s">
        <v>33</v>
      </c>
      <c r="J62">
        <f t="shared" si="2"/>
        <v>3</v>
      </c>
      <c r="K62" t="s">
        <v>37</v>
      </c>
      <c r="L62">
        <f t="shared" si="3"/>
        <v>0</v>
      </c>
    </row>
    <row r="63" spans="1:12" x14ac:dyDescent="0.2">
      <c r="A63" s="1">
        <v>45307</v>
      </c>
      <c r="B63" t="s">
        <v>19</v>
      </c>
      <c r="C63" t="s">
        <v>38</v>
      </c>
      <c r="D63">
        <f t="shared" si="0"/>
        <v>1</v>
      </c>
      <c r="E63" t="s">
        <v>33</v>
      </c>
      <c r="F63">
        <f t="shared" si="1"/>
        <v>3</v>
      </c>
      <c r="G63" s="2">
        <v>0.2</v>
      </c>
      <c r="H63">
        <v>133</v>
      </c>
      <c r="I63" t="s">
        <v>36</v>
      </c>
      <c r="J63">
        <f t="shared" si="2"/>
        <v>1</v>
      </c>
      <c r="K63" t="s">
        <v>35</v>
      </c>
      <c r="L63">
        <f t="shared" si="3"/>
        <v>2</v>
      </c>
    </row>
    <row r="64" spans="1:12" x14ac:dyDescent="0.2">
      <c r="A64" s="1">
        <v>45307</v>
      </c>
      <c r="B64" t="s">
        <v>20</v>
      </c>
      <c r="C64" t="s">
        <v>32</v>
      </c>
      <c r="D64">
        <f t="shared" si="0"/>
        <v>0</v>
      </c>
      <c r="E64" t="s">
        <v>18</v>
      </c>
      <c r="F64">
        <f t="shared" si="1"/>
        <v>2</v>
      </c>
      <c r="G64" s="2">
        <v>0.15</v>
      </c>
      <c r="H64">
        <v>139</v>
      </c>
      <c r="I64" t="s">
        <v>34</v>
      </c>
      <c r="J64">
        <f t="shared" si="2"/>
        <v>2</v>
      </c>
      <c r="K64" t="s">
        <v>37</v>
      </c>
      <c r="L64">
        <f t="shared" si="3"/>
        <v>0</v>
      </c>
    </row>
    <row r="65" spans="1:12" x14ac:dyDescent="0.2">
      <c r="A65" s="1">
        <v>45307</v>
      </c>
      <c r="B65" t="s">
        <v>21</v>
      </c>
      <c r="C65" t="s">
        <v>32</v>
      </c>
      <c r="D65">
        <f t="shared" si="0"/>
        <v>0</v>
      </c>
      <c r="E65" t="s">
        <v>33</v>
      </c>
      <c r="F65">
        <f t="shared" si="1"/>
        <v>3</v>
      </c>
      <c r="G65" s="2">
        <v>0.18</v>
      </c>
      <c r="H65">
        <v>197</v>
      </c>
      <c r="I65" t="s">
        <v>34</v>
      </c>
      <c r="J65">
        <f t="shared" si="2"/>
        <v>2</v>
      </c>
      <c r="K65" t="s">
        <v>35</v>
      </c>
      <c r="L65">
        <f t="shared" si="3"/>
        <v>2</v>
      </c>
    </row>
    <row r="66" spans="1:12" x14ac:dyDescent="0.2">
      <c r="A66" s="1">
        <v>45308</v>
      </c>
      <c r="B66" t="s">
        <v>9</v>
      </c>
      <c r="C66" t="s">
        <v>38</v>
      </c>
      <c r="D66">
        <f t="shared" si="0"/>
        <v>1</v>
      </c>
      <c r="E66" t="s">
        <v>18</v>
      </c>
      <c r="F66">
        <f t="shared" si="1"/>
        <v>2</v>
      </c>
      <c r="G66" s="2">
        <v>0.08</v>
      </c>
      <c r="H66">
        <v>121</v>
      </c>
      <c r="I66" t="s">
        <v>36</v>
      </c>
      <c r="J66">
        <f t="shared" si="2"/>
        <v>1</v>
      </c>
      <c r="K66" t="s">
        <v>35</v>
      </c>
      <c r="L66">
        <f t="shared" si="3"/>
        <v>2</v>
      </c>
    </row>
    <row r="67" spans="1:12" x14ac:dyDescent="0.2">
      <c r="A67" s="1">
        <v>45308</v>
      </c>
      <c r="B67" t="s">
        <v>19</v>
      </c>
      <c r="C67" t="s">
        <v>32</v>
      </c>
      <c r="D67">
        <f t="shared" ref="D67:D130" si="4">IF(C67="YES",1,IF(C67="NO",0, "INVALID"))</f>
        <v>0</v>
      </c>
      <c r="E67" t="s">
        <v>18</v>
      </c>
      <c r="F67">
        <f t="shared" ref="F67:F130" si="5">IF(E67="High",3,IF(E67="Moderate",2,IF(E67="Low",1)))</f>
        <v>2</v>
      </c>
      <c r="G67" s="2">
        <v>0.13</v>
      </c>
      <c r="H67">
        <v>190</v>
      </c>
      <c r="I67" t="s">
        <v>33</v>
      </c>
      <c r="J67">
        <f t="shared" ref="J67:J130" si="6">IF(I67="High",3,IF(I67="Medium",2,IF(I67="Low",1)))</f>
        <v>3</v>
      </c>
      <c r="K67" t="s">
        <v>35</v>
      </c>
      <c r="L67">
        <f t="shared" ref="L67:L130" si="7">IF(K67="Negative",0,IF(K67="Positive",2,IF(K67="Neutral",1)))</f>
        <v>2</v>
      </c>
    </row>
    <row r="68" spans="1:12" x14ac:dyDescent="0.2">
      <c r="A68" s="1">
        <v>45308</v>
      </c>
      <c r="B68" t="s">
        <v>20</v>
      </c>
      <c r="C68" t="s">
        <v>32</v>
      </c>
      <c r="D68">
        <f t="shared" si="4"/>
        <v>0</v>
      </c>
      <c r="E68" t="s">
        <v>18</v>
      </c>
      <c r="F68">
        <f t="shared" si="5"/>
        <v>2</v>
      </c>
      <c r="G68" s="2">
        <v>0.15</v>
      </c>
      <c r="H68">
        <v>160</v>
      </c>
      <c r="I68" t="s">
        <v>33</v>
      </c>
      <c r="J68">
        <f t="shared" si="6"/>
        <v>3</v>
      </c>
      <c r="K68" t="s">
        <v>35</v>
      </c>
      <c r="L68">
        <f t="shared" si="7"/>
        <v>2</v>
      </c>
    </row>
    <row r="69" spans="1:12" x14ac:dyDescent="0.2">
      <c r="A69" s="1">
        <v>45308</v>
      </c>
      <c r="B69" t="s">
        <v>21</v>
      </c>
      <c r="C69" t="s">
        <v>32</v>
      </c>
      <c r="D69">
        <f t="shared" si="4"/>
        <v>0</v>
      </c>
      <c r="E69" t="s">
        <v>18</v>
      </c>
      <c r="F69">
        <f t="shared" si="5"/>
        <v>2</v>
      </c>
      <c r="G69" s="2">
        <v>0.2</v>
      </c>
      <c r="H69">
        <v>120</v>
      </c>
      <c r="I69" t="s">
        <v>36</v>
      </c>
      <c r="J69">
        <f t="shared" si="6"/>
        <v>1</v>
      </c>
      <c r="K69" t="s">
        <v>37</v>
      </c>
      <c r="L69">
        <f t="shared" si="7"/>
        <v>0</v>
      </c>
    </row>
    <row r="70" spans="1:12" x14ac:dyDescent="0.2">
      <c r="A70" s="1">
        <v>45309</v>
      </c>
      <c r="B70" t="s">
        <v>9</v>
      </c>
      <c r="C70" t="s">
        <v>32</v>
      </c>
      <c r="D70">
        <f t="shared" si="4"/>
        <v>0</v>
      </c>
      <c r="E70" t="s">
        <v>36</v>
      </c>
      <c r="F70">
        <f t="shared" si="5"/>
        <v>1</v>
      </c>
      <c r="G70" s="2">
        <v>0.12</v>
      </c>
      <c r="H70">
        <v>114</v>
      </c>
      <c r="I70" t="s">
        <v>36</v>
      </c>
      <c r="J70">
        <f t="shared" si="6"/>
        <v>1</v>
      </c>
      <c r="K70" t="s">
        <v>35</v>
      </c>
      <c r="L70">
        <f t="shared" si="7"/>
        <v>2</v>
      </c>
    </row>
    <row r="71" spans="1:12" x14ac:dyDescent="0.2">
      <c r="A71" s="1">
        <v>45309</v>
      </c>
      <c r="B71" t="s">
        <v>19</v>
      </c>
      <c r="C71" t="s">
        <v>32</v>
      </c>
      <c r="D71">
        <f t="shared" si="4"/>
        <v>0</v>
      </c>
      <c r="E71" t="s">
        <v>36</v>
      </c>
      <c r="F71">
        <f t="shared" si="5"/>
        <v>1</v>
      </c>
      <c r="G71" s="2">
        <v>0.05</v>
      </c>
      <c r="H71">
        <v>153</v>
      </c>
      <c r="I71" t="s">
        <v>33</v>
      </c>
      <c r="J71">
        <f t="shared" si="6"/>
        <v>3</v>
      </c>
      <c r="K71" t="s">
        <v>35</v>
      </c>
      <c r="L71">
        <f t="shared" si="7"/>
        <v>2</v>
      </c>
    </row>
    <row r="72" spans="1:12" x14ac:dyDescent="0.2">
      <c r="A72" s="1">
        <v>45309</v>
      </c>
      <c r="B72" t="s">
        <v>20</v>
      </c>
      <c r="C72" t="s">
        <v>38</v>
      </c>
      <c r="D72">
        <f t="shared" si="4"/>
        <v>1</v>
      </c>
      <c r="E72" t="s">
        <v>36</v>
      </c>
      <c r="F72">
        <f t="shared" si="5"/>
        <v>1</v>
      </c>
      <c r="G72" s="2">
        <v>0.11</v>
      </c>
      <c r="H72">
        <v>192</v>
      </c>
      <c r="I72" t="s">
        <v>33</v>
      </c>
      <c r="J72">
        <f t="shared" si="6"/>
        <v>3</v>
      </c>
      <c r="K72" t="s">
        <v>39</v>
      </c>
      <c r="L72">
        <f t="shared" si="7"/>
        <v>1</v>
      </c>
    </row>
    <row r="73" spans="1:12" x14ac:dyDescent="0.2">
      <c r="A73" s="1">
        <v>45309</v>
      </c>
      <c r="B73" t="s">
        <v>21</v>
      </c>
      <c r="C73" t="s">
        <v>38</v>
      </c>
      <c r="D73">
        <f t="shared" si="4"/>
        <v>1</v>
      </c>
      <c r="E73" t="s">
        <v>18</v>
      </c>
      <c r="F73">
        <f t="shared" si="5"/>
        <v>2</v>
      </c>
      <c r="G73" s="2">
        <v>0.18</v>
      </c>
      <c r="H73">
        <v>132</v>
      </c>
      <c r="I73" t="s">
        <v>36</v>
      </c>
      <c r="J73">
        <f t="shared" si="6"/>
        <v>1</v>
      </c>
      <c r="K73" t="s">
        <v>37</v>
      </c>
      <c r="L73">
        <f t="shared" si="7"/>
        <v>0</v>
      </c>
    </row>
    <row r="74" spans="1:12" x14ac:dyDescent="0.2">
      <c r="A74" s="1">
        <v>45310</v>
      </c>
      <c r="B74" t="s">
        <v>9</v>
      </c>
      <c r="C74" t="s">
        <v>32</v>
      </c>
      <c r="D74">
        <f t="shared" si="4"/>
        <v>0</v>
      </c>
      <c r="E74" t="s">
        <v>33</v>
      </c>
      <c r="F74">
        <f t="shared" si="5"/>
        <v>3</v>
      </c>
      <c r="G74" s="2">
        <v>0.09</v>
      </c>
      <c r="H74">
        <v>131</v>
      </c>
      <c r="I74" t="s">
        <v>34</v>
      </c>
      <c r="J74">
        <f t="shared" si="6"/>
        <v>2</v>
      </c>
      <c r="K74" t="s">
        <v>37</v>
      </c>
      <c r="L74">
        <f t="shared" si="7"/>
        <v>0</v>
      </c>
    </row>
    <row r="75" spans="1:12" x14ac:dyDescent="0.2">
      <c r="A75" s="1">
        <v>45310</v>
      </c>
      <c r="B75" t="s">
        <v>19</v>
      </c>
      <c r="C75" t="s">
        <v>38</v>
      </c>
      <c r="D75">
        <f t="shared" si="4"/>
        <v>1</v>
      </c>
      <c r="E75" t="s">
        <v>18</v>
      </c>
      <c r="F75">
        <f t="shared" si="5"/>
        <v>2</v>
      </c>
      <c r="G75" s="2">
        <v>0.2</v>
      </c>
      <c r="H75">
        <v>194</v>
      </c>
      <c r="I75" t="s">
        <v>34</v>
      </c>
      <c r="J75">
        <f t="shared" si="6"/>
        <v>2</v>
      </c>
      <c r="K75" t="s">
        <v>37</v>
      </c>
      <c r="L75">
        <f t="shared" si="7"/>
        <v>0</v>
      </c>
    </row>
    <row r="76" spans="1:12" x14ac:dyDescent="0.2">
      <c r="A76" s="1">
        <v>45310</v>
      </c>
      <c r="B76" t="s">
        <v>20</v>
      </c>
      <c r="C76" t="s">
        <v>32</v>
      </c>
      <c r="D76">
        <f t="shared" si="4"/>
        <v>0</v>
      </c>
      <c r="E76" t="s">
        <v>36</v>
      </c>
      <c r="F76">
        <f t="shared" si="5"/>
        <v>1</v>
      </c>
      <c r="G76" s="2">
        <v>0.13</v>
      </c>
      <c r="H76">
        <v>125</v>
      </c>
      <c r="I76" t="s">
        <v>34</v>
      </c>
      <c r="J76">
        <f t="shared" si="6"/>
        <v>2</v>
      </c>
      <c r="K76" t="s">
        <v>35</v>
      </c>
      <c r="L76">
        <f t="shared" si="7"/>
        <v>2</v>
      </c>
    </row>
    <row r="77" spans="1:12" x14ac:dyDescent="0.2">
      <c r="A77" s="1">
        <v>45310</v>
      </c>
      <c r="B77" t="s">
        <v>21</v>
      </c>
      <c r="C77" t="s">
        <v>32</v>
      </c>
      <c r="D77">
        <f t="shared" si="4"/>
        <v>0</v>
      </c>
      <c r="E77" t="s">
        <v>33</v>
      </c>
      <c r="F77">
        <f t="shared" si="5"/>
        <v>3</v>
      </c>
      <c r="G77" s="2">
        <v>0.06</v>
      </c>
      <c r="H77">
        <v>154</v>
      </c>
      <c r="I77" t="s">
        <v>34</v>
      </c>
      <c r="J77">
        <f t="shared" si="6"/>
        <v>2</v>
      </c>
      <c r="K77" t="s">
        <v>39</v>
      </c>
      <c r="L77">
        <f t="shared" si="7"/>
        <v>1</v>
      </c>
    </row>
    <row r="78" spans="1:12" x14ac:dyDescent="0.2">
      <c r="A78" s="1">
        <v>45311</v>
      </c>
      <c r="B78" t="s">
        <v>9</v>
      </c>
      <c r="C78" t="s">
        <v>38</v>
      </c>
      <c r="D78">
        <f t="shared" si="4"/>
        <v>1</v>
      </c>
      <c r="E78" t="s">
        <v>33</v>
      </c>
      <c r="F78">
        <f t="shared" si="5"/>
        <v>3</v>
      </c>
      <c r="G78" s="2">
        <v>0.15</v>
      </c>
      <c r="H78">
        <v>124</v>
      </c>
      <c r="I78" t="s">
        <v>33</v>
      </c>
      <c r="J78">
        <f t="shared" si="6"/>
        <v>3</v>
      </c>
      <c r="K78" t="s">
        <v>37</v>
      </c>
      <c r="L78">
        <f t="shared" si="7"/>
        <v>0</v>
      </c>
    </row>
    <row r="79" spans="1:12" x14ac:dyDescent="0.2">
      <c r="A79" s="1">
        <v>45311</v>
      </c>
      <c r="B79" t="s">
        <v>19</v>
      </c>
      <c r="C79" t="s">
        <v>32</v>
      </c>
      <c r="D79">
        <f t="shared" si="4"/>
        <v>0</v>
      </c>
      <c r="E79" t="s">
        <v>36</v>
      </c>
      <c r="F79">
        <f t="shared" si="5"/>
        <v>1</v>
      </c>
      <c r="G79" s="2">
        <v>0.16</v>
      </c>
      <c r="H79">
        <v>146</v>
      </c>
      <c r="I79" t="s">
        <v>36</v>
      </c>
      <c r="J79">
        <f t="shared" si="6"/>
        <v>1</v>
      </c>
      <c r="K79" t="s">
        <v>37</v>
      </c>
      <c r="L79">
        <f t="shared" si="7"/>
        <v>0</v>
      </c>
    </row>
    <row r="80" spans="1:12" x14ac:dyDescent="0.2">
      <c r="A80" s="1">
        <v>45311</v>
      </c>
      <c r="B80" t="s">
        <v>20</v>
      </c>
      <c r="C80" t="s">
        <v>38</v>
      </c>
      <c r="D80">
        <f t="shared" si="4"/>
        <v>1</v>
      </c>
      <c r="E80" t="s">
        <v>36</v>
      </c>
      <c r="F80">
        <f t="shared" si="5"/>
        <v>1</v>
      </c>
      <c r="G80" s="2">
        <v>0.12</v>
      </c>
      <c r="H80">
        <v>159</v>
      </c>
      <c r="I80" t="s">
        <v>34</v>
      </c>
      <c r="J80">
        <f t="shared" si="6"/>
        <v>2</v>
      </c>
      <c r="K80" t="s">
        <v>39</v>
      </c>
      <c r="L80">
        <f t="shared" si="7"/>
        <v>1</v>
      </c>
    </row>
    <row r="81" spans="1:12" x14ac:dyDescent="0.2">
      <c r="A81" s="1">
        <v>45311</v>
      </c>
      <c r="B81" t="s">
        <v>21</v>
      </c>
      <c r="C81" t="s">
        <v>38</v>
      </c>
      <c r="D81">
        <f t="shared" si="4"/>
        <v>1</v>
      </c>
      <c r="E81" t="s">
        <v>36</v>
      </c>
      <c r="F81">
        <f t="shared" si="5"/>
        <v>1</v>
      </c>
      <c r="G81" s="2">
        <v>0.1</v>
      </c>
      <c r="H81">
        <v>141</v>
      </c>
      <c r="I81" t="s">
        <v>33</v>
      </c>
      <c r="J81">
        <f t="shared" si="6"/>
        <v>3</v>
      </c>
      <c r="K81" t="s">
        <v>37</v>
      </c>
      <c r="L81">
        <f t="shared" si="7"/>
        <v>0</v>
      </c>
    </row>
    <row r="82" spans="1:12" x14ac:dyDescent="0.2">
      <c r="A82" s="1">
        <v>45312</v>
      </c>
      <c r="B82" t="s">
        <v>9</v>
      </c>
      <c r="C82" t="s">
        <v>38</v>
      </c>
      <c r="D82">
        <f t="shared" si="4"/>
        <v>1</v>
      </c>
      <c r="E82" t="s">
        <v>36</v>
      </c>
      <c r="F82">
        <f t="shared" si="5"/>
        <v>1</v>
      </c>
      <c r="G82" s="2">
        <v>0.11</v>
      </c>
      <c r="H82">
        <v>139</v>
      </c>
      <c r="I82" t="s">
        <v>34</v>
      </c>
      <c r="J82">
        <f t="shared" si="6"/>
        <v>2</v>
      </c>
      <c r="K82" t="s">
        <v>39</v>
      </c>
      <c r="L82">
        <f t="shared" si="7"/>
        <v>1</v>
      </c>
    </row>
    <row r="83" spans="1:12" x14ac:dyDescent="0.2">
      <c r="A83" s="1">
        <v>45312</v>
      </c>
      <c r="B83" t="s">
        <v>19</v>
      </c>
      <c r="C83" t="s">
        <v>32</v>
      </c>
      <c r="D83">
        <f t="shared" si="4"/>
        <v>0</v>
      </c>
      <c r="E83" t="s">
        <v>36</v>
      </c>
      <c r="F83">
        <f t="shared" si="5"/>
        <v>1</v>
      </c>
      <c r="G83" s="2">
        <v>0.09</v>
      </c>
      <c r="H83">
        <v>200</v>
      </c>
      <c r="I83" t="s">
        <v>33</v>
      </c>
      <c r="J83">
        <f t="shared" si="6"/>
        <v>3</v>
      </c>
      <c r="K83" t="s">
        <v>37</v>
      </c>
      <c r="L83">
        <f t="shared" si="7"/>
        <v>0</v>
      </c>
    </row>
    <row r="84" spans="1:12" x14ac:dyDescent="0.2">
      <c r="A84" s="1">
        <v>45312</v>
      </c>
      <c r="B84" t="s">
        <v>20</v>
      </c>
      <c r="C84" t="s">
        <v>38</v>
      </c>
      <c r="D84">
        <f t="shared" si="4"/>
        <v>1</v>
      </c>
      <c r="E84" t="s">
        <v>36</v>
      </c>
      <c r="F84">
        <f t="shared" si="5"/>
        <v>1</v>
      </c>
      <c r="G84" s="2">
        <v>0.11</v>
      </c>
      <c r="H84">
        <v>191</v>
      </c>
      <c r="I84" t="s">
        <v>36</v>
      </c>
      <c r="J84">
        <f t="shared" si="6"/>
        <v>1</v>
      </c>
      <c r="K84" t="s">
        <v>37</v>
      </c>
      <c r="L84">
        <f t="shared" si="7"/>
        <v>0</v>
      </c>
    </row>
    <row r="85" spans="1:12" x14ac:dyDescent="0.2">
      <c r="A85" s="1">
        <v>45312</v>
      </c>
      <c r="B85" t="s">
        <v>21</v>
      </c>
      <c r="C85" t="s">
        <v>32</v>
      </c>
      <c r="D85">
        <f t="shared" si="4"/>
        <v>0</v>
      </c>
      <c r="E85" t="s">
        <v>18</v>
      </c>
      <c r="F85">
        <f t="shared" si="5"/>
        <v>2</v>
      </c>
      <c r="G85" s="2">
        <v>0.14000000000000001</v>
      </c>
      <c r="H85">
        <v>156</v>
      </c>
      <c r="I85" t="s">
        <v>36</v>
      </c>
      <c r="J85">
        <f t="shared" si="6"/>
        <v>1</v>
      </c>
      <c r="K85" t="s">
        <v>39</v>
      </c>
      <c r="L85">
        <f t="shared" si="7"/>
        <v>1</v>
      </c>
    </row>
    <row r="86" spans="1:12" x14ac:dyDescent="0.2">
      <c r="A86" s="1">
        <v>45313</v>
      </c>
      <c r="B86" t="s">
        <v>9</v>
      </c>
      <c r="C86" t="s">
        <v>38</v>
      </c>
      <c r="D86">
        <f t="shared" si="4"/>
        <v>1</v>
      </c>
      <c r="E86" t="s">
        <v>36</v>
      </c>
      <c r="F86">
        <f t="shared" si="5"/>
        <v>1</v>
      </c>
      <c r="G86" s="2">
        <v>0.12</v>
      </c>
      <c r="H86">
        <v>119</v>
      </c>
      <c r="I86" t="s">
        <v>36</v>
      </c>
      <c r="J86">
        <f t="shared" si="6"/>
        <v>1</v>
      </c>
      <c r="K86" t="s">
        <v>35</v>
      </c>
      <c r="L86">
        <f t="shared" si="7"/>
        <v>2</v>
      </c>
    </row>
    <row r="87" spans="1:12" x14ac:dyDescent="0.2">
      <c r="A87" s="1">
        <v>45313</v>
      </c>
      <c r="B87" t="s">
        <v>19</v>
      </c>
      <c r="C87" t="s">
        <v>32</v>
      </c>
      <c r="D87">
        <f t="shared" si="4"/>
        <v>0</v>
      </c>
      <c r="E87" t="s">
        <v>33</v>
      </c>
      <c r="F87">
        <f t="shared" si="5"/>
        <v>3</v>
      </c>
      <c r="G87" s="2">
        <v>0.05</v>
      </c>
      <c r="H87">
        <v>187</v>
      </c>
      <c r="I87" t="s">
        <v>33</v>
      </c>
      <c r="J87">
        <f t="shared" si="6"/>
        <v>3</v>
      </c>
      <c r="K87" t="s">
        <v>37</v>
      </c>
      <c r="L87">
        <f t="shared" si="7"/>
        <v>0</v>
      </c>
    </row>
    <row r="88" spans="1:12" x14ac:dyDescent="0.2">
      <c r="A88" s="1">
        <v>45313</v>
      </c>
      <c r="B88" t="s">
        <v>20</v>
      </c>
      <c r="C88" t="s">
        <v>32</v>
      </c>
      <c r="D88">
        <f t="shared" si="4"/>
        <v>0</v>
      </c>
      <c r="E88" t="s">
        <v>36</v>
      </c>
      <c r="F88">
        <f t="shared" si="5"/>
        <v>1</v>
      </c>
      <c r="G88" s="2">
        <v>0.09</v>
      </c>
      <c r="H88">
        <v>159</v>
      </c>
      <c r="I88" t="s">
        <v>34</v>
      </c>
      <c r="J88">
        <f t="shared" si="6"/>
        <v>2</v>
      </c>
      <c r="K88" t="s">
        <v>37</v>
      </c>
      <c r="L88">
        <f t="shared" si="7"/>
        <v>0</v>
      </c>
    </row>
    <row r="89" spans="1:12" x14ac:dyDescent="0.2">
      <c r="A89" s="1">
        <v>45313</v>
      </c>
      <c r="B89" t="s">
        <v>21</v>
      </c>
      <c r="C89" t="s">
        <v>38</v>
      </c>
      <c r="D89">
        <f t="shared" si="4"/>
        <v>1</v>
      </c>
      <c r="E89" t="s">
        <v>18</v>
      </c>
      <c r="F89">
        <f t="shared" si="5"/>
        <v>2</v>
      </c>
      <c r="G89" s="2">
        <v>0.17</v>
      </c>
      <c r="H89">
        <v>102</v>
      </c>
      <c r="I89" t="s">
        <v>34</v>
      </c>
      <c r="J89">
        <f t="shared" si="6"/>
        <v>2</v>
      </c>
      <c r="K89" t="s">
        <v>35</v>
      </c>
      <c r="L89">
        <f t="shared" si="7"/>
        <v>2</v>
      </c>
    </row>
    <row r="90" spans="1:12" x14ac:dyDescent="0.2">
      <c r="A90" s="1">
        <v>45314</v>
      </c>
      <c r="B90" t="s">
        <v>9</v>
      </c>
      <c r="C90" t="s">
        <v>32</v>
      </c>
      <c r="D90">
        <f t="shared" si="4"/>
        <v>0</v>
      </c>
      <c r="E90" t="s">
        <v>33</v>
      </c>
      <c r="F90">
        <f t="shared" si="5"/>
        <v>3</v>
      </c>
      <c r="G90" s="2">
        <v>0.15</v>
      </c>
      <c r="H90">
        <v>106</v>
      </c>
      <c r="I90" t="s">
        <v>33</v>
      </c>
      <c r="J90">
        <f t="shared" si="6"/>
        <v>3</v>
      </c>
      <c r="K90" t="s">
        <v>37</v>
      </c>
      <c r="L90">
        <f t="shared" si="7"/>
        <v>0</v>
      </c>
    </row>
    <row r="91" spans="1:12" x14ac:dyDescent="0.2">
      <c r="A91" s="1">
        <v>45314</v>
      </c>
      <c r="B91" t="s">
        <v>19</v>
      </c>
      <c r="C91" t="s">
        <v>32</v>
      </c>
      <c r="D91">
        <f t="shared" si="4"/>
        <v>0</v>
      </c>
      <c r="E91" t="s">
        <v>18</v>
      </c>
      <c r="F91">
        <f t="shared" si="5"/>
        <v>2</v>
      </c>
      <c r="G91" s="2">
        <v>0.12</v>
      </c>
      <c r="H91">
        <v>200</v>
      </c>
      <c r="I91" t="s">
        <v>36</v>
      </c>
      <c r="J91">
        <f t="shared" si="6"/>
        <v>1</v>
      </c>
      <c r="K91" t="s">
        <v>35</v>
      </c>
      <c r="L91">
        <f t="shared" si="7"/>
        <v>2</v>
      </c>
    </row>
    <row r="92" spans="1:12" x14ac:dyDescent="0.2">
      <c r="A92" s="1">
        <v>45314</v>
      </c>
      <c r="B92" t="s">
        <v>20</v>
      </c>
      <c r="C92" t="s">
        <v>38</v>
      </c>
      <c r="D92">
        <f t="shared" si="4"/>
        <v>1</v>
      </c>
      <c r="E92" t="s">
        <v>33</v>
      </c>
      <c r="F92">
        <f t="shared" si="5"/>
        <v>3</v>
      </c>
      <c r="G92" s="2">
        <v>0.1</v>
      </c>
      <c r="H92">
        <v>136</v>
      </c>
      <c r="I92" t="s">
        <v>34</v>
      </c>
      <c r="J92">
        <f t="shared" si="6"/>
        <v>2</v>
      </c>
      <c r="K92" t="s">
        <v>35</v>
      </c>
      <c r="L92">
        <f t="shared" si="7"/>
        <v>2</v>
      </c>
    </row>
    <row r="93" spans="1:12" x14ac:dyDescent="0.2">
      <c r="A93" s="1">
        <v>45314</v>
      </c>
      <c r="B93" t="s">
        <v>21</v>
      </c>
      <c r="C93" t="s">
        <v>38</v>
      </c>
      <c r="D93">
        <f t="shared" si="4"/>
        <v>1</v>
      </c>
      <c r="E93" t="s">
        <v>33</v>
      </c>
      <c r="F93">
        <f t="shared" si="5"/>
        <v>3</v>
      </c>
      <c r="G93" s="2">
        <v>0.09</v>
      </c>
      <c r="H93">
        <v>107</v>
      </c>
      <c r="I93" t="s">
        <v>33</v>
      </c>
      <c r="J93">
        <f t="shared" si="6"/>
        <v>3</v>
      </c>
      <c r="K93" t="s">
        <v>35</v>
      </c>
      <c r="L93">
        <f t="shared" si="7"/>
        <v>2</v>
      </c>
    </row>
    <row r="94" spans="1:12" x14ac:dyDescent="0.2">
      <c r="A94" s="1">
        <v>45315</v>
      </c>
      <c r="B94" t="s">
        <v>9</v>
      </c>
      <c r="C94" t="s">
        <v>32</v>
      </c>
      <c r="D94">
        <f t="shared" si="4"/>
        <v>0</v>
      </c>
      <c r="E94" t="s">
        <v>36</v>
      </c>
      <c r="F94">
        <f t="shared" si="5"/>
        <v>1</v>
      </c>
      <c r="G94" s="2">
        <v>0.14000000000000001</v>
      </c>
      <c r="H94">
        <v>193</v>
      </c>
      <c r="I94" t="s">
        <v>34</v>
      </c>
      <c r="J94">
        <f t="shared" si="6"/>
        <v>2</v>
      </c>
      <c r="K94" t="s">
        <v>37</v>
      </c>
      <c r="L94">
        <f t="shared" si="7"/>
        <v>0</v>
      </c>
    </row>
    <row r="95" spans="1:12" x14ac:dyDescent="0.2">
      <c r="A95" s="1">
        <v>45315</v>
      </c>
      <c r="B95" t="s">
        <v>19</v>
      </c>
      <c r="C95" t="s">
        <v>32</v>
      </c>
      <c r="D95">
        <f t="shared" si="4"/>
        <v>0</v>
      </c>
      <c r="E95" t="s">
        <v>33</v>
      </c>
      <c r="F95">
        <f t="shared" si="5"/>
        <v>3</v>
      </c>
      <c r="G95" s="2">
        <v>7.0000000000000007E-2</v>
      </c>
      <c r="H95">
        <v>110</v>
      </c>
      <c r="I95" t="s">
        <v>36</v>
      </c>
      <c r="J95">
        <f t="shared" si="6"/>
        <v>1</v>
      </c>
      <c r="K95" t="s">
        <v>37</v>
      </c>
      <c r="L95">
        <f t="shared" si="7"/>
        <v>0</v>
      </c>
    </row>
    <row r="96" spans="1:12" x14ac:dyDescent="0.2">
      <c r="A96" s="1">
        <v>45315</v>
      </c>
      <c r="B96" t="s">
        <v>20</v>
      </c>
      <c r="C96" t="s">
        <v>38</v>
      </c>
      <c r="D96">
        <f t="shared" si="4"/>
        <v>1</v>
      </c>
      <c r="E96" t="s">
        <v>18</v>
      </c>
      <c r="F96">
        <f t="shared" si="5"/>
        <v>2</v>
      </c>
      <c r="G96" s="2">
        <v>0.11</v>
      </c>
      <c r="H96">
        <v>195</v>
      </c>
      <c r="I96" t="s">
        <v>36</v>
      </c>
      <c r="J96">
        <f t="shared" si="6"/>
        <v>1</v>
      </c>
      <c r="K96" t="s">
        <v>39</v>
      </c>
      <c r="L96">
        <f t="shared" si="7"/>
        <v>1</v>
      </c>
    </row>
    <row r="97" spans="1:12" x14ac:dyDescent="0.2">
      <c r="A97" s="1">
        <v>45315</v>
      </c>
      <c r="B97" t="s">
        <v>21</v>
      </c>
      <c r="C97" t="s">
        <v>32</v>
      </c>
      <c r="D97">
        <f t="shared" si="4"/>
        <v>0</v>
      </c>
      <c r="E97" t="s">
        <v>18</v>
      </c>
      <c r="F97">
        <f t="shared" si="5"/>
        <v>2</v>
      </c>
      <c r="G97" s="2">
        <v>0.15</v>
      </c>
      <c r="H97">
        <v>153</v>
      </c>
      <c r="I97" t="s">
        <v>34</v>
      </c>
      <c r="J97">
        <f t="shared" si="6"/>
        <v>2</v>
      </c>
      <c r="K97" t="s">
        <v>35</v>
      </c>
      <c r="L97">
        <f t="shared" si="7"/>
        <v>2</v>
      </c>
    </row>
    <row r="98" spans="1:12" x14ac:dyDescent="0.2">
      <c r="A98" s="1">
        <v>45316</v>
      </c>
      <c r="B98" t="s">
        <v>9</v>
      </c>
      <c r="C98" t="s">
        <v>32</v>
      </c>
      <c r="D98">
        <f t="shared" si="4"/>
        <v>0</v>
      </c>
      <c r="E98" t="s">
        <v>36</v>
      </c>
      <c r="F98">
        <f t="shared" si="5"/>
        <v>1</v>
      </c>
      <c r="G98" s="2">
        <v>0.06</v>
      </c>
      <c r="H98">
        <v>114</v>
      </c>
      <c r="I98" t="s">
        <v>33</v>
      </c>
      <c r="J98">
        <f t="shared" si="6"/>
        <v>3</v>
      </c>
      <c r="K98" t="s">
        <v>39</v>
      </c>
      <c r="L98">
        <f t="shared" si="7"/>
        <v>1</v>
      </c>
    </row>
    <row r="99" spans="1:12" x14ac:dyDescent="0.2">
      <c r="A99" s="1">
        <v>45316</v>
      </c>
      <c r="B99" t="s">
        <v>19</v>
      </c>
      <c r="C99" t="s">
        <v>32</v>
      </c>
      <c r="D99">
        <f t="shared" si="4"/>
        <v>0</v>
      </c>
      <c r="E99" t="s">
        <v>36</v>
      </c>
      <c r="F99">
        <f t="shared" si="5"/>
        <v>1</v>
      </c>
      <c r="G99" s="2">
        <v>0.14000000000000001</v>
      </c>
      <c r="H99">
        <v>145</v>
      </c>
      <c r="I99" t="s">
        <v>34</v>
      </c>
      <c r="J99">
        <f t="shared" si="6"/>
        <v>2</v>
      </c>
      <c r="K99" t="s">
        <v>35</v>
      </c>
      <c r="L99">
        <f t="shared" si="7"/>
        <v>2</v>
      </c>
    </row>
    <row r="100" spans="1:12" x14ac:dyDescent="0.2">
      <c r="A100" s="1">
        <v>45316</v>
      </c>
      <c r="B100" t="s">
        <v>20</v>
      </c>
      <c r="C100" t="s">
        <v>38</v>
      </c>
      <c r="D100">
        <f t="shared" si="4"/>
        <v>1</v>
      </c>
      <c r="E100" t="s">
        <v>33</v>
      </c>
      <c r="F100">
        <f t="shared" si="5"/>
        <v>3</v>
      </c>
      <c r="G100" s="2">
        <v>0.1</v>
      </c>
      <c r="H100">
        <v>110</v>
      </c>
      <c r="I100" t="s">
        <v>33</v>
      </c>
      <c r="J100">
        <f t="shared" si="6"/>
        <v>3</v>
      </c>
      <c r="K100" t="s">
        <v>35</v>
      </c>
      <c r="L100">
        <f t="shared" si="7"/>
        <v>2</v>
      </c>
    </row>
    <row r="101" spans="1:12" x14ac:dyDescent="0.2">
      <c r="A101" s="1">
        <v>45316</v>
      </c>
      <c r="B101" t="s">
        <v>21</v>
      </c>
      <c r="C101" t="s">
        <v>38</v>
      </c>
      <c r="D101">
        <f t="shared" si="4"/>
        <v>1</v>
      </c>
      <c r="E101" t="s">
        <v>33</v>
      </c>
      <c r="F101">
        <f t="shared" si="5"/>
        <v>3</v>
      </c>
      <c r="G101" s="2">
        <v>7.0000000000000007E-2</v>
      </c>
      <c r="H101">
        <v>174</v>
      </c>
      <c r="I101" t="s">
        <v>34</v>
      </c>
      <c r="J101">
        <f t="shared" si="6"/>
        <v>2</v>
      </c>
      <c r="K101" t="s">
        <v>37</v>
      </c>
      <c r="L101">
        <f t="shared" si="7"/>
        <v>0</v>
      </c>
    </row>
    <row r="102" spans="1:12" x14ac:dyDescent="0.2">
      <c r="A102" s="1">
        <v>45317</v>
      </c>
      <c r="B102" t="s">
        <v>9</v>
      </c>
      <c r="C102" t="s">
        <v>38</v>
      </c>
      <c r="D102">
        <f t="shared" si="4"/>
        <v>1</v>
      </c>
      <c r="E102" t="s">
        <v>33</v>
      </c>
      <c r="F102">
        <f t="shared" si="5"/>
        <v>3</v>
      </c>
      <c r="G102" s="2">
        <v>0.05</v>
      </c>
      <c r="H102">
        <v>104</v>
      </c>
      <c r="I102" t="s">
        <v>33</v>
      </c>
      <c r="J102">
        <f t="shared" si="6"/>
        <v>3</v>
      </c>
      <c r="K102" t="s">
        <v>37</v>
      </c>
      <c r="L102">
        <f t="shared" si="7"/>
        <v>0</v>
      </c>
    </row>
    <row r="103" spans="1:12" x14ac:dyDescent="0.2">
      <c r="A103" s="1">
        <v>45317</v>
      </c>
      <c r="B103" t="s">
        <v>19</v>
      </c>
      <c r="C103" t="s">
        <v>32</v>
      </c>
      <c r="D103">
        <f t="shared" si="4"/>
        <v>0</v>
      </c>
      <c r="E103" t="s">
        <v>18</v>
      </c>
      <c r="F103">
        <f t="shared" si="5"/>
        <v>2</v>
      </c>
      <c r="G103" s="2">
        <v>0.19</v>
      </c>
      <c r="H103">
        <v>144</v>
      </c>
      <c r="I103" t="s">
        <v>34</v>
      </c>
      <c r="J103">
        <f t="shared" si="6"/>
        <v>2</v>
      </c>
      <c r="K103" t="s">
        <v>35</v>
      </c>
      <c r="L103">
        <f t="shared" si="7"/>
        <v>2</v>
      </c>
    </row>
    <row r="104" spans="1:12" x14ac:dyDescent="0.2">
      <c r="A104" s="1">
        <v>45317</v>
      </c>
      <c r="B104" t="s">
        <v>20</v>
      </c>
      <c r="C104" t="s">
        <v>32</v>
      </c>
      <c r="D104">
        <f t="shared" si="4"/>
        <v>0</v>
      </c>
      <c r="E104" t="s">
        <v>36</v>
      </c>
      <c r="F104">
        <f t="shared" si="5"/>
        <v>1</v>
      </c>
      <c r="G104" s="2">
        <v>0.11</v>
      </c>
      <c r="H104">
        <v>115</v>
      </c>
      <c r="I104" t="s">
        <v>33</v>
      </c>
      <c r="J104">
        <f t="shared" si="6"/>
        <v>3</v>
      </c>
      <c r="K104" t="s">
        <v>39</v>
      </c>
      <c r="L104">
        <f t="shared" si="7"/>
        <v>1</v>
      </c>
    </row>
    <row r="105" spans="1:12" x14ac:dyDescent="0.2">
      <c r="A105" s="1">
        <v>45317</v>
      </c>
      <c r="B105" t="s">
        <v>21</v>
      </c>
      <c r="C105" t="s">
        <v>32</v>
      </c>
      <c r="D105">
        <f t="shared" si="4"/>
        <v>0</v>
      </c>
      <c r="E105" t="s">
        <v>33</v>
      </c>
      <c r="F105">
        <f t="shared" si="5"/>
        <v>3</v>
      </c>
      <c r="G105" s="2">
        <v>0.14000000000000001</v>
      </c>
      <c r="H105">
        <v>142</v>
      </c>
      <c r="I105" t="s">
        <v>33</v>
      </c>
      <c r="J105">
        <f t="shared" si="6"/>
        <v>3</v>
      </c>
      <c r="K105" t="s">
        <v>35</v>
      </c>
      <c r="L105">
        <f t="shared" si="7"/>
        <v>2</v>
      </c>
    </row>
    <row r="106" spans="1:12" x14ac:dyDescent="0.2">
      <c r="A106" s="1">
        <v>45318</v>
      </c>
      <c r="B106" t="s">
        <v>9</v>
      </c>
      <c r="C106" t="s">
        <v>38</v>
      </c>
      <c r="D106">
        <f t="shared" si="4"/>
        <v>1</v>
      </c>
      <c r="E106" t="s">
        <v>18</v>
      </c>
      <c r="F106">
        <f t="shared" si="5"/>
        <v>2</v>
      </c>
      <c r="G106" s="2">
        <v>0.14000000000000001</v>
      </c>
      <c r="H106">
        <v>144</v>
      </c>
      <c r="I106" t="s">
        <v>33</v>
      </c>
      <c r="J106">
        <f t="shared" si="6"/>
        <v>3</v>
      </c>
      <c r="K106" t="s">
        <v>37</v>
      </c>
      <c r="L106">
        <f t="shared" si="7"/>
        <v>0</v>
      </c>
    </row>
    <row r="107" spans="1:12" x14ac:dyDescent="0.2">
      <c r="A107" s="1">
        <v>45318</v>
      </c>
      <c r="B107" t="s">
        <v>19</v>
      </c>
      <c r="C107" t="s">
        <v>32</v>
      </c>
      <c r="D107">
        <f t="shared" si="4"/>
        <v>0</v>
      </c>
      <c r="E107" t="s">
        <v>33</v>
      </c>
      <c r="F107">
        <f t="shared" si="5"/>
        <v>3</v>
      </c>
      <c r="G107" s="2">
        <v>0.05</v>
      </c>
      <c r="H107">
        <v>175</v>
      </c>
      <c r="I107" t="s">
        <v>34</v>
      </c>
      <c r="J107">
        <f t="shared" si="6"/>
        <v>2</v>
      </c>
      <c r="K107" t="s">
        <v>35</v>
      </c>
      <c r="L107">
        <f t="shared" si="7"/>
        <v>2</v>
      </c>
    </row>
    <row r="108" spans="1:12" x14ac:dyDescent="0.2">
      <c r="A108" s="1">
        <v>45318</v>
      </c>
      <c r="B108" t="s">
        <v>20</v>
      </c>
      <c r="C108" t="s">
        <v>38</v>
      </c>
      <c r="D108">
        <f t="shared" si="4"/>
        <v>1</v>
      </c>
      <c r="E108" t="s">
        <v>33</v>
      </c>
      <c r="F108">
        <f t="shared" si="5"/>
        <v>3</v>
      </c>
      <c r="G108" s="2">
        <v>0.2</v>
      </c>
      <c r="H108">
        <v>167</v>
      </c>
      <c r="I108" t="s">
        <v>34</v>
      </c>
      <c r="J108">
        <f t="shared" si="6"/>
        <v>2</v>
      </c>
      <c r="K108" t="s">
        <v>39</v>
      </c>
      <c r="L108">
        <f t="shared" si="7"/>
        <v>1</v>
      </c>
    </row>
    <row r="109" spans="1:12" x14ac:dyDescent="0.2">
      <c r="A109" s="1">
        <v>45318</v>
      </c>
      <c r="B109" t="s">
        <v>21</v>
      </c>
      <c r="C109" t="s">
        <v>38</v>
      </c>
      <c r="D109">
        <f t="shared" si="4"/>
        <v>1</v>
      </c>
      <c r="E109" t="s">
        <v>18</v>
      </c>
      <c r="F109">
        <f t="shared" si="5"/>
        <v>2</v>
      </c>
      <c r="G109" s="2">
        <v>0.15</v>
      </c>
      <c r="H109">
        <v>131</v>
      </c>
      <c r="I109" t="s">
        <v>33</v>
      </c>
      <c r="J109">
        <f t="shared" si="6"/>
        <v>3</v>
      </c>
      <c r="K109" t="s">
        <v>37</v>
      </c>
      <c r="L109">
        <f t="shared" si="7"/>
        <v>0</v>
      </c>
    </row>
    <row r="110" spans="1:12" x14ac:dyDescent="0.2">
      <c r="A110" s="1">
        <v>45319</v>
      </c>
      <c r="B110" t="s">
        <v>9</v>
      </c>
      <c r="C110" t="s">
        <v>38</v>
      </c>
      <c r="D110">
        <f t="shared" si="4"/>
        <v>1</v>
      </c>
      <c r="E110" t="s">
        <v>18</v>
      </c>
      <c r="F110">
        <f t="shared" si="5"/>
        <v>2</v>
      </c>
      <c r="G110" s="2">
        <v>7.0000000000000007E-2</v>
      </c>
      <c r="H110">
        <v>149</v>
      </c>
      <c r="I110" t="s">
        <v>36</v>
      </c>
      <c r="J110">
        <f t="shared" si="6"/>
        <v>1</v>
      </c>
      <c r="K110" t="s">
        <v>35</v>
      </c>
      <c r="L110">
        <f t="shared" si="7"/>
        <v>2</v>
      </c>
    </row>
    <row r="111" spans="1:12" x14ac:dyDescent="0.2">
      <c r="A111" s="1">
        <v>45319</v>
      </c>
      <c r="B111" t="s">
        <v>19</v>
      </c>
      <c r="C111" t="s">
        <v>32</v>
      </c>
      <c r="D111">
        <f t="shared" si="4"/>
        <v>0</v>
      </c>
      <c r="E111" t="s">
        <v>36</v>
      </c>
      <c r="F111">
        <f t="shared" si="5"/>
        <v>1</v>
      </c>
      <c r="G111" s="2">
        <v>0.05</v>
      </c>
      <c r="H111">
        <v>185</v>
      </c>
      <c r="I111" t="s">
        <v>34</v>
      </c>
      <c r="J111">
        <f t="shared" si="6"/>
        <v>2</v>
      </c>
      <c r="K111" t="s">
        <v>35</v>
      </c>
      <c r="L111">
        <f t="shared" si="7"/>
        <v>2</v>
      </c>
    </row>
    <row r="112" spans="1:12" x14ac:dyDescent="0.2">
      <c r="A112" s="1">
        <v>45319</v>
      </c>
      <c r="B112" t="s">
        <v>20</v>
      </c>
      <c r="C112" t="s">
        <v>32</v>
      </c>
      <c r="D112">
        <f t="shared" si="4"/>
        <v>0</v>
      </c>
      <c r="E112" t="s">
        <v>36</v>
      </c>
      <c r="F112">
        <f t="shared" si="5"/>
        <v>1</v>
      </c>
      <c r="G112" s="2">
        <v>0.11</v>
      </c>
      <c r="H112">
        <v>189</v>
      </c>
      <c r="I112" t="s">
        <v>34</v>
      </c>
      <c r="J112">
        <f t="shared" si="6"/>
        <v>2</v>
      </c>
      <c r="K112" t="s">
        <v>39</v>
      </c>
      <c r="L112">
        <f t="shared" si="7"/>
        <v>1</v>
      </c>
    </row>
    <row r="113" spans="1:12" x14ac:dyDescent="0.2">
      <c r="A113" s="1">
        <v>45319</v>
      </c>
      <c r="B113" t="s">
        <v>21</v>
      </c>
      <c r="C113" t="s">
        <v>38</v>
      </c>
      <c r="D113">
        <f t="shared" si="4"/>
        <v>1</v>
      </c>
      <c r="E113" t="s">
        <v>18</v>
      </c>
      <c r="F113">
        <f t="shared" si="5"/>
        <v>2</v>
      </c>
      <c r="G113" s="2">
        <v>7.0000000000000007E-2</v>
      </c>
      <c r="H113">
        <v>114</v>
      </c>
      <c r="I113" t="s">
        <v>33</v>
      </c>
      <c r="J113">
        <f t="shared" si="6"/>
        <v>3</v>
      </c>
      <c r="K113" t="s">
        <v>37</v>
      </c>
      <c r="L113">
        <f t="shared" si="7"/>
        <v>0</v>
      </c>
    </row>
    <row r="114" spans="1:12" x14ac:dyDescent="0.2">
      <c r="A114" s="1">
        <v>45320</v>
      </c>
      <c r="B114" t="s">
        <v>9</v>
      </c>
      <c r="C114" t="s">
        <v>32</v>
      </c>
      <c r="D114">
        <f t="shared" si="4"/>
        <v>0</v>
      </c>
      <c r="E114" t="s">
        <v>33</v>
      </c>
      <c r="F114">
        <f t="shared" si="5"/>
        <v>3</v>
      </c>
      <c r="G114" s="2">
        <v>0.19</v>
      </c>
      <c r="H114">
        <v>142</v>
      </c>
      <c r="I114" t="s">
        <v>36</v>
      </c>
      <c r="J114">
        <f t="shared" si="6"/>
        <v>1</v>
      </c>
      <c r="K114" t="s">
        <v>37</v>
      </c>
      <c r="L114">
        <f t="shared" si="7"/>
        <v>0</v>
      </c>
    </row>
    <row r="115" spans="1:12" x14ac:dyDescent="0.2">
      <c r="A115" s="1">
        <v>45320</v>
      </c>
      <c r="B115" t="s">
        <v>19</v>
      </c>
      <c r="C115" t="s">
        <v>32</v>
      </c>
      <c r="D115">
        <f t="shared" si="4"/>
        <v>0</v>
      </c>
      <c r="E115" t="s">
        <v>18</v>
      </c>
      <c r="F115">
        <f t="shared" si="5"/>
        <v>2</v>
      </c>
      <c r="G115" s="2">
        <v>0.06</v>
      </c>
      <c r="H115">
        <v>154</v>
      </c>
      <c r="I115" t="s">
        <v>33</v>
      </c>
      <c r="J115">
        <f t="shared" si="6"/>
        <v>3</v>
      </c>
      <c r="K115" t="s">
        <v>39</v>
      </c>
      <c r="L115">
        <f t="shared" si="7"/>
        <v>1</v>
      </c>
    </row>
    <row r="116" spans="1:12" x14ac:dyDescent="0.2">
      <c r="A116" s="1">
        <v>45320</v>
      </c>
      <c r="B116" t="s">
        <v>20</v>
      </c>
      <c r="C116" t="s">
        <v>38</v>
      </c>
      <c r="D116">
        <f t="shared" si="4"/>
        <v>1</v>
      </c>
      <c r="E116" t="s">
        <v>18</v>
      </c>
      <c r="F116">
        <f t="shared" si="5"/>
        <v>2</v>
      </c>
      <c r="G116" s="2">
        <v>0.13</v>
      </c>
      <c r="H116">
        <v>139</v>
      </c>
      <c r="I116" t="s">
        <v>33</v>
      </c>
      <c r="J116">
        <f t="shared" si="6"/>
        <v>3</v>
      </c>
      <c r="K116" t="s">
        <v>37</v>
      </c>
      <c r="L116">
        <f t="shared" si="7"/>
        <v>0</v>
      </c>
    </row>
    <row r="117" spans="1:12" x14ac:dyDescent="0.2">
      <c r="A117" s="1">
        <v>45320</v>
      </c>
      <c r="B117" t="s">
        <v>21</v>
      </c>
      <c r="C117" t="s">
        <v>32</v>
      </c>
      <c r="D117">
        <f t="shared" si="4"/>
        <v>0</v>
      </c>
      <c r="E117" t="s">
        <v>36</v>
      </c>
      <c r="F117">
        <f t="shared" si="5"/>
        <v>1</v>
      </c>
      <c r="G117" s="2">
        <v>0.1</v>
      </c>
      <c r="H117">
        <v>135</v>
      </c>
      <c r="I117" t="s">
        <v>34</v>
      </c>
      <c r="J117">
        <f t="shared" si="6"/>
        <v>2</v>
      </c>
      <c r="K117" t="s">
        <v>35</v>
      </c>
      <c r="L117">
        <f t="shared" si="7"/>
        <v>2</v>
      </c>
    </row>
    <row r="118" spans="1:12" x14ac:dyDescent="0.2">
      <c r="A118" s="1">
        <v>45321</v>
      </c>
      <c r="B118" t="s">
        <v>9</v>
      </c>
      <c r="C118" t="s">
        <v>38</v>
      </c>
      <c r="D118">
        <f t="shared" si="4"/>
        <v>1</v>
      </c>
      <c r="E118" t="s">
        <v>18</v>
      </c>
      <c r="F118">
        <f t="shared" si="5"/>
        <v>2</v>
      </c>
      <c r="G118" s="2">
        <v>0.13</v>
      </c>
      <c r="H118">
        <v>100</v>
      </c>
      <c r="I118" t="s">
        <v>34</v>
      </c>
      <c r="J118">
        <f t="shared" si="6"/>
        <v>2</v>
      </c>
      <c r="K118" t="s">
        <v>37</v>
      </c>
      <c r="L118">
        <f t="shared" si="7"/>
        <v>0</v>
      </c>
    </row>
    <row r="119" spans="1:12" x14ac:dyDescent="0.2">
      <c r="A119" s="1">
        <v>45321</v>
      </c>
      <c r="B119" t="s">
        <v>19</v>
      </c>
      <c r="C119" t="s">
        <v>38</v>
      </c>
      <c r="D119">
        <f t="shared" si="4"/>
        <v>1</v>
      </c>
      <c r="E119" t="s">
        <v>36</v>
      </c>
      <c r="F119">
        <f t="shared" si="5"/>
        <v>1</v>
      </c>
      <c r="G119" s="2">
        <v>0.2</v>
      </c>
      <c r="H119">
        <v>182</v>
      </c>
      <c r="I119" t="s">
        <v>36</v>
      </c>
      <c r="J119">
        <f t="shared" si="6"/>
        <v>1</v>
      </c>
      <c r="K119" t="s">
        <v>39</v>
      </c>
      <c r="L119">
        <f t="shared" si="7"/>
        <v>1</v>
      </c>
    </row>
    <row r="120" spans="1:12" x14ac:dyDescent="0.2">
      <c r="A120" s="1">
        <v>45321</v>
      </c>
      <c r="B120" t="s">
        <v>20</v>
      </c>
      <c r="C120" t="s">
        <v>38</v>
      </c>
      <c r="D120">
        <f t="shared" si="4"/>
        <v>1</v>
      </c>
      <c r="E120" t="s">
        <v>33</v>
      </c>
      <c r="F120">
        <f t="shared" si="5"/>
        <v>3</v>
      </c>
      <c r="G120" s="2">
        <v>0.13</v>
      </c>
      <c r="H120">
        <v>122</v>
      </c>
      <c r="I120" t="s">
        <v>33</v>
      </c>
      <c r="J120">
        <f t="shared" si="6"/>
        <v>3</v>
      </c>
      <c r="K120" t="s">
        <v>37</v>
      </c>
      <c r="L120">
        <f t="shared" si="7"/>
        <v>0</v>
      </c>
    </row>
    <row r="121" spans="1:12" x14ac:dyDescent="0.2">
      <c r="A121" s="1">
        <v>45321</v>
      </c>
      <c r="B121" t="s">
        <v>21</v>
      </c>
      <c r="C121" t="s">
        <v>38</v>
      </c>
      <c r="D121">
        <f t="shared" si="4"/>
        <v>1</v>
      </c>
      <c r="E121" t="s">
        <v>33</v>
      </c>
      <c r="F121">
        <f t="shared" si="5"/>
        <v>3</v>
      </c>
      <c r="G121" s="2">
        <v>0.1</v>
      </c>
      <c r="H121">
        <v>200</v>
      </c>
      <c r="I121" t="s">
        <v>36</v>
      </c>
      <c r="J121">
        <f t="shared" si="6"/>
        <v>1</v>
      </c>
      <c r="K121" t="s">
        <v>37</v>
      </c>
      <c r="L121">
        <f t="shared" si="7"/>
        <v>0</v>
      </c>
    </row>
    <row r="122" spans="1:12" x14ac:dyDescent="0.2">
      <c r="A122" s="1">
        <v>45322</v>
      </c>
      <c r="B122" t="s">
        <v>9</v>
      </c>
      <c r="C122" t="s">
        <v>38</v>
      </c>
      <c r="D122">
        <f t="shared" si="4"/>
        <v>1</v>
      </c>
      <c r="E122" t="s">
        <v>36</v>
      </c>
      <c r="F122">
        <f t="shared" si="5"/>
        <v>1</v>
      </c>
      <c r="G122" s="2">
        <v>0.06</v>
      </c>
      <c r="H122">
        <v>115</v>
      </c>
      <c r="I122" t="s">
        <v>34</v>
      </c>
      <c r="J122">
        <f t="shared" si="6"/>
        <v>2</v>
      </c>
      <c r="K122" t="s">
        <v>39</v>
      </c>
      <c r="L122">
        <f t="shared" si="7"/>
        <v>1</v>
      </c>
    </row>
    <row r="123" spans="1:12" x14ac:dyDescent="0.2">
      <c r="A123" s="1">
        <v>45322</v>
      </c>
      <c r="B123" t="s">
        <v>19</v>
      </c>
      <c r="C123" t="s">
        <v>38</v>
      </c>
      <c r="D123">
        <f t="shared" si="4"/>
        <v>1</v>
      </c>
      <c r="E123" t="s">
        <v>36</v>
      </c>
      <c r="F123">
        <f t="shared" si="5"/>
        <v>1</v>
      </c>
      <c r="G123" s="2">
        <v>0.13</v>
      </c>
      <c r="H123">
        <v>148</v>
      </c>
      <c r="I123" t="s">
        <v>33</v>
      </c>
      <c r="J123">
        <f t="shared" si="6"/>
        <v>3</v>
      </c>
      <c r="K123" t="s">
        <v>39</v>
      </c>
      <c r="L123">
        <f t="shared" si="7"/>
        <v>1</v>
      </c>
    </row>
    <row r="124" spans="1:12" x14ac:dyDescent="0.2">
      <c r="A124" s="1">
        <v>45322</v>
      </c>
      <c r="B124" t="s">
        <v>20</v>
      </c>
      <c r="C124" t="s">
        <v>38</v>
      </c>
      <c r="D124">
        <f t="shared" si="4"/>
        <v>1</v>
      </c>
      <c r="E124" t="s">
        <v>33</v>
      </c>
      <c r="F124">
        <f t="shared" si="5"/>
        <v>3</v>
      </c>
      <c r="G124" s="2">
        <v>0.09</v>
      </c>
      <c r="H124">
        <v>114</v>
      </c>
      <c r="I124" t="s">
        <v>36</v>
      </c>
      <c r="J124">
        <f t="shared" si="6"/>
        <v>1</v>
      </c>
      <c r="K124" t="s">
        <v>35</v>
      </c>
      <c r="L124">
        <f t="shared" si="7"/>
        <v>2</v>
      </c>
    </row>
    <row r="125" spans="1:12" x14ac:dyDescent="0.2">
      <c r="A125" s="1">
        <v>45322</v>
      </c>
      <c r="B125" t="s">
        <v>21</v>
      </c>
      <c r="C125" t="s">
        <v>38</v>
      </c>
      <c r="D125">
        <f t="shared" si="4"/>
        <v>1</v>
      </c>
      <c r="E125" t="s">
        <v>33</v>
      </c>
      <c r="F125">
        <f t="shared" si="5"/>
        <v>3</v>
      </c>
      <c r="G125" s="2">
        <v>0.2</v>
      </c>
      <c r="H125">
        <v>155</v>
      </c>
      <c r="I125" t="s">
        <v>34</v>
      </c>
      <c r="J125">
        <f t="shared" si="6"/>
        <v>2</v>
      </c>
      <c r="K125" t="s">
        <v>35</v>
      </c>
      <c r="L125">
        <f t="shared" si="7"/>
        <v>2</v>
      </c>
    </row>
    <row r="126" spans="1:12" x14ac:dyDescent="0.2">
      <c r="A126" s="1">
        <v>45323</v>
      </c>
      <c r="B126" t="s">
        <v>9</v>
      </c>
      <c r="C126" t="s">
        <v>38</v>
      </c>
      <c r="D126">
        <f t="shared" si="4"/>
        <v>1</v>
      </c>
      <c r="E126" t="s">
        <v>18</v>
      </c>
      <c r="F126">
        <f t="shared" si="5"/>
        <v>2</v>
      </c>
      <c r="G126" s="2">
        <v>0.14000000000000001</v>
      </c>
      <c r="H126">
        <v>197</v>
      </c>
      <c r="I126" t="s">
        <v>36</v>
      </c>
      <c r="J126">
        <f t="shared" si="6"/>
        <v>1</v>
      </c>
      <c r="K126" t="s">
        <v>35</v>
      </c>
      <c r="L126">
        <f t="shared" si="7"/>
        <v>2</v>
      </c>
    </row>
    <row r="127" spans="1:12" x14ac:dyDescent="0.2">
      <c r="A127" s="1">
        <v>45323</v>
      </c>
      <c r="B127" t="s">
        <v>19</v>
      </c>
      <c r="C127" t="s">
        <v>32</v>
      </c>
      <c r="D127">
        <f t="shared" si="4"/>
        <v>0</v>
      </c>
      <c r="E127" t="s">
        <v>33</v>
      </c>
      <c r="F127">
        <f t="shared" si="5"/>
        <v>3</v>
      </c>
      <c r="G127" s="2">
        <v>0.13</v>
      </c>
      <c r="H127">
        <v>170</v>
      </c>
      <c r="I127" t="s">
        <v>36</v>
      </c>
      <c r="J127">
        <f t="shared" si="6"/>
        <v>1</v>
      </c>
      <c r="K127" t="s">
        <v>37</v>
      </c>
      <c r="L127">
        <f t="shared" si="7"/>
        <v>0</v>
      </c>
    </row>
    <row r="128" spans="1:12" x14ac:dyDescent="0.2">
      <c r="A128" s="1">
        <v>45323</v>
      </c>
      <c r="B128" t="s">
        <v>20</v>
      </c>
      <c r="C128" t="s">
        <v>32</v>
      </c>
      <c r="D128">
        <f t="shared" si="4"/>
        <v>0</v>
      </c>
      <c r="E128" t="s">
        <v>33</v>
      </c>
      <c r="F128">
        <f t="shared" si="5"/>
        <v>3</v>
      </c>
      <c r="G128" s="2">
        <v>0.12</v>
      </c>
      <c r="H128">
        <v>137</v>
      </c>
      <c r="I128" t="s">
        <v>33</v>
      </c>
      <c r="J128">
        <f t="shared" si="6"/>
        <v>3</v>
      </c>
      <c r="K128" t="s">
        <v>37</v>
      </c>
      <c r="L128">
        <f t="shared" si="7"/>
        <v>0</v>
      </c>
    </row>
    <row r="129" spans="1:12" x14ac:dyDescent="0.2">
      <c r="A129" s="1">
        <v>45323</v>
      </c>
      <c r="B129" t="s">
        <v>21</v>
      </c>
      <c r="C129" t="s">
        <v>38</v>
      </c>
      <c r="D129">
        <f t="shared" si="4"/>
        <v>1</v>
      </c>
      <c r="E129" t="s">
        <v>33</v>
      </c>
      <c r="F129">
        <f t="shared" si="5"/>
        <v>3</v>
      </c>
      <c r="G129" s="2">
        <v>0.08</v>
      </c>
      <c r="H129">
        <v>171</v>
      </c>
      <c r="I129" t="s">
        <v>34</v>
      </c>
      <c r="J129">
        <f t="shared" si="6"/>
        <v>2</v>
      </c>
      <c r="K129" t="s">
        <v>37</v>
      </c>
      <c r="L129">
        <f t="shared" si="7"/>
        <v>0</v>
      </c>
    </row>
    <row r="130" spans="1:12" x14ac:dyDescent="0.2">
      <c r="A130" s="1">
        <v>45324</v>
      </c>
      <c r="B130" t="s">
        <v>9</v>
      </c>
      <c r="C130" t="s">
        <v>32</v>
      </c>
      <c r="D130">
        <f t="shared" si="4"/>
        <v>0</v>
      </c>
      <c r="E130" t="s">
        <v>36</v>
      </c>
      <c r="F130">
        <f t="shared" si="5"/>
        <v>1</v>
      </c>
      <c r="G130" s="2">
        <v>0.06</v>
      </c>
      <c r="H130">
        <v>114</v>
      </c>
      <c r="I130" t="s">
        <v>33</v>
      </c>
      <c r="J130">
        <f t="shared" si="6"/>
        <v>3</v>
      </c>
      <c r="K130" t="s">
        <v>39</v>
      </c>
      <c r="L130">
        <f t="shared" si="7"/>
        <v>1</v>
      </c>
    </row>
    <row r="131" spans="1:12" x14ac:dyDescent="0.2">
      <c r="A131" s="1">
        <v>45324</v>
      </c>
      <c r="B131" t="s">
        <v>19</v>
      </c>
      <c r="C131" t="s">
        <v>38</v>
      </c>
      <c r="D131">
        <f t="shared" ref="D131:D194" si="8">IF(C131="YES",1,IF(C131="NO",0, "INVALID"))</f>
        <v>1</v>
      </c>
      <c r="E131" t="s">
        <v>36</v>
      </c>
      <c r="F131">
        <f t="shared" ref="F131:F194" si="9">IF(E131="High",3,IF(E131="Moderate",2,IF(E131="Low",1)))</f>
        <v>1</v>
      </c>
      <c r="G131" s="2">
        <v>7.0000000000000007E-2</v>
      </c>
      <c r="H131">
        <v>111</v>
      </c>
      <c r="I131" t="s">
        <v>33</v>
      </c>
      <c r="J131">
        <f t="shared" ref="J131:J194" si="10">IF(I131="High",3,IF(I131="Medium",2,IF(I131="Low",1)))</f>
        <v>3</v>
      </c>
      <c r="K131" t="s">
        <v>39</v>
      </c>
      <c r="L131">
        <f t="shared" ref="L131:L194" si="11">IF(K131="Negative",0,IF(K131="Positive",2,IF(K131="Neutral",1)))</f>
        <v>1</v>
      </c>
    </row>
    <row r="132" spans="1:12" x14ac:dyDescent="0.2">
      <c r="A132" s="1">
        <v>45324</v>
      </c>
      <c r="B132" t="s">
        <v>20</v>
      </c>
      <c r="C132" t="s">
        <v>38</v>
      </c>
      <c r="D132">
        <f t="shared" si="8"/>
        <v>1</v>
      </c>
      <c r="E132" t="s">
        <v>18</v>
      </c>
      <c r="F132">
        <f t="shared" si="9"/>
        <v>2</v>
      </c>
      <c r="G132" s="2">
        <v>0.16</v>
      </c>
      <c r="H132">
        <v>153</v>
      </c>
      <c r="I132" t="s">
        <v>36</v>
      </c>
      <c r="J132">
        <f t="shared" si="10"/>
        <v>1</v>
      </c>
      <c r="K132" t="s">
        <v>37</v>
      </c>
      <c r="L132">
        <f t="shared" si="11"/>
        <v>0</v>
      </c>
    </row>
    <row r="133" spans="1:12" x14ac:dyDescent="0.2">
      <c r="A133" s="1">
        <v>45324</v>
      </c>
      <c r="B133" t="s">
        <v>21</v>
      </c>
      <c r="C133" t="s">
        <v>32</v>
      </c>
      <c r="D133">
        <f t="shared" si="8"/>
        <v>0</v>
      </c>
      <c r="E133" t="s">
        <v>18</v>
      </c>
      <c r="F133">
        <f t="shared" si="9"/>
        <v>2</v>
      </c>
      <c r="G133" s="2">
        <v>0.18</v>
      </c>
      <c r="H133">
        <v>187</v>
      </c>
      <c r="I133" t="s">
        <v>33</v>
      </c>
      <c r="J133">
        <f t="shared" si="10"/>
        <v>3</v>
      </c>
      <c r="K133" t="s">
        <v>37</v>
      </c>
      <c r="L133">
        <f t="shared" si="11"/>
        <v>0</v>
      </c>
    </row>
    <row r="134" spans="1:12" x14ac:dyDescent="0.2">
      <c r="A134" s="1">
        <v>45325</v>
      </c>
      <c r="B134" t="s">
        <v>9</v>
      </c>
      <c r="C134" t="s">
        <v>38</v>
      </c>
      <c r="D134">
        <f t="shared" si="8"/>
        <v>1</v>
      </c>
      <c r="E134" t="s">
        <v>18</v>
      </c>
      <c r="F134">
        <f t="shared" si="9"/>
        <v>2</v>
      </c>
      <c r="G134" s="2">
        <v>0.19</v>
      </c>
      <c r="H134">
        <v>194</v>
      </c>
      <c r="I134" t="s">
        <v>36</v>
      </c>
      <c r="J134">
        <f t="shared" si="10"/>
        <v>1</v>
      </c>
      <c r="K134" t="s">
        <v>35</v>
      </c>
      <c r="L134">
        <f t="shared" si="11"/>
        <v>2</v>
      </c>
    </row>
    <row r="135" spans="1:12" x14ac:dyDescent="0.2">
      <c r="A135" s="1">
        <v>45325</v>
      </c>
      <c r="B135" t="s">
        <v>19</v>
      </c>
      <c r="C135" t="s">
        <v>38</v>
      </c>
      <c r="D135">
        <f t="shared" si="8"/>
        <v>1</v>
      </c>
      <c r="E135" t="s">
        <v>18</v>
      </c>
      <c r="F135">
        <f t="shared" si="9"/>
        <v>2</v>
      </c>
      <c r="G135" s="2">
        <v>0.17</v>
      </c>
      <c r="H135">
        <v>114</v>
      </c>
      <c r="I135" t="s">
        <v>33</v>
      </c>
      <c r="J135">
        <f t="shared" si="10"/>
        <v>3</v>
      </c>
      <c r="K135" t="s">
        <v>39</v>
      </c>
      <c r="L135">
        <f t="shared" si="11"/>
        <v>1</v>
      </c>
    </row>
    <row r="136" spans="1:12" x14ac:dyDescent="0.2">
      <c r="A136" s="1">
        <v>45325</v>
      </c>
      <c r="B136" t="s">
        <v>20</v>
      </c>
      <c r="C136" t="s">
        <v>32</v>
      </c>
      <c r="D136">
        <f t="shared" si="8"/>
        <v>0</v>
      </c>
      <c r="E136" t="s">
        <v>36</v>
      </c>
      <c r="F136">
        <f t="shared" si="9"/>
        <v>1</v>
      </c>
      <c r="G136" s="2">
        <v>0.09</v>
      </c>
      <c r="H136">
        <v>146</v>
      </c>
      <c r="I136" t="s">
        <v>34</v>
      </c>
      <c r="J136">
        <f t="shared" si="10"/>
        <v>2</v>
      </c>
      <c r="K136" t="s">
        <v>39</v>
      </c>
      <c r="L136">
        <f t="shared" si="11"/>
        <v>1</v>
      </c>
    </row>
    <row r="137" spans="1:12" x14ac:dyDescent="0.2">
      <c r="A137" s="1">
        <v>45325</v>
      </c>
      <c r="B137" t="s">
        <v>21</v>
      </c>
      <c r="C137" t="s">
        <v>38</v>
      </c>
      <c r="D137">
        <f t="shared" si="8"/>
        <v>1</v>
      </c>
      <c r="E137" t="s">
        <v>33</v>
      </c>
      <c r="F137">
        <f t="shared" si="9"/>
        <v>3</v>
      </c>
      <c r="G137" s="2">
        <v>0.1</v>
      </c>
      <c r="H137">
        <v>198</v>
      </c>
      <c r="I137" t="s">
        <v>34</v>
      </c>
      <c r="J137">
        <f t="shared" si="10"/>
        <v>2</v>
      </c>
      <c r="K137" t="s">
        <v>35</v>
      </c>
      <c r="L137">
        <f t="shared" si="11"/>
        <v>2</v>
      </c>
    </row>
    <row r="138" spans="1:12" x14ac:dyDescent="0.2">
      <c r="A138" s="1">
        <v>45326</v>
      </c>
      <c r="B138" t="s">
        <v>9</v>
      </c>
      <c r="C138" t="s">
        <v>32</v>
      </c>
      <c r="D138">
        <f t="shared" si="8"/>
        <v>0</v>
      </c>
      <c r="E138" t="s">
        <v>33</v>
      </c>
      <c r="F138">
        <f t="shared" si="9"/>
        <v>3</v>
      </c>
      <c r="G138" s="2">
        <v>0.11</v>
      </c>
      <c r="H138">
        <v>179</v>
      </c>
      <c r="I138" t="s">
        <v>34</v>
      </c>
      <c r="J138">
        <f t="shared" si="10"/>
        <v>2</v>
      </c>
      <c r="K138" t="s">
        <v>37</v>
      </c>
      <c r="L138">
        <f t="shared" si="11"/>
        <v>0</v>
      </c>
    </row>
    <row r="139" spans="1:12" x14ac:dyDescent="0.2">
      <c r="A139" s="1">
        <v>45326</v>
      </c>
      <c r="B139" t="s">
        <v>19</v>
      </c>
      <c r="C139" t="s">
        <v>38</v>
      </c>
      <c r="D139">
        <f t="shared" si="8"/>
        <v>1</v>
      </c>
      <c r="E139" t="s">
        <v>36</v>
      </c>
      <c r="F139">
        <f t="shared" si="9"/>
        <v>1</v>
      </c>
      <c r="G139" s="2">
        <v>7.0000000000000007E-2</v>
      </c>
      <c r="H139">
        <v>160</v>
      </c>
      <c r="I139" t="s">
        <v>34</v>
      </c>
      <c r="J139">
        <f t="shared" si="10"/>
        <v>2</v>
      </c>
      <c r="K139" t="s">
        <v>37</v>
      </c>
      <c r="L139">
        <f t="shared" si="11"/>
        <v>0</v>
      </c>
    </row>
    <row r="140" spans="1:12" x14ac:dyDescent="0.2">
      <c r="A140" s="1">
        <v>45326</v>
      </c>
      <c r="B140" t="s">
        <v>20</v>
      </c>
      <c r="C140" t="s">
        <v>32</v>
      </c>
      <c r="D140">
        <f t="shared" si="8"/>
        <v>0</v>
      </c>
      <c r="E140" t="s">
        <v>33</v>
      </c>
      <c r="F140">
        <f t="shared" si="9"/>
        <v>3</v>
      </c>
      <c r="G140" s="2">
        <v>0.05</v>
      </c>
      <c r="H140">
        <v>167</v>
      </c>
      <c r="I140" t="s">
        <v>36</v>
      </c>
      <c r="J140">
        <f t="shared" si="10"/>
        <v>1</v>
      </c>
      <c r="K140" t="s">
        <v>37</v>
      </c>
      <c r="L140">
        <f t="shared" si="11"/>
        <v>0</v>
      </c>
    </row>
    <row r="141" spans="1:12" x14ac:dyDescent="0.2">
      <c r="A141" s="1">
        <v>45326</v>
      </c>
      <c r="B141" t="s">
        <v>21</v>
      </c>
      <c r="C141" t="s">
        <v>32</v>
      </c>
      <c r="D141">
        <f t="shared" si="8"/>
        <v>0</v>
      </c>
      <c r="E141" t="s">
        <v>18</v>
      </c>
      <c r="F141">
        <f t="shared" si="9"/>
        <v>2</v>
      </c>
      <c r="G141" s="2">
        <v>7.0000000000000007E-2</v>
      </c>
      <c r="H141">
        <v>115</v>
      </c>
      <c r="I141" t="s">
        <v>34</v>
      </c>
      <c r="J141">
        <f t="shared" si="10"/>
        <v>2</v>
      </c>
      <c r="K141" t="s">
        <v>35</v>
      </c>
      <c r="L141">
        <f t="shared" si="11"/>
        <v>2</v>
      </c>
    </row>
    <row r="142" spans="1:12" x14ac:dyDescent="0.2">
      <c r="A142" s="1">
        <v>45327</v>
      </c>
      <c r="B142" t="s">
        <v>9</v>
      </c>
      <c r="C142" t="s">
        <v>38</v>
      </c>
      <c r="D142">
        <f t="shared" si="8"/>
        <v>1</v>
      </c>
      <c r="E142" t="s">
        <v>36</v>
      </c>
      <c r="F142">
        <f t="shared" si="9"/>
        <v>1</v>
      </c>
      <c r="G142" s="2">
        <v>0.06</v>
      </c>
      <c r="H142">
        <v>172</v>
      </c>
      <c r="I142" t="s">
        <v>34</v>
      </c>
      <c r="J142">
        <f t="shared" si="10"/>
        <v>2</v>
      </c>
      <c r="K142" t="s">
        <v>35</v>
      </c>
      <c r="L142">
        <f t="shared" si="11"/>
        <v>2</v>
      </c>
    </row>
    <row r="143" spans="1:12" x14ac:dyDescent="0.2">
      <c r="A143" s="1">
        <v>45327</v>
      </c>
      <c r="B143" t="s">
        <v>19</v>
      </c>
      <c r="C143" t="s">
        <v>38</v>
      </c>
      <c r="D143">
        <f t="shared" si="8"/>
        <v>1</v>
      </c>
      <c r="E143" t="s">
        <v>36</v>
      </c>
      <c r="F143">
        <f t="shared" si="9"/>
        <v>1</v>
      </c>
      <c r="G143" s="2">
        <v>0.06</v>
      </c>
      <c r="H143">
        <v>186</v>
      </c>
      <c r="I143" t="s">
        <v>33</v>
      </c>
      <c r="J143">
        <f t="shared" si="10"/>
        <v>3</v>
      </c>
      <c r="K143" t="s">
        <v>39</v>
      </c>
      <c r="L143">
        <f t="shared" si="11"/>
        <v>1</v>
      </c>
    </row>
    <row r="144" spans="1:12" x14ac:dyDescent="0.2">
      <c r="A144" s="1">
        <v>45327</v>
      </c>
      <c r="B144" t="s">
        <v>20</v>
      </c>
      <c r="C144" t="s">
        <v>38</v>
      </c>
      <c r="D144">
        <f t="shared" si="8"/>
        <v>1</v>
      </c>
      <c r="E144" t="s">
        <v>18</v>
      </c>
      <c r="F144">
        <f t="shared" si="9"/>
        <v>2</v>
      </c>
      <c r="G144" s="2">
        <v>0.18</v>
      </c>
      <c r="H144">
        <v>142</v>
      </c>
      <c r="I144" t="s">
        <v>36</v>
      </c>
      <c r="J144">
        <f t="shared" si="10"/>
        <v>1</v>
      </c>
      <c r="K144" t="s">
        <v>39</v>
      </c>
      <c r="L144">
        <f t="shared" si="11"/>
        <v>1</v>
      </c>
    </row>
    <row r="145" spans="1:12" x14ac:dyDescent="0.2">
      <c r="A145" s="1">
        <v>45327</v>
      </c>
      <c r="B145" t="s">
        <v>21</v>
      </c>
      <c r="C145" t="s">
        <v>38</v>
      </c>
      <c r="D145">
        <f t="shared" si="8"/>
        <v>1</v>
      </c>
      <c r="E145" t="s">
        <v>18</v>
      </c>
      <c r="F145">
        <f t="shared" si="9"/>
        <v>2</v>
      </c>
      <c r="G145" s="2">
        <v>0.11</v>
      </c>
      <c r="H145">
        <v>141</v>
      </c>
      <c r="I145" t="s">
        <v>33</v>
      </c>
      <c r="J145">
        <f t="shared" si="10"/>
        <v>3</v>
      </c>
      <c r="K145" t="s">
        <v>37</v>
      </c>
      <c r="L145">
        <f t="shared" si="11"/>
        <v>0</v>
      </c>
    </row>
    <row r="146" spans="1:12" x14ac:dyDescent="0.2">
      <c r="A146" s="1">
        <v>45328</v>
      </c>
      <c r="B146" t="s">
        <v>9</v>
      </c>
      <c r="C146" t="s">
        <v>38</v>
      </c>
      <c r="D146">
        <f t="shared" si="8"/>
        <v>1</v>
      </c>
      <c r="E146" t="s">
        <v>33</v>
      </c>
      <c r="F146">
        <f t="shared" si="9"/>
        <v>3</v>
      </c>
      <c r="G146" s="2">
        <v>0.14000000000000001</v>
      </c>
      <c r="H146">
        <v>137</v>
      </c>
      <c r="I146" t="s">
        <v>36</v>
      </c>
      <c r="J146">
        <f t="shared" si="10"/>
        <v>1</v>
      </c>
      <c r="K146" t="s">
        <v>35</v>
      </c>
      <c r="L146">
        <f t="shared" si="11"/>
        <v>2</v>
      </c>
    </row>
    <row r="147" spans="1:12" x14ac:dyDescent="0.2">
      <c r="A147" s="1">
        <v>45328</v>
      </c>
      <c r="B147" t="s">
        <v>19</v>
      </c>
      <c r="C147" t="s">
        <v>32</v>
      </c>
      <c r="D147">
        <f t="shared" si="8"/>
        <v>0</v>
      </c>
      <c r="E147" t="s">
        <v>33</v>
      </c>
      <c r="F147">
        <f t="shared" si="9"/>
        <v>3</v>
      </c>
      <c r="G147" s="2">
        <v>0.19</v>
      </c>
      <c r="H147">
        <v>182</v>
      </c>
      <c r="I147" t="s">
        <v>33</v>
      </c>
      <c r="J147">
        <f t="shared" si="10"/>
        <v>3</v>
      </c>
      <c r="K147" t="s">
        <v>35</v>
      </c>
      <c r="L147">
        <f t="shared" si="11"/>
        <v>2</v>
      </c>
    </row>
    <row r="148" spans="1:12" x14ac:dyDescent="0.2">
      <c r="A148" s="1">
        <v>45328</v>
      </c>
      <c r="B148" t="s">
        <v>20</v>
      </c>
      <c r="C148" t="s">
        <v>38</v>
      </c>
      <c r="D148">
        <f t="shared" si="8"/>
        <v>1</v>
      </c>
      <c r="E148" t="s">
        <v>36</v>
      </c>
      <c r="F148">
        <f t="shared" si="9"/>
        <v>1</v>
      </c>
      <c r="G148" s="2">
        <v>0.06</v>
      </c>
      <c r="H148">
        <v>167</v>
      </c>
      <c r="I148" t="s">
        <v>36</v>
      </c>
      <c r="J148">
        <f t="shared" si="10"/>
        <v>1</v>
      </c>
      <c r="K148" t="s">
        <v>37</v>
      </c>
      <c r="L148">
        <f t="shared" si="11"/>
        <v>0</v>
      </c>
    </row>
    <row r="149" spans="1:12" x14ac:dyDescent="0.2">
      <c r="A149" s="1">
        <v>45328</v>
      </c>
      <c r="B149" t="s">
        <v>21</v>
      </c>
      <c r="C149" t="s">
        <v>32</v>
      </c>
      <c r="D149">
        <f t="shared" si="8"/>
        <v>0</v>
      </c>
      <c r="E149" t="s">
        <v>33</v>
      </c>
      <c r="F149">
        <f t="shared" si="9"/>
        <v>3</v>
      </c>
      <c r="G149" s="2">
        <v>0.1</v>
      </c>
      <c r="H149">
        <v>113</v>
      </c>
      <c r="I149" t="s">
        <v>33</v>
      </c>
      <c r="J149">
        <f t="shared" si="10"/>
        <v>3</v>
      </c>
      <c r="K149" t="s">
        <v>37</v>
      </c>
      <c r="L149">
        <f t="shared" si="11"/>
        <v>0</v>
      </c>
    </row>
    <row r="150" spans="1:12" x14ac:dyDescent="0.2">
      <c r="A150" s="1">
        <v>45329</v>
      </c>
      <c r="B150" t="s">
        <v>9</v>
      </c>
      <c r="C150" t="s">
        <v>38</v>
      </c>
      <c r="D150">
        <f t="shared" si="8"/>
        <v>1</v>
      </c>
      <c r="E150" t="s">
        <v>18</v>
      </c>
      <c r="F150">
        <f t="shared" si="9"/>
        <v>2</v>
      </c>
      <c r="G150" s="2">
        <v>0.09</v>
      </c>
      <c r="H150">
        <v>176</v>
      </c>
      <c r="I150" t="s">
        <v>36</v>
      </c>
      <c r="J150">
        <f t="shared" si="10"/>
        <v>1</v>
      </c>
      <c r="K150" t="s">
        <v>37</v>
      </c>
      <c r="L150">
        <f t="shared" si="11"/>
        <v>0</v>
      </c>
    </row>
    <row r="151" spans="1:12" x14ac:dyDescent="0.2">
      <c r="A151" s="1">
        <v>45329</v>
      </c>
      <c r="B151" t="s">
        <v>19</v>
      </c>
      <c r="C151" t="s">
        <v>32</v>
      </c>
      <c r="D151">
        <f t="shared" si="8"/>
        <v>0</v>
      </c>
      <c r="E151" t="s">
        <v>33</v>
      </c>
      <c r="F151">
        <f t="shared" si="9"/>
        <v>3</v>
      </c>
      <c r="G151" s="2">
        <v>0.1</v>
      </c>
      <c r="H151">
        <v>168</v>
      </c>
      <c r="I151" t="s">
        <v>33</v>
      </c>
      <c r="J151">
        <f t="shared" si="10"/>
        <v>3</v>
      </c>
      <c r="K151" t="s">
        <v>35</v>
      </c>
      <c r="L151">
        <f t="shared" si="11"/>
        <v>2</v>
      </c>
    </row>
    <row r="152" spans="1:12" x14ac:dyDescent="0.2">
      <c r="A152" s="1">
        <v>45329</v>
      </c>
      <c r="B152" t="s">
        <v>20</v>
      </c>
      <c r="C152" t="s">
        <v>38</v>
      </c>
      <c r="D152">
        <f t="shared" si="8"/>
        <v>1</v>
      </c>
      <c r="E152" t="s">
        <v>33</v>
      </c>
      <c r="F152">
        <f t="shared" si="9"/>
        <v>3</v>
      </c>
      <c r="G152" s="2">
        <v>0.09</v>
      </c>
      <c r="H152">
        <v>147</v>
      </c>
      <c r="I152" t="s">
        <v>36</v>
      </c>
      <c r="J152">
        <f t="shared" si="10"/>
        <v>1</v>
      </c>
      <c r="K152" t="s">
        <v>35</v>
      </c>
      <c r="L152">
        <f t="shared" si="11"/>
        <v>2</v>
      </c>
    </row>
    <row r="153" spans="1:12" x14ac:dyDescent="0.2">
      <c r="A153" s="1">
        <v>45329</v>
      </c>
      <c r="B153" t="s">
        <v>21</v>
      </c>
      <c r="C153" t="s">
        <v>32</v>
      </c>
      <c r="D153">
        <f t="shared" si="8"/>
        <v>0</v>
      </c>
      <c r="E153" t="s">
        <v>33</v>
      </c>
      <c r="F153">
        <f t="shared" si="9"/>
        <v>3</v>
      </c>
      <c r="G153" s="2">
        <v>7.0000000000000007E-2</v>
      </c>
      <c r="H153">
        <v>178</v>
      </c>
      <c r="I153" t="s">
        <v>34</v>
      </c>
      <c r="J153">
        <f t="shared" si="10"/>
        <v>2</v>
      </c>
      <c r="K153" t="s">
        <v>35</v>
      </c>
      <c r="L153">
        <f t="shared" si="11"/>
        <v>2</v>
      </c>
    </row>
    <row r="154" spans="1:12" x14ac:dyDescent="0.2">
      <c r="A154" s="1">
        <v>45330</v>
      </c>
      <c r="B154" t="s">
        <v>9</v>
      </c>
      <c r="C154" t="s">
        <v>32</v>
      </c>
      <c r="D154">
        <f t="shared" si="8"/>
        <v>0</v>
      </c>
      <c r="E154" t="s">
        <v>36</v>
      </c>
      <c r="F154">
        <f t="shared" si="9"/>
        <v>1</v>
      </c>
      <c r="G154" s="2">
        <v>0.14000000000000001</v>
      </c>
      <c r="H154">
        <v>123</v>
      </c>
      <c r="I154" t="s">
        <v>36</v>
      </c>
      <c r="J154">
        <f t="shared" si="10"/>
        <v>1</v>
      </c>
      <c r="K154" t="s">
        <v>39</v>
      </c>
      <c r="L154">
        <f t="shared" si="11"/>
        <v>1</v>
      </c>
    </row>
    <row r="155" spans="1:12" x14ac:dyDescent="0.2">
      <c r="A155" s="1">
        <v>45330</v>
      </c>
      <c r="B155" t="s">
        <v>19</v>
      </c>
      <c r="C155" t="s">
        <v>38</v>
      </c>
      <c r="D155">
        <f t="shared" si="8"/>
        <v>1</v>
      </c>
      <c r="E155" t="s">
        <v>36</v>
      </c>
      <c r="F155">
        <f t="shared" si="9"/>
        <v>1</v>
      </c>
      <c r="G155" s="2">
        <v>0.14000000000000001</v>
      </c>
      <c r="H155">
        <v>145</v>
      </c>
      <c r="I155" t="s">
        <v>34</v>
      </c>
      <c r="J155">
        <f t="shared" si="10"/>
        <v>2</v>
      </c>
      <c r="K155" t="s">
        <v>37</v>
      </c>
      <c r="L155">
        <f t="shared" si="11"/>
        <v>0</v>
      </c>
    </row>
    <row r="156" spans="1:12" x14ac:dyDescent="0.2">
      <c r="A156" s="1">
        <v>45330</v>
      </c>
      <c r="B156" t="s">
        <v>20</v>
      </c>
      <c r="C156" t="s">
        <v>38</v>
      </c>
      <c r="D156">
        <f t="shared" si="8"/>
        <v>1</v>
      </c>
      <c r="E156" t="s">
        <v>18</v>
      </c>
      <c r="F156">
        <f t="shared" si="9"/>
        <v>2</v>
      </c>
      <c r="G156" s="2">
        <v>0.11</v>
      </c>
      <c r="H156">
        <v>174</v>
      </c>
      <c r="I156" t="s">
        <v>36</v>
      </c>
      <c r="J156">
        <f t="shared" si="10"/>
        <v>1</v>
      </c>
      <c r="K156" t="s">
        <v>37</v>
      </c>
      <c r="L156">
        <f t="shared" si="11"/>
        <v>0</v>
      </c>
    </row>
    <row r="157" spans="1:12" x14ac:dyDescent="0.2">
      <c r="A157" s="1">
        <v>45330</v>
      </c>
      <c r="B157" t="s">
        <v>21</v>
      </c>
      <c r="C157" t="s">
        <v>32</v>
      </c>
      <c r="D157">
        <f t="shared" si="8"/>
        <v>0</v>
      </c>
      <c r="E157" t="s">
        <v>18</v>
      </c>
      <c r="F157">
        <f t="shared" si="9"/>
        <v>2</v>
      </c>
      <c r="G157" s="2">
        <v>7.0000000000000007E-2</v>
      </c>
      <c r="H157">
        <v>180</v>
      </c>
      <c r="I157" t="s">
        <v>36</v>
      </c>
      <c r="J157">
        <f t="shared" si="10"/>
        <v>1</v>
      </c>
      <c r="K157" t="s">
        <v>39</v>
      </c>
      <c r="L157">
        <f t="shared" si="11"/>
        <v>1</v>
      </c>
    </row>
    <row r="158" spans="1:12" x14ac:dyDescent="0.2">
      <c r="A158" s="1">
        <v>45331</v>
      </c>
      <c r="B158" t="s">
        <v>9</v>
      </c>
      <c r="C158" t="s">
        <v>32</v>
      </c>
      <c r="D158">
        <f t="shared" si="8"/>
        <v>0</v>
      </c>
      <c r="E158" t="s">
        <v>18</v>
      </c>
      <c r="F158">
        <f t="shared" si="9"/>
        <v>2</v>
      </c>
      <c r="G158" s="2">
        <v>0.11</v>
      </c>
      <c r="H158">
        <v>196</v>
      </c>
      <c r="I158" t="s">
        <v>33</v>
      </c>
      <c r="J158">
        <f t="shared" si="10"/>
        <v>3</v>
      </c>
      <c r="K158" t="s">
        <v>35</v>
      </c>
      <c r="L158">
        <f t="shared" si="11"/>
        <v>2</v>
      </c>
    </row>
    <row r="159" spans="1:12" x14ac:dyDescent="0.2">
      <c r="A159" s="1">
        <v>45331</v>
      </c>
      <c r="B159" t="s">
        <v>19</v>
      </c>
      <c r="C159" t="s">
        <v>38</v>
      </c>
      <c r="D159">
        <f t="shared" si="8"/>
        <v>1</v>
      </c>
      <c r="E159" t="s">
        <v>36</v>
      </c>
      <c r="F159">
        <f t="shared" si="9"/>
        <v>1</v>
      </c>
      <c r="G159" s="2">
        <v>0.08</v>
      </c>
      <c r="H159">
        <v>182</v>
      </c>
      <c r="I159" t="s">
        <v>33</v>
      </c>
      <c r="J159">
        <f t="shared" si="10"/>
        <v>3</v>
      </c>
      <c r="K159" t="s">
        <v>39</v>
      </c>
      <c r="L159">
        <f t="shared" si="11"/>
        <v>1</v>
      </c>
    </row>
    <row r="160" spans="1:12" x14ac:dyDescent="0.2">
      <c r="A160" s="1">
        <v>45331</v>
      </c>
      <c r="B160" t="s">
        <v>20</v>
      </c>
      <c r="C160" t="s">
        <v>32</v>
      </c>
      <c r="D160">
        <f t="shared" si="8"/>
        <v>0</v>
      </c>
      <c r="E160" t="s">
        <v>36</v>
      </c>
      <c r="F160">
        <f t="shared" si="9"/>
        <v>1</v>
      </c>
      <c r="G160" s="2">
        <v>0.18</v>
      </c>
      <c r="H160">
        <v>125</v>
      </c>
      <c r="I160" t="s">
        <v>36</v>
      </c>
      <c r="J160">
        <f t="shared" si="10"/>
        <v>1</v>
      </c>
      <c r="K160" t="s">
        <v>37</v>
      </c>
      <c r="L160">
        <f t="shared" si="11"/>
        <v>0</v>
      </c>
    </row>
    <row r="161" spans="1:12" x14ac:dyDescent="0.2">
      <c r="A161" s="1">
        <v>45331</v>
      </c>
      <c r="B161" t="s">
        <v>21</v>
      </c>
      <c r="C161" t="s">
        <v>38</v>
      </c>
      <c r="D161">
        <f t="shared" si="8"/>
        <v>1</v>
      </c>
      <c r="E161" t="s">
        <v>36</v>
      </c>
      <c r="F161">
        <f t="shared" si="9"/>
        <v>1</v>
      </c>
      <c r="G161" s="2">
        <v>0.15</v>
      </c>
      <c r="H161">
        <v>177</v>
      </c>
      <c r="I161" t="s">
        <v>33</v>
      </c>
      <c r="J161">
        <f t="shared" si="10"/>
        <v>3</v>
      </c>
      <c r="K161" t="s">
        <v>35</v>
      </c>
      <c r="L161">
        <f t="shared" si="11"/>
        <v>2</v>
      </c>
    </row>
    <row r="162" spans="1:12" x14ac:dyDescent="0.2">
      <c r="A162" s="1">
        <v>45332</v>
      </c>
      <c r="B162" t="s">
        <v>9</v>
      </c>
      <c r="C162" t="s">
        <v>32</v>
      </c>
      <c r="D162">
        <f t="shared" si="8"/>
        <v>0</v>
      </c>
      <c r="E162" t="s">
        <v>33</v>
      </c>
      <c r="F162">
        <f t="shared" si="9"/>
        <v>3</v>
      </c>
      <c r="G162" s="2">
        <v>0.17</v>
      </c>
      <c r="H162">
        <v>106</v>
      </c>
      <c r="I162" t="s">
        <v>34</v>
      </c>
      <c r="J162">
        <f t="shared" si="10"/>
        <v>2</v>
      </c>
      <c r="K162" t="s">
        <v>35</v>
      </c>
      <c r="L162">
        <f t="shared" si="11"/>
        <v>2</v>
      </c>
    </row>
    <row r="163" spans="1:12" x14ac:dyDescent="0.2">
      <c r="A163" s="1">
        <v>45332</v>
      </c>
      <c r="B163" t="s">
        <v>19</v>
      </c>
      <c r="C163" t="s">
        <v>38</v>
      </c>
      <c r="D163">
        <f t="shared" si="8"/>
        <v>1</v>
      </c>
      <c r="E163" t="s">
        <v>18</v>
      </c>
      <c r="F163">
        <f t="shared" si="9"/>
        <v>2</v>
      </c>
      <c r="G163" s="2">
        <v>0.17</v>
      </c>
      <c r="H163">
        <v>197</v>
      </c>
      <c r="I163" t="s">
        <v>33</v>
      </c>
      <c r="J163">
        <f t="shared" si="10"/>
        <v>3</v>
      </c>
      <c r="K163" t="s">
        <v>39</v>
      </c>
      <c r="L163">
        <f t="shared" si="11"/>
        <v>1</v>
      </c>
    </row>
    <row r="164" spans="1:12" x14ac:dyDescent="0.2">
      <c r="A164" s="1">
        <v>45332</v>
      </c>
      <c r="B164" t="s">
        <v>20</v>
      </c>
      <c r="C164" t="s">
        <v>38</v>
      </c>
      <c r="D164">
        <f t="shared" si="8"/>
        <v>1</v>
      </c>
      <c r="E164" t="s">
        <v>18</v>
      </c>
      <c r="F164">
        <f t="shared" si="9"/>
        <v>2</v>
      </c>
      <c r="G164" s="2">
        <v>0.09</v>
      </c>
      <c r="H164">
        <v>136</v>
      </c>
      <c r="I164" t="s">
        <v>36</v>
      </c>
      <c r="J164">
        <f t="shared" si="10"/>
        <v>1</v>
      </c>
      <c r="K164" t="s">
        <v>37</v>
      </c>
      <c r="L164">
        <f t="shared" si="11"/>
        <v>0</v>
      </c>
    </row>
    <row r="165" spans="1:12" x14ac:dyDescent="0.2">
      <c r="A165" s="1">
        <v>45332</v>
      </c>
      <c r="B165" t="s">
        <v>21</v>
      </c>
      <c r="C165" t="s">
        <v>32</v>
      </c>
      <c r="D165">
        <f t="shared" si="8"/>
        <v>0</v>
      </c>
      <c r="E165" t="s">
        <v>18</v>
      </c>
      <c r="F165">
        <f t="shared" si="9"/>
        <v>2</v>
      </c>
      <c r="G165" s="2">
        <v>0.2</v>
      </c>
      <c r="H165">
        <v>160</v>
      </c>
      <c r="I165" t="s">
        <v>34</v>
      </c>
      <c r="J165">
        <f t="shared" si="10"/>
        <v>2</v>
      </c>
      <c r="K165" t="s">
        <v>37</v>
      </c>
      <c r="L165">
        <f t="shared" si="11"/>
        <v>0</v>
      </c>
    </row>
    <row r="166" spans="1:12" x14ac:dyDescent="0.2">
      <c r="A166" s="1">
        <v>45333</v>
      </c>
      <c r="B166" t="s">
        <v>9</v>
      </c>
      <c r="C166" t="s">
        <v>38</v>
      </c>
      <c r="D166">
        <f t="shared" si="8"/>
        <v>1</v>
      </c>
      <c r="E166" t="s">
        <v>33</v>
      </c>
      <c r="F166">
        <f t="shared" si="9"/>
        <v>3</v>
      </c>
      <c r="G166" s="2">
        <v>0.16</v>
      </c>
      <c r="H166">
        <v>180</v>
      </c>
      <c r="I166" t="s">
        <v>34</v>
      </c>
      <c r="J166">
        <f t="shared" si="10"/>
        <v>2</v>
      </c>
      <c r="K166" t="s">
        <v>37</v>
      </c>
      <c r="L166">
        <f t="shared" si="11"/>
        <v>0</v>
      </c>
    </row>
    <row r="167" spans="1:12" x14ac:dyDescent="0.2">
      <c r="A167" s="1">
        <v>45333</v>
      </c>
      <c r="B167" t="s">
        <v>19</v>
      </c>
      <c r="C167" t="s">
        <v>32</v>
      </c>
      <c r="D167">
        <f t="shared" si="8"/>
        <v>0</v>
      </c>
      <c r="E167" t="s">
        <v>18</v>
      </c>
      <c r="F167">
        <f t="shared" si="9"/>
        <v>2</v>
      </c>
      <c r="G167" s="2">
        <v>0.14000000000000001</v>
      </c>
      <c r="H167">
        <v>177</v>
      </c>
      <c r="I167" t="s">
        <v>33</v>
      </c>
      <c r="J167">
        <f t="shared" si="10"/>
        <v>3</v>
      </c>
      <c r="K167" t="s">
        <v>37</v>
      </c>
      <c r="L167">
        <f t="shared" si="11"/>
        <v>0</v>
      </c>
    </row>
    <row r="168" spans="1:12" x14ac:dyDescent="0.2">
      <c r="A168" s="1">
        <v>45333</v>
      </c>
      <c r="B168" t="s">
        <v>20</v>
      </c>
      <c r="C168" t="s">
        <v>38</v>
      </c>
      <c r="D168">
        <f t="shared" si="8"/>
        <v>1</v>
      </c>
      <c r="E168" t="s">
        <v>33</v>
      </c>
      <c r="F168">
        <f t="shared" si="9"/>
        <v>3</v>
      </c>
      <c r="G168" s="2">
        <v>0.05</v>
      </c>
      <c r="H168">
        <v>186</v>
      </c>
      <c r="I168" t="s">
        <v>34</v>
      </c>
      <c r="J168">
        <f t="shared" si="10"/>
        <v>2</v>
      </c>
      <c r="K168" t="s">
        <v>35</v>
      </c>
      <c r="L168">
        <f t="shared" si="11"/>
        <v>2</v>
      </c>
    </row>
    <row r="169" spans="1:12" x14ac:dyDescent="0.2">
      <c r="A169" s="1">
        <v>45333</v>
      </c>
      <c r="B169" t="s">
        <v>21</v>
      </c>
      <c r="C169" t="s">
        <v>32</v>
      </c>
      <c r="D169">
        <f t="shared" si="8"/>
        <v>0</v>
      </c>
      <c r="E169" t="s">
        <v>18</v>
      </c>
      <c r="F169">
        <f t="shared" si="9"/>
        <v>2</v>
      </c>
      <c r="G169" s="2">
        <v>0.06</v>
      </c>
      <c r="H169">
        <v>135</v>
      </c>
      <c r="I169" t="s">
        <v>33</v>
      </c>
      <c r="J169">
        <f t="shared" si="10"/>
        <v>3</v>
      </c>
      <c r="K169" t="s">
        <v>39</v>
      </c>
      <c r="L169">
        <f t="shared" si="11"/>
        <v>1</v>
      </c>
    </row>
    <row r="170" spans="1:12" x14ac:dyDescent="0.2">
      <c r="A170" s="1">
        <v>45334</v>
      </c>
      <c r="B170" t="s">
        <v>9</v>
      </c>
      <c r="C170" t="s">
        <v>38</v>
      </c>
      <c r="D170">
        <f t="shared" si="8"/>
        <v>1</v>
      </c>
      <c r="E170" t="s">
        <v>36</v>
      </c>
      <c r="F170">
        <f t="shared" si="9"/>
        <v>1</v>
      </c>
      <c r="G170" s="2">
        <v>0.11</v>
      </c>
      <c r="H170">
        <v>105</v>
      </c>
      <c r="I170" t="s">
        <v>33</v>
      </c>
      <c r="J170">
        <f t="shared" si="10"/>
        <v>3</v>
      </c>
      <c r="K170" t="s">
        <v>39</v>
      </c>
      <c r="L170">
        <f t="shared" si="11"/>
        <v>1</v>
      </c>
    </row>
    <row r="171" spans="1:12" x14ac:dyDescent="0.2">
      <c r="A171" s="1">
        <v>45334</v>
      </c>
      <c r="B171" t="s">
        <v>19</v>
      </c>
      <c r="C171" t="s">
        <v>32</v>
      </c>
      <c r="D171">
        <f t="shared" si="8"/>
        <v>0</v>
      </c>
      <c r="E171" t="s">
        <v>18</v>
      </c>
      <c r="F171">
        <f t="shared" si="9"/>
        <v>2</v>
      </c>
      <c r="G171" s="2">
        <v>0.18</v>
      </c>
      <c r="H171">
        <v>171</v>
      </c>
      <c r="I171" t="s">
        <v>33</v>
      </c>
      <c r="J171">
        <f t="shared" si="10"/>
        <v>3</v>
      </c>
      <c r="K171" t="s">
        <v>37</v>
      </c>
      <c r="L171">
        <f t="shared" si="11"/>
        <v>0</v>
      </c>
    </row>
    <row r="172" spans="1:12" x14ac:dyDescent="0.2">
      <c r="A172" s="1">
        <v>45334</v>
      </c>
      <c r="B172" t="s">
        <v>20</v>
      </c>
      <c r="C172" t="s">
        <v>32</v>
      </c>
      <c r="D172">
        <f t="shared" si="8"/>
        <v>0</v>
      </c>
      <c r="E172" t="s">
        <v>36</v>
      </c>
      <c r="F172">
        <f t="shared" si="9"/>
        <v>1</v>
      </c>
      <c r="G172" s="2">
        <v>0.09</v>
      </c>
      <c r="H172">
        <v>147</v>
      </c>
      <c r="I172" t="s">
        <v>36</v>
      </c>
      <c r="J172">
        <f t="shared" si="10"/>
        <v>1</v>
      </c>
      <c r="K172" t="s">
        <v>39</v>
      </c>
      <c r="L172">
        <f t="shared" si="11"/>
        <v>1</v>
      </c>
    </row>
    <row r="173" spans="1:12" x14ac:dyDescent="0.2">
      <c r="A173" s="1">
        <v>45334</v>
      </c>
      <c r="B173" t="s">
        <v>21</v>
      </c>
      <c r="C173" t="s">
        <v>32</v>
      </c>
      <c r="D173">
        <f t="shared" si="8"/>
        <v>0</v>
      </c>
      <c r="E173" t="s">
        <v>18</v>
      </c>
      <c r="F173">
        <f t="shared" si="9"/>
        <v>2</v>
      </c>
      <c r="G173" s="2">
        <v>0.13</v>
      </c>
      <c r="H173">
        <v>109</v>
      </c>
      <c r="I173" t="s">
        <v>36</v>
      </c>
      <c r="J173">
        <f t="shared" si="10"/>
        <v>1</v>
      </c>
      <c r="K173" t="s">
        <v>37</v>
      </c>
      <c r="L173">
        <f t="shared" si="11"/>
        <v>0</v>
      </c>
    </row>
    <row r="174" spans="1:12" x14ac:dyDescent="0.2">
      <c r="A174" s="1">
        <v>45335</v>
      </c>
      <c r="B174" t="s">
        <v>9</v>
      </c>
      <c r="C174" t="s">
        <v>32</v>
      </c>
      <c r="D174">
        <f t="shared" si="8"/>
        <v>0</v>
      </c>
      <c r="E174" t="s">
        <v>18</v>
      </c>
      <c r="F174">
        <f t="shared" si="9"/>
        <v>2</v>
      </c>
      <c r="G174" s="2">
        <v>0.14000000000000001</v>
      </c>
      <c r="H174">
        <v>175</v>
      </c>
      <c r="I174" t="s">
        <v>33</v>
      </c>
      <c r="J174">
        <f t="shared" si="10"/>
        <v>3</v>
      </c>
      <c r="K174" t="s">
        <v>37</v>
      </c>
      <c r="L174">
        <f t="shared" si="11"/>
        <v>0</v>
      </c>
    </row>
    <row r="175" spans="1:12" x14ac:dyDescent="0.2">
      <c r="A175" s="1">
        <v>45335</v>
      </c>
      <c r="B175" t="s">
        <v>19</v>
      </c>
      <c r="C175" t="s">
        <v>38</v>
      </c>
      <c r="D175">
        <f t="shared" si="8"/>
        <v>1</v>
      </c>
      <c r="E175" t="s">
        <v>33</v>
      </c>
      <c r="F175">
        <f t="shared" si="9"/>
        <v>3</v>
      </c>
      <c r="G175" s="2">
        <v>0.05</v>
      </c>
      <c r="H175">
        <v>141</v>
      </c>
      <c r="I175" t="s">
        <v>34</v>
      </c>
      <c r="J175">
        <f t="shared" si="10"/>
        <v>2</v>
      </c>
      <c r="K175" t="s">
        <v>37</v>
      </c>
      <c r="L175">
        <f t="shared" si="11"/>
        <v>0</v>
      </c>
    </row>
    <row r="176" spans="1:12" x14ac:dyDescent="0.2">
      <c r="A176" s="1">
        <v>45335</v>
      </c>
      <c r="B176" t="s">
        <v>20</v>
      </c>
      <c r="C176" t="s">
        <v>38</v>
      </c>
      <c r="D176">
        <f t="shared" si="8"/>
        <v>1</v>
      </c>
      <c r="E176" t="s">
        <v>33</v>
      </c>
      <c r="F176">
        <f t="shared" si="9"/>
        <v>3</v>
      </c>
      <c r="G176" s="2">
        <v>0.14000000000000001</v>
      </c>
      <c r="H176">
        <v>181</v>
      </c>
      <c r="I176" t="s">
        <v>34</v>
      </c>
      <c r="J176">
        <f t="shared" si="10"/>
        <v>2</v>
      </c>
      <c r="K176" t="s">
        <v>39</v>
      </c>
      <c r="L176">
        <f t="shared" si="11"/>
        <v>1</v>
      </c>
    </row>
    <row r="177" spans="1:12" x14ac:dyDescent="0.2">
      <c r="A177" s="1">
        <v>45335</v>
      </c>
      <c r="B177" t="s">
        <v>21</v>
      </c>
      <c r="C177" t="s">
        <v>32</v>
      </c>
      <c r="D177">
        <f t="shared" si="8"/>
        <v>0</v>
      </c>
      <c r="E177" t="s">
        <v>33</v>
      </c>
      <c r="F177">
        <f t="shared" si="9"/>
        <v>3</v>
      </c>
      <c r="G177" s="2">
        <v>0.13</v>
      </c>
      <c r="H177">
        <v>173</v>
      </c>
      <c r="I177" t="s">
        <v>34</v>
      </c>
      <c r="J177">
        <f t="shared" si="10"/>
        <v>2</v>
      </c>
      <c r="K177" t="s">
        <v>35</v>
      </c>
      <c r="L177">
        <f t="shared" si="11"/>
        <v>2</v>
      </c>
    </row>
    <row r="178" spans="1:12" x14ac:dyDescent="0.2">
      <c r="A178" s="1">
        <v>45336</v>
      </c>
      <c r="B178" t="s">
        <v>9</v>
      </c>
      <c r="C178" t="s">
        <v>38</v>
      </c>
      <c r="D178">
        <f t="shared" si="8"/>
        <v>1</v>
      </c>
      <c r="E178" t="s">
        <v>36</v>
      </c>
      <c r="F178">
        <f t="shared" si="9"/>
        <v>1</v>
      </c>
      <c r="G178" s="2">
        <v>0.06</v>
      </c>
      <c r="H178">
        <v>161</v>
      </c>
      <c r="I178" t="s">
        <v>33</v>
      </c>
      <c r="J178">
        <f t="shared" si="10"/>
        <v>3</v>
      </c>
      <c r="K178" t="s">
        <v>37</v>
      </c>
      <c r="L178">
        <f t="shared" si="11"/>
        <v>0</v>
      </c>
    </row>
    <row r="179" spans="1:12" x14ac:dyDescent="0.2">
      <c r="A179" s="1">
        <v>45336</v>
      </c>
      <c r="B179" t="s">
        <v>19</v>
      </c>
      <c r="C179" t="s">
        <v>32</v>
      </c>
      <c r="D179">
        <f t="shared" si="8"/>
        <v>0</v>
      </c>
      <c r="E179" t="s">
        <v>33</v>
      </c>
      <c r="F179">
        <f t="shared" si="9"/>
        <v>3</v>
      </c>
      <c r="G179" s="2">
        <v>0.11</v>
      </c>
      <c r="H179">
        <v>133</v>
      </c>
      <c r="I179" t="s">
        <v>36</v>
      </c>
      <c r="J179">
        <f t="shared" si="10"/>
        <v>1</v>
      </c>
      <c r="K179" t="s">
        <v>37</v>
      </c>
      <c r="L179">
        <f t="shared" si="11"/>
        <v>0</v>
      </c>
    </row>
    <row r="180" spans="1:12" x14ac:dyDescent="0.2">
      <c r="A180" s="1">
        <v>45336</v>
      </c>
      <c r="B180" t="s">
        <v>20</v>
      </c>
      <c r="C180" t="s">
        <v>38</v>
      </c>
      <c r="D180">
        <f t="shared" si="8"/>
        <v>1</v>
      </c>
      <c r="E180" t="s">
        <v>18</v>
      </c>
      <c r="F180">
        <f t="shared" si="9"/>
        <v>2</v>
      </c>
      <c r="G180" s="2">
        <v>0.19</v>
      </c>
      <c r="H180">
        <v>156</v>
      </c>
      <c r="I180" t="s">
        <v>34</v>
      </c>
      <c r="J180">
        <f t="shared" si="10"/>
        <v>2</v>
      </c>
      <c r="K180" t="s">
        <v>39</v>
      </c>
      <c r="L180">
        <f t="shared" si="11"/>
        <v>1</v>
      </c>
    </row>
    <row r="181" spans="1:12" x14ac:dyDescent="0.2">
      <c r="A181" s="1">
        <v>45336</v>
      </c>
      <c r="B181" t="s">
        <v>21</v>
      </c>
      <c r="C181" t="s">
        <v>38</v>
      </c>
      <c r="D181">
        <f t="shared" si="8"/>
        <v>1</v>
      </c>
      <c r="E181" t="s">
        <v>18</v>
      </c>
      <c r="F181">
        <f t="shared" si="9"/>
        <v>2</v>
      </c>
      <c r="G181" s="2">
        <v>0.17</v>
      </c>
      <c r="H181">
        <v>103</v>
      </c>
      <c r="I181" t="s">
        <v>33</v>
      </c>
      <c r="J181">
        <f t="shared" si="10"/>
        <v>3</v>
      </c>
      <c r="K181" t="s">
        <v>39</v>
      </c>
      <c r="L181">
        <f t="shared" si="11"/>
        <v>1</v>
      </c>
    </row>
    <row r="182" spans="1:12" x14ac:dyDescent="0.2">
      <c r="A182" s="1">
        <v>45337</v>
      </c>
      <c r="B182" t="s">
        <v>9</v>
      </c>
      <c r="C182" t="s">
        <v>32</v>
      </c>
      <c r="D182">
        <f t="shared" si="8"/>
        <v>0</v>
      </c>
      <c r="E182" t="s">
        <v>36</v>
      </c>
      <c r="F182">
        <f t="shared" si="9"/>
        <v>1</v>
      </c>
      <c r="G182" s="2">
        <v>0.15</v>
      </c>
      <c r="H182">
        <v>148</v>
      </c>
      <c r="I182" t="s">
        <v>34</v>
      </c>
      <c r="J182">
        <f t="shared" si="10"/>
        <v>2</v>
      </c>
      <c r="K182" t="s">
        <v>39</v>
      </c>
      <c r="L182">
        <f t="shared" si="11"/>
        <v>1</v>
      </c>
    </row>
    <row r="183" spans="1:12" x14ac:dyDescent="0.2">
      <c r="A183" s="1">
        <v>45337</v>
      </c>
      <c r="B183" t="s">
        <v>19</v>
      </c>
      <c r="C183" t="s">
        <v>32</v>
      </c>
      <c r="D183">
        <f t="shared" si="8"/>
        <v>0</v>
      </c>
      <c r="E183" t="s">
        <v>33</v>
      </c>
      <c r="F183">
        <f t="shared" si="9"/>
        <v>3</v>
      </c>
      <c r="G183" s="2">
        <v>0.2</v>
      </c>
      <c r="H183">
        <v>185</v>
      </c>
      <c r="I183" t="s">
        <v>33</v>
      </c>
      <c r="J183">
        <f t="shared" si="10"/>
        <v>3</v>
      </c>
      <c r="K183" t="s">
        <v>35</v>
      </c>
      <c r="L183">
        <f t="shared" si="11"/>
        <v>2</v>
      </c>
    </row>
    <row r="184" spans="1:12" x14ac:dyDescent="0.2">
      <c r="A184" s="1">
        <v>45337</v>
      </c>
      <c r="B184" t="s">
        <v>20</v>
      </c>
      <c r="C184" t="s">
        <v>38</v>
      </c>
      <c r="D184">
        <f t="shared" si="8"/>
        <v>1</v>
      </c>
      <c r="E184" t="s">
        <v>33</v>
      </c>
      <c r="F184">
        <f t="shared" si="9"/>
        <v>3</v>
      </c>
      <c r="G184" s="2">
        <v>0.18</v>
      </c>
      <c r="H184">
        <v>132</v>
      </c>
      <c r="I184" t="s">
        <v>34</v>
      </c>
      <c r="J184">
        <f t="shared" si="10"/>
        <v>2</v>
      </c>
      <c r="K184" t="s">
        <v>37</v>
      </c>
      <c r="L184">
        <f t="shared" si="11"/>
        <v>0</v>
      </c>
    </row>
    <row r="185" spans="1:12" x14ac:dyDescent="0.2">
      <c r="A185" s="1">
        <v>45337</v>
      </c>
      <c r="B185" t="s">
        <v>21</v>
      </c>
      <c r="C185" t="s">
        <v>32</v>
      </c>
      <c r="D185">
        <f t="shared" si="8"/>
        <v>0</v>
      </c>
      <c r="E185" t="s">
        <v>36</v>
      </c>
      <c r="F185">
        <f t="shared" si="9"/>
        <v>1</v>
      </c>
      <c r="G185" s="2">
        <v>0.2</v>
      </c>
      <c r="H185">
        <v>136</v>
      </c>
      <c r="I185" t="s">
        <v>33</v>
      </c>
      <c r="J185">
        <f t="shared" si="10"/>
        <v>3</v>
      </c>
      <c r="K185" t="s">
        <v>37</v>
      </c>
      <c r="L185">
        <f t="shared" si="11"/>
        <v>0</v>
      </c>
    </row>
    <row r="186" spans="1:12" x14ac:dyDescent="0.2">
      <c r="A186" s="1">
        <v>45338</v>
      </c>
      <c r="B186" t="s">
        <v>9</v>
      </c>
      <c r="C186" t="s">
        <v>32</v>
      </c>
      <c r="D186">
        <f t="shared" si="8"/>
        <v>0</v>
      </c>
      <c r="E186" t="s">
        <v>18</v>
      </c>
      <c r="F186">
        <f t="shared" si="9"/>
        <v>2</v>
      </c>
      <c r="G186" s="2">
        <v>0.15</v>
      </c>
      <c r="H186">
        <v>188</v>
      </c>
      <c r="I186" t="s">
        <v>34</v>
      </c>
      <c r="J186">
        <f t="shared" si="10"/>
        <v>2</v>
      </c>
      <c r="K186" t="s">
        <v>35</v>
      </c>
      <c r="L186">
        <f t="shared" si="11"/>
        <v>2</v>
      </c>
    </row>
    <row r="187" spans="1:12" x14ac:dyDescent="0.2">
      <c r="A187" s="1">
        <v>45338</v>
      </c>
      <c r="B187" t="s">
        <v>19</v>
      </c>
      <c r="C187" t="s">
        <v>38</v>
      </c>
      <c r="D187">
        <f t="shared" si="8"/>
        <v>1</v>
      </c>
      <c r="E187" t="s">
        <v>18</v>
      </c>
      <c r="F187">
        <f t="shared" si="9"/>
        <v>2</v>
      </c>
      <c r="G187" s="2">
        <v>0.1</v>
      </c>
      <c r="H187">
        <v>132</v>
      </c>
      <c r="I187" t="s">
        <v>34</v>
      </c>
      <c r="J187">
        <f t="shared" si="10"/>
        <v>2</v>
      </c>
      <c r="K187" t="s">
        <v>39</v>
      </c>
      <c r="L187">
        <f t="shared" si="11"/>
        <v>1</v>
      </c>
    </row>
    <row r="188" spans="1:12" x14ac:dyDescent="0.2">
      <c r="A188" s="1">
        <v>45338</v>
      </c>
      <c r="B188" t="s">
        <v>20</v>
      </c>
      <c r="C188" t="s">
        <v>38</v>
      </c>
      <c r="D188">
        <f t="shared" si="8"/>
        <v>1</v>
      </c>
      <c r="E188" t="s">
        <v>33</v>
      </c>
      <c r="F188">
        <f t="shared" si="9"/>
        <v>3</v>
      </c>
      <c r="G188" s="2">
        <v>0.12</v>
      </c>
      <c r="H188">
        <v>135</v>
      </c>
      <c r="I188" t="s">
        <v>34</v>
      </c>
      <c r="J188">
        <f t="shared" si="10"/>
        <v>2</v>
      </c>
      <c r="K188" t="s">
        <v>37</v>
      </c>
      <c r="L188">
        <f t="shared" si="11"/>
        <v>0</v>
      </c>
    </row>
    <row r="189" spans="1:12" x14ac:dyDescent="0.2">
      <c r="A189" s="1">
        <v>45338</v>
      </c>
      <c r="B189" t="s">
        <v>21</v>
      </c>
      <c r="C189" t="s">
        <v>32</v>
      </c>
      <c r="D189">
        <f t="shared" si="8"/>
        <v>0</v>
      </c>
      <c r="E189" t="s">
        <v>18</v>
      </c>
      <c r="F189">
        <f t="shared" si="9"/>
        <v>2</v>
      </c>
      <c r="G189" s="2">
        <v>0.06</v>
      </c>
      <c r="H189">
        <v>167</v>
      </c>
      <c r="I189" t="s">
        <v>33</v>
      </c>
      <c r="J189">
        <f t="shared" si="10"/>
        <v>3</v>
      </c>
      <c r="K189" t="s">
        <v>37</v>
      </c>
      <c r="L189">
        <f t="shared" si="11"/>
        <v>0</v>
      </c>
    </row>
    <row r="190" spans="1:12" x14ac:dyDescent="0.2">
      <c r="A190" s="1">
        <v>45339</v>
      </c>
      <c r="B190" t="s">
        <v>9</v>
      </c>
      <c r="C190" t="s">
        <v>32</v>
      </c>
      <c r="D190">
        <f t="shared" si="8"/>
        <v>0</v>
      </c>
      <c r="E190" t="s">
        <v>18</v>
      </c>
      <c r="F190">
        <f t="shared" si="9"/>
        <v>2</v>
      </c>
      <c r="G190" s="2">
        <v>0.19</v>
      </c>
      <c r="H190">
        <v>191</v>
      </c>
      <c r="I190" t="s">
        <v>36</v>
      </c>
      <c r="J190">
        <f t="shared" si="10"/>
        <v>1</v>
      </c>
      <c r="K190" t="s">
        <v>37</v>
      </c>
      <c r="L190">
        <f t="shared" si="11"/>
        <v>0</v>
      </c>
    </row>
    <row r="191" spans="1:12" x14ac:dyDescent="0.2">
      <c r="A191" s="1">
        <v>45339</v>
      </c>
      <c r="B191" t="s">
        <v>19</v>
      </c>
      <c r="C191" t="s">
        <v>38</v>
      </c>
      <c r="D191">
        <f t="shared" si="8"/>
        <v>1</v>
      </c>
      <c r="E191" t="s">
        <v>36</v>
      </c>
      <c r="F191">
        <f t="shared" si="9"/>
        <v>1</v>
      </c>
      <c r="G191" s="2">
        <v>0.18</v>
      </c>
      <c r="H191">
        <v>132</v>
      </c>
      <c r="I191" t="s">
        <v>36</v>
      </c>
      <c r="J191">
        <f t="shared" si="10"/>
        <v>1</v>
      </c>
      <c r="K191" t="s">
        <v>39</v>
      </c>
      <c r="L191">
        <f t="shared" si="11"/>
        <v>1</v>
      </c>
    </row>
    <row r="192" spans="1:12" x14ac:dyDescent="0.2">
      <c r="A192" s="1">
        <v>45339</v>
      </c>
      <c r="B192" t="s">
        <v>20</v>
      </c>
      <c r="C192" t="s">
        <v>32</v>
      </c>
      <c r="D192">
        <f t="shared" si="8"/>
        <v>0</v>
      </c>
      <c r="E192" t="s">
        <v>33</v>
      </c>
      <c r="F192">
        <f t="shared" si="9"/>
        <v>3</v>
      </c>
      <c r="G192" s="2">
        <v>0.13</v>
      </c>
      <c r="H192">
        <v>171</v>
      </c>
      <c r="I192" t="s">
        <v>33</v>
      </c>
      <c r="J192">
        <f t="shared" si="10"/>
        <v>3</v>
      </c>
      <c r="K192" t="s">
        <v>35</v>
      </c>
      <c r="L192">
        <f t="shared" si="11"/>
        <v>2</v>
      </c>
    </row>
    <row r="193" spans="1:12" x14ac:dyDescent="0.2">
      <c r="A193" s="1">
        <v>45339</v>
      </c>
      <c r="B193" t="s">
        <v>21</v>
      </c>
      <c r="C193" t="s">
        <v>38</v>
      </c>
      <c r="D193">
        <f t="shared" si="8"/>
        <v>1</v>
      </c>
      <c r="E193" t="s">
        <v>33</v>
      </c>
      <c r="F193">
        <f t="shared" si="9"/>
        <v>3</v>
      </c>
      <c r="G193" s="2">
        <v>0.12</v>
      </c>
      <c r="H193">
        <v>191</v>
      </c>
      <c r="I193" t="s">
        <v>34</v>
      </c>
      <c r="J193">
        <f t="shared" si="10"/>
        <v>2</v>
      </c>
      <c r="K193" t="s">
        <v>39</v>
      </c>
      <c r="L193">
        <f t="shared" si="11"/>
        <v>1</v>
      </c>
    </row>
    <row r="194" spans="1:12" x14ac:dyDescent="0.2">
      <c r="A194" s="1">
        <v>45340</v>
      </c>
      <c r="B194" t="s">
        <v>9</v>
      </c>
      <c r="C194" t="s">
        <v>38</v>
      </c>
      <c r="D194">
        <f t="shared" si="8"/>
        <v>1</v>
      </c>
      <c r="E194" t="s">
        <v>18</v>
      </c>
      <c r="F194">
        <f t="shared" si="9"/>
        <v>2</v>
      </c>
      <c r="G194" s="2">
        <v>0.14000000000000001</v>
      </c>
      <c r="H194">
        <v>113</v>
      </c>
      <c r="I194" t="s">
        <v>34</v>
      </c>
      <c r="J194">
        <f t="shared" si="10"/>
        <v>2</v>
      </c>
      <c r="K194" t="s">
        <v>39</v>
      </c>
      <c r="L194">
        <f t="shared" si="11"/>
        <v>1</v>
      </c>
    </row>
    <row r="195" spans="1:12" x14ac:dyDescent="0.2">
      <c r="A195" s="1">
        <v>45340</v>
      </c>
      <c r="B195" t="s">
        <v>19</v>
      </c>
      <c r="C195" t="s">
        <v>38</v>
      </c>
      <c r="D195">
        <f t="shared" ref="D195:D258" si="12">IF(C195="YES",1,IF(C195="NO",0, "INVALID"))</f>
        <v>1</v>
      </c>
      <c r="E195" t="s">
        <v>33</v>
      </c>
      <c r="F195">
        <f t="shared" ref="F195:F258" si="13">IF(E195="High",3,IF(E195="Moderate",2,IF(E195="Low",1)))</f>
        <v>3</v>
      </c>
      <c r="G195" s="2">
        <v>0.18</v>
      </c>
      <c r="H195">
        <v>141</v>
      </c>
      <c r="I195" t="s">
        <v>34</v>
      </c>
      <c r="J195">
        <f t="shared" ref="J195:J258" si="14">IF(I195="High",3,IF(I195="Medium",2,IF(I195="Low",1)))</f>
        <v>2</v>
      </c>
      <c r="K195" t="s">
        <v>35</v>
      </c>
      <c r="L195">
        <f t="shared" ref="L195:L258" si="15">IF(K195="Negative",0,IF(K195="Positive",2,IF(K195="Neutral",1)))</f>
        <v>2</v>
      </c>
    </row>
    <row r="196" spans="1:12" x14ac:dyDescent="0.2">
      <c r="A196" s="1">
        <v>45340</v>
      </c>
      <c r="B196" t="s">
        <v>20</v>
      </c>
      <c r="C196" t="s">
        <v>38</v>
      </c>
      <c r="D196">
        <f t="shared" si="12"/>
        <v>1</v>
      </c>
      <c r="E196" t="s">
        <v>36</v>
      </c>
      <c r="F196">
        <f t="shared" si="13"/>
        <v>1</v>
      </c>
      <c r="G196" s="2">
        <v>0.12</v>
      </c>
      <c r="H196">
        <v>166</v>
      </c>
      <c r="I196" t="s">
        <v>36</v>
      </c>
      <c r="J196">
        <f t="shared" si="14"/>
        <v>1</v>
      </c>
      <c r="K196" t="s">
        <v>39</v>
      </c>
      <c r="L196">
        <f t="shared" si="15"/>
        <v>1</v>
      </c>
    </row>
    <row r="197" spans="1:12" x14ac:dyDescent="0.2">
      <c r="A197" s="1">
        <v>45340</v>
      </c>
      <c r="B197" t="s">
        <v>21</v>
      </c>
      <c r="C197" t="s">
        <v>32</v>
      </c>
      <c r="D197">
        <f t="shared" si="12"/>
        <v>0</v>
      </c>
      <c r="E197" t="s">
        <v>36</v>
      </c>
      <c r="F197">
        <f t="shared" si="13"/>
        <v>1</v>
      </c>
      <c r="G197" s="2">
        <v>7.0000000000000007E-2</v>
      </c>
      <c r="H197">
        <v>180</v>
      </c>
      <c r="I197" t="s">
        <v>36</v>
      </c>
      <c r="J197">
        <f t="shared" si="14"/>
        <v>1</v>
      </c>
      <c r="K197" t="s">
        <v>37</v>
      </c>
      <c r="L197">
        <f t="shared" si="15"/>
        <v>0</v>
      </c>
    </row>
    <row r="198" spans="1:12" x14ac:dyDescent="0.2">
      <c r="A198" s="1">
        <v>45341</v>
      </c>
      <c r="B198" t="s">
        <v>9</v>
      </c>
      <c r="C198" t="s">
        <v>32</v>
      </c>
      <c r="D198">
        <f t="shared" si="12"/>
        <v>0</v>
      </c>
      <c r="E198" t="s">
        <v>18</v>
      </c>
      <c r="F198">
        <f t="shared" si="13"/>
        <v>2</v>
      </c>
      <c r="G198" s="2">
        <v>7.0000000000000007E-2</v>
      </c>
      <c r="H198">
        <v>164</v>
      </c>
      <c r="I198" t="s">
        <v>36</v>
      </c>
      <c r="J198">
        <f t="shared" si="14"/>
        <v>1</v>
      </c>
      <c r="K198" t="s">
        <v>37</v>
      </c>
      <c r="L198">
        <f t="shared" si="15"/>
        <v>0</v>
      </c>
    </row>
    <row r="199" spans="1:12" x14ac:dyDescent="0.2">
      <c r="A199" s="1">
        <v>45341</v>
      </c>
      <c r="B199" t="s">
        <v>19</v>
      </c>
      <c r="C199" t="s">
        <v>32</v>
      </c>
      <c r="D199">
        <f t="shared" si="12"/>
        <v>0</v>
      </c>
      <c r="E199" t="s">
        <v>33</v>
      </c>
      <c r="F199">
        <f t="shared" si="13"/>
        <v>3</v>
      </c>
      <c r="G199" s="2">
        <v>0.12</v>
      </c>
      <c r="H199">
        <v>164</v>
      </c>
      <c r="I199" t="s">
        <v>34</v>
      </c>
      <c r="J199">
        <f t="shared" si="14"/>
        <v>2</v>
      </c>
      <c r="K199" t="s">
        <v>37</v>
      </c>
      <c r="L199">
        <f t="shared" si="15"/>
        <v>0</v>
      </c>
    </row>
    <row r="200" spans="1:12" x14ac:dyDescent="0.2">
      <c r="A200" s="1">
        <v>45341</v>
      </c>
      <c r="B200" t="s">
        <v>20</v>
      </c>
      <c r="C200" t="s">
        <v>32</v>
      </c>
      <c r="D200">
        <f t="shared" si="12"/>
        <v>0</v>
      </c>
      <c r="E200" t="s">
        <v>36</v>
      </c>
      <c r="F200">
        <f t="shared" si="13"/>
        <v>1</v>
      </c>
      <c r="G200" s="2">
        <v>0.14000000000000001</v>
      </c>
      <c r="H200">
        <v>172</v>
      </c>
      <c r="I200" t="s">
        <v>36</v>
      </c>
      <c r="J200">
        <f t="shared" si="14"/>
        <v>1</v>
      </c>
      <c r="K200" t="s">
        <v>37</v>
      </c>
      <c r="L200">
        <f t="shared" si="15"/>
        <v>0</v>
      </c>
    </row>
    <row r="201" spans="1:12" x14ac:dyDescent="0.2">
      <c r="A201" s="1">
        <v>45341</v>
      </c>
      <c r="B201" t="s">
        <v>21</v>
      </c>
      <c r="C201" t="s">
        <v>32</v>
      </c>
      <c r="D201">
        <f t="shared" si="12"/>
        <v>0</v>
      </c>
      <c r="E201" t="s">
        <v>18</v>
      </c>
      <c r="F201">
        <f t="shared" si="13"/>
        <v>2</v>
      </c>
      <c r="G201" s="2">
        <v>0.18</v>
      </c>
      <c r="H201">
        <v>145</v>
      </c>
      <c r="I201" t="s">
        <v>36</v>
      </c>
      <c r="J201">
        <f t="shared" si="14"/>
        <v>1</v>
      </c>
      <c r="K201" t="s">
        <v>35</v>
      </c>
      <c r="L201">
        <f t="shared" si="15"/>
        <v>2</v>
      </c>
    </row>
    <row r="202" spans="1:12" x14ac:dyDescent="0.2">
      <c r="A202" s="1">
        <v>45342</v>
      </c>
      <c r="B202" t="s">
        <v>9</v>
      </c>
      <c r="C202" t="s">
        <v>32</v>
      </c>
      <c r="D202">
        <f t="shared" si="12"/>
        <v>0</v>
      </c>
      <c r="E202" t="s">
        <v>18</v>
      </c>
      <c r="F202">
        <f t="shared" si="13"/>
        <v>2</v>
      </c>
      <c r="G202" s="2">
        <v>0.12</v>
      </c>
      <c r="H202">
        <v>167</v>
      </c>
      <c r="I202" t="s">
        <v>36</v>
      </c>
      <c r="J202">
        <f t="shared" si="14"/>
        <v>1</v>
      </c>
      <c r="K202" t="s">
        <v>37</v>
      </c>
      <c r="L202">
        <f t="shared" si="15"/>
        <v>0</v>
      </c>
    </row>
    <row r="203" spans="1:12" x14ac:dyDescent="0.2">
      <c r="A203" s="1">
        <v>45342</v>
      </c>
      <c r="B203" t="s">
        <v>19</v>
      </c>
      <c r="C203" t="s">
        <v>38</v>
      </c>
      <c r="D203">
        <f t="shared" si="12"/>
        <v>1</v>
      </c>
      <c r="E203" t="s">
        <v>18</v>
      </c>
      <c r="F203">
        <f t="shared" si="13"/>
        <v>2</v>
      </c>
      <c r="G203" s="2">
        <v>0.18</v>
      </c>
      <c r="H203">
        <v>154</v>
      </c>
      <c r="I203" t="s">
        <v>33</v>
      </c>
      <c r="J203">
        <f t="shared" si="14"/>
        <v>3</v>
      </c>
      <c r="K203" t="s">
        <v>35</v>
      </c>
      <c r="L203">
        <f t="shared" si="15"/>
        <v>2</v>
      </c>
    </row>
    <row r="204" spans="1:12" x14ac:dyDescent="0.2">
      <c r="A204" s="1">
        <v>45342</v>
      </c>
      <c r="B204" t="s">
        <v>20</v>
      </c>
      <c r="C204" t="s">
        <v>38</v>
      </c>
      <c r="D204">
        <f t="shared" si="12"/>
        <v>1</v>
      </c>
      <c r="E204" t="s">
        <v>33</v>
      </c>
      <c r="F204">
        <f t="shared" si="13"/>
        <v>3</v>
      </c>
      <c r="G204" s="2">
        <v>0.09</v>
      </c>
      <c r="H204">
        <v>166</v>
      </c>
      <c r="I204" t="s">
        <v>36</v>
      </c>
      <c r="J204">
        <f t="shared" si="14"/>
        <v>1</v>
      </c>
      <c r="K204" t="s">
        <v>35</v>
      </c>
      <c r="L204">
        <f t="shared" si="15"/>
        <v>2</v>
      </c>
    </row>
    <row r="205" spans="1:12" x14ac:dyDescent="0.2">
      <c r="A205" s="1">
        <v>45342</v>
      </c>
      <c r="B205" t="s">
        <v>21</v>
      </c>
      <c r="C205" t="s">
        <v>38</v>
      </c>
      <c r="D205">
        <f t="shared" si="12"/>
        <v>1</v>
      </c>
      <c r="E205" t="s">
        <v>33</v>
      </c>
      <c r="F205">
        <f t="shared" si="13"/>
        <v>3</v>
      </c>
      <c r="G205" s="2">
        <v>0.08</v>
      </c>
      <c r="H205">
        <v>119</v>
      </c>
      <c r="I205" t="s">
        <v>33</v>
      </c>
      <c r="J205">
        <f t="shared" si="14"/>
        <v>3</v>
      </c>
      <c r="K205" t="s">
        <v>39</v>
      </c>
      <c r="L205">
        <f t="shared" si="15"/>
        <v>1</v>
      </c>
    </row>
    <row r="206" spans="1:12" x14ac:dyDescent="0.2">
      <c r="A206" s="1">
        <v>45343</v>
      </c>
      <c r="B206" t="s">
        <v>9</v>
      </c>
      <c r="C206" t="s">
        <v>32</v>
      </c>
      <c r="D206">
        <f t="shared" si="12"/>
        <v>0</v>
      </c>
      <c r="E206" t="s">
        <v>36</v>
      </c>
      <c r="F206">
        <f t="shared" si="13"/>
        <v>1</v>
      </c>
      <c r="G206" s="2">
        <v>0.17</v>
      </c>
      <c r="H206">
        <v>194</v>
      </c>
      <c r="I206" t="s">
        <v>36</v>
      </c>
      <c r="J206">
        <f t="shared" si="14"/>
        <v>1</v>
      </c>
      <c r="K206" t="s">
        <v>35</v>
      </c>
      <c r="L206">
        <f t="shared" si="15"/>
        <v>2</v>
      </c>
    </row>
    <row r="207" spans="1:12" x14ac:dyDescent="0.2">
      <c r="A207" s="1">
        <v>45343</v>
      </c>
      <c r="B207" t="s">
        <v>19</v>
      </c>
      <c r="C207" t="s">
        <v>32</v>
      </c>
      <c r="D207">
        <f t="shared" si="12"/>
        <v>0</v>
      </c>
      <c r="E207" t="s">
        <v>18</v>
      </c>
      <c r="F207">
        <f t="shared" si="13"/>
        <v>2</v>
      </c>
      <c r="G207" s="2">
        <v>0.06</v>
      </c>
      <c r="H207">
        <v>182</v>
      </c>
      <c r="I207" t="s">
        <v>34</v>
      </c>
      <c r="J207">
        <f t="shared" si="14"/>
        <v>2</v>
      </c>
      <c r="K207" t="s">
        <v>37</v>
      </c>
      <c r="L207">
        <f t="shared" si="15"/>
        <v>0</v>
      </c>
    </row>
    <row r="208" spans="1:12" x14ac:dyDescent="0.2">
      <c r="A208" s="1">
        <v>45343</v>
      </c>
      <c r="B208" t="s">
        <v>20</v>
      </c>
      <c r="C208" t="s">
        <v>32</v>
      </c>
      <c r="D208">
        <f t="shared" si="12"/>
        <v>0</v>
      </c>
      <c r="E208" t="s">
        <v>33</v>
      </c>
      <c r="F208">
        <f t="shared" si="13"/>
        <v>3</v>
      </c>
      <c r="G208" s="2">
        <v>0.19</v>
      </c>
      <c r="H208">
        <v>114</v>
      </c>
      <c r="I208" t="s">
        <v>33</v>
      </c>
      <c r="J208">
        <f t="shared" si="14"/>
        <v>3</v>
      </c>
      <c r="K208" t="s">
        <v>39</v>
      </c>
      <c r="L208">
        <f t="shared" si="15"/>
        <v>1</v>
      </c>
    </row>
    <row r="209" spans="1:12" x14ac:dyDescent="0.2">
      <c r="A209" s="1">
        <v>45343</v>
      </c>
      <c r="B209" t="s">
        <v>21</v>
      </c>
      <c r="C209" t="s">
        <v>32</v>
      </c>
      <c r="D209">
        <f t="shared" si="12"/>
        <v>0</v>
      </c>
      <c r="E209" t="s">
        <v>33</v>
      </c>
      <c r="F209">
        <f t="shared" si="13"/>
        <v>3</v>
      </c>
      <c r="G209" s="2">
        <v>0.06</v>
      </c>
      <c r="H209">
        <v>191</v>
      </c>
      <c r="I209" t="s">
        <v>34</v>
      </c>
      <c r="J209">
        <f t="shared" si="14"/>
        <v>2</v>
      </c>
      <c r="K209" t="s">
        <v>35</v>
      </c>
      <c r="L209">
        <f t="shared" si="15"/>
        <v>2</v>
      </c>
    </row>
    <row r="210" spans="1:12" x14ac:dyDescent="0.2">
      <c r="A210" s="1">
        <v>45344</v>
      </c>
      <c r="B210" t="s">
        <v>9</v>
      </c>
      <c r="C210" t="s">
        <v>32</v>
      </c>
      <c r="D210">
        <f t="shared" si="12"/>
        <v>0</v>
      </c>
      <c r="E210" t="s">
        <v>33</v>
      </c>
      <c r="F210">
        <f t="shared" si="13"/>
        <v>3</v>
      </c>
      <c r="G210" s="2">
        <v>0.15</v>
      </c>
      <c r="H210">
        <v>139</v>
      </c>
      <c r="I210" t="s">
        <v>33</v>
      </c>
      <c r="J210">
        <f t="shared" si="14"/>
        <v>3</v>
      </c>
      <c r="K210" t="s">
        <v>37</v>
      </c>
      <c r="L210">
        <f t="shared" si="15"/>
        <v>0</v>
      </c>
    </row>
    <row r="211" spans="1:12" x14ac:dyDescent="0.2">
      <c r="A211" s="1">
        <v>45344</v>
      </c>
      <c r="B211" t="s">
        <v>19</v>
      </c>
      <c r="C211" t="s">
        <v>32</v>
      </c>
      <c r="D211">
        <f t="shared" si="12"/>
        <v>0</v>
      </c>
      <c r="E211" t="s">
        <v>18</v>
      </c>
      <c r="F211">
        <f t="shared" si="13"/>
        <v>2</v>
      </c>
      <c r="G211" s="2">
        <v>0.05</v>
      </c>
      <c r="H211">
        <v>100</v>
      </c>
      <c r="I211" t="s">
        <v>36</v>
      </c>
      <c r="J211">
        <f t="shared" si="14"/>
        <v>1</v>
      </c>
      <c r="K211" t="s">
        <v>35</v>
      </c>
      <c r="L211">
        <f t="shared" si="15"/>
        <v>2</v>
      </c>
    </row>
    <row r="212" spans="1:12" x14ac:dyDescent="0.2">
      <c r="A212" s="1">
        <v>45344</v>
      </c>
      <c r="B212" t="s">
        <v>20</v>
      </c>
      <c r="C212" t="s">
        <v>38</v>
      </c>
      <c r="D212">
        <f t="shared" si="12"/>
        <v>1</v>
      </c>
      <c r="E212" t="s">
        <v>36</v>
      </c>
      <c r="F212">
        <f t="shared" si="13"/>
        <v>1</v>
      </c>
      <c r="G212" s="2">
        <v>0.13</v>
      </c>
      <c r="H212">
        <v>147</v>
      </c>
      <c r="I212" t="s">
        <v>34</v>
      </c>
      <c r="J212">
        <f t="shared" si="14"/>
        <v>2</v>
      </c>
      <c r="K212" t="s">
        <v>37</v>
      </c>
      <c r="L212">
        <f t="shared" si="15"/>
        <v>0</v>
      </c>
    </row>
    <row r="213" spans="1:12" x14ac:dyDescent="0.2">
      <c r="A213" s="1">
        <v>45344</v>
      </c>
      <c r="B213" t="s">
        <v>21</v>
      </c>
      <c r="C213" t="s">
        <v>32</v>
      </c>
      <c r="D213">
        <f t="shared" si="12"/>
        <v>0</v>
      </c>
      <c r="E213" t="s">
        <v>33</v>
      </c>
      <c r="F213">
        <f t="shared" si="13"/>
        <v>3</v>
      </c>
      <c r="G213" s="2">
        <v>0.2</v>
      </c>
      <c r="H213">
        <v>143</v>
      </c>
      <c r="I213" t="s">
        <v>36</v>
      </c>
      <c r="J213">
        <f t="shared" si="14"/>
        <v>1</v>
      </c>
      <c r="K213" t="s">
        <v>35</v>
      </c>
      <c r="L213">
        <f t="shared" si="15"/>
        <v>2</v>
      </c>
    </row>
    <row r="214" spans="1:12" x14ac:dyDescent="0.2">
      <c r="A214" s="1">
        <v>45345</v>
      </c>
      <c r="B214" t="s">
        <v>9</v>
      </c>
      <c r="C214" t="s">
        <v>32</v>
      </c>
      <c r="D214">
        <f t="shared" si="12"/>
        <v>0</v>
      </c>
      <c r="E214" t="s">
        <v>36</v>
      </c>
      <c r="F214">
        <f t="shared" si="13"/>
        <v>1</v>
      </c>
      <c r="G214" s="2">
        <v>0.14000000000000001</v>
      </c>
      <c r="H214">
        <v>128</v>
      </c>
      <c r="I214" t="s">
        <v>34</v>
      </c>
      <c r="J214">
        <f t="shared" si="14"/>
        <v>2</v>
      </c>
      <c r="K214" t="s">
        <v>35</v>
      </c>
      <c r="L214">
        <f t="shared" si="15"/>
        <v>2</v>
      </c>
    </row>
    <row r="215" spans="1:12" x14ac:dyDescent="0.2">
      <c r="A215" s="1">
        <v>45345</v>
      </c>
      <c r="B215" t="s">
        <v>19</v>
      </c>
      <c r="C215" t="s">
        <v>32</v>
      </c>
      <c r="D215">
        <f t="shared" si="12"/>
        <v>0</v>
      </c>
      <c r="E215" t="s">
        <v>36</v>
      </c>
      <c r="F215">
        <f t="shared" si="13"/>
        <v>1</v>
      </c>
      <c r="G215" s="2">
        <v>0.05</v>
      </c>
      <c r="H215">
        <v>164</v>
      </c>
      <c r="I215" t="s">
        <v>34</v>
      </c>
      <c r="J215">
        <f t="shared" si="14"/>
        <v>2</v>
      </c>
      <c r="K215" t="s">
        <v>37</v>
      </c>
      <c r="L215">
        <f t="shared" si="15"/>
        <v>0</v>
      </c>
    </row>
    <row r="216" spans="1:12" x14ac:dyDescent="0.2">
      <c r="A216" s="1">
        <v>45345</v>
      </c>
      <c r="B216" t="s">
        <v>20</v>
      </c>
      <c r="C216" t="s">
        <v>38</v>
      </c>
      <c r="D216">
        <f t="shared" si="12"/>
        <v>1</v>
      </c>
      <c r="E216" t="s">
        <v>33</v>
      </c>
      <c r="F216">
        <f t="shared" si="13"/>
        <v>3</v>
      </c>
      <c r="G216" s="2">
        <v>0.11</v>
      </c>
      <c r="H216">
        <v>112</v>
      </c>
      <c r="I216" t="s">
        <v>36</v>
      </c>
      <c r="J216">
        <f t="shared" si="14"/>
        <v>1</v>
      </c>
      <c r="K216" t="s">
        <v>35</v>
      </c>
      <c r="L216">
        <f t="shared" si="15"/>
        <v>2</v>
      </c>
    </row>
    <row r="217" spans="1:12" x14ac:dyDescent="0.2">
      <c r="A217" s="1">
        <v>45345</v>
      </c>
      <c r="B217" t="s">
        <v>21</v>
      </c>
      <c r="C217" t="s">
        <v>38</v>
      </c>
      <c r="D217">
        <f t="shared" si="12"/>
        <v>1</v>
      </c>
      <c r="E217" t="s">
        <v>33</v>
      </c>
      <c r="F217">
        <f t="shared" si="13"/>
        <v>3</v>
      </c>
      <c r="G217" s="2">
        <v>0.08</v>
      </c>
      <c r="H217">
        <v>164</v>
      </c>
      <c r="I217" t="s">
        <v>36</v>
      </c>
      <c r="J217">
        <f t="shared" si="14"/>
        <v>1</v>
      </c>
      <c r="K217" t="s">
        <v>35</v>
      </c>
      <c r="L217">
        <f t="shared" si="15"/>
        <v>2</v>
      </c>
    </row>
    <row r="218" spans="1:12" x14ac:dyDescent="0.2">
      <c r="A218" s="1">
        <v>45346</v>
      </c>
      <c r="B218" t="s">
        <v>9</v>
      </c>
      <c r="C218" t="s">
        <v>32</v>
      </c>
      <c r="D218">
        <f t="shared" si="12"/>
        <v>0</v>
      </c>
      <c r="E218" t="s">
        <v>18</v>
      </c>
      <c r="F218">
        <f t="shared" si="13"/>
        <v>2</v>
      </c>
      <c r="G218" s="2">
        <v>0.08</v>
      </c>
      <c r="H218">
        <v>126</v>
      </c>
      <c r="I218" t="s">
        <v>36</v>
      </c>
      <c r="J218">
        <f t="shared" si="14"/>
        <v>1</v>
      </c>
      <c r="K218" t="s">
        <v>39</v>
      </c>
      <c r="L218">
        <f t="shared" si="15"/>
        <v>1</v>
      </c>
    </row>
    <row r="219" spans="1:12" x14ac:dyDescent="0.2">
      <c r="A219" s="1">
        <v>45346</v>
      </c>
      <c r="B219" t="s">
        <v>19</v>
      </c>
      <c r="C219" t="s">
        <v>38</v>
      </c>
      <c r="D219">
        <f t="shared" si="12"/>
        <v>1</v>
      </c>
      <c r="E219" t="s">
        <v>36</v>
      </c>
      <c r="F219">
        <f t="shared" si="13"/>
        <v>1</v>
      </c>
      <c r="G219" s="2">
        <v>0.13</v>
      </c>
      <c r="H219">
        <v>129</v>
      </c>
      <c r="I219" t="s">
        <v>33</v>
      </c>
      <c r="J219">
        <f t="shared" si="14"/>
        <v>3</v>
      </c>
      <c r="K219" t="s">
        <v>37</v>
      </c>
      <c r="L219">
        <f t="shared" si="15"/>
        <v>0</v>
      </c>
    </row>
    <row r="220" spans="1:12" x14ac:dyDescent="0.2">
      <c r="A220" s="1">
        <v>45346</v>
      </c>
      <c r="B220" t="s">
        <v>20</v>
      </c>
      <c r="C220" t="s">
        <v>38</v>
      </c>
      <c r="D220">
        <f t="shared" si="12"/>
        <v>1</v>
      </c>
      <c r="E220" t="s">
        <v>18</v>
      </c>
      <c r="F220">
        <f t="shared" si="13"/>
        <v>2</v>
      </c>
      <c r="G220" s="2">
        <v>0.2</v>
      </c>
      <c r="H220">
        <v>187</v>
      </c>
      <c r="I220" t="s">
        <v>33</v>
      </c>
      <c r="J220">
        <f t="shared" si="14"/>
        <v>3</v>
      </c>
      <c r="K220" t="s">
        <v>37</v>
      </c>
      <c r="L220">
        <f t="shared" si="15"/>
        <v>0</v>
      </c>
    </row>
    <row r="221" spans="1:12" x14ac:dyDescent="0.2">
      <c r="A221" s="1">
        <v>45346</v>
      </c>
      <c r="B221" t="s">
        <v>21</v>
      </c>
      <c r="C221" t="s">
        <v>32</v>
      </c>
      <c r="D221">
        <f t="shared" si="12"/>
        <v>0</v>
      </c>
      <c r="E221" t="s">
        <v>36</v>
      </c>
      <c r="F221">
        <f t="shared" si="13"/>
        <v>1</v>
      </c>
      <c r="G221" s="2">
        <v>0.11</v>
      </c>
      <c r="H221">
        <v>152</v>
      </c>
      <c r="I221" t="s">
        <v>36</v>
      </c>
      <c r="J221">
        <f t="shared" si="14"/>
        <v>1</v>
      </c>
      <c r="K221" t="s">
        <v>37</v>
      </c>
      <c r="L221">
        <f t="shared" si="15"/>
        <v>0</v>
      </c>
    </row>
    <row r="222" spans="1:12" x14ac:dyDescent="0.2">
      <c r="A222" s="1">
        <v>45347</v>
      </c>
      <c r="B222" t="s">
        <v>9</v>
      </c>
      <c r="C222" t="s">
        <v>38</v>
      </c>
      <c r="D222">
        <f t="shared" si="12"/>
        <v>1</v>
      </c>
      <c r="E222" t="s">
        <v>33</v>
      </c>
      <c r="F222">
        <f t="shared" si="13"/>
        <v>3</v>
      </c>
      <c r="G222" s="2">
        <v>0.11</v>
      </c>
      <c r="H222">
        <v>158</v>
      </c>
      <c r="I222" t="s">
        <v>34</v>
      </c>
      <c r="J222">
        <f t="shared" si="14"/>
        <v>2</v>
      </c>
      <c r="K222" t="s">
        <v>39</v>
      </c>
      <c r="L222">
        <f t="shared" si="15"/>
        <v>1</v>
      </c>
    </row>
    <row r="223" spans="1:12" x14ac:dyDescent="0.2">
      <c r="A223" s="1">
        <v>45347</v>
      </c>
      <c r="B223" t="s">
        <v>19</v>
      </c>
      <c r="C223" t="s">
        <v>32</v>
      </c>
      <c r="D223">
        <f t="shared" si="12"/>
        <v>0</v>
      </c>
      <c r="E223" t="s">
        <v>36</v>
      </c>
      <c r="F223">
        <f t="shared" si="13"/>
        <v>1</v>
      </c>
      <c r="G223" s="2">
        <v>0.18</v>
      </c>
      <c r="H223">
        <v>131</v>
      </c>
      <c r="I223" t="s">
        <v>34</v>
      </c>
      <c r="J223">
        <f t="shared" si="14"/>
        <v>2</v>
      </c>
      <c r="K223" t="s">
        <v>37</v>
      </c>
      <c r="L223">
        <f t="shared" si="15"/>
        <v>0</v>
      </c>
    </row>
    <row r="224" spans="1:12" x14ac:dyDescent="0.2">
      <c r="A224" s="1">
        <v>45347</v>
      </c>
      <c r="B224" t="s">
        <v>20</v>
      </c>
      <c r="C224" t="s">
        <v>38</v>
      </c>
      <c r="D224">
        <f t="shared" si="12"/>
        <v>1</v>
      </c>
      <c r="E224" t="s">
        <v>33</v>
      </c>
      <c r="F224">
        <f t="shared" si="13"/>
        <v>3</v>
      </c>
      <c r="G224" s="2">
        <v>0.2</v>
      </c>
      <c r="H224">
        <v>135</v>
      </c>
      <c r="I224" t="s">
        <v>34</v>
      </c>
      <c r="J224">
        <f t="shared" si="14"/>
        <v>2</v>
      </c>
      <c r="K224" t="s">
        <v>39</v>
      </c>
      <c r="L224">
        <f t="shared" si="15"/>
        <v>1</v>
      </c>
    </row>
    <row r="225" spans="1:12" x14ac:dyDescent="0.2">
      <c r="A225" s="1">
        <v>45347</v>
      </c>
      <c r="B225" t="s">
        <v>21</v>
      </c>
      <c r="C225" t="s">
        <v>38</v>
      </c>
      <c r="D225">
        <f t="shared" si="12"/>
        <v>1</v>
      </c>
      <c r="E225" t="s">
        <v>18</v>
      </c>
      <c r="F225">
        <f t="shared" si="13"/>
        <v>2</v>
      </c>
      <c r="G225" s="2">
        <v>0.16</v>
      </c>
      <c r="H225">
        <v>103</v>
      </c>
      <c r="I225" t="s">
        <v>36</v>
      </c>
      <c r="J225">
        <f t="shared" si="14"/>
        <v>1</v>
      </c>
      <c r="K225" t="s">
        <v>37</v>
      </c>
      <c r="L225">
        <f t="shared" si="15"/>
        <v>0</v>
      </c>
    </row>
    <row r="226" spans="1:12" x14ac:dyDescent="0.2">
      <c r="A226" s="1">
        <v>45348</v>
      </c>
      <c r="B226" t="s">
        <v>9</v>
      </c>
      <c r="C226" t="s">
        <v>32</v>
      </c>
      <c r="D226">
        <f t="shared" si="12"/>
        <v>0</v>
      </c>
      <c r="E226" t="s">
        <v>36</v>
      </c>
      <c r="F226">
        <f t="shared" si="13"/>
        <v>1</v>
      </c>
      <c r="G226" s="2">
        <v>0.16</v>
      </c>
      <c r="H226">
        <v>160</v>
      </c>
      <c r="I226" t="s">
        <v>33</v>
      </c>
      <c r="J226">
        <f t="shared" si="14"/>
        <v>3</v>
      </c>
      <c r="K226" t="s">
        <v>39</v>
      </c>
      <c r="L226">
        <f t="shared" si="15"/>
        <v>1</v>
      </c>
    </row>
    <row r="227" spans="1:12" x14ac:dyDescent="0.2">
      <c r="A227" s="1">
        <v>45348</v>
      </c>
      <c r="B227" t="s">
        <v>19</v>
      </c>
      <c r="C227" t="s">
        <v>38</v>
      </c>
      <c r="D227">
        <f t="shared" si="12"/>
        <v>1</v>
      </c>
      <c r="E227" t="s">
        <v>33</v>
      </c>
      <c r="F227">
        <f t="shared" si="13"/>
        <v>3</v>
      </c>
      <c r="G227" s="2">
        <v>0.12</v>
      </c>
      <c r="H227">
        <v>150</v>
      </c>
      <c r="I227" t="s">
        <v>36</v>
      </c>
      <c r="J227">
        <f t="shared" si="14"/>
        <v>1</v>
      </c>
      <c r="K227" t="s">
        <v>35</v>
      </c>
      <c r="L227">
        <f t="shared" si="15"/>
        <v>2</v>
      </c>
    </row>
    <row r="228" spans="1:12" x14ac:dyDescent="0.2">
      <c r="A228" s="1">
        <v>45348</v>
      </c>
      <c r="B228" t="s">
        <v>20</v>
      </c>
      <c r="C228" t="s">
        <v>38</v>
      </c>
      <c r="D228">
        <f t="shared" si="12"/>
        <v>1</v>
      </c>
      <c r="E228" t="s">
        <v>33</v>
      </c>
      <c r="F228">
        <f t="shared" si="13"/>
        <v>3</v>
      </c>
      <c r="G228" s="2">
        <v>0.08</v>
      </c>
      <c r="H228">
        <v>159</v>
      </c>
      <c r="I228" t="s">
        <v>34</v>
      </c>
      <c r="J228">
        <f t="shared" si="14"/>
        <v>2</v>
      </c>
      <c r="K228" t="s">
        <v>39</v>
      </c>
      <c r="L228">
        <f t="shared" si="15"/>
        <v>1</v>
      </c>
    </row>
    <row r="229" spans="1:12" x14ac:dyDescent="0.2">
      <c r="A229" s="1">
        <v>45348</v>
      </c>
      <c r="B229" t="s">
        <v>21</v>
      </c>
      <c r="C229" t="s">
        <v>32</v>
      </c>
      <c r="D229">
        <f t="shared" si="12"/>
        <v>0</v>
      </c>
      <c r="E229" t="s">
        <v>36</v>
      </c>
      <c r="F229">
        <f t="shared" si="13"/>
        <v>1</v>
      </c>
      <c r="G229" s="2">
        <v>0.06</v>
      </c>
      <c r="H229">
        <v>161</v>
      </c>
      <c r="I229" t="s">
        <v>34</v>
      </c>
      <c r="J229">
        <f t="shared" si="14"/>
        <v>2</v>
      </c>
      <c r="K229" t="s">
        <v>39</v>
      </c>
      <c r="L229">
        <f t="shared" si="15"/>
        <v>1</v>
      </c>
    </row>
    <row r="230" spans="1:12" x14ac:dyDescent="0.2">
      <c r="A230" s="1">
        <v>45349</v>
      </c>
      <c r="B230" t="s">
        <v>9</v>
      </c>
      <c r="C230" t="s">
        <v>38</v>
      </c>
      <c r="D230">
        <f t="shared" si="12"/>
        <v>1</v>
      </c>
      <c r="E230" t="s">
        <v>33</v>
      </c>
      <c r="F230">
        <f t="shared" si="13"/>
        <v>3</v>
      </c>
      <c r="G230" s="2">
        <v>0.1</v>
      </c>
      <c r="H230">
        <v>173</v>
      </c>
      <c r="I230" t="s">
        <v>33</v>
      </c>
      <c r="J230">
        <f t="shared" si="14"/>
        <v>3</v>
      </c>
      <c r="K230" t="s">
        <v>37</v>
      </c>
      <c r="L230">
        <f t="shared" si="15"/>
        <v>0</v>
      </c>
    </row>
    <row r="231" spans="1:12" x14ac:dyDescent="0.2">
      <c r="A231" s="1">
        <v>45349</v>
      </c>
      <c r="B231" t="s">
        <v>19</v>
      </c>
      <c r="C231" t="s">
        <v>32</v>
      </c>
      <c r="D231">
        <f t="shared" si="12"/>
        <v>0</v>
      </c>
      <c r="E231" t="s">
        <v>18</v>
      </c>
      <c r="F231">
        <f t="shared" si="13"/>
        <v>2</v>
      </c>
      <c r="G231" s="2">
        <v>0.11</v>
      </c>
      <c r="H231">
        <v>183</v>
      </c>
      <c r="I231" t="s">
        <v>36</v>
      </c>
      <c r="J231">
        <f t="shared" si="14"/>
        <v>1</v>
      </c>
      <c r="K231" t="s">
        <v>37</v>
      </c>
      <c r="L231">
        <f t="shared" si="15"/>
        <v>0</v>
      </c>
    </row>
    <row r="232" spans="1:12" x14ac:dyDescent="0.2">
      <c r="A232" s="1">
        <v>45349</v>
      </c>
      <c r="B232" t="s">
        <v>20</v>
      </c>
      <c r="C232" t="s">
        <v>38</v>
      </c>
      <c r="D232">
        <f t="shared" si="12"/>
        <v>1</v>
      </c>
      <c r="E232" t="s">
        <v>18</v>
      </c>
      <c r="F232">
        <f t="shared" si="13"/>
        <v>2</v>
      </c>
      <c r="G232" s="2">
        <v>0.2</v>
      </c>
      <c r="H232">
        <v>156</v>
      </c>
      <c r="I232" t="s">
        <v>34</v>
      </c>
      <c r="J232">
        <f t="shared" si="14"/>
        <v>2</v>
      </c>
      <c r="K232" t="s">
        <v>35</v>
      </c>
      <c r="L232">
        <f t="shared" si="15"/>
        <v>2</v>
      </c>
    </row>
    <row r="233" spans="1:12" x14ac:dyDescent="0.2">
      <c r="A233" s="1">
        <v>45349</v>
      </c>
      <c r="B233" t="s">
        <v>21</v>
      </c>
      <c r="C233" t="s">
        <v>32</v>
      </c>
      <c r="D233">
        <f t="shared" si="12"/>
        <v>0</v>
      </c>
      <c r="E233" t="s">
        <v>36</v>
      </c>
      <c r="F233">
        <f t="shared" si="13"/>
        <v>1</v>
      </c>
      <c r="G233" s="2">
        <v>0.15</v>
      </c>
      <c r="H233">
        <v>143</v>
      </c>
      <c r="I233" t="s">
        <v>33</v>
      </c>
      <c r="J233">
        <f t="shared" si="14"/>
        <v>3</v>
      </c>
      <c r="K233" t="s">
        <v>35</v>
      </c>
      <c r="L233">
        <f t="shared" si="15"/>
        <v>2</v>
      </c>
    </row>
    <row r="234" spans="1:12" x14ac:dyDescent="0.2">
      <c r="A234" s="1">
        <v>45350</v>
      </c>
      <c r="B234" t="s">
        <v>9</v>
      </c>
      <c r="C234" t="s">
        <v>38</v>
      </c>
      <c r="D234">
        <f t="shared" si="12"/>
        <v>1</v>
      </c>
      <c r="E234" t="s">
        <v>18</v>
      </c>
      <c r="F234">
        <f t="shared" si="13"/>
        <v>2</v>
      </c>
      <c r="G234" s="2">
        <v>7.0000000000000007E-2</v>
      </c>
      <c r="H234">
        <v>187</v>
      </c>
      <c r="I234" t="s">
        <v>33</v>
      </c>
      <c r="J234">
        <f t="shared" si="14"/>
        <v>3</v>
      </c>
      <c r="K234" t="s">
        <v>37</v>
      </c>
      <c r="L234">
        <f t="shared" si="15"/>
        <v>0</v>
      </c>
    </row>
    <row r="235" spans="1:12" x14ac:dyDescent="0.2">
      <c r="A235" s="1">
        <v>45350</v>
      </c>
      <c r="B235" t="s">
        <v>19</v>
      </c>
      <c r="C235" t="s">
        <v>38</v>
      </c>
      <c r="D235">
        <f t="shared" si="12"/>
        <v>1</v>
      </c>
      <c r="E235" t="s">
        <v>18</v>
      </c>
      <c r="F235">
        <f t="shared" si="13"/>
        <v>2</v>
      </c>
      <c r="G235" s="2">
        <v>0.13</v>
      </c>
      <c r="H235">
        <v>147</v>
      </c>
      <c r="I235" t="s">
        <v>34</v>
      </c>
      <c r="J235">
        <f t="shared" si="14"/>
        <v>2</v>
      </c>
      <c r="K235" t="s">
        <v>35</v>
      </c>
      <c r="L235">
        <f t="shared" si="15"/>
        <v>2</v>
      </c>
    </row>
    <row r="236" spans="1:12" x14ac:dyDescent="0.2">
      <c r="A236" s="1">
        <v>45350</v>
      </c>
      <c r="B236" t="s">
        <v>20</v>
      </c>
      <c r="C236" t="s">
        <v>38</v>
      </c>
      <c r="D236">
        <f t="shared" si="12"/>
        <v>1</v>
      </c>
      <c r="E236" t="s">
        <v>36</v>
      </c>
      <c r="F236">
        <f t="shared" si="13"/>
        <v>1</v>
      </c>
      <c r="G236" s="2">
        <v>0.18</v>
      </c>
      <c r="H236">
        <v>123</v>
      </c>
      <c r="I236" t="s">
        <v>33</v>
      </c>
      <c r="J236">
        <f t="shared" si="14"/>
        <v>3</v>
      </c>
      <c r="K236" t="s">
        <v>39</v>
      </c>
      <c r="L236">
        <f t="shared" si="15"/>
        <v>1</v>
      </c>
    </row>
    <row r="237" spans="1:12" x14ac:dyDescent="0.2">
      <c r="A237" s="1">
        <v>45350</v>
      </c>
      <c r="B237" t="s">
        <v>21</v>
      </c>
      <c r="C237" t="s">
        <v>38</v>
      </c>
      <c r="D237">
        <f t="shared" si="12"/>
        <v>1</v>
      </c>
      <c r="E237" t="s">
        <v>33</v>
      </c>
      <c r="F237">
        <f t="shared" si="13"/>
        <v>3</v>
      </c>
      <c r="G237" s="2">
        <v>0.12</v>
      </c>
      <c r="H237">
        <v>185</v>
      </c>
      <c r="I237" t="s">
        <v>33</v>
      </c>
      <c r="J237">
        <f t="shared" si="14"/>
        <v>3</v>
      </c>
      <c r="K237" t="s">
        <v>35</v>
      </c>
      <c r="L237">
        <f t="shared" si="15"/>
        <v>2</v>
      </c>
    </row>
    <row r="238" spans="1:12" x14ac:dyDescent="0.2">
      <c r="A238" s="1">
        <v>45351</v>
      </c>
      <c r="B238" t="s">
        <v>9</v>
      </c>
      <c r="C238" t="s">
        <v>32</v>
      </c>
      <c r="D238">
        <f t="shared" si="12"/>
        <v>0</v>
      </c>
      <c r="E238" t="s">
        <v>18</v>
      </c>
      <c r="F238">
        <f t="shared" si="13"/>
        <v>2</v>
      </c>
      <c r="G238" s="2">
        <v>0.19</v>
      </c>
      <c r="H238">
        <v>153</v>
      </c>
      <c r="I238" t="s">
        <v>34</v>
      </c>
      <c r="J238">
        <f t="shared" si="14"/>
        <v>2</v>
      </c>
      <c r="K238" t="s">
        <v>39</v>
      </c>
      <c r="L238">
        <f t="shared" si="15"/>
        <v>1</v>
      </c>
    </row>
    <row r="239" spans="1:12" x14ac:dyDescent="0.2">
      <c r="A239" s="1">
        <v>45351</v>
      </c>
      <c r="B239" t="s">
        <v>19</v>
      </c>
      <c r="C239" t="s">
        <v>38</v>
      </c>
      <c r="D239">
        <f t="shared" si="12"/>
        <v>1</v>
      </c>
      <c r="E239" t="s">
        <v>36</v>
      </c>
      <c r="F239">
        <f t="shared" si="13"/>
        <v>1</v>
      </c>
      <c r="G239" s="2">
        <v>0.11</v>
      </c>
      <c r="H239">
        <v>118</v>
      </c>
      <c r="I239" t="s">
        <v>34</v>
      </c>
      <c r="J239">
        <f t="shared" si="14"/>
        <v>2</v>
      </c>
      <c r="K239" t="s">
        <v>39</v>
      </c>
      <c r="L239">
        <f t="shared" si="15"/>
        <v>1</v>
      </c>
    </row>
    <row r="240" spans="1:12" x14ac:dyDescent="0.2">
      <c r="A240" s="1">
        <v>45351</v>
      </c>
      <c r="B240" t="s">
        <v>20</v>
      </c>
      <c r="C240" t="s">
        <v>32</v>
      </c>
      <c r="D240">
        <f t="shared" si="12"/>
        <v>0</v>
      </c>
      <c r="E240" t="s">
        <v>18</v>
      </c>
      <c r="F240">
        <f t="shared" si="13"/>
        <v>2</v>
      </c>
      <c r="G240" s="2">
        <v>0.16</v>
      </c>
      <c r="H240">
        <v>176</v>
      </c>
      <c r="I240" t="s">
        <v>36</v>
      </c>
      <c r="J240">
        <f t="shared" si="14"/>
        <v>1</v>
      </c>
      <c r="K240" t="s">
        <v>39</v>
      </c>
      <c r="L240">
        <f t="shared" si="15"/>
        <v>1</v>
      </c>
    </row>
    <row r="241" spans="1:12" x14ac:dyDescent="0.2">
      <c r="A241" s="1">
        <v>45351</v>
      </c>
      <c r="B241" t="s">
        <v>21</v>
      </c>
      <c r="C241" t="s">
        <v>32</v>
      </c>
      <c r="D241">
        <f t="shared" si="12"/>
        <v>0</v>
      </c>
      <c r="E241" t="s">
        <v>18</v>
      </c>
      <c r="F241">
        <f t="shared" si="13"/>
        <v>2</v>
      </c>
      <c r="G241" s="2">
        <v>0.18</v>
      </c>
      <c r="H241">
        <v>176</v>
      </c>
      <c r="I241" t="s">
        <v>33</v>
      </c>
      <c r="J241">
        <f t="shared" si="14"/>
        <v>3</v>
      </c>
      <c r="K241" t="s">
        <v>35</v>
      </c>
      <c r="L241">
        <f t="shared" si="15"/>
        <v>2</v>
      </c>
    </row>
    <row r="242" spans="1:12" x14ac:dyDescent="0.2">
      <c r="A242" s="1">
        <v>45352</v>
      </c>
      <c r="B242" t="s">
        <v>9</v>
      </c>
      <c r="C242" t="s">
        <v>38</v>
      </c>
      <c r="D242">
        <f t="shared" si="12"/>
        <v>1</v>
      </c>
      <c r="E242" t="s">
        <v>36</v>
      </c>
      <c r="F242">
        <f t="shared" si="13"/>
        <v>1</v>
      </c>
      <c r="G242" s="2">
        <v>0.14000000000000001</v>
      </c>
      <c r="H242">
        <v>100</v>
      </c>
      <c r="I242" t="s">
        <v>34</v>
      </c>
      <c r="J242">
        <f t="shared" si="14"/>
        <v>2</v>
      </c>
      <c r="K242" t="s">
        <v>37</v>
      </c>
      <c r="L242">
        <f t="shared" si="15"/>
        <v>0</v>
      </c>
    </row>
    <row r="243" spans="1:12" x14ac:dyDescent="0.2">
      <c r="A243" s="1">
        <v>45352</v>
      </c>
      <c r="B243" t="s">
        <v>19</v>
      </c>
      <c r="C243" t="s">
        <v>38</v>
      </c>
      <c r="D243">
        <f t="shared" si="12"/>
        <v>1</v>
      </c>
      <c r="E243" t="s">
        <v>33</v>
      </c>
      <c r="F243">
        <f t="shared" si="13"/>
        <v>3</v>
      </c>
      <c r="G243" s="2">
        <v>0.16</v>
      </c>
      <c r="H243">
        <v>153</v>
      </c>
      <c r="I243" t="s">
        <v>33</v>
      </c>
      <c r="J243">
        <f t="shared" si="14"/>
        <v>3</v>
      </c>
      <c r="K243" t="s">
        <v>37</v>
      </c>
      <c r="L243">
        <f t="shared" si="15"/>
        <v>0</v>
      </c>
    </row>
    <row r="244" spans="1:12" x14ac:dyDescent="0.2">
      <c r="A244" s="1">
        <v>45352</v>
      </c>
      <c r="B244" t="s">
        <v>20</v>
      </c>
      <c r="C244" t="s">
        <v>32</v>
      </c>
      <c r="D244">
        <f t="shared" si="12"/>
        <v>0</v>
      </c>
      <c r="E244" t="s">
        <v>33</v>
      </c>
      <c r="F244">
        <f t="shared" si="13"/>
        <v>3</v>
      </c>
      <c r="G244" s="2">
        <v>0.15</v>
      </c>
      <c r="H244">
        <v>141</v>
      </c>
      <c r="I244" t="s">
        <v>36</v>
      </c>
      <c r="J244">
        <f t="shared" si="14"/>
        <v>1</v>
      </c>
      <c r="K244" t="s">
        <v>39</v>
      </c>
      <c r="L244">
        <f t="shared" si="15"/>
        <v>1</v>
      </c>
    </row>
    <row r="245" spans="1:12" x14ac:dyDescent="0.2">
      <c r="A245" s="1">
        <v>45352</v>
      </c>
      <c r="B245" t="s">
        <v>21</v>
      </c>
      <c r="C245" t="s">
        <v>38</v>
      </c>
      <c r="D245">
        <f t="shared" si="12"/>
        <v>1</v>
      </c>
      <c r="E245" t="s">
        <v>33</v>
      </c>
      <c r="F245">
        <f t="shared" si="13"/>
        <v>3</v>
      </c>
      <c r="G245" s="2">
        <v>0.08</v>
      </c>
      <c r="H245">
        <v>101</v>
      </c>
      <c r="I245" t="s">
        <v>34</v>
      </c>
      <c r="J245">
        <f t="shared" si="14"/>
        <v>2</v>
      </c>
      <c r="K245" t="s">
        <v>37</v>
      </c>
      <c r="L245">
        <f t="shared" si="15"/>
        <v>0</v>
      </c>
    </row>
    <row r="246" spans="1:12" x14ac:dyDescent="0.2">
      <c r="A246" s="1">
        <v>45353</v>
      </c>
      <c r="B246" t="s">
        <v>9</v>
      </c>
      <c r="C246" t="s">
        <v>38</v>
      </c>
      <c r="D246">
        <f t="shared" si="12"/>
        <v>1</v>
      </c>
      <c r="E246" t="s">
        <v>18</v>
      </c>
      <c r="F246">
        <f t="shared" si="13"/>
        <v>2</v>
      </c>
      <c r="G246" s="2">
        <v>0.12</v>
      </c>
      <c r="H246">
        <v>176</v>
      </c>
      <c r="I246" t="s">
        <v>34</v>
      </c>
      <c r="J246">
        <f t="shared" si="14"/>
        <v>2</v>
      </c>
      <c r="K246" t="s">
        <v>37</v>
      </c>
      <c r="L246">
        <f t="shared" si="15"/>
        <v>0</v>
      </c>
    </row>
    <row r="247" spans="1:12" x14ac:dyDescent="0.2">
      <c r="A247" s="1">
        <v>45353</v>
      </c>
      <c r="B247" t="s">
        <v>19</v>
      </c>
      <c r="C247" t="s">
        <v>38</v>
      </c>
      <c r="D247">
        <f t="shared" si="12"/>
        <v>1</v>
      </c>
      <c r="E247" t="s">
        <v>36</v>
      </c>
      <c r="F247">
        <f t="shared" si="13"/>
        <v>1</v>
      </c>
      <c r="G247" s="2">
        <v>0.16</v>
      </c>
      <c r="H247">
        <v>114</v>
      </c>
      <c r="I247" t="s">
        <v>33</v>
      </c>
      <c r="J247">
        <f t="shared" si="14"/>
        <v>3</v>
      </c>
      <c r="K247" t="s">
        <v>37</v>
      </c>
      <c r="L247">
        <f t="shared" si="15"/>
        <v>0</v>
      </c>
    </row>
    <row r="248" spans="1:12" x14ac:dyDescent="0.2">
      <c r="A248" s="1">
        <v>45353</v>
      </c>
      <c r="B248" t="s">
        <v>20</v>
      </c>
      <c r="C248" t="s">
        <v>38</v>
      </c>
      <c r="D248">
        <f t="shared" si="12"/>
        <v>1</v>
      </c>
      <c r="E248" t="s">
        <v>36</v>
      </c>
      <c r="F248">
        <f t="shared" si="13"/>
        <v>1</v>
      </c>
      <c r="G248" s="2">
        <v>7.0000000000000007E-2</v>
      </c>
      <c r="H248">
        <v>108</v>
      </c>
      <c r="I248" t="s">
        <v>33</v>
      </c>
      <c r="J248">
        <f t="shared" si="14"/>
        <v>3</v>
      </c>
      <c r="K248" t="s">
        <v>35</v>
      </c>
      <c r="L248">
        <f t="shared" si="15"/>
        <v>2</v>
      </c>
    </row>
    <row r="249" spans="1:12" x14ac:dyDescent="0.2">
      <c r="A249" s="1">
        <v>45353</v>
      </c>
      <c r="B249" t="s">
        <v>21</v>
      </c>
      <c r="C249" t="s">
        <v>32</v>
      </c>
      <c r="D249">
        <f t="shared" si="12"/>
        <v>0</v>
      </c>
      <c r="E249" t="s">
        <v>18</v>
      </c>
      <c r="F249">
        <f t="shared" si="13"/>
        <v>2</v>
      </c>
      <c r="G249" s="2">
        <v>0.12</v>
      </c>
      <c r="H249">
        <v>181</v>
      </c>
      <c r="I249" t="s">
        <v>36</v>
      </c>
      <c r="J249">
        <f t="shared" si="14"/>
        <v>1</v>
      </c>
      <c r="K249" t="s">
        <v>39</v>
      </c>
      <c r="L249">
        <f t="shared" si="15"/>
        <v>1</v>
      </c>
    </row>
    <row r="250" spans="1:12" x14ac:dyDescent="0.2">
      <c r="A250" s="1">
        <v>45354</v>
      </c>
      <c r="B250" t="s">
        <v>9</v>
      </c>
      <c r="C250" t="s">
        <v>38</v>
      </c>
      <c r="D250">
        <f t="shared" si="12"/>
        <v>1</v>
      </c>
      <c r="E250" t="s">
        <v>33</v>
      </c>
      <c r="F250">
        <f t="shared" si="13"/>
        <v>3</v>
      </c>
      <c r="G250" s="2">
        <v>7.0000000000000007E-2</v>
      </c>
      <c r="H250">
        <v>126</v>
      </c>
      <c r="I250" t="s">
        <v>33</v>
      </c>
      <c r="J250">
        <f t="shared" si="14"/>
        <v>3</v>
      </c>
      <c r="K250" t="s">
        <v>39</v>
      </c>
      <c r="L250">
        <f t="shared" si="15"/>
        <v>1</v>
      </c>
    </row>
    <row r="251" spans="1:12" x14ac:dyDescent="0.2">
      <c r="A251" s="1">
        <v>45354</v>
      </c>
      <c r="B251" t="s">
        <v>19</v>
      </c>
      <c r="C251" t="s">
        <v>38</v>
      </c>
      <c r="D251">
        <f t="shared" si="12"/>
        <v>1</v>
      </c>
      <c r="E251" t="s">
        <v>33</v>
      </c>
      <c r="F251">
        <f t="shared" si="13"/>
        <v>3</v>
      </c>
      <c r="G251" s="2">
        <v>0.15</v>
      </c>
      <c r="H251">
        <v>136</v>
      </c>
      <c r="I251" t="s">
        <v>33</v>
      </c>
      <c r="J251">
        <f t="shared" si="14"/>
        <v>3</v>
      </c>
      <c r="K251" t="s">
        <v>37</v>
      </c>
      <c r="L251">
        <f t="shared" si="15"/>
        <v>0</v>
      </c>
    </row>
    <row r="252" spans="1:12" x14ac:dyDescent="0.2">
      <c r="A252" s="1">
        <v>45354</v>
      </c>
      <c r="B252" t="s">
        <v>20</v>
      </c>
      <c r="C252" t="s">
        <v>32</v>
      </c>
      <c r="D252">
        <f t="shared" si="12"/>
        <v>0</v>
      </c>
      <c r="E252" t="s">
        <v>36</v>
      </c>
      <c r="F252">
        <f t="shared" si="13"/>
        <v>1</v>
      </c>
      <c r="G252" s="2">
        <v>0.06</v>
      </c>
      <c r="H252">
        <v>138</v>
      </c>
      <c r="I252" t="s">
        <v>34</v>
      </c>
      <c r="J252">
        <f t="shared" si="14"/>
        <v>2</v>
      </c>
      <c r="K252" t="s">
        <v>37</v>
      </c>
      <c r="L252">
        <f t="shared" si="15"/>
        <v>0</v>
      </c>
    </row>
    <row r="253" spans="1:12" x14ac:dyDescent="0.2">
      <c r="A253" s="1">
        <v>45354</v>
      </c>
      <c r="B253" t="s">
        <v>21</v>
      </c>
      <c r="C253" t="s">
        <v>38</v>
      </c>
      <c r="D253">
        <f t="shared" si="12"/>
        <v>1</v>
      </c>
      <c r="E253" t="s">
        <v>18</v>
      </c>
      <c r="F253">
        <f t="shared" si="13"/>
        <v>2</v>
      </c>
      <c r="G253" s="2">
        <v>0.06</v>
      </c>
      <c r="H253">
        <v>132</v>
      </c>
      <c r="I253" t="s">
        <v>33</v>
      </c>
      <c r="J253">
        <f t="shared" si="14"/>
        <v>3</v>
      </c>
      <c r="K253" t="s">
        <v>39</v>
      </c>
      <c r="L253">
        <f t="shared" si="15"/>
        <v>1</v>
      </c>
    </row>
    <row r="254" spans="1:12" x14ac:dyDescent="0.2">
      <c r="A254" s="1">
        <v>45355</v>
      </c>
      <c r="B254" t="s">
        <v>9</v>
      </c>
      <c r="C254" t="s">
        <v>32</v>
      </c>
      <c r="D254">
        <f t="shared" si="12"/>
        <v>0</v>
      </c>
      <c r="E254" t="s">
        <v>36</v>
      </c>
      <c r="F254">
        <f t="shared" si="13"/>
        <v>1</v>
      </c>
      <c r="G254" s="2">
        <v>7.0000000000000007E-2</v>
      </c>
      <c r="H254">
        <v>135</v>
      </c>
      <c r="I254" t="s">
        <v>33</v>
      </c>
      <c r="J254">
        <f t="shared" si="14"/>
        <v>3</v>
      </c>
      <c r="K254" t="s">
        <v>39</v>
      </c>
      <c r="L254">
        <f t="shared" si="15"/>
        <v>1</v>
      </c>
    </row>
    <row r="255" spans="1:12" x14ac:dyDescent="0.2">
      <c r="A255" s="1">
        <v>45355</v>
      </c>
      <c r="B255" t="s">
        <v>19</v>
      </c>
      <c r="C255" t="s">
        <v>32</v>
      </c>
      <c r="D255">
        <f t="shared" si="12"/>
        <v>0</v>
      </c>
      <c r="E255" t="s">
        <v>36</v>
      </c>
      <c r="F255">
        <f t="shared" si="13"/>
        <v>1</v>
      </c>
      <c r="G255" s="2">
        <v>0.15</v>
      </c>
      <c r="H255">
        <v>156</v>
      </c>
      <c r="I255" t="s">
        <v>34</v>
      </c>
      <c r="J255">
        <f t="shared" si="14"/>
        <v>2</v>
      </c>
      <c r="K255" t="s">
        <v>37</v>
      </c>
      <c r="L255">
        <f t="shared" si="15"/>
        <v>0</v>
      </c>
    </row>
    <row r="256" spans="1:12" x14ac:dyDescent="0.2">
      <c r="A256" s="1">
        <v>45355</v>
      </c>
      <c r="B256" t="s">
        <v>20</v>
      </c>
      <c r="C256" t="s">
        <v>38</v>
      </c>
      <c r="D256">
        <f t="shared" si="12"/>
        <v>1</v>
      </c>
      <c r="E256" t="s">
        <v>33</v>
      </c>
      <c r="F256">
        <f t="shared" si="13"/>
        <v>3</v>
      </c>
      <c r="G256" s="2">
        <v>0.18</v>
      </c>
      <c r="H256">
        <v>134</v>
      </c>
      <c r="I256" t="s">
        <v>33</v>
      </c>
      <c r="J256">
        <f t="shared" si="14"/>
        <v>3</v>
      </c>
      <c r="K256" t="s">
        <v>39</v>
      </c>
      <c r="L256">
        <f t="shared" si="15"/>
        <v>1</v>
      </c>
    </row>
    <row r="257" spans="1:12" x14ac:dyDescent="0.2">
      <c r="A257" s="1">
        <v>45355</v>
      </c>
      <c r="B257" t="s">
        <v>21</v>
      </c>
      <c r="C257" t="s">
        <v>32</v>
      </c>
      <c r="D257">
        <f t="shared" si="12"/>
        <v>0</v>
      </c>
      <c r="E257" t="s">
        <v>36</v>
      </c>
      <c r="F257">
        <f t="shared" si="13"/>
        <v>1</v>
      </c>
      <c r="G257" s="2">
        <v>0.2</v>
      </c>
      <c r="H257">
        <v>175</v>
      </c>
      <c r="I257" t="s">
        <v>33</v>
      </c>
      <c r="J257">
        <f t="shared" si="14"/>
        <v>3</v>
      </c>
      <c r="K257" t="s">
        <v>37</v>
      </c>
      <c r="L257">
        <f t="shared" si="15"/>
        <v>0</v>
      </c>
    </row>
    <row r="258" spans="1:12" x14ac:dyDescent="0.2">
      <c r="A258" s="1">
        <v>45356</v>
      </c>
      <c r="B258" t="s">
        <v>9</v>
      </c>
      <c r="C258" t="s">
        <v>38</v>
      </c>
      <c r="D258">
        <f t="shared" si="12"/>
        <v>1</v>
      </c>
      <c r="E258" t="s">
        <v>36</v>
      </c>
      <c r="F258">
        <f t="shared" si="13"/>
        <v>1</v>
      </c>
      <c r="G258" s="2">
        <v>0.2</v>
      </c>
      <c r="H258">
        <v>123</v>
      </c>
      <c r="I258" t="s">
        <v>33</v>
      </c>
      <c r="J258">
        <f t="shared" si="14"/>
        <v>3</v>
      </c>
      <c r="K258" t="s">
        <v>39</v>
      </c>
      <c r="L258">
        <f t="shared" si="15"/>
        <v>1</v>
      </c>
    </row>
    <row r="259" spans="1:12" x14ac:dyDescent="0.2">
      <c r="A259" s="1">
        <v>45356</v>
      </c>
      <c r="B259" t="s">
        <v>19</v>
      </c>
      <c r="C259" t="s">
        <v>32</v>
      </c>
      <c r="D259">
        <f t="shared" ref="D259:D322" si="16">IF(C259="YES",1,IF(C259="NO",0, "INVALID"))</f>
        <v>0</v>
      </c>
      <c r="E259" t="s">
        <v>33</v>
      </c>
      <c r="F259">
        <f t="shared" ref="F259:F322" si="17">IF(E259="High",3,IF(E259="Moderate",2,IF(E259="Low",1)))</f>
        <v>3</v>
      </c>
      <c r="G259" s="2">
        <v>0.11</v>
      </c>
      <c r="H259">
        <v>180</v>
      </c>
      <c r="I259" t="s">
        <v>33</v>
      </c>
      <c r="J259">
        <f t="shared" ref="J259:J322" si="18">IF(I259="High",3,IF(I259="Medium",2,IF(I259="Low",1)))</f>
        <v>3</v>
      </c>
      <c r="K259" t="s">
        <v>37</v>
      </c>
      <c r="L259">
        <f t="shared" ref="L259:L322" si="19">IF(K259="Negative",0,IF(K259="Positive",2,IF(K259="Neutral",1)))</f>
        <v>0</v>
      </c>
    </row>
    <row r="260" spans="1:12" x14ac:dyDescent="0.2">
      <c r="A260" s="1">
        <v>45356</v>
      </c>
      <c r="B260" t="s">
        <v>20</v>
      </c>
      <c r="C260" t="s">
        <v>38</v>
      </c>
      <c r="D260">
        <f t="shared" si="16"/>
        <v>1</v>
      </c>
      <c r="E260" t="s">
        <v>36</v>
      </c>
      <c r="F260">
        <f t="shared" si="17"/>
        <v>1</v>
      </c>
      <c r="G260" s="2">
        <v>0.19</v>
      </c>
      <c r="H260">
        <v>174</v>
      </c>
      <c r="I260" t="s">
        <v>33</v>
      </c>
      <c r="J260">
        <f t="shared" si="18"/>
        <v>3</v>
      </c>
      <c r="K260" t="s">
        <v>39</v>
      </c>
      <c r="L260">
        <f t="shared" si="19"/>
        <v>1</v>
      </c>
    </row>
    <row r="261" spans="1:12" x14ac:dyDescent="0.2">
      <c r="A261" s="1">
        <v>45356</v>
      </c>
      <c r="B261" t="s">
        <v>21</v>
      </c>
      <c r="C261" t="s">
        <v>38</v>
      </c>
      <c r="D261">
        <f t="shared" si="16"/>
        <v>1</v>
      </c>
      <c r="E261" t="s">
        <v>33</v>
      </c>
      <c r="F261">
        <f t="shared" si="17"/>
        <v>3</v>
      </c>
      <c r="G261" s="2">
        <v>0.1</v>
      </c>
      <c r="H261">
        <v>157</v>
      </c>
      <c r="I261" t="s">
        <v>36</v>
      </c>
      <c r="J261">
        <f t="shared" si="18"/>
        <v>1</v>
      </c>
      <c r="K261" t="s">
        <v>39</v>
      </c>
      <c r="L261">
        <f t="shared" si="19"/>
        <v>1</v>
      </c>
    </row>
    <row r="262" spans="1:12" x14ac:dyDescent="0.2">
      <c r="A262" s="1">
        <v>45357</v>
      </c>
      <c r="B262" t="s">
        <v>9</v>
      </c>
      <c r="C262" t="s">
        <v>32</v>
      </c>
      <c r="D262">
        <f t="shared" si="16"/>
        <v>0</v>
      </c>
      <c r="E262" t="s">
        <v>36</v>
      </c>
      <c r="F262">
        <f t="shared" si="17"/>
        <v>1</v>
      </c>
      <c r="G262" s="2">
        <v>0.11</v>
      </c>
      <c r="H262">
        <v>112</v>
      </c>
      <c r="I262" t="s">
        <v>34</v>
      </c>
      <c r="J262">
        <f t="shared" si="18"/>
        <v>2</v>
      </c>
      <c r="K262" t="s">
        <v>39</v>
      </c>
      <c r="L262">
        <f t="shared" si="19"/>
        <v>1</v>
      </c>
    </row>
    <row r="263" spans="1:12" x14ac:dyDescent="0.2">
      <c r="A263" s="1">
        <v>45357</v>
      </c>
      <c r="B263" t="s">
        <v>19</v>
      </c>
      <c r="C263" t="s">
        <v>38</v>
      </c>
      <c r="D263">
        <f t="shared" si="16"/>
        <v>1</v>
      </c>
      <c r="E263" t="s">
        <v>18</v>
      </c>
      <c r="F263">
        <f t="shared" si="17"/>
        <v>2</v>
      </c>
      <c r="G263" s="2">
        <v>0.15</v>
      </c>
      <c r="H263">
        <v>176</v>
      </c>
      <c r="I263" t="s">
        <v>33</v>
      </c>
      <c r="J263">
        <f t="shared" si="18"/>
        <v>3</v>
      </c>
      <c r="K263" t="s">
        <v>39</v>
      </c>
      <c r="L263">
        <f t="shared" si="19"/>
        <v>1</v>
      </c>
    </row>
    <row r="264" spans="1:12" x14ac:dyDescent="0.2">
      <c r="A264" s="1">
        <v>45357</v>
      </c>
      <c r="B264" t="s">
        <v>20</v>
      </c>
      <c r="C264" t="s">
        <v>32</v>
      </c>
      <c r="D264">
        <f t="shared" si="16"/>
        <v>0</v>
      </c>
      <c r="E264" t="s">
        <v>18</v>
      </c>
      <c r="F264">
        <f t="shared" si="17"/>
        <v>2</v>
      </c>
      <c r="G264" s="2">
        <v>0.05</v>
      </c>
      <c r="H264">
        <v>154</v>
      </c>
      <c r="I264" t="s">
        <v>34</v>
      </c>
      <c r="J264">
        <f t="shared" si="18"/>
        <v>2</v>
      </c>
      <c r="K264" t="s">
        <v>35</v>
      </c>
      <c r="L264">
        <f t="shared" si="19"/>
        <v>2</v>
      </c>
    </row>
    <row r="265" spans="1:12" x14ac:dyDescent="0.2">
      <c r="A265" s="1">
        <v>45357</v>
      </c>
      <c r="B265" t="s">
        <v>21</v>
      </c>
      <c r="C265" t="s">
        <v>38</v>
      </c>
      <c r="D265">
        <f t="shared" si="16"/>
        <v>1</v>
      </c>
      <c r="E265" t="s">
        <v>36</v>
      </c>
      <c r="F265">
        <f t="shared" si="17"/>
        <v>1</v>
      </c>
      <c r="G265" s="2">
        <v>0.12</v>
      </c>
      <c r="H265">
        <v>187</v>
      </c>
      <c r="I265" t="s">
        <v>36</v>
      </c>
      <c r="J265">
        <f t="shared" si="18"/>
        <v>1</v>
      </c>
      <c r="K265" t="s">
        <v>39</v>
      </c>
      <c r="L265">
        <f t="shared" si="19"/>
        <v>1</v>
      </c>
    </row>
    <row r="266" spans="1:12" x14ac:dyDescent="0.2">
      <c r="A266" s="1">
        <v>45358</v>
      </c>
      <c r="B266" t="s">
        <v>9</v>
      </c>
      <c r="C266" t="s">
        <v>32</v>
      </c>
      <c r="D266">
        <f t="shared" si="16"/>
        <v>0</v>
      </c>
      <c r="E266" t="s">
        <v>36</v>
      </c>
      <c r="F266">
        <f t="shared" si="17"/>
        <v>1</v>
      </c>
      <c r="G266" s="2">
        <v>0.13</v>
      </c>
      <c r="H266">
        <v>152</v>
      </c>
      <c r="I266" t="s">
        <v>33</v>
      </c>
      <c r="J266">
        <f t="shared" si="18"/>
        <v>3</v>
      </c>
      <c r="K266" t="s">
        <v>39</v>
      </c>
      <c r="L266">
        <f t="shared" si="19"/>
        <v>1</v>
      </c>
    </row>
    <row r="267" spans="1:12" x14ac:dyDescent="0.2">
      <c r="A267" s="1">
        <v>45358</v>
      </c>
      <c r="B267" t="s">
        <v>19</v>
      </c>
      <c r="C267" t="s">
        <v>32</v>
      </c>
      <c r="D267">
        <f t="shared" si="16"/>
        <v>0</v>
      </c>
      <c r="E267" t="s">
        <v>33</v>
      </c>
      <c r="F267">
        <f t="shared" si="17"/>
        <v>3</v>
      </c>
      <c r="G267" s="2">
        <v>0.11</v>
      </c>
      <c r="H267">
        <v>130</v>
      </c>
      <c r="I267" t="s">
        <v>33</v>
      </c>
      <c r="J267">
        <f t="shared" si="18"/>
        <v>3</v>
      </c>
      <c r="K267" t="s">
        <v>39</v>
      </c>
      <c r="L267">
        <f t="shared" si="19"/>
        <v>1</v>
      </c>
    </row>
    <row r="268" spans="1:12" x14ac:dyDescent="0.2">
      <c r="A268" s="1">
        <v>45358</v>
      </c>
      <c r="B268" t="s">
        <v>20</v>
      </c>
      <c r="C268" t="s">
        <v>38</v>
      </c>
      <c r="D268">
        <f t="shared" si="16"/>
        <v>1</v>
      </c>
      <c r="E268" t="s">
        <v>18</v>
      </c>
      <c r="F268">
        <f t="shared" si="17"/>
        <v>2</v>
      </c>
      <c r="G268" s="2">
        <v>0.18</v>
      </c>
      <c r="H268">
        <v>141</v>
      </c>
      <c r="I268" t="s">
        <v>34</v>
      </c>
      <c r="J268">
        <f t="shared" si="18"/>
        <v>2</v>
      </c>
      <c r="K268" t="s">
        <v>37</v>
      </c>
      <c r="L268">
        <f t="shared" si="19"/>
        <v>0</v>
      </c>
    </row>
    <row r="269" spans="1:12" x14ac:dyDescent="0.2">
      <c r="A269" s="1">
        <v>45358</v>
      </c>
      <c r="B269" t="s">
        <v>21</v>
      </c>
      <c r="C269" t="s">
        <v>38</v>
      </c>
      <c r="D269">
        <f t="shared" si="16"/>
        <v>1</v>
      </c>
      <c r="E269" t="s">
        <v>33</v>
      </c>
      <c r="F269">
        <f t="shared" si="17"/>
        <v>3</v>
      </c>
      <c r="G269" s="2">
        <v>0.13</v>
      </c>
      <c r="H269">
        <v>103</v>
      </c>
      <c r="I269" t="s">
        <v>33</v>
      </c>
      <c r="J269">
        <f t="shared" si="18"/>
        <v>3</v>
      </c>
      <c r="K269" t="s">
        <v>35</v>
      </c>
      <c r="L269">
        <f t="shared" si="19"/>
        <v>2</v>
      </c>
    </row>
    <row r="270" spans="1:12" x14ac:dyDescent="0.2">
      <c r="A270" s="1">
        <v>45359</v>
      </c>
      <c r="B270" t="s">
        <v>9</v>
      </c>
      <c r="C270" t="s">
        <v>38</v>
      </c>
      <c r="D270">
        <f t="shared" si="16"/>
        <v>1</v>
      </c>
      <c r="E270" t="s">
        <v>18</v>
      </c>
      <c r="F270">
        <f t="shared" si="17"/>
        <v>2</v>
      </c>
      <c r="G270" s="2">
        <v>0.15</v>
      </c>
      <c r="H270">
        <v>162</v>
      </c>
      <c r="I270" t="s">
        <v>33</v>
      </c>
      <c r="J270">
        <f t="shared" si="18"/>
        <v>3</v>
      </c>
      <c r="K270" t="s">
        <v>37</v>
      </c>
      <c r="L270">
        <f t="shared" si="19"/>
        <v>0</v>
      </c>
    </row>
    <row r="271" spans="1:12" x14ac:dyDescent="0.2">
      <c r="A271" s="1">
        <v>45359</v>
      </c>
      <c r="B271" t="s">
        <v>19</v>
      </c>
      <c r="C271" t="s">
        <v>32</v>
      </c>
      <c r="D271">
        <f t="shared" si="16"/>
        <v>0</v>
      </c>
      <c r="E271" t="s">
        <v>36</v>
      </c>
      <c r="F271">
        <f t="shared" si="17"/>
        <v>1</v>
      </c>
      <c r="G271" s="2">
        <v>0.08</v>
      </c>
      <c r="H271">
        <v>132</v>
      </c>
      <c r="I271" t="s">
        <v>33</v>
      </c>
      <c r="J271">
        <f t="shared" si="18"/>
        <v>3</v>
      </c>
      <c r="K271" t="s">
        <v>37</v>
      </c>
      <c r="L271">
        <f t="shared" si="19"/>
        <v>0</v>
      </c>
    </row>
    <row r="272" spans="1:12" x14ac:dyDescent="0.2">
      <c r="A272" s="1">
        <v>45359</v>
      </c>
      <c r="B272" t="s">
        <v>20</v>
      </c>
      <c r="C272" t="s">
        <v>38</v>
      </c>
      <c r="D272">
        <f t="shared" si="16"/>
        <v>1</v>
      </c>
      <c r="E272" t="s">
        <v>18</v>
      </c>
      <c r="F272">
        <f t="shared" si="17"/>
        <v>2</v>
      </c>
      <c r="G272" s="2">
        <v>0.15</v>
      </c>
      <c r="H272">
        <v>168</v>
      </c>
      <c r="I272" t="s">
        <v>33</v>
      </c>
      <c r="J272">
        <f t="shared" si="18"/>
        <v>3</v>
      </c>
      <c r="K272" t="s">
        <v>39</v>
      </c>
      <c r="L272">
        <f t="shared" si="19"/>
        <v>1</v>
      </c>
    </row>
    <row r="273" spans="1:12" x14ac:dyDescent="0.2">
      <c r="A273" s="1">
        <v>45359</v>
      </c>
      <c r="B273" t="s">
        <v>21</v>
      </c>
      <c r="C273" t="s">
        <v>38</v>
      </c>
      <c r="D273">
        <f t="shared" si="16"/>
        <v>1</v>
      </c>
      <c r="E273" t="s">
        <v>36</v>
      </c>
      <c r="F273">
        <f t="shared" si="17"/>
        <v>1</v>
      </c>
      <c r="G273" s="2">
        <v>0.08</v>
      </c>
      <c r="H273">
        <v>148</v>
      </c>
      <c r="I273" t="s">
        <v>34</v>
      </c>
      <c r="J273">
        <f t="shared" si="18"/>
        <v>2</v>
      </c>
      <c r="K273" t="s">
        <v>39</v>
      </c>
      <c r="L273">
        <f t="shared" si="19"/>
        <v>1</v>
      </c>
    </row>
    <row r="274" spans="1:12" x14ac:dyDescent="0.2">
      <c r="A274" s="1">
        <v>45360</v>
      </c>
      <c r="B274" t="s">
        <v>9</v>
      </c>
      <c r="C274" t="s">
        <v>32</v>
      </c>
      <c r="D274">
        <f t="shared" si="16"/>
        <v>0</v>
      </c>
      <c r="E274" t="s">
        <v>36</v>
      </c>
      <c r="F274">
        <f t="shared" si="17"/>
        <v>1</v>
      </c>
      <c r="G274" s="2">
        <v>0.06</v>
      </c>
      <c r="H274">
        <v>181</v>
      </c>
      <c r="I274" t="s">
        <v>34</v>
      </c>
      <c r="J274">
        <f t="shared" si="18"/>
        <v>2</v>
      </c>
      <c r="K274" t="s">
        <v>35</v>
      </c>
      <c r="L274">
        <f t="shared" si="19"/>
        <v>2</v>
      </c>
    </row>
    <row r="275" spans="1:12" x14ac:dyDescent="0.2">
      <c r="A275" s="1">
        <v>45360</v>
      </c>
      <c r="B275" t="s">
        <v>19</v>
      </c>
      <c r="C275" t="s">
        <v>32</v>
      </c>
      <c r="D275">
        <f t="shared" si="16"/>
        <v>0</v>
      </c>
      <c r="E275" t="s">
        <v>33</v>
      </c>
      <c r="F275">
        <f t="shared" si="17"/>
        <v>3</v>
      </c>
      <c r="G275" s="2">
        <v>0.06</v>
      </c>
      <c r="H275">
        <v>165</v>
      </c>
      <c r="I275" t="s">
        <v>34</v>
      </c>
      <c r="J275">
        <f t="shared" si="18"/>
        <v>2</v>
      </c>
      <c r="K275" t="s">
        <v>35</v>
      </c>
      <c r="L275">
        <f t="shared" si="19"/>
        <v>2</v>
      </c>
    </row>
    <row r="276" spans="1:12" x14ac:dyDescent="0.2">
      <c r="A276" s="1">
        <v>45360</v>
      </c>
      <c r="B276" t="s">
        <v>20</v>
      </c>
      <c r="C276" t="s">
        <v>38</v>
      </c>
      <c r="D276">
        <f t="shared" si="16"/>
        <v>1</v>
      </c>
      <c r="E276" t="s">
        <v>18</v>
      </c>
      <c r="F276">
        <f t="shared" si="17"/>
        <v>2</v>
      </c>
      <c r="G276" s="2">
        <v>0.2</v>
      </c>
      <c r="H276">
        <v>157</v>
      </c>
      <c r="I276" t="s">
        <v>33</v>
      </c>
      <c r="J276">
        <f t="shared" si="18"/>
        <v>3</v>
      </c>
      <c r="K276" t="s">
        <v>39</v>
      </c>
      <c r="L276">
        <f t="shared" si="19"/>
        <v>1</v>
      </c>
    </row>
    <row r="277" spans="1:12" x14ac:dyDescent="0.2">
      <c r="A277" s="1">
        <v>45360</v>
      </c>
      <c r="B277" t="s">
        <v>21</v>
      </c>
      <c r="C277" t="s">
        <v>38</v>
      </c>
      <c r="D277">
        <f t="shared" si="16"/>
        <v>1</v>
      </c>
      <c r="E277" t="s">
        <v>18</v>
      </c>
      <c r="F277">
        <f t="shared" si="17"/>
        <v>2</v>
      </c>
      <c r="G277" s="2">
        <v>0.09</v>
      </c>
      <c r="H277">
        <v>102</v>
      </c>
      <c r="I277" t="s">
        <v>36</v>
      </c>
      <c r="J277">
        <f t="shared" si="18"/>
        <v>1</v>
      </c>
      <c r="K277" t="s">
        <v>39</v>
      </c>
      <c r="L277">
        <f t="shared" si="19"/>
        <v>1</v>
      </c>
    </row>
    <row r="278" spans="1:12" x14ac:dyDescent="0.2">
      <c r="A278" s="1">
        <v>45361</v>
      </c>
      <c r="B278" t="s">
        <v>9</v>
      </c>
      <c r="C278" t="s">
        <v>38</v>
      </c>
      <c r="D278">
        <f t="shared" si="16"/>
        <v>1</v>
      </c>
      <c r="E278" t="s">
        <v>33</v>
      </c>
      <c r="F278">
        <f t="shared" si="17"/>
        <v>3</v>
      </c>
      <c r="G278" s="2">
        <v>0.13</v>
      </c>
      <c r="H278">
        <v>173</v>
      </c>
      <c r="I278" t="s">
        <v>34</v>
      </c>
      <c r="J278">
        <f t="shared" si="18"/>
        <v>2</v>
      </c>
      <c r="K278" t="s">
        <v>37</v>
      </c>
      <c r="L278">
        <f t="shared" si="19"/>
        <v>0</v>
      </c>
    </row>
    <row r="279" spans="1:12" x14ac:dyDescent="0.2">
      <c r="A279" s="1">
        <v>45361</v>
      </c>
      <c r="B279" t="s">
        <v>19</v>
      </c>
      <c r="C279" t="s">
        <v>32</v>
      </c>
      <c r="D279">
        <f t="shared" si="16"/>
        <v>0</v>
      </c>
      <c r="E279" t="s">
        <v>18</v>
      </c>
      <c r="F279">
        <f t="shared" si="17"/>
        <v>2</v>
      </c>
      <c r="G279" s="2">
        <v>0.09</v>
      </c>
      <c r="H279">
        <v>187</v>
      </c>
      <c r="I279" t="s">
        <v>36</v>
      </c>
      <c r="J279">
        <f t="shared" si="18"/>
        <v>1</v>
      </c>
      <c r="K279" t="s">
        <v>35</v>
      </c>
      <c r="L279">
        <f t="shared" si="19"/>
        <v>2</v>
      </c>
    </row>
    <row r="280" spans="1:12" x14ac:dyDescent="0.2">
      <c r="A280" s="1">
        <v>45361</v>
      </c>
      <c r="B280" t="s">
        <v>20</v>
      </c>
      <c r="C280" t="s">
        <v>38</v>
      </c>
      <c r="D280">
        <f t="shared" si="16"/>
        <v>1</v>
      </c>
      <c r="E280" t="s">
        <v>33</v>
      </c>
      <c r="F280">
        <f t="shared" si="17"/>
        <v>3</v>
      </c>
      <c r="G280" s="2">
        <v>7.0000000000000007E-2</v>
      </c>
      <c r="H280">
        <v>180</v>
      </c>
      <c r="I280" t="s">
        <v>33</v>
      </c>
      <c r="J280">
        <f t="shared" si="18"/>
        <v>3</v>
      </c>
      <c r="K280" t="s">
        <v>35</v>
      </c>
      <c r="L280">
        <f t="shared" si="19"/>
        <v>2</v>
      </c>
    </row>
    <row r="281" spans="1:12" x14ac:dyDescent="0.2">
      <c r="A281" s="1">
        <v>45361</v>
      </c>
      <c r="B281" t="s">
        <v>21</v>
      </c>
      <c r="C281" t="s">
        <v>32</v>
      </c>
      <c r="D281">
        <f t="shared" si="16"/>
        <v>0</v>
      </c>
      <c r="E281" t="s">
        <v>18</v>
      </c>
      <c r="F281">
        <f t="shared" si="17"/>
        <v>2</v>
      </c>
      <c r="G281" s="2">
        <v>0.16</v>
      </c>
      <c r="H281">
        <v>180</v>
      </c>
      <c r="I281" t="s">
        <v>34</v>
      </c>
      <c r="J281">
        <f t="shared" si="18"/>
        <v>2</v>
      </c>
      <c r="K281" t="s">
        <v>37</v>
      </c>
      <c r="L281">
        <f t="shared" si="19"/>
        <v>0</v>
      </c>
    </row>
    <row r="282" spans="1:12" x14ac:dyDescent="0.2">
      <c r="A282" s="1">
        <v>45362</v>
      </c>
      <c r="B282" t="s">
        <v>9</v>
      </c>
      <c r="C282" t="s">
        <v>32</v>
      </c>
      <c r="D282">
        <f t="shared" si="16"/>
        <v>0</v>
      </c>
      <c r="E282" t="s">
        <v>36</v>
      </c>
      <c r="F282">
        <f t="shared" si="17"/>
        <v>1</v>
      </c>
      <c r="G282" s="2">
        <v>0.15</v>
      </c>
      <c r="H282">
        <v>196</v>
      </c>
      <c r="I282" t="s">
        <v>36</v>
      </c>
      <c r="J282">
        <f t="shared" si="18"/>
        <v>1</v>
      </c>
      <c r="K282" t="s">
        <v>35</v>
      </c>
      <c r="L282">
        <f t="shared" si="19"/>
        <v>2</v>
      </c>
    </row>
    <row r="283" spans="1:12" x14ac:dyDescent="0.2">
      <c r="A283" s="1">
        <v>45362</v>
      </c>
      <c r="B283" t="s">
        <v>19</v>
      </c>
      <c r="C283" t="s">
        <v>32</v>
      </c>
      <c r="D283">
        <f t="shared" si="16"/>
        <v>0</v>
      </c>
      <c r="E283" t="s">
        <v>33</v>
      </c>
      <c r="F283">
        <f t="shared" si="17"/>
        <v>3</v>
      </c>
      <c r="G283" s="2">
        <v>0.08</v>
      </c>
      <c r="H283">
        <v>197</v>
      </c>
      <c r="I283" t="s">
        <v>36</v>
      </c>
      <c r="J283">
        <f t="shared" si="18"/>
        <v>1</v>
      </c>
      <c r="K283" t="s">
        <v>37</v>
      </c>
      <c r="L283">
        <f t="shared" si="19"/>
        <v>0</v>
      </c>
    </row>
    <row r="284" spans="1:12" x14ac:dyDescent="0.2">
      <c r="A284" s="1">
        <v>45362</v>
      </c>
      <c r="B284" t="s">
        <v>20</v>
      </c>
      <c r="C284" t="s">
        <v>38</v>
      </c>
      <c r="D284">
        <f t="shared" si="16"/>
        <v>1</v>
      </c>
      <c r="E284" t="s">
        <v>36</v>
      </c>
      <c r="F284">
        <f t="shared" si="17"/>
        <v>1</v>
      </c>
      <c r="G284" s="2">
        <v>0.14000000000000001</v>
      </c>
      <c r="H284">
        <v>186</v>
      </c>
      <c r="I284" t="s">
        <v>36</v>
      </c>
      <c r="J284">
        <f t="shared" si="18"/>
        <v>1</v>
      </c>
      <c r="K284" t="s">
        <v>37</v>
      </c>
      <c r="L284">
        <f t="shared" si="19"/>
        <v>0</v>
      </c>
    </row>
    <row r="285" spans="1:12" x14ac:dyDescent="0.2">
      <c r="A285" s="1">
        <v>45362</v>
      </c>
      <c r="B285" t="s">
        <v>21</v>
      </c>
      <c r="C285" t="s">
        <v>32</v>
      </c>
      <c r="D285">
        <f t="shared" si="16"/>
        <v>0</v>
      </c>
      <c r="E285" t="s">
        <v>33</v>
      </c>
      <c r="F285">
        <f t="shared" si="17"/>
        <v>3</v>
      </c>
      <c r="G285" s="2">
        <v>0.08</v>
      </c>
      <c r="H285">
        <v>104</v>
      </c>
      <c r="I285" t="s">
        <v>33</v>
      </c>
      <c r="J285">
        <f t="shared" si="18"/>
        <v>3</v>
      </c>
      <c r="K285" t="s">
        <v>39</v>
      </c>
      <c r="L285">
        <f t="shared" si="19"/>
        <v>1</v>
      </c>
    </row>
    <row r="286" spans="1:12" x14ac:dyDescent="0.2">
      <c r="A286" s="1">
        <v>45363</v>
      </c>
      <c r="B286" t="s">
        <v>9</v>
      </c>
      <c r="C286" t="s">
        <v>32</v>
      </c>
      <c r="D286">
        <f t="shared" si="16"/>
        <v>0</v>
      </c>
      <c r="E286" t="s">
        <v>33</v>
      </c>
      <c r="F286">
        <f t="shared" si="17"/>
        <v>3</v>
      </c>
      <c r="G286" s="2">
        <v>0.05</v>
      </c>
      <c r="H286">
        <v>184</v>
      </c>
      <c r="I286" t="s">
        <v>34</v>
      </c>
      <c r="J286">
        <f t="shared" si="18"/>
        <v>2</v>
      </c>
      <c r="K286" t="s">
        <v>35</v>
      </c>
      <c r="L286">
        <f t="shared" si="19"/>
        <v>2</v>
      </c>
    </row>
    <row r="287" spans="1:12" x14ac:dyDescent="0.2">
      <c r="A287" s="1">
        <v>45363</v>
      </c>
      <c r="B287" t="s">
        <v>19</v>
      </c>
      <c r="C287" t="s">
        <v>38</v>
      </c>
      <c r="D287">
        <f t="shared" si="16"/>
        <v>1</v>
      </c>
      <c r="E287" t="s">
        <v>36</v>
      </c>
      <c r="F287">
        <f t="shared" si="17"/>
        <v>1</v>
      </c>
      <c r="G287" s="2">
        <v>7.0000000000000007E-2</v>
      </c>
      <c r="H287">
        <v>172</v>
      </c>
      <c r="I287" t="s">
        <v>36</v>
      </c>
      <c r="J287">
        <f t="shared" si="18"/>
        <v>1</v>
      </c>
      <c r="K287" t="s">
        <v>39</v>
      </c>
      <c r="L287">
        <f t="shared" si="19"/>
        <v>1</v>
      </c>
    </row>
    <row r="288" spans="1:12" x14ac:dyDescent="0.2">
      <c r="A288" s="1">
        <v>45363</v>
      </c>
      <c r="B288" t="s">
        <v>20</v>
      </c>
      <c r="C288" t="s">
        <v>38</v>
      </c>
      <c r="D288">
        <f t="shared" si="16"/>
        <v>1</v>
      </c>
      <c r="E288" t="s">
        <v>36</v>
      </c>
      <c r="F288">
        <f t="shared" si="17"/>
        <v>1</v>
      </c>
      <c r="G288" s="2">
        <v>0.08</v>
      </c>
      <c r="H288">
        <v>158</v>
      </c>
      <c r="I288" t="s">
        <v>36</v>
      </c>
      <c r="J288">
        <f t="shared" si="18"/>
        <v>1</v>
      </c>
      <c r="K288" t="s">
        <v>39</v>
      </c>
      <c r="L288">
        <f t="shared" si="19"/>
        <v>1</v>
      </c>
    </row>
    <row r="289" spans="1:12" x14ac:dyDescent="0.2">
      <c r="A289" s="1">
        <v>45363</v>
      </c>
      <c r="B289" t="s">
        <v>21</v>
      </c>
      <c r="C289" t="s">
        <v>38</v>
      </c>
      <c r="D289">
        <f t="shared" si="16"/>
        <v>1</v>
      </c>
      <c r="E289" t="s">
        <v>33</v>
      </c>
      <c r="F289">
        <f t="shared" si="17"/>
        <v>3</v>
      </c>
      <c r="G289" s="2">
        <v>0.05</v>
      </c>
      <c r="H289">
        <v>171</v>
      </c>
      <c r="I289" t="s">
        <v>33</v>
      </c>
      <c r="J289">
        <f t="shared" si="18"/>
        <v>3</v>
      </c>
      <c r="K289" t="s">
        <v>39</v>
      </c>
      <c r="L289">
        <f t="shared" si="19"/>
        <v>1</v>
      </c>
    </row>
    <row r="290" spans="1:12" x14ac:dyDescent="0.2">
      <c r="A290" s="1">
        <v>45364</v>
      </c>
      <c r="B290" t="s">
        <v>9</v>
      </c>
      <c r="C290" t="s">
        <v>38</v>
      </c>
      <c r="D290">
        <f t="shared" si="16"/>
        <v>1</v>
      </c>
      <c r="E290" t="s">
        <v>33</v>
      </c>
      <c r="F290">
        <f t="shared" si="17"/>
        <v>3</v>
      </c>
      <c r="G290" s="2">
        <v>0.05</v>
      </c>
      <c r="H290">
        <v>178</v>
      </c>
      <c r="I290" t="s">
        <v>33</v>
      </c>
      <c r="J290">
        <f t="shared" si="18"/>
        <v>3</v>
      </c>
      <c r="K290" t="s">
        <v>39</v>
      </c>
      <c r="L290">
        <f t="shared" si="19"/>
        <v>1</v>
      </c>
    </row>
    <row r="291" spans="1:12" x14ac:dyDescent="0.2">
      <c r="A291" s="1">
        <v>45364</v>
      </c>
      <c r="B291" t="s">
        <v>19</v>
      </c>
      <c r="C291" t="s">
        <v>38</v>
      </c>
      <c r="D291">
        <f t="shared" si="16"/>
        <v>1</v>
      </c>
      <c r="E291" t="s">
        <v>18</v>
      </c>
      <c r="F291">
        <f t="shared" si="17"/>
        <v>2</v>
      </c>
      <c r="G291" s="2">
        <v>0.09</v>
      </c>
      <c r="H291">
        <v>182</v>
      </c>
      <c r="I291" t="s">
        <v>36</v>
      </c>
      <c r="J291">
        <f t="shared" si="18"/>
        <v>1</v>
      </c>
      <c r="K291" t="s">
        <v>37</v>
      </c>
      <c r="L291">
        <f t="shared" si="19"/>
        <v>0</v>
      </c>
    </row>
    <row r="292" spans="1:12" x14ac:dyDescent="0.2">
      <c r="A292" s="1">
        <v>45364</v>
      </c>
      <c r="B292" t="s">
        <v>20</v>
      </c>
      <c r="C292" t="s">
        <v>38</v>
      </c>
      <c r="D292">
        <f t="shared" si="16"/>
        <v>1</v>
      </c>
      <c r="E292" t="s">
        <v>36</v>
      </c>
      <c r="F292">
        <f t="shared" si="17"/>
        <v>1</v>
      </c>
      <c r="G292" s="2">
        <v>0.12</v>
      </c>
      <c r="H292">
        <v>156</v>
      </c>
      <c r="I292" t="s">
        <v>36</v>
      </c>
      <c r="J292">
        <f t="shared" si="18"/>
        <v>1</v>
      </c>
      <c r="K292" t="s">
        <v>35</v>
      </c>
      <c r="L292">
        <f t="shared" si="19"/>
        <v>2</v>
      </c>
    </row>
    <row r="293" spans="1:12" x14ac:dyDescent="0.2">
      <c r="A293" s="1">
        <v>45364</v>
      </c>
      <c r="B293" t="s">
        <v>21</v>
      </c>
      <c r="C293" t="s">
        <v>32</v>
      </c>
      <c r="D293">
        <f t="shared" si="16"/>
        <v>0</v>
      </c>
      <c r="E293" t="s">
        <v>33</v>
      </c>
      <c r="F293">
        <f t="shared" si="17"/>
        <v>3</v>
      </c>
      <c r="G293" s="2">
        <v>7.0000000000000007E-2</v>
      </c>
      <c r="H293">
        <v>103</v>
      </c>
      <c r="I293" t="s">
        <v>34</v>
      </c>
      <c r="J293">
        <f t="shared" si="18"/>
        <v>2</v>
      </c>
      <c r="K293" t="s">
        <v>39</v>
      </c>
      <c r="L293">
        <f t="shared" si="19"/>
        <v>1</v>
      </c>
    </row>
    <row r="294" spans="1:12" x14ac:dyDescent="0.2">
      <c r="A294" s="1">
        <v>45365</v>
      </c>
      <c r="B294" t="s">
        <v>9</v>
      </c>
      <c r="C294" t="s">
        <v>32</v>
      </c>
      <c r="D294">
        <f t="shared" si="16"/>
        <v>0</v>
      </c>
      <c r="E294" t="s">
        <v>33</v>
      </c>
      <c r="F294">
        <f t="shared" si="17"/>
        <v>3</v>
      </c>
      <c r="G294" s="2">
        <v>7.0000000000000007E-2</v>
      </c>
      <c r="H294">
        <v>129</v>
      </c>
      <c r="I294" t="s">
        <v>36</v>
      </c>
      <c r="J294">
        <f t="shared" si="18"/>
        <v>1</v>
      </c>
      <c r="K294" t="s">
        <v>37</v>
      </c>
      <c r="L294">
        <f t="shared" si="19"/>
        <v>0</v>
      </c>
    </row>
    <row r="295" spans="1:12" x14ac:dyDescent="0.2">
      <c r="A295" s="1">
        <v>45365</v>
      </c>
      <c r="B295" t="s">
        <v>19</v>
      </c>
      <c r="C295" t="s">
        <v>32</v>
      </c>
      <c r="D295">
        <f t="shared" si="16"/>
        <v>0</v>
      </c>
      <c r="E295" t="s">
        <v>33</v>
      </c>
      <c r="F295">
        <f t="shared" si="17"/>
        <v>3</v>
      </c>
      <c r="G295" s="2">
        <v>0.09</v>
      </c>
      <c r="H295">
        <v>168</v>
      </c>
      <c r="I295" t="s">
        <v>33</v>
      </c>
      <c r="J295">
        <f t="shared" si="18"/>
        <v>3</v>
      </c>
      <c r="K295" t="s">
        <v>37</v>
      </c>
      <c r="L295">
        <f t="shared" si="19"/>
        <v>0</v>
      </c>
    </row>
    <row r="296" spans="1:12" x14ac:dyDescent="0.2">
      <c r="A296" s="1">
        <v>45365</v>
      </c>
      <c r="B296" t="s">
        <v>20</v>
      </c>
      <c r="C296" t="s">
        <v>38</v>
      </c>
      <c r="D296">
        <f t="shared" si="16"/>
        <v>1</v>
      </c>
      <c r="E296" t="s">
        <v>36</v>
      </c>
      <c r="F296">
        <f t="shared" si="17"/>
        <v>1</v>
      </c>
      <c r="G296" s="2">
        <v>0.13</v>
      </c>
      <c r="H296">
        <v>191</v>
      </c>
      <c r="I296" t="s">
        <v>33</v>
      </c>
      <c r="J296">
        <f t="shared" si="18"/>
        <v>3</v>
      </c>
      <c r="K296" t="s">
        <v>35</v>
      </c>
      <c r="L296">
        <f t="shared" si="19"/>
        <v>2</v>
      </c>
    </row>
    <row r="297" spans="1:12" x14ac:dyDescent="0.2">
      <c r="A297" s="1">
        <v>45365</v>
      </c>
      <c r="B297" t="s">
        <v>21</v>
      </c>
      <c r="C297" t="s">
        <v>32</v>
      </c>
      <c r="D297">
        <f t="shared" si="16"/>
        <v>0</v>
      </c>
      <c r="E297" t="s">
        <v>33</v>
      </c>
      <c r="F297">
        <f t="shared" si="17"/>
        <v>3</v>
      </c>
      <c r="G297" s="2">
        <v>0.11</v>
      </c>
      <c r="H297">
        <v>165</v>
      </c>
      <c r="I297" t="s">
        <v>34</v>
      </c>
      <c r="J297">
        <f t="shared" si="18"/>
        <v>2</v>
      </c>
      <c r="K297" t="s">
        <v>39</v>
      </c>
      <c r="L297">
        <f t="shared" si="19"/>
        <v>1</v>
      </c>
    </row>
    <row r="298" spans="1:12" x14ac:dyDescent="0.2">
      <c r="A298" s="1">
        <v>45366</v>
      </c>
      <c r="B298" t="s">
        <v>9</v>
      </c>
      <c r="C298" t="s">
        <v>32</v>
      </c>
      <c r="D298">
        <f t="shared" si="16"/>
        <v>0</v>
      </c>
      <c r="E298" t="s">
        <v>33</v>
      </c>
      <c r="F298">
        <f t="shared" si="17"/>
        <v>3</v>
      </c>
      <c r="G298" s="2">
        <v>0.17</v>
      </c>
      <c r="H298">
        <v>109</v>
      </c>
      <c r="I298" t="s">
        <v>34</v>
      </c>
      <c r="J298">
        <f t="shared" si="18"/>
        <v>2</v>
      </c>
      <c r="K298" t="s">
        <v>39</v>
      </c>
      <c r="L298">
        <f t="shared" si="19"/>
        <v>1</v>
      </c>
    </row>
    <row r="299" spans="1:12" x14ac:dyDescent="0.2">
      <c r="A299" s="1">
        <v>45366</v>
      </c>
      <c r="B299" t="s">
        <v>19</v>
      </c>
      <c r="C299" t="s">
        <v>38</v>
      </c>
      <c r="D299">
        <f t="shared" si="16"/>
        <v>1</v>
      </c>
      <c r="E299" t="s">
        <v>33</v>
      </c>
      <c r="F299">
        <f t="shared" si="17"/>
        <v>3</v>
      </c>
      <c r="G299" s="2">
        <v>0.18</v>
      </c>
      <c r="H299">
        <v>195</v>
      </c>
      <c r="I299" t="s">
        <v>33</v>
      </c>
      <c r="J299">
        <f t="shared" si="18"/>
        <v>3</v>
      </c>
      <c r="K299" t="s">
        <v>37</v>
      </c>
      <c r="L299">
        <f t="shared" si="19"/>
        <v>0</v>
      </c>
    </row>
    <row r="300" spans="1:12" x14ac:dyDescent="0.2">
      <c r="A300" s="1">
        <v>45366</v>
      </c>
      <c r="B300" t="s">
        <v>20</v>
      </c>
      <c r="C300" t="s">
        <v>32</v>
      </c>
      <c r="D300">
        <f t="shared" si="16"/>
        <v>0</v>
      </c>
      <c r="E300" t="s">
        <v>33</v>
      </c>
      <c r="F300">
        <f t="shared" si="17"/>
        <v>3</v>
      </c>
      <c r="G300" s="2">
        <v>0.08</v>
      </c>
      <c r="H300">
        <v>125</v>
      </c>
      <c r="I300" t="s">
        <v>34</v>
      </c>
      <c r="J300">
        <f t="shared" si="18"/>
        <v>2</v>
      </c>
      <c r="K300" t="s">
        <v>37</v>
      </c>
      <c r="L300">
        <f t="shared" si="19"/>
        <v>0</v>
      </c>
    </row>
    <row r="301" spans="1:12" x14ac:dyDescent="0.2">
      <c r="A301" s="1">
        <v>45366</v>
      </c>
      <c r="B301" t="s">
        <v>21</v>
      </c>
      <c r="C301" t="s">
        <v>32</v>
      </c>
      <c r="D301">
        <f t="shared" si="16"/>
        <v>0</v>
      </c>
      <c r="E301" t="s">
        <v>33</v>
      </c>
      <c r="F301">
        <f t="shared" si="17"/>
        <v>3</v>
      </c>
      <c r="G301" s="2">
        <v>0.09</v>
      </c>
      <c r="H301">
        <v>120</v>
      </c>
      <c r="I301" t="s">
        <v>36</v>
      </c>
      <c r="J301">
        <f t="shared" si="18"/>
        <v>1</v>
      </c>
      <c r="K301" t="s">
        <v>35</v>
      </c>
      <c r="L301">
        <f t="shared" si="19"/>
        <v>2</v>
      </c>
    </row>
    <row r="302" spans="1:12" x14ac:dyDescent="0.2">
      <c r="A302" s="1">
        <v>45367</v>
      </c>
      <c r="B302" t="s">
        <v>9</v>
      </c>
      <c r="C302" t="s">
        <v>38</v>
      </c>
      <c r="D302">
        <f t="shared" si="16"/>
        <v>1</v>
      </c>
      <c r="E302" t="s">
        <v>36</v>
      </c>
      <c r="F302">
        <f t="shared" si="17"/>
        <v>1</v>
      </c>
      <c r="G302" s="2">
        <v>0.08</v>
      </c>
      <c r="H302">
        <v>153</v>
      </c>
      <c r="I302" t="s">
        <v>34</v>
      </c>
      <c r="J302">
        <f t="shared" si="18"/>
        <v>2</v>
      </c>
      <c r="K302" t="s">
        <v>39</v>
      </c>
      <c r="L302">
        <f t="shared" si="19"/>
        <v>1</v>
      </c>
    </row>
    <row r="303" spans="1:12" x14ac:dyDescent="0.2">
      <c r="A303" s="1">
        <v>45367</v>
      </c>
      <c r="B303" t="s">
        <v>19</v>
      </c>
      <c r="C303" t="s">
        <v>38</v>
      </c>
      <c r="D303">
        <f t="shared" si="16"/>
        <v>1</v>
      </c>
      <c r="E303" t="s">
        <v>18</v>
      </c>
      <c r="F303">
        <f t="shared" si="17"/>
        <v>2</v>
      </c>
      <c r="G303" s="2">
        <v>0.11</v>
      </c>
      <c r="H303">
        <v>149</v>
      </c>
      <c r="I303" t="s">
        <v>36</v>
      </c>
      <c r="J303">
        <f t="shared" si="18"/>
        <v>1</v>
      </c>
      <c r="K303" t="s">
        <v>39</v>
      </c>
      <c r="L303">
        <f t="shared" si="19"/>
        <v>1</v>
      </c>
    </row>
    <row r="304" spans="1:12" x14ac:dyDescent="0.2">
      <c r="A304" s="1">
        <v>45367</v>
      </c>
      <c r="B304" t="s">
        <v>20</v>
      </c>
      <c r="C304" t="s">
        <v>38</v>
      </c>
      <c r="D304">
        <f t="shared" si="16"/>
        <v>1</v>
      </c>
      <c r="E304" t="s">
        <v>18</v>
      </c>
      <c r="F304">
        <f t="shared" si="17"/>
        <v>2</v>
      </c>
      <c r="G304" s="2">
        <v>0.15</v>
      </c>
      <c r="H304">
        <v>200</v>
      </c>
      <c r="I304" t="s">
        <v>34</v>
      </c>
      <c r="J304">
        <f t="shared" si="18"/>
        <v>2</v>
      </c>
      <c r="K304" t="s">
        <v>39</v>
      </c>
      <c r="L304">
        <f t="shared" si="19"/>
        <v>1</v>
      </c>
    </row>
    <row r="305" spans="1:12" x14ac:dyDescent="0.2">
      <c r="A305" s="1">
        <v>45367</v>
      </c>
      <c r="B305" t="s">
        <v>21</v>
      </c>
      <c r="C305" t="s">
        <v>32</v>
      </c>
      <c r="D305">
        <f t="shared" si="16"/>
        <v>0</v>
      </c>
      <c r="E305" t="s">
        <v>33</v>
      </c>
      <c r="F305">
        <f t="shared" si="17"/>
        <v>3</v>
      </c>
      <c r="G305" s="2">
        <v>0.2</v>
      </c>
      <c r="H305">
        <v>179</v>
      </c>
      <c r="I305" t="s">
        <v>34</v>
      </c>
      <c r="J305">
        <f t="shared" si="18"/>
        <v>2</v>
      </c>
      <c r="K305" t="s">
        <v>35</v>
      </c>
      <c r="L305">
        <f t="shared" si="19"/>
        <v>2</v>
      </c>
    </row>
    <row r="306" spans="1:12" x14ac:dyDescent="0.2">
      <c r="A306" s="1">
        <v>45368</v>
      </c>
      <c r="B306" t="s">
        <v>9</v>
      </c>
      <c r="C306" t="s">
        <v>32</v>
      </c>
      <c r="D306">
        <f t="shared" si="16"/>
        <v>0</v>
      </c>
      <c r="E306" t="s">
        <v>36</v>
      </c>
      <c r="F306">
        <f t="shared" si="17"/>
        <v>1</v>
      </c>
      <c r="G306" s="2">
        <v>0.05</v>
      </c>
      <c r="H306">
        <v>180</v>
      </c>
      <c r="I306" t="s">
        <v>34</v>
      </c>
      <c r="J306">
        <f t="shared" si="18"/>
        <v>2</v>
      </c>
      <c r="K306" t="s">
        <v>35</v>
      </c>
      <c r="L306">
        <f t="shared" si="19"/>
        <v>2</v>
      </c>
    </row>
    <row r="307" spans="1:12" x14ac:dyDescent="0.2">
      <c r="A307" s="1">
        <v>45368</v>
      </c>
      <c r="B307" t="s">
        <v>19</v>
      </c>
      <c r="C307" t="s">
        <v>38</v>
      </c>
      <c r="D307">
        <f t="shared" si="16"/>
        <v>1</v>
      </c>
      <c r="E307" t="s">
        <v>33</v>
      </c>
      <c r="F307">
        <f t="shared" si="17"/>
        <v>3</v>
      </c>
      <c r="G307" s="2">
        <v>0.17</v>
      </c>
      <c r="H307">
        <v>172</v>
      </c>
      <c r="I307" t="s">
        <v>33</v>
      </c>
      <c r="J307">
        <f t="shared" si="18"/>
        <v>3</v>
      </c>
      <c r="K307" t="s">
        <v>35</v>
      </c>
      <c r="L307">
        <f t="shared" si="19"/>
        <v>2</v>
      </c>
    </row>
    <row r="308" spans="1:12" x14ac:dyDescent="0.2">
      <c r="A308" s="1">
        <v>45368</v>
      </c>
      <c r="B308" t="s">
        <v>20</v>
      </c>
      <c r="C308" t="s">
        <v>38</v>
      </c>
      <c r="D308">
        <f t="shared" si="16"/>
        <v>1</v>
      </c>
      <c r="E308" t="s">
        <v>18</v>
      </c>
      <c r="F308">
        <f t="shared" si="17"/>
        <v>2</v>
      </c>
      <c r="G308" s="2">
        <v>0.18</v>
      </c>
      <c r="H308">
        <v>187</v>
      </c>
      <c r="I308" t="s">
        <v>34</v>
      </c>
      <c r="J308">
        <f t="shared" si="18"/>
        <v>2</v>
      </c>
      <c r="K308" t="s">
        <v>37</v>
      </c>
      <c r="L308">
        <f t="shared" si="19"/>
        <v>0</v>
      </c>
    </row>
    <row r="309" spans="1:12" x14ac:dyDescent="0.2">
      <c r="A309" s="1">
        <v>45368</v>
      </c>
      <c r="B309" t="s">
        <v>21</v>
      </c>
      <c r="C309" t="s">
        <v>38</v>
      </c>
      <c r="D309">
        <f t="shared" si="16"/>
        <v>1</v>
      </c>
      <c r="E309" t="s">
        <v>36</v>
      </c>
      <c r="F309">
        <f t="shared" si="17"/>
        <v>1</v>
      </c>
      <c r="G309" s="2">
        <v>0.16</v>
      </c>
      <c r="H309">
        <v>109</v>
      </c>
      <c r="I309" t="s">
        <v>36</v>
      </c>
      <c r="J309">
        <f t="shared" si="18"/>
        <v>1</v>
      </c>
      <c r="K309" t="s">
        <v>37</v>
      </c>
      <c r="L309">
        <f t="shared" si="19"/>
        <v>0</v>
      </c>
    </row>
    <row r="310" spans="1:12" x14ac:dyDescent="0.2">
      <c r="A310" s="1">
        <v>45369</v>
      </c>
      <c r="B310" t="s">
        <v>9</v>
      </c>
      <c r="C310" t="s">
        <v>38</v>
      </c>
      <c r="D310">
        <f t="shared" si="16"/>
        <v>1</v>
      </c>
      <c r="E310" t="s">
        <v>18</v>
      </c>
      <c r="F310">
        <f t="shared" si="17"/>
        <v>2</v>
      </c>
      <c r="G310" s="2">
        <v>0.14000000000000001</v>
      </c>
      <c r="H310">
        <v>198</v>
      </c>
      <c r="I310" t="s">
        <v>34</v>
      </c>
      <c r="J310">
        <f t="shared" si="18"/>
        <v>2</v>
      </c>
      <c r="K310" t="s">
        <v>39</v>
      </c>
      <c r="L310">
        <f t="shared" si="19"/>
        <v>1</v>
      </c>
    </row>
    <row r="311" spans="1:12" x14ac:dyDescent="0.2">
      <c r="A311" s="1">
        <v>45369</v>
      </c>
      <c r="B311" t="s">
        <v>19</v>
      </c>
      <c r="C311" t="s">
        <v>32</v>
      </c>
      <c r="D311">
        <f t="shared" si="16"/>
        <v>0</v>
      </c>
      <c r="E311" t="s">
        <v>36</v>
      </c>
      <c r="F311">
        <f t="shared" si="17"/>
        <v>1</v>
      </c>
      <c r="G311" s="2">
        <v>0.18</v>
      </c>
      <c r="H311">
        <v>138</v>
      </c>
      <c r="I311" t="s">
        <v>33</v>
      </c>
      <c r="J311">
        <f t="shared" si="18"/>
        <v>3</v>
      </c>
      <c r="K311" t="s">
        <v>39</v>
      </c>
      <c r="L311">
        <f t="shared" si="19"/>
        <v>1</v>
      </c>
    </row>
    <row r="312" spans="1:12" x14ac:dyDescent="0.2">
      <c r="A312" s="1">
        <v>45369</v>
      </c>
      <c r="B312" t="s">
        <v>20</v>
      </c>
      <c r="C312" t="s">
        <v>38</v>
      </c>
      <c r="D312">
        <f t="shared" si="16"/>
        <v>1</v>
      </c>
      <c r="E312" t="s">
        <v>33</v>
      </c>
      <c r="F312">
        <f t="shared" si="17"/>
        <v>3</v>
      </c>
      <c r="G312" s="2">
        <v>0.1</v>
      </c>
      <c r="H312">
        <v>162</v>
      </c>
      <c r="I312" t="s">
        <v>34</v>
      </c>
      <c r="J312">
        <f t="shared" si="18"/>
        <v>2</v>
      </c>
      <c r="K312" t="s">
        <v>35</v>
      </c>
      <c r="L312">
        <f t="shared" si="19"/>
        <v>2</v>
      </c>
    </row>
    <row r="313" spans="1:12" x14ac:dyDescent="0.2">
      <c r="A313" s="1">
        <v>45369</v>
      </c>
      <c r="B313" t="s">
        <v>21</v>
      </c>
      <c r="C313" t="s">
        <v>32</v>
      </c>
      <c r="D313">
        <f t="shared" si="16"/>
        <v>0</v>
      </c>
      <c r="E313" t="s">
        <v>33</v>
      </c>
      <c r="F313">
        <f t="shared" si="17"/>
        <v>3</v>
      </c>
      <c r="G313" s="2">
        <v>0.16</v>
      </c>
      <c r="H313">
        <v>187</v>
      </c>
      <c r="I313" t="s">
        <v>36</v>
      </c>
      <c r="J313">
        <f t="shared" si="18"/>
        <v>1</v>
      </c>
      <c r="K313" t="s">
        <v>37</v>
      </c>
      <c r="L313">
        <f t="shared" si="19"/>
        <v>0</v>
      </c>
    </row>
    <row r="314" spans="1:12" x14ac:dyDescent="0.2">
      <c r="A314" s="1">
        <v>45370</v>
      </c>
      <c r="B314" t="s">
        <v>9</v>
      </c>
      <c r="C314" t="s">
        <v>32</v>
      </c>
      <c r="D314">
        <f t="shared" si="16"/>
        <v>0</v>
      </c>
      <c r="E314" t="s">
        <v>33</v>
      </c>
      <c r="F314">
        <f t="shared" si="17"/>
        <v>3</v>
      </c>
      <c r="G314" s="2">
        <v>0.06</v>
      </c>
      <c r="H314">
        <v>135</v>
      </c>
      <c r="I314" t="s">
        <v>33</v>
      </c>
      <c r="J314">
        <f t="shared" si="18"/>
        <v>3</v>
      </c>
      <c r="K314" t="s">
        <v>39</v>
      </c>
      <c r="L314">
        <f t="shared" si="19"/>
        <v>1</v>
      </c>
    </row>
    <row r="315" spans="1:12" x14ac:dyDescent="0.2">
      <c r="A315" s="1">
        <v>45370</v>
      </c>
      <c r="B315" t="s">
        <v>19</v>
      </c>
      <c r="C315" t="s">
        <v>32</v>
      </c>
      <c r="D315">
        <f t="shared" si="16"/>
        <v>0</v>
      </c>
      <c r="E315" t="s">
        <v>36</v>
      </c>
      <c r="F315">
        <f t="shared" si="17"/>
        <v>1</v>
      </c>
      <c r="G315" s="2">
        <v>0.09</v>
      </c>
      <c r="H315">
        <v>184</v>
      </c>
      <c r="I315" t="s">
        <v>34</v>
      </c>
      <c r="J315">
        <f t="shared" si="18"/>
        <v>2</v>
      </c>
      <c r="K315" t="s">
        <v>37</v>
      </c>
      <c r="L315">
        <f t="shared" si="19"/>
        <v>0</v>
      </c>
    </row>
    <row r="316" spans="1:12" x14ac:dyDescent="0.2">
      <c r="A316" s="1">
        <v>45370</v>
      </c>
      <c r="B316" t="s">
        <v>20</v>
      </c>
      <c r="C316" t="s">
        <v>32</v>
      </c>
      <c r="D316">
        <f t="shared" si="16"/>
        <v>0</v>
      </c>
      <c r="E316" t="s">
        <v>33</v>
      </c>
      <c r="F316">
        <f t="shared" si="17"/>
        <v>3</v>
      </c>
      <c r="G316" s="2">
        <v>0.15</v>
      </c>
      <c r="H316">
        <v>130</v>
      </c>
      <c r="I316" t="s">
        <v>36</v>
      </c>
      <c r="J316">
        <f t="shared" si="18"/>
        <v>1</v>
      </c>
      <c r="K316" t="s">
        <v>37</v>
      </c>
      <c r="L316">
        <f t="shared" si="19"/>
        <v>0</v>
      </c>
    </row>
    <row r="317" spans="1:12" x14ac:dyDescent="0.2">
      <c r="A317" s="1">
        <v>45370</v>
      </c>
      <c r="B317" t="s">
        <v>21</v>
      </c>
      <c r="C317" t="s">
        <v>32</v>
      </c>
      <c r="D317">
        <f t="shared" si="16"/>
        <v>0</v>
      </c>
      <c r="E317" t="s">
        <v>18</v>
      </c>
      <c r="F317">
        <f t="shared" si="17"/>
        <v>2</v>
      </c>
      <c r="G317" s="2">
        <v>0.15</v>
      </c>
      <c r="H317">
        <v>176</v>
      </c>
      <c r="I317" t="s">
        <v>33</v>
      </c>
      <c r="J317">
        <f t="shared" si="18"/>
        <v>3</v>
      </c>
      <c r="K317" t="s">
        <v>37</v>
      </c>
      <c r="L317">
        <f t="shared" si="19"/>
        <v>0</v>
      </c>
    </row>
    <row r="318" spans="1:12" x14ac:dyDescent="0.2">
      <c r="A318" s="1">
        <v>45371</v>
      </c>
      <c r="B318" t="s">
        <v>9</v>
      </c>
      <c r="C318" t="s">
        <v>38</v>
      </c>
      <c r="D318">
        <f t="shared" si="16"/>
        <v>1</v>
      </c>
      <c r="E318" t="s">
        <v>33</v>
      </c>
      <c r="F318">
        <f t="shared" si="17"/>
        <v>3</v>
      </c>
      <c r="G318" s="2">
        <v>0.15</v>
      </c>
      <c r="H318">
        <v>105</v>
      </c>
      <c r="I318" t="s">
        <v>33</v>
      </c>
      <c r="J318">
        <f t="shared" si="18"/>
        <v>3</v>
      </c>
      <c r="K318" t="s">
        <v>37</v>
      </c>
      <c r="L318">
        <f t="shared" si="19"/>
        <v>0</v>
      </c>
    </row>
    <row r="319" spans="1:12" x14ac:dyDescent="0.2">
      <c r="A319" s="1">
        <v>45371</v>
      </c>
      <c r="B319" t="s">
        <v>19</v>
      </c>
      <c r="C319" t="s">
        <v>38</v>
      </c>
      <c r="D319">
        <f t="shared" si="16"/>
        <v>1</v>
      </c>
      <c r="E319" t="s">
        <v>33</v>
      </c>
      <c r="F319">
        <f t="shared" si="17"/>
        <v>3</v>
      </c>
      <c r="G319" s="2">
        <v>0.2</v>
      </c>
      <c r="H319">
        <v>131</v>
      </c>
      <c r="I319" t="s">
        <v>36</v>
      </c>
      <c r="J319">
        <f t="shared" si="18"/>
        <v>1</v>
      </c>
      <c r="K319" t="s">
        <v>37</v>
      </c>
      <c r="L319">
        <f t="shared" si="19"/>
        <v>0</v>
      </c>
    </row>
    <row r="320" spans="1:12" x14ac:dyDescent="0.2">
      <c r="A320" s="1">
        <v>45371</v>
      </c>
      <c r="B320" t="s">
        <v>20</v>
      </c>
      <c r="C320" t="s">
        <v>38</v>
      </c>
      <c r="D320">
        <f t="shared" si="16"/>
        <v>1</v>
      </c>
      <c r="E320" t="s">
        <v>33</v>
      </c>
      <c r="F320">
        <f t="shared" si="17"/>
        <v>3</v>
      </c>
      <c r="G320" s="2">
        <v>0.09</v>
      </c>
      <c r="H320">
        <v>199</v>
      </c>
      <c r="I320" t="s">
        <v>34</v>
      </c>
      <c r="J320">
        <f t="shared" si="18"/>
        <v>2</v>
      </c>
      <c r="K320" t="s">
        <v>39</v>
      </c>
      <c r="L320">
        <f t="shared" si="19"/>
        <v>1</v>
      </c>
    </row>
    <row r="321" spans="1:12" x14ac:dyDescent="0.2">
      <c r="A321" s="1">
        <v>45371</v>
      </c>
      <c r="B321" t="s">
        <v>21</v>
      </c>
      <c r="C321" t="s">
        <v>32</v>
      </c>
      <c r="D321">
        <f t="shared" si="16"/>
        <v>0</v>
      </c>
      <c r="E321" t="s">
        <v>36</v>
      </c>
      <c r="F321">
        <f t="shared" si="17"/>
        <v>1</v>
      </c>
      <c r="G321" s="2">
        <v>0.05</v>
      </c>
      <c r="H321">
        <v>187</v>
      </c>
      <c r="I321" t="s">
        <v>34</v>
      </c>
      <c r="J321">
        <f t="shared" si="18"/>
        <v>2</v>
      </c>
      <c r="K321" t="s">
        <v>35</v>
      </c>
      <c r="L321">
        <f t="shared" si="19"/>
        <v>2</v>
      </c>
    </row>
    <row r="322" spans="1:12" x14ac:dyDescent="0.2">
      <c r="A322" s="1">
        <v>45372</v>
      </c>
      <c r="B322" t="s">
        <v>9</v>
      </c>
      <c r="C322" t="s">
        <v>32</v>
      </c>
      <c r="D322">
        <f t="shared" si="16"/>
        <v>0</v>
      </c>
      <c r="E322" t="s">
        <v>33</v>
      </c>
      <c r="F322">
        <f t="shared" si="17"/>
        <v>3</v>
      </c>
      <c r="G322" s="2">
        <v>0.08</v>
      </c>
      <c r="H322">
        <v>157</v>
      </c>
      <c r="I322" t="s">
        <v>34</v>
      </c>
      <c r="J322">
        <f t="shared" si="18"/>
        <v>2</v>
      </c>
      <c r="K322" t="s">
        <v>37</v>
      </c>
      <c r="L322">
        <f t="shared" si="19"/>
        <v>0</v>
      </c>
    </row>
    <row r="323" spans="1:12" x14ac:dyDescent="0.2">
      <c r="A323" s="1">
        <v>45372</v>
      </c>
      <c r="B323" t="s">
        <v>19</v>
      </c>
      <c r="C323" t="s">
        <v>38</v>
      </c>
      <c r="D323">
        <f t="shared" ref="D323:D365" si="20">IF(C323="YES",1,IF(C323="NO",0, "INVALID"))</f>
        <v>1</v>
      </c>
      <c r="E323" t="s">
        <v>36</v>
      </c>
      <c r="F323">
        <f t="shared" ref="F323:F365" si="21">IF(E323="High",3,IF(E323="Moderate",2,IF(E323="Low",1)))</f>
        <v>1</v>
      </c>
      <c r="G323" s="2">
        <v>0.17</v>
      </c>
      <c r="H323">
        <v>184</v>
      </c>
      <c r="I323" t="s">
        <v>36</v>
      </c>
      <c r="J323">
        <f t="shared" ref="J323:J365" si="22">IF(I323="High",3,IF(I323="Medium",2,IF(I323="Low",1)))</f>
        <v>1</v>
      </c>
      <c r="K323" t="s">
        <v>35</v>
      </c>
      <c r="L323">
        <f t="shared" ref="L323:L365" si="23">IF(K323="Negative",0,IF(K323="Positive",2,IF(K323="Neutral",1)))</f>
        <v>2</v>
      </c>
    </row>
    <row r="324" spans="1:12" x14ac:dyDescent="0.2">
      <c r="A324" s="1">
        <v>45372</v>
      </c>
      <c r="B324" t="s">
        <v>20</v>
      </c>
      <c r="C324" t="s">
        <v>38</v>
      </c>
      <c r="D324">
        <f t="shared" si="20"/>
        <v>1</v>
      </c>
      <c r="E324" t="s">
        <v>33</v>
      </c>
      <c r="F324">
        <f t="shared" si="21"/>
        <v>3</v>
      </c>
      <c r="G324" s="2">
        <v>0.08</v>
      </c>
      <c r="H324">
        <v>100</v>
      </c>
      <c r="I324" t="s">
        <v>34</v>
      </c>
      <c r="J324">
        <f t="shared" si="22"/>
        <v>2</v>
      </c>
      <c r="K324" t="s">
        <v>37</v>
      </c>
      <c r="L324">
        <f t="shared" si="23"/>
        <v>0</v>
      </c>
    </row>
    <row r="325" spans="1:12" x14ac:dyDescent="0.2">
      <c r="A325" s="1">
        <v>45372</v>
      </c>
      <c r="B325" t="s">
        <v>21</v>
      </c>
      <c r="C325" t="s">
        <v>32</v>
      </c>
      <c r="D325">
        <f t="shared" si="20"/>
        <v>0</v>
      </c>
      <c r="E325" t="s">
        <v>33</v>
      </c>
      <c r="F325">
        <f t="shared" si="21"/>
        <v>3</v>
      </c>
      <c r="G325" s="2">
        <v>0.12</v>
      </c>
      <c r="H325">
        <v>115</v>
      </c>
      <c r="I325" t="s">
        <v>36</v>
      </c>
      <c r="J325">
        <f t="shared" si="22"/>
        <v>1</v>
      </c>
      <c r="K325" t="s">
        <v>37</v>
      </c>
      <c r="L325">
        <f t="shared" si="23"/>
        <v>0</v>
      </c>
    </row>
    <row r="326" spans="1:12" x14ac:dyDescent="0.2">
      <c r="A326" s="1">
        <v>45373</v>
      </c>
      <c r="B326" t="s">
        <v>9</v>
      </c>
      <c r="C326" t="s">
        <v>38</v>
      </c>
      <c r="D326">
        <f t="shared" si="20"/>
        <v>1</v>
      </c>
      <c r="E326" t="s">
        <v>18</v>
      </c>
      <c r="F326">
        <f t="shared" si="21"/>
        <v>2</v>
      </c>
      <c r="G326" s="2">
        <v>0.17</v>
      </c>
      <c r="H326">
        <v>156</v>
      </c>
      <c r="I326" t="s">
        <v>33</v>
      </c>
      <c r="J326">
        <f t="shared" si="22"/>
        <v>3</v>
      </c>
      <c r="K326" t="s">
        <v>37</v>
      </c>
      <c r="L326">
        <f t="shared" si="23"/>
        <v>0</v>
      </c>
    </row>
    <row r="327" spans="1:12" x14ac:dyDescent="0.2">
      <c r="A327" s="1">
        <v>45373</v>
      </c>
      <c r="B327" t="s">
        <v>19</v>
      </c>
      <c r="C327" t="s">
        <v>32</v>
      </c>
      <c r="D327">
        <f t="shared" si="20"/>
        <v>0</v>
      </c>
      <c r="E327" t="s">
        <v>33</v>
      </c>
      <c r="F327">
        <f t="shared" si="21"/>
        <v>3</v>
      </c>
      <c r="G327" s="2">
        <v>0.2</v>
      </c>
      <c r="H327">
        <v>101</v>
      </c>
      <c r="I327" t="s">
        <v>33</v>
      </c>
      <c r="J327">
        <f t="shared" si="22"/>
        <v>3</v>
      </c>
      <c r="K327" t="s">
        <v>37</v>
      </c>
      <c r="L327">
        <f t="shared" si="23"/>
        <v>0</v>
      </c>
    </row>
    <row r="328" spans="1:12" x14ac:dyDescent="0.2">
      <c r="A328" s="1">
        <v>45373</v>
      </c>
      <c r="B328" t="s">
        <v>20</v>
      </c>
      <c r="C328" t="s">
        <v>38</v>
      </c>
      <c r="D328">
        <f t="shared" si="20"/>
        <v>1</v>
      </c>
      <c r="E328" t="s">
        <v>36</v>
      </c>
      <c r="F328">
        <f t="shared" si="21"/>
        <v>1</v>
      </c>
      <c r="G328" s="2">
        <v>0.08</v>
      </c>
      <c r="H328">
        <v>194</v>
      </c>
      <c r="I328" t="s">
        <v>33</v>
      </c>
      <c r="J328">
        <f t="shared" si="22"/>
        <v>3</v>
      </c>
      <c r="K328" t="s">
        <v>39</v>
      </c>
      <c r="L328">
        <f t="shared" si="23"/>
        <v>1</v>
      </c>
    </row>
    <row r="329" spans="1:12" x14ac:dyDescent="0.2">
      <c r="A329" s="1">
        <v>45373</v>
      </c>
      <c r="B329" t="s">
        <v>21</v>
      </c>
      <c r="C329" t="s">
        <v>38</v>
      </c>
      <c r="D329">
        <f t="shared" si="20"/>
        <v>1</v>
      </c>
      <c r="E329" t="s">
        <v>33</v>
      </c>
      <c r="F329">
        <f t="shared" si="21"/>
        <v>3</v>
      </c>
      <c r="G329" s="2">
        <v>0.13</v>
      </c>
      <c r="H329">
        <v>193</v>
      </c>
      <c r="I329" t="s">
        <v>33</v>
      </c>
      <c r="J329">
        <f t="shared" si="22"/>
        <v>3</v>
      </c>
      <c r="K329" t="s">
        <v>37</v>
      </c>
      <c r="L329">
        <f t="shared" si="23"/>
        <v>0</v>
      </c>
    </row>
    <row r="330" spans="1:12" x14ac:dyDescent="0.2">
      <c r="A330" s="1">
        <v>45374</v>
      </c>
      <c r="B330" t="s">
        <v>9</v>
      </c>
      <c r="C330" t="s">
        <v>32</v>
      </c>
      <c r="D330">
        <f t="shared" si="20"/>
        <v>0</v>
      </c>
      <c r="E330" t="s">
        <v>18</v>
      </c>
      <c r="F330">
        <f t="shared" si="21"/>
        <v>2</v>
      </c>
      <c r="G330" s="2">
        <v>0.16</v>
      </c>
      <c r="H330">
        <v>143</v>
      </c>
      <c r="I330" t="s">
        <v>33</v>
      </c>
      <c r="J330">
        <f t="shared" si="22"/>
        <v>3</v>
      </c>
      <c r="K330" t="s">
        <v>39</v>
      </c>
      <c r="L330">
        <f t="shared" si="23"/>
        <v>1</v>
      </c>
    </row>
    <row r="331" spans="1:12" x14ac:dyDescent="0.2">
      <c r="A331" s="1">
        <v>45374</v>
      </c>
      <c r="B331" t="s">
        <v>19</v>
      </c>
      <c r="C331" t="s">
        <v>38</v>
      </c>
      <c r="D331">
        <f t="shared" si="20"/>
        <v>1</v>
      </c>
      <c r="E331" t="s">
        <v>36</v>
      </c>
      <c r="F331">
        <f t="shared" si="21"/>
        <v>1</v>
      </c>
      <c r="G331" s="2">
        <v>0.12</v>
      </c>
      <c r="H331">
        <v>123</v>
      </c>
      <c r="I331" t="s">
        <v>36</v>
      </c>
      <c r="J331">
        <f t="shared" si="22"/>
        <v>1</v>
      </c>
      <c r="K331" t="s">
        <v>39</v>
      </c>
      <c r="L331">
        <f t="shared" si="23"/>
        <v>1</v>
      </c>
    </row>
    <row r="332" spans="1:12" x14ac:dyDescent="0.2">
      <c r="A332" s="1">
        <v>45374</v>
      </c>
      <c r="B332" t="s">
        <v>20</v>
      </c>
      <c r="C332" t="s">
        <v>32</v>
      </c>
      <c r="D332">
        <f t="shared" si="20"/>
        <v>0</v>
      </c>
      <c r="E332" t="s">
        <v>36</v>
      </c>
      <c r="F332">
        <f t="shared" si="21"/>
        <v>1</v>
      </c>
      <c r="G332" s="2">
        <v>0.17</v>
      </c>
      <c r="H332">
        <v>124</v>
      </c>
      <c r="I332" t="s">
        <v>36</v>
      </c>
      <c r="J332">
        <f t="shared" si="22"/>
        <v>1</v>
      </c>
      <c r="K332" t="s">
        <v>37</v>
      </c>
      <c r="L332">
        <f t="shared" si="23"/>
        <v>0</v>
      </c>
    </row>
    <row r="333" spans="1:12" x14ac:dyDescent="0.2">
      <c r="A333" s="1">
        <v>45374</v>
      </c>
      <c r="B333" t="s">
        <v>21</v>
      </c>
      <c r="C333" t="s">
        <v>32</v>
      </c>
      <c r="D333">
        <f t="shared" si="20"/>
        <v>0</v>
      </c>
      <c r="E333" t="s">
        <v>36</v>
      </c>
      <c r="F333">
        <f t="shared" si="21"/>
        <v>1</v>
      </c>
      <c r="G333" s="2">
        <v>0.16</v>
      </c>
      <c r="H333">
        <v>118</v>
      </c>
      <c r="I333" t="s">
        <v>34</v>
      </c>
      <c r="J333">
        <f t="shared" si="22"/>
        <v>2</v>
      </c>
      <c r="K333" t="s">
        <v>37</v>
      </c>
      <c r="L333">
        <f t="shared" si="23"/>
        <v>0</v>
      </c>
    </row>
    <row r="334" spans="1:12" x14ac:dyDescent="0.2">
      <c r="A334" s="1">
        <v>45375</v>
      </c>
      <c r="B334" t="s">
        <v>9</v>
      </c>
      <c r="C334" t="s">
        <v>38</v>
      </c>
      <c r="D334">
        <f t="shared" si="20"/>
        <v>1</v>
      </c>
      <c r="E334" t="s">
        <v>33</v>
      </c>
      <c r="F334">
        <f t="shared" si="21"/>
        <v>3</v>
      </c>
      <c r="G334" s="2">
        <v>0.18</v>
      </c>
      <c r="H334">
        <v>108</v>
      </c>
      <c r="I334" t="s">
        <v>33</v>
      </c>
      <c r="J334">
        <f t="shared" si="22"/>
        <v>3</v>
      </c>
      <c r="K334" t="s">
        <v>39</v>
      </c>
      <c r="L334">
        <f t="shared" si="23"/>
        <v>1</v>
      </c>
    </row>
    <row r="335" spans="1:12" x14ac:dyDescent="0.2">
      <c r="A335" s="1">
        <v>45375</v>
      </c>
      <c r="B335" t="s">
        <v>19</v>
      </c>
      <c r="C335" t="s">
        <v>38</v>
      </c>
      <c r="D335">
        <f t="shared" si="20"/>
        <v>1</v>
      </c>
      <c r="E335" t="s">
        <v>33</v>
      </c>
      <c r="F335">
        <f t="shared" si="21"/>
        <v>3</v>
      </c>
      <c r="G335" s="2">
        <v>0.19</v>
      </c>
      <c r="H335">
        <v>155</v>
      </c>
      <c r="I335" t="s">
        <v>36</v>
      </c>
      <c r="J335">
        <f t="shared" si="22"/>
        <v>1</v>
      </c>
      <c r="K335" t="s">
        <v>35</v>
      </c>
      <c r="L335">
        <f t="shared" si="23"/>
        <v>2</v>
      </c>
    </row>
    <row r="336" spans="1:12" x14ac:dyDescent="0.2">
      <c r="A336" s="1">
        <v>45375</v>
      </c>
      <c r="B336" t="s">
        <v>20</v>
      </c>
      <c r="C336" t="s">
        <v>38</v>
      </c>
      <c r="D336">
        <f t="shared" si="20"/>
        <v>1</v>
      </c>
      <c r="E336" t="s">
        <v>36</v>
      </c>
      <c r="F336">
        <f t="shared" si="21"/>
        <v>1</v>
      </c>
      <c r="G336" s="2">
        <v>0.18</v>
      </c>
      <c r="H336">
        <v>160</v>
      </c>
      <c r="I336" t="s">
        <v>36</v>
      </c>
      <c r="J336">
        <f t="shared" si="22"/>
        <v>1</v>
      </c>
      <c r="K336" t="s">
        <v>37</v>
      </c>
      <c r="L336">
        <f t="shared" si="23"/>
        <v>0</v>
      </c>
    </row>
    <row r="337" spans="1:12" x14ac:dyDescent="0.2">
      <c r="A337" s="1">
        <v>45375</v>
      </c>
      <c r="B337" t="s">
        <v>21</v>
      </c>
      <c r="C337" t="s">
        <v>32</v>
      </c>
      <c r="D337">
        <f t="shared" si="20"/>
        <v>0</v>
      </c>
      <c r="E337" t="s">
        <v>36</v>
      </c>
      <c r="F337">
        <f t="shared" si="21"/>
        <v>1</v>
      </c>
      <c r="G337" s="2">
        <v>0.2</v>
      </c>
      <c r="H337">
        <v>122</v>
      </c>
      <c r="I337" t="s">
        <v>34</v>
      </c>
      <c r="J337">
        <f t="shared" si="22"/>
        <v>2</v>
      </c>
      <c r="K337" t="s">
        <v>35</v>
      </c>
      <c r="L337">
        <f t="shared" si="23"/>
        <v>2</v>
      </c>
    </row>
    <row r="338" spans="1:12" x14ac:dyDescent="0.2">
      <c r="A338" s="1">
        <v>45376</v>
      </c>
      <c r="B338" t="s">
        <v>9</v>
      </c>
      <c r="C338" t="s">
        <v>32</v>
      </c>
      <c r="D338">
        <f t="shared" si="20"/>
        <v>0</v>
      </c>
      <c r="E338" t="s">
        <v>18</v>
      </c>
      <c r="F338">
        <f t="shared" si="21"/>
        <v>2</v>
      </c>
      <c r="G338" s="2">
        <v>0.16</v>
      </c>
      <c r="H338">
        <v>200</v>
      </c>
      <c r="I338" t="s">
        <v>36</v>
      </c>
      <c r="J338">
        <f t="shared" si="22"/>
        <v>1</v>
      </c>
      <c r="K338" t="s">
        <v>39</v>
      </c>
      <c r="L338">
        <f t="shared" si="23"/>
        <v>1</v>
      </c>
    </row>
    <row r="339" spans="1:12" x14ac:dyDescent="0.2">
      <c r="A339" s="1">
        <v>45376</v>
      </c>
      <c r="B339" t="s">
        <v>19</v>
      </c>
      <c r="C339" t="s">
        <v>38</v>
      </c>
      <c r="D339">
        <f t="shared" si="20"/>
        <v>1</v>
      </c>
      <c r="E339" t="s">
        <v>18</v>
      </c>
      <c r="F339">
        <f t="shared" si="21"/>
        <v>2</v>
      </c>
      <c r="G339" s="2">
        <v>0.13</v>
      </c>
      <c r="H339">
        <v>153</v>
      </c>
      <c r="I339" t="s">
        <v>36</v>
      </c>
      <c r="J339">
        <f t="shared" si="22"/>
        <v>1</v>
      </c>
      <c r="K339" t="s">
        <v>37</v>
      </c>
      <c r="L339">
        <f t="shared" si="23"/>
        <v>0</v>
      </c>
    </row>
    <row r="340" spans="1:12" x14ac:dyDescent="0.2">
      <c r="A340" s="1">
        <v>45376</v>
      </c>
      <c r="B340" t="s">
        <v>20</v>
      </c>
      <c r="C340" t="s">
        <v>32</v>
      </c>
      <c r="D340">
        <f t="shared" si="20"/>
        <v>0</v>
      </c>
      <c r="E340" t="s">
        <v>36</v>
      </c>
      <c r="F340">
        <f t="shared" si="21"/>
        <v>1</v>
      </c>
      <c r="G340" s="2">
        <v>0.08</v>
      </c>
      <c r="H340">
        <v>199</v>
      </c>
      <c r="I340" t="s">
        <v>36</v>
      </c>
      <c r="J340">
        <f t="shared" si="22"/>
        <v>1</v>
      </c>
      <c r="K340" t="s">
        <v>37</v>
      </c>
      <c r="L340">
        <f t="shared" si="23"/>
        <v>0</v>
      </c>
    </row>
    <row r="341" spans="1:12" x14ac:dyDescent="0.2">
      <c r="A341" s="1">
        <v>45376</v>
      </c>
      <c r="B341" t="s">
        <v>21</v>
      </c>
      <c r="C341" t="s">
        <v>32</v>
      </c>
      <c r="D341">
        <f t="shared" si="20"/>
        <v>0</v>
      </c>
      <c r="E341" t="s">
        <v>33</v>
      </c>
      <c r="F341">
        <f t="shared" si="21"/>
        <v>3</v>
      </c>
      <c r="G341" s="2">
        <v>0.14000000000000001</v>
      </c>
      <c r="H341">
        <v>135</v>
      </c>
      <c r="I341" t="s">
        <v>33</v>
      </c>
      <c r="J341">
        <f t="shared" si="22"/>
        <v>3</v>
      </c>
      <c r="K341" t="s">
        <v>35</v>
      </c>
      <c r="L341">
        <f t="shared" si="23"/>
        <v>2</v>
      </c>
    </row>
    <row r="342" spans="1:12" x14ac:dyDescent="0.2">
      <c r="A342" s="1">
        <v>45377</v>
      </c>
      <c r="B342" t="s">
        <v>9</v>
      </c>
      <c r="C342" t="s">
        <v>32</v>
      </c>
      <c r="D342">
        <f t="shared" si="20"/>
        <v>0</v>
      </c>
      <c r="E342" t="s">
        <v>33</v>
      </c>
      <c r="F342">
        <f t="shared" si="21"/>
        <v>3</v>
      </c>
      <c r="G342" s="2">
        <v>0.17</v>
      </c>
      <c r="H342">
        <v>108</v>
      </c>
      <c r="I342" t="s">
        <v>36</v>
      </c>
      <c r="J342">
        <f t="shared" si="22"/>
        <v>1</v>
      </c>
      <c r="K342" t="s">
        <v>37</v>
      </c>
      <c r="L342">
        <f t="shared" si="23"/>
        <v>0</v>
      </c>
    </row>
    <row r="343" spans="1:12" x14ac:dyDescent="0.2">
      <c r="A343" s="1">
        <v>45377</v>
      </c>
      <c r="B343" t="s">
        <v>19</v>
      </c>
      <c r="C343" t="s">
        <v>32</v>
      </c>
      <c r="D343">
        <f t="shared" si="20"/>
        <v>0</v>
      </c>
      <c r="E343" t="s">
        <v>36</v>
      </c>
      <c r="F343">
        <f t="shared" si="21"/>
        <v>1</v>
      </c>
      <c r="G343" s="2">
        <v>0.09</v>
      </c>
      <c r="H343">
        <v>122</v>
      </c>
      <c r="I343" t="s">
        <v>34</v>
      </c>
      <c r="J343">
        <f t="shared" si="22"/>
        <v>2</v>
      </c>
      <c r="K343" t="s">
        <v>35</v>
      </c>
      <c r="L343">
        <f t="shared" si="23"/>
        <v>2</v>
      </c>
    </row>
    <row r="344" spans="1:12" x14ac:dyDescent="0.2">
      <c r="A344" s="1">
        <v>45377</v>
      </c>
      <c r="B344" t="s">
        <v>20</v>
      </c>
      <c r="C344" t="s">
        <v>38</v>
      </c>
      <c r="D344">
        <f t="shared" si="20"/>
        <v>1</v>
      </c>
      <c r="E344" t="s">
        <v>18</v>
      </c>
      <c r="F344">
        <f t="shared" si="21"/>
        <v>2</v>
      </c>
      <c r="G344" s="2">
        <v>0.15</v>
      </c>
      <c r="H344">
        <v>131</v>
      </c>
      <c r="I344" t="s">
        <v>33</v>
      </c>
      <c r="J344">
        <f t="shared" si="22"/>
        <v>3</v>
      </c>
      <c r="K344" t="s">
        <v>35</v>
      </c>
      <c r="L344">
        <f t="shared" si="23"/>
        <v>2</v>
      </c>
    </row>
    <row r="345" spans="1:12" x14ac:dyDescent="0.2">
      <c r="A345" s="1">
        <v>45377</v>
      </c>
      <c r="B345" t="s">
        <v>21</v>
      </c>
      <c r="C345" t="s">
        <v>38</v>
      </c>
      <c r="D345">
        <f t="shared" si="20"/>
        <v>1</v>
      </c>
      <c r="E345" t="s">
        <v>36</v>
      </c>
      <c r="F345">
        <f t="shared" si="21"/>
        <v>1</v>
      </c>
      <c r="G345" s="2">
        <v>0.14000000000000001</v>
      </c>
      <c r="H345">
        <v>121</v>
      </c>
      <c r="I345" t="s">
        <v>36</v>
      </c>
      <c r="J345">
        <f t="shared" si="22"/>
        <v>1</v>
      </c>
      <c r="K345" t="s">
        <v>37</v>
      </c>
      <c r="L345">
        <f t="shared" si="23"/>
        <v>0</v>
      </c>
    </row>
    <row r="346" spans="1:12" x14ac:dyDescent="0.2">
      <c r="A346" s="1">
        <v>45378</v>
      </c>
      <c r="B346" t="s">
        <v>9</v>
      </c>
      <c r="C346" t="s">
        <v>38</v>
      </c>
      <c r="D346">
        <f t="shared" si="20"/>
        <v>1</v>
      </c>
      <c r="E346" t="s">
        <v>33</v>
      </c>
      <c r="F346">
        <f t="shared" si="21"/>
        <v>3</v>
      </c>
      <c r="G346" s="2">
        <v>0.1</v>
      </c>
      <c r="H346">
        <v>136</v>
      </c>
      <c r="I346" t="s">
        <v>33</v>
      </c>
      <c r="J346">
        <f t="shared" si="22"/>
        <v>3</v>
      </c>
      <c r="K346" t="s">
        <v>37</v>
      </c>
      <c r="L346">
        <f t="shared" si="23"/>
        <v>0</v>
      </c>
    </row>
    <row r="347" spans="1:12" x14ac:dyDescent="0.2">
      <c r="A347" s="1">
        <v>45378</v>
      </c>
      <c r="B347" t="s">
        <v>19</v>
      </c>
      <c r="C347" t="s">
        <v>32</v>
      </c>
      <c r="D347">
        <f t="shared" si="20"/>
        <v>0</v>
      </c>
      <c r="E347" t="s">
        <v>36</v>
      </c>
      <c r="F347">
        <f t="shared" si="21"/>
        <v>1</v>
      </c>
      <c r="G347" s="2">
        <v>0.18</v>
      </c>
      <c r="H347">
        <v>135</v>
      </c>
      <c r="I347" t="s">
        <v>34</v>
      </c>
      <c r="J347">
        <f t="shared" si="22"/>
        <v>2</v>
      </c>
      <c r="K347" t="s">
        <v>39</v>
      </c>
      <c r="L347">
        <f t="shared" si="23"/>
        <v>1</v>
      </c>
    </row>
    <row r="348" spans="1:12" x14ac:dyDescent="0.2">
      <c r="A348" s="1">
        <v>45378</v>
      </c>
      <c r="B348" t="s">
        <v>20</v>
      </c>
      <c r="C348" t="s">
        <v>32</v>
      </c>
      <c r="D348">
        <f t="shared" si="20"/>
        <v>0</v>
      </c>
      <c r="E348" t="s">
        <v>18</v>
      </c>
      <c r="F348">
        <f t="shared" si="21"/>
        <v>2</v>
      </c>
      <c r="G348" s="2">
        <v>0.08</v>
      </c>
      <c r="H348">
        <v>133</v>
      </c>
      <c r="I348" t="s">
        <v>34</v>
      </c>
      <c r="J348">
        <f t="shared" si="22"/>
        <v>2</v>
      </c>
      <c r="K348" t="s">
        <v>39</v>
      </c>
      <c r="L348">
        <f t="shared" si="23"/>
        <v>1</v>
      </c>
    </row>
    <row r="349" spans="1:12" x14ac:dyDescent="0.2">
      <c r="A349" s="1">
        <v>45378</v>
      </c>
      <c r="B349" t="s">
        <v>21</v>
      </c>
      <c r="C349" t="s">
        <v>32</v>
      </c>
      <c r="D349">
        <f t="shared" si="20"/>
        <v>0</v>
      </c>
      <c r="E349" t="s">
        <v>18</v>
      </c>
      <c r="F349">
        <f t="shared" si="21"/>
        <v>2</v>
      </c>
      <c r="G349" s="2">
        <v>0.13</v>
      </c>
      <c r="H349">
        <v>159</v>
      </c>
      <c r="I349" t="s">
        <v>33</v>
      </c>
      <c r="J349">
        <f t="shared" si="22"/>
        <v>3</v>
      </c>
      <c r="K349" t="s">
        <v>37</v>
      </c>
      <c r="L349">
        <f t="shared" si="23"/>
        <v>0</v>
      </c>
    </row>
    <row r="350" spans="1:12" x14ac:dyDescent="0.2">
      <c r="A350" s="1">
        <v>45379</v>
      </c>
      <c r="B350" t="s">
        <v>9</v>
      </c>
      <c r="C350" t="s">
        <v>32</v>
      </c>
      <c r="D350">
        <f t="shared" si="20"/>
        <v>0</v>
      </c>
      <c r="E350" t="s">
        <v>18</v>
      </c>
      <c r="F350">
        <f t="shared" si="21"/>
        <v>2</v>
      </c>
      <c r="G350" s="2">
        <v>0.13</v>
      </c>
      <c r="H350">
        <v>114</v>
      </c>
      <c r="I350" t="s">
        <v>36</v>
      </c>
      <c r="J350">
        <f t="shared" si="22"/>
        <v>1</v>
      </c>
      <c r="K350" t="s">
        <v>39</v>
      </c>
      <c r="L350">
        <f t="shared" si="23"/>
        <v>1</v>
      </c>
    </row>
    <row r="351" spans="1:12" x14ac:dyDescent="0.2">
      <c r="A351" s="1">
        <v>45379</v>
      </c>
      <c r="B351" t="s">
        <v>19</v>
      </c>
      <c r="C351" t="s">
        <v>38</v>
      </c>
      <c r="D351">
        <f t="shared" si="20"/>
        <v>1</v>
      </c>
      <c r="E351" t="s">
        <v>36</v>
      </c>
      <c r="F351">
        <f t="shared" si="21"/>
        <v>1</v>
      </c>
      <c r="G351" s="2">
        <v>0.14000000000000001</v>
      </c>
      <c r="H351">
        <v>134</v>
      </c>
      <c r="I351" t="s">
        <v>33</v>
      </c>
      <c r="J351">
        <f t="shared" si="22"/>
        <v>3</v>
      </c>
      <c r="K351" t="s">
        <v>39</v>
      </c>
      <c r="L351">
        <f t="shared" si="23"/>
        <v>1</v>
      </c>
    </row>
    <row r="352" spans="1:12" x14ac:dyDescent="0.2">
      <c r="A352" s="1">
        <v>45379</v>
      </c>
      <c r="B352" t="s">
        <v>20</v>
      </c>
      <c r="C352" t="s">
        <v>32</v>
      </c>
      <c r="D352">
        <f t="shared" si="20"/>
        <v>0</v>
      </c>
      <c r="E352" t="s">
        <v>36</v>
      </c>
      <c r="F352">
        <f t="shared" si="21"/>
        <v>1</v>
      </c>
      <c r="G352" s="2">
        <v>0.1</v>
      </c>
      <c r="H352">
        <v>185</v>
      </c>
      <c r="I352" t="s">
        <v>36</v>
      </c>
      <c r="J352">
        <f t="shared" si="22"/>
        <v>1</v>
      </c>
      <c r="K352" t="s">
        <v>37</v>
      </c>
      <c r="L352">
        <f t="shared" si="23"/>
        <v>0</v>
      </c>
    </row>
    <row r="353" spans="1:12" x14ac:dyDescent="0.2">
      <c r="A353" s="1">
        <v>45379</v>
      </c>
      <c r="B353" t="s">
        <v>21</v>
      </c>
      <c r="C353" t="s">
        <v>32</v>
      </c>
      <c r="D353">
        <f t="shared" si="20"/>
        <v>0</v>
      </c>
      <c r="E353" t="s">
        <v>18</v>
      </c>
      <c r="F353">
        <f t="shared" si="21"/>
        <v>2</v>
      </c>
      <c r="G353" s="2">
        <v>0.2</v>
      </c>
      <c r="H353">
        <v>143</v>
      </c>
      <c r="I353" t="s">
        <v>33</v>
      </c>
      <c r="J353">
        <f t="shared" si="22"/>
        <v>3</v>
      </c>
      <c r="K353" t="s">
        <v>35</v>
      </c>
      <c r="L353">
        <f t="shared" si="23"/>
        <v>2</v>
      </c>
    </row>
    <row r="354" spans="1:12" x14ac:dyDescent="0.2">
      <c r="A354" s="1">
        <v>45380</v>
      </c>
      <c r="B354" t="s">
        <v>9</v>
      </c>
      <c r="C354" t="s">
        <v>38</v>
      </c>
      <c r="D354">
        <f t="shared" si="20"/>
        <v>1</v>
      </c>
      <c r="E354" t="s">
        <v>36</v>
      </c>
      <c r="F354">
        <f t="shared" si="21"/>
        <v>1</v>
      </c>
      <c r="G354" s="2">
        <v>0.05</v>
      </c>
      <c r="H354">
        <v>136</v>
      </c>
      <c r="I354" t="s">
        <v>33</v>
      </c>
      <c r="J354">
        <f t="shared" si="22"/>
        <v>3</v>
      </c>
      <c r="K354" t="s">
        <v>37</v>
      </c>
      <c r="L354">
        <f t="shared" si="23"/>
        <v>0</v>
      </c>
    </row>
    <row r="355" spans="1:12" x14ac:dyDescent="0.2">
      <c r="A355" s="1">
        <v>45380</v>
      </c>
      <c r="B355" t="s">
        <v>19</v>
      </c>
      <c r="C355" t="s">
        <v>38</v>
      </c>
      <c r="D355">
        <f t="shared" si="20"/>
        <v>1</v>
      </c>
      <c r="E355" t="s">
        <v>33</v>
      </c>
      <c r="F355">
        <f t="shared" si="21"/>
        <v>3</v>
      </c>
      <c r="G355" s="2">
        <v>0.2</v>
      </c>
      <c r="H355">
        <v>106</v>
      </c>
      <c r="I355" t="s">
        <v>36</v>
      </c>
      <c r="J355">
        <f t="shared" si="22"/>
        <v>1</v>
      </c>
      <c r="K355" t="s">
        <v>35</v>
      </c>
      <c r="L355">
        <f t="shared" si="23"/>
        <v>2</v>
      </c>
    </row>
    <row r="356" spans="1:12" x14ac:dyDescent="0.2">
      <c r="A356" s="1">
        <v>45380</v>
      </c>
      <c r="B356" t="s">
        <v>20</v>
      </c>
      <c r="C356" t="s">
        <v>32</v>
      </c>
      <c r="D356">
        <f t="shared" si="20"/>
        <v>0</v>
      </c>
      <c r="E356" t="s">
        <v>36</v>
      </c>
      <c r="F356">
        <f t="shared" si="21"/>
        <v>1</v>
      </c>
      <c r="G356" s="2">
        <v>0.15</v>
      </c>
      <c r="H356">
        <v>173</v>
      </c>
      <c r="I356" t="s">
        <v>34</v>
      </c>
      <c r="J356">
        <f t="shared" si="22"/>
        <v>2</v>
      </c>
      <c r="K356" t="s">
        <v>39</v>
      </c>
      <c r="L356">
        <f t="shared" si="23"/>
        <v>1</v>
      </c>
    </row>
    <row r="357" spans="1:12" x14ac:dyDescent="0.2">
      <c r="A357" s="1">
        <v>45380</v>
      </c>
      <c r="B357" t="s">
        <v>21</v>
      </c>
      <c r="C357" t="s">
        <v>32</v>
      </c>
      <c r="D357">
        <f t="shared" si="20"/>
        <v>0</v>
      </c>
      <c r="E357" t="s">
        <v>18</v>
      </c>
      <c r="F357">
        <f t="shared" si="21"/>
        <v>2</v>
      </c>
      <c r="G357" s="2">
        <v>0.1</v>
      </c>
      <c r="H357">
        <v>134</v>
      </c>
      <c r="I357" t="s">
        <v>36</v>
      </c>
      <c r="J357">
        <f t="shared" si="22"/>
        <v>1</v>
      </c>
      <c r="K357" t="s">
        <v>37</v>
      </c>
      <c r="L357">
        <f t="shared" si="23"/>
        <v>0</v>
      </c>
    </row>
    <row r="358" spans="1:12" x14ac:dyDescent="0.2">
      <c r="A358" s="1">
        <v>45381</v>
      </c>
      <c r="B358" t="s">
        <v>9</v>
      </c>
      <c r="C358" t="s">
        <v>32</v>
      </c>
      <c r="D358">
        <f t="shared" si="20"/>
        <v>0</v>
      </c>
      <c r="E358" t="s">
        <v>18</v>
      </c>
      <c r="F358">
        <f t="shared" si="21"/>
        <v>2</v>
      </c>
      <c r="G358" s="2">
        <v>0.08</v>
      </c>
      <c r="H358">
        <v>164</v>
      </c>
      <c r="I358" t="s">
        <v>33</v>
      </c>
      <c r="J358">
        <f t="shared" si="22"/>
        <v>3</v>
      </c>
      <c r="K358" t="s">
        <v>35</v>
      </c>
      <c r="L358">
        <f t="shared" si="23"/>
        <v>2</v>
      </c>
    </row>
    <row r="359" spans="1:12" x14ac:dyDescent="0.2">
      <c r="A359" s="1">
        <v>45381</v>
      </c>
      <c r="B359" t="s">
        <v>19</v>
      </c>
      <c r="C359" t="s">
        <v>38</v>
      </c>
      <c r="D359">
        <f t="shared" si="20"/>
        <v>1</v>
      </c>
      <c r="E359" t="s">
        <v>18</v>
      </c>
      <c r="F359">
        <f t="shared" si="21"/>
        <v>2</v>
      </c>
      <c r="G359" s="2">
        <v>7.0000000000000007E-2</v>
      </c>
      <c r="H359">
        <v>114</v>
      </c>
      <c r="I359" t="s">
        <v>34</v>
      </c>
      <c r="J359">
        <f t="shared" si="22"/>
        <v>2</v>
      </c>
      <c r="K359" t="s">
        <v>35</v>
      </c>
      <c r="L359">
        <f t="shared" si="23"/>
        <v>2</v>
      </c>
    </row>
    <row r="360" spans="1:12" x14ac:dyDescent="0.2">
      <c r="A360" s="1">
        <v>45381</v>
      </c>
      <c r="B360" t="s">
        <v>20</v>
      </c>
      <c r="C360" t="s">
        <v>38</v>
      </c>
      <c r="D360">
        <f t="shared" si="20"/>
        <v>1</v>
      </c>
      <c r="E360" t="s">
        <v>18</v>
      </c>
      <c r="F360">
        <f t="shared" si="21"/>
        <v>2</v>
      </c>
      <c r="G360" s="2">
        <v>0.17</v>
      </c>
      <c r="H360">
        <v>166</v>
      </c>
      <c r="I360" t="s">
        <v>34</v>
      </c>
      <c r="J360">
        <f t="shared" si="22"/>
        <v>2</v>
      </c>
      <c r="K360" t="s">
        <v>39</v>
      </c>
      <c r="L360">
        <f t="shared" si="23"/>
        <v>1</v>
      </c>
    </row>
    <row r="361" spans="1:12" x14ac:dyDescent="0.2">
      <c r="A361" s="1">
        <v>45381</v>
      </c>
      <c r="B361" t="s">
        <v>21</v>
      </c>
      <c r="C361" t="s">
        <v>32</v>
      </c>
      <c r="D361">
        <f t="shared" si="20"/>
        <v>0</v>
      </c>
      <c r="E361" t="s">
        <v>18</v>
      </c>
      <c r="F361">
        <f t="shared" si="21"/>
        <v>2</v>
      </c>
      <c r="G361" s="2">
        <v>0.17</v>
      </c>
      <c r="H361">
        <v>102</v>
      </c>
      <c r="I361" t="s">
        <v>36</v>
      </c>
      <c r="J361">
        <f t="shared" si="22"/>
        <v>1</v>
      </c>
      <c r="K361" t="s">
        <v>35</v>
      </c>
      <c r="L361">
        <f t="shared" si="23"/>
        <v>2</v>
      </c>
    </row>
    <row r="362" spans="1:12" x14ac:dyDescent="0.2">
      <c r="A362" s="1">
        <v>45382</v>
      </c>
      <c r="B362" t="s">
        <v>9</v>
      </c>
      <c r="C362" t="s">
        <v>38</v>
      </c>
      <c r="D362">
        <f t="shared" si="20"/>
        <v>1</v>
      </c>
      <c r="E362" t="s">
        <v>18</v>
      </c>
      <c r="F362">
        <f t="shared" si="21"/>
        <v>2</v>
      </c>
      <c r="G362" s="2">
        <v>0.1</v>
      </c>
      <c r="H362">
        <v>188</v>
      </c>
      <c r="I362" t="s">
        <v>34</v>
      </c>
      <c r="J362">
        <f t="shared" si="22"/>
        <v>2</v>
      </c>
      <c r="K362" t="s">
        <v>39</v>
      </c>
      <c r="L362">
        <f t="shared" si="23"/>
        <v>1</v>
      </c>
    </row>
    <row r="363" spans="1:12" x14ac:dyDescent="0.2">
      <c r="A363" s="1">
        <v>45382</v>
      </c>
      <c r="B363" t="s">
        <v>19</v>
      </c>
      <c r="C363" t="s">
        <v>38</v>
      </c>
      <c r="D363">
        <f t="shared" si="20"/>
        <v>1</v>
      </c>
      <c r="E363" t="s">
        <v>36</v>
      </c>
      <c r="F363">
        <f t="shared" si="21"/>
        <v>1</v>
      </c>
      <c r="G363" s="2">
        <v>0.16</v>
      </c>
      <c r="H363">
        <v>104</v>
      </c>
      <c r="I363" t="s">
        <v>33</v>
      </c>
      <c r="J363">
        <f t="shared" si="22"/>
        <v>3</v>
      </c>
      <c r="K363" t="s">
        <v>39</v>
      </c>
      <c r="L363">
        <f t="shared" si="23"/>
        <v>1</v>
      </c>
    </row>
    <row r="364" spans="1:12" x14ac:dyDescent="0.2">
      <c r="A364" s="1">
        <v>45382</v>
      </c>
      <c r="B364" t="s">
        <v>20</v>
      </c>
      <c r="C364" t="s">
        <v>38</v>
      </c>
      <c r="D364">
        <f t="shared" si="20"/>
        <v>1</v>
      </c>
      <c r="E364" t="s">
        <v>18</v>
      </c>
      <c r="F364">
        <f t="shared" si="21"/>
        <v>2</v>
      </c>
      <c r="G364" s="2">
        <v>0.09</v>
      </c>
      <c r="H364">
        <v>177</v>
      </c>
      <c r="I364" t="s">
        <v>34</v>
      </c>
      <c r="J364">
        <f t="shared" si="22"/>
        <v>2</v>
      </c>
      <c r="K364" t="s">
        <v>35</v>
      </c>
      <c r="L364">
        <f t="shared" si="23"/>
        <v>2</v>
      </c>
    </row>
    <row r="365" spans="1:12" x14ac:dyDescent="0.2">
      <c r="A365" s="1">
        <v>45382</v>
      </c>
      <c r="B365" t="s">
        <v>21</v>
      </c>
      <c r="C365" t="s">
        <v>38</v>
      </c>
      <c r="D365">
        <f t="shared" si="20"/>
        <v>1</v>
      </c>
      <c r="E365" t="s">
        <v>33</v>
      </c>
      <c r="F365">
        <f t="shared" si="21"/>
        <v>3</v>
      </c>
      <c r="G365" s="2">
        <v>0.18</v>
      </c>
      <c r="H365">
        <v>163</v>
      </c>
      <c r="I365" t="s">
        <v>33</v>
      </c>
      <c r="J365">
        <f t="shared" si="22"/>
        <v>3</v>
      </c>
      <c r="K365" t="s">
        <v>39</v>
      </c>
      <c r="L365">
        <f t="shared" si="2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15DB8-80D0-894D-B62C-8B7D74DF2865}">
  <dimension ref="A1:CO155"/>
  <sheetViews>
    <sheetView tabSelected="1" workbookViewId="0">
      <selection activeCell="AE8" sqref="AE8"/>
    </sheetView>
  </sheetViews>
  <sheetFormatPr baseColWidth="10" defaultRowHeight="15" x14ac:dyDescent="0.2"/>
  <cols>
    <col min="1" max="1" width="24.6640625" bestFit="1" customWidth="1"/>
    <col min="2" max="2" width="15.1640625" bestFit="1" customWidth="1"/>
    <col min="3" max="3" width="10" bestFit="1" customWidth="1"/>
    <col min="4" max="10" width="5.1640625" bestFit="1" customWidth="1"/>
    <col min="11" max="32" width="6.1640625" bestFit="1" customWidth="1"/>
    <col min="33" max="41" width="5.5" bestFit="1" customWidth="1"/>
    <col min="42" max="61" width="6.5" bestFit="1" customWidth="1"/>
    <col min="62" max="70" width="5.5" bestFit="1" customWidth="1"/>
    <col min="71" max="92" width="6.5" bestFit="1" customWidth="1"/>
    <col min="93" max="94" width="10" bestFit="1" customWidth="1"/>
    <col min="95" max="95" width="35" bestFit="1" customWidth="1"/>
    <col min="96" max="96" width="28.1640625" bestFit="1" customWidth="1"/>
    <col min="97" max="97" width="35" bestFit="1" customWidth="1"/>
    <col min="98" max="98" width="28.1640625" bestFit="1" customWidth="1"/>
    <col min="99" max="99" width="35" bestFit="1" customWidth="1"/>
    <col min="100" max="100" width="28.1640625" bestFit="1" customWidth="1"/>
    <col min="101" max="101" width="35" bestFit="1" customWidth="1"/>
    <col min="102" max="102" width="28.1640625" bestFit="1" customWidth="1"/>
    <col min="103" max="103" width="35" bestFit="1" customWidth="1"/>
    <col min="104" max="104" width="28.1640625" bestFit="1" customWidth="1"/>
    <col min="105" max="105" width="35" bestFit="1" customWidth="1"/>
    <col min="106" max="106" width="28.1640625" bestFit="1" customWidth="1"/>
    <col min="107" max="107" width="35" bestFit="1" customWidth="1"/>
    <col min="108" max="108" width="28.1640625" bestFit="1" customWidth="1"/>
    <col min="109" max="109" width="35" bestFit="1" customWidth="1"/>
    <col min="110" max="110" width="28.1640625" bestFit="1" customWidth="1"/>
    <col min="111" max="111" width="35" bestFit="1" customWidth="1"/>
    <col min="112" max="112" width="28.1640625" bestFit="1" customWidth="1"/>
    <col min="113" max="113" width="35" bestFit="1" customWidth="1"/>
    <col min="114" max="114" width="28.1640625" bestFit="1" customWidth="1"/>
    <col min="115" max="115" width="35" bestFit="1" customWidth="1"/>
    <col min="116" max="116" width="28.1640625" bestFit="1" customWidth="1"/>
    <col min="117" max="117" width="35" bestFit="1" customWidth="1"/>
    <col min="118" max="118" width="28.1640625" bestFit="1" customWidth="1"/>
    <col min="119" max="119" width="35" bestFit="1" customWidth="1"/>
    <col min="120" max="120" width="28.1640625" bestFit="1" customWidth="1"/>
    <col min="121" max="121" width="35" bestFit="1" customWidth="1"/>
    <col min="122" max="122" width="28.1640625" bestFit="1" customWidth="1"/>
    <col min="123" max="123" width="35" bestFit="1" customWidth="1"/>
    <col min="124" max="124" width="28.1640625" bestFit="1" customWidth="1"/>
    <col min="125" max="125" width="35" bestFit="1" customWidth="1"/>
    <col min="126" max="126" width="28.1640625" bestFit="1" customWidth="1"/>
    <col min="127" max="127" width="35" bestFit="1" customWidth="1"/>
    <col min="128" max="128" width="28.1640625" bestFit="1" customWidth="1"/>
    <col min="129" max="129" width="35" bestFit="1" customWidth="1"/>
    <col min="130" max="130" width="28.1640625" bestFit="1" customWidth="1"/>
    <col min="131" max="131" width="35" bestFit="1" customWidth="1"/>
    <col min="132" max="132" width="28.1640625" bestFit="1" customWidth="1"/>
    <col min="133" max="133" width="35" bestFit="1" customWidth="1"/>
    <col min="134" max="134" width="28.1640625" bestFit="1" customWidth="1"/>
    <col min="135" max="135" width="35" bestFit="1" customWidth="1"/>
    <col min="136" max="136" width="28.1640625" bestFit="1" customWidth="1"/>
    <col min="137" max="137" width="35" bestFit="1" customWidth="1"/>
    <col min="138" max="138" width="28.1640625" bestFit="1" customWidth="1"/>
    <col min="139" max="139" width="35" bestFit="1" customWidth="1"/>
    <col min="140" max="140" width="28.1640625" bestFit="1" customWidth="1"/>
    <col min="141" max="141" width="35" bestFit="1" customWidth="1"/>
    <col min="142" max="142" width="28.1640625" bestFit="1" customWidth="1"/>
    <col min="143" max="143" width="35" bestFit="1" customWidth="1"/>
    <col min="144" max="144" width="28.1640625" bestFit="1" customWidth="1"/>
    <col min="145" max="145" width="35" bestFit="1" customWidth="1"/>
    <col min="146" max="146" width="28.1640625" bestFit="1" customWidth="1"/>
    <col min="147" max="147" width="35" bestFit="1" customWidth="1"/>
    <col min="148" max="148" width="28.1640625" bestFit="1" customWidth="1"/>
    <col min="149" max="149" width="35" bestFit="1" customWidth="1"/>
    <col min="150" max="150" width="28.1640625" bestFit="1" customWidth="1"/>
    <col min="151" max="151" width="35" bestFit="1" customWidth="1"/>
    <col min="152" max="152" width="28.1640625" bestFit="1" customWidth="1"/>
    <col min="153" max="153" width="35" bestFit="1" customWidth="1"/>
    <col min="154" max="154" width="28.1640625" bestFit="1" customWidth="1"/>
    <col min="155" max="155" width="35" bestFit="1" customWidth="1"/>
    <col min="156" max="156" width="28.1640625" bestFit="1" customWidth="1"/>
    <col min="157" max="157" width="35" bestFit="1" customWidth="1"/>
    <col min="158" max="158" width="28.1640625" bestFit="1" customWidth="1"/>
    <col min="159" max="159" width="35" bestFit="1" customWidth="1"/>
    <col min="160" max="160" width="28.1640625" bestFit="1" customWidth="1"/>
    <col min="161" max="161" width="35" bestFit="1" customWidth="1"/>
    <col min="162" max="162" width="28.1640625" bestFit="1" customWidth="1"/>
    <col min="163" max="163" width="35" bestFit="1" customWidth="1"/>
    <col min="164" max="164" width="28.1640625" bestFit="1" customWidth="1"/>
    <col min="165" max="165" width="35" bestFit="1" customWidth="1"/>
    <col min="166" max="166" width="28.1640625" bestFit="1" customWidth="1"/>
    <col min="167" max="167" width="35" bestFit="1" customWidth="1"/>
    <col min="168" max="168" width="28.1640625" bestFit="1" customWidth="1"/>
    <col min="169" max="169" width="35" bestFit="1" customWidth="1"/>
    <col min="170" max="170" width="28.1640625" bestFit="1" customWidth="1"/>
    <col min="171" max="171" width="35" bestFit="1" customWidth="1"/>
    <col min="172" max="172" width="28.1640625" bestFit="1" customWidth="1"/>
    <col min="173" max="173" width="35" bestFit="1" customWidth="1"/>
    <col min="174" max="174" width="28.1640625" bestFit="1" customWidth="1"/>
    <col min="175" max="175" width="35" bestFit="1" customWidth="1"/>
    <col min="176" max="176" width="28.1640625" bestFit="1" customWidth="1"/>
    <col min="177" max="177" width="35" bestFit="1" customWidth="1"/>
    <col min="178" max="178" width="28.1640625" bestFit="1" customWidth="1"/>
    <col min="179" max="179" width="35" bestFit="1" customWidth="1"/>
    <col min="180" max="180" width="28.1640625" bestFit="1" customWidth="1"/>
    <col min="181" max="181" width="35" bestFit="1" customWidth="1"/>
    <col min="182" max="182" width="28.1640625" bestFit="1" customWidth="1"/>
    <col min="183" max="183" width="35" bestFit="1" customWidth="1"/>
    <col min="184" max="184" width="28.1640625" bestFit="1" customWidth="1"/>
    <col min="185" max="185" width="35" bestFit="1" customWidth="1"/>
    <col min="186" max="186" width="32.5" bestFit="1" customWidth="1"/>
    <col min="187" max="187" width="39.33203125" bestFit="1" customWidth="1"/>
  </cols>
  <sheetData>
    <row r="1" spans="2:11" x14ac:dyDescent="0.2">
      <c r="B1" s="10" t="s">
        <v>84</v>
      </c>
      <c r="C1" s="9"/>
      <c r="D1" s="9"/>
      <c r="E1" s="9"/>
      <c r="F1" s="9"/>
      <c r="G1" s="9"/>
      <c r="H1" s="9"/>
      <c r="I1" s="9"/>
      <c r="J1" s="9"/>
      <c r="K1" s="9"/>
    </row>
    <row r="2" spans="2:11" x14ac:dyDescent="0.2">
      <c r="B2" s="9"/>
      <c r="C2" s="9"/>
      <c r="D2" s="9"/>
      <c r="E2" s="9"/>
      <c r="F2" s="9"/>
      <c r="G2" s="9"/>
      <c r="H2" s="9"/>
      <c r="I2" s="9"/>
      <c r="J2" s="9"/>
      <c r="K2" s="9"/>
    </row>
    <row r="3" spans="2:11" x14ac:dyDescent="0.2">
      <c r="B3" s="9"/>
      <c r="C3" s="9"/>
      <c r="D3" s="9"/>
      <c r="E3" s="9"/>
      <c r="F3" s="9"/>
      <c r="G3" s="9"/>
      <c r="H3" s="9"/>
      <c r="I3" s="9"/>
      <c r="J3" s="9"/>
      <c r="K3" s="9"/>
    </row>
    <row r="36" spans="1:11" x14ac:dyDescent="0.2">
      <c r="B36" t="s">
        <v>80</v>
      </c>
      <c r="F36" t="s">
        <v>81</v>
      </c>
      <c r="H36" t="s">
        <v>82</v>
      </c>
      <c r="K36" t="s">
        <v>83</v>
      </c>
    </row>
    <row r="37" spans="1:11" ht="16" x14ac:dyDescent="0.2">
      <c r="B37" s="11">
        <f>GETPIVOTDATA("confirmed cases",A53)</f>
        <v>1790</v>
      </c>
      <c r="F37" s="12">
        <f>GETPIVOTDATA("recovered cases",A54)</f>
        <v>1366</v>
      </c>
      <c r="H37" s="13">
        <f>GETPIVOTDATA("quarantined",A59)</f>
        <v>79</v>
      </c>
      <c r="K37">
        <f>F37/B37</f>
        <v>0.76312849162011176</v>
      </c>
    </row>
    <row r="46" spans="1:11" x14ac:dyDescent="0.2">
      <c r="A46" s="5" t="s">
        <v>5</v>
      </c>
      <c r="B46" t="s">
        <v>40</v>
      </c>
    </row>
    <row r="47" spans="1:11" x14ac:dyDescent="0.2">
      <c r="A47" s="5" t="s">
        <v>7</v>
      </c>
      <c r="B47" t="s">
        <v>40</v>
      </c>
    </row>
    <row r="48" spans="1:11" x14ac:dyDescent="0.2">
      <c r="A48" s="5" t="s">
        <v>6</v>
      </c>
      <c r="B48" t="s">
        <v>40</v>
      </c>
    </row>
    <row r="50" spans="1:3" x14ac:dyDescent="0.2">
      <c r="B50" s="5" t="s">
        <v>44</v>
      </c>
    </row>
    <row r="51" spans="1:3" x14ac:dyDescent="0.2">
      <c r="A51" s="5" t="s">
        <v>41</v>
      </c>
      <c r="B51" t="s">
        <v>45</v>
      </c>
      <c r="C51" t="s">
        <v>43</v>
      </c>
    </row>
    <row r="52" spans="1:3" x14ac:dyDescent="0.2">
      <c r="A52" s="6" t="s">
        <v>20</v>
      </c>
      <c r="B52" s="7"/>
      <c r="C52" s="7"/>
    </row>
    <row r="53" spans="1:3" x14ac:dyDescent="0.2">
      <c r="A53" s="8" t="s">
        <v>49</v>
      </c>
      <c r="B53" s="7">
        <v>713</v>
      </c>
      <c r="C53" s="7">
        <v>713</v>
      </c>
    </row>
    <row r="54" spans="1:3" x14ac:dyDescent="0.2">
      <c r="A54" s="8" t="s">
        <v>46</v>
      </c>
      <c r="B54" s="7">
        <v>550</v>
      </c>
      <c r="C54" s="7">
        <v>550</v>
      </c>
    </row>
    <row r="55" spans="1:3" x14ac:dyDescent="0.2">
      <c r="A55" s="8" t="s">
        <v>50</v>
      </c>
      <c r="B55" s="7">
        <v>22</v>
      </c>
      <c r="C55" s="7">
        <v>22</v>
      </c>
    </row>
    <row r="56" spans="1:3" x14ac:dyDescent="0.2">
      <c r="A56" s="6" t="s">
        <v>9</v>
      </c>
      <c r="B56" s="7"/>
      <c r="C56" s="7"/>
    </row>
    <row r="57" spans="1:3" x14ac:dyDescent="0.2">
      <c r="A57" s="8" t="s">
        <v>49</v>
      </c>
      <c r="B57" s="7">
        <v>757</v>
      </c>
      <c r="C57" s="7">
        <v>757</v>
      </c>
    </row>
    <row r="58" spans="1:3" x14ac:dyDescent="0.2">
      <c r="A58" s="8" t="s">
        <v>46</v>
      </c>
      <c r="B58" s="7">
        <v>575</v>
      </c>
      <c r="C58" s="7">
        <v>575</v>
      </c>
    </row>
    <row r="59" spans="1:3" x14ac:dyDescent="0.2">
      <c r="A59" s="8" t="s">
        <v>50</v>
      </c>
      <c r="B59" s="7">
        <v>43</v>
      </c>
      <c r="C59" s="7">
        <v>43</v>
      </c>
    </row>
    <row r="60" spans="1:3" x14ac:dyDescent="0.2">
      <c r="A60" s="6" t="s">
        <v>19</v>
      </c>
      <c r="B60" s="7"/>
      <c r="C60" s="7"/>
    </row>
    <row r="61" spans="1:3" x14ac:dyDescent="0.2">
      <c r="A61" s="8" t="s">
        <v>49</v>
      </c>
      <c r="B61" s="7">
        <v>152</v>
      </c>
      <c r="C61" s="7">
        <v>152</v>
      </c>
    </row>
    <row r="62" spans="1:3" x14ac:dyDescent="0.2">
      <c r="A62" s="8" t="s">
        <v>46</v>
      </c>
      <c r="B62" s="7">
        <v>94</v>
      </c>
      <c r="C62" s="7">
        <v>94</v>
      </c>
    </row>
    <row r="63" spans="1:3" x14ac:dyDescent="0.2">
      <c r="A63" s="8" t="s">
        <v>50</v>
      </c>
      <c r="B63" s="7">
        <v>6</v>
      </c>
      <c r="C63" s="7">
        <v>6</v>
      </c>
    </row>
    <row r="64" spans="1:3" x14ac:dyDescent="0.2">
      <c r="A64" s="6" t="s">
        <v>21</v>
      </c>
      <c r="B64" s="7"/>
      <c r="C64" s="7"/>
    </row>
    <row r="65" spans="1:5" x14ac:dyDescent="0.2">
      <c r="A65" s="8" t="s">
        <v>49</v>
      </c>
      <c r="B65" s="7">
        <v>168</v>
      </c>
      <c r="C65" s="7">
        <v>168</v>
      </c>
    </row>
    <row r="66" spans="1:5" x14ac:dyDescent="0.2">
      <c r="A66" s="8" t="s">
        <v>46</v>
      </c>
      <c r="B66" s="7">
        <v>147</v>
      </c>
      <c r="C66" s="7">
        <v>147</v>
      </c>
    </row>
    <row r="67" spans="1:5" x14ac:dyDescent="0.2">
      <c r="A67" s="8" t="s">
        <v>50</v>
      </c>
      <c r="B67" s="7">
        <v>8</v>
      </c>
      <c r="C67" s="7">
        <v>8</v>
      </c>
    </row>
    <row r="68" spans="1:5" x14ac:dyDescent="0.2">
      <c r="A68" s="6" t="s">
        <v>47</v>
      </c>
      <c r="B68" s="7">
        <v>1790</v>
      </c>
      <c r="C68" s="7">
        <v>1790</v>
      </c>
    </row>
    <row r="69" spans="1:5" x14ac:dyDescent="0.2">
      <c r="A69" s="6" t="s">
        <v>48</v>
      </c>
      <c r="B69" s="7">
        <v>1366</v>
      </c>
      <c r="C69" s="7">
        <v>1366</v>
      </c>
    </row>
    <row r="70" spans="1:5" x14ac:dyDescent="0.2">
      <c r="A70" s="6" t="s">
        <v>51</v>
      </c>
      <c r="B70" s="7">
        <v>79</v>
      </c>
      <c r="C70" s="7">
        <v>79</v>
      </c>
    </row>
    <row r="78" spans="1:5" x14ac:dyDescent="0.2">
      <c r="A78" s="5" t="s">
        <v>41</v>
      </c>
      <c r="B78" t="s">
        <v>55</v>
      </c>
      <c r="C78" t="s">
        <v>54</v>
      </c>
      <c r="D78" t="s">
        <v>53</v>
      </c>
      <c r="E78" t="s">
        <v>52</v>
      </c>
    </row>
    <row r="79" spans="1:5" x14ac:dyDescent="0.2">
      <c r="A79" s="6" t="s">
        <v>20</v>
      </c>
      <c r="B79" s="7">
        <v>95</v>
      </c>
      <c r="C79" s="7">
        <v>153</v>
      </c>
      <c r="D79" s="7">
        <v>45</v>
      </c>
      <c r="E79" s="7">
        <v>317</v>
      </c>
    </row>
    <row r="80" spans="1:5" x14ac:dyDescent="0.2">
      <c r="A80" s="6" t="s">
        <v>9</v>
      </c>
      <c r="B80" s="7">
        <v>91</v>
      </c>
      <c r="C80" s="7">
        <v>160</v>
      </c>
      <c r="D80" s="7">
        <v>39</v>
      </c>
      <c r="E80" s="7">
        <v>432</v>
      </c>
    </row>
    <row r="81" spans="1:93" x14ac:dyDescent="0.2">
      <c r="A81" s="6" t="s">
        <v>19</v>
      </c>
      <c r="B81" s="7">
        <v>85</v>
      </c>
      <c r="C81" s="7">
        <v>182</v>
      </c>
      <c r="D81" s="7">
        <v>33</v>
      </c>
      <c r="E81" s="7">
        <v>408</v>
      </c>
    </row>
    <row r="82" spans="1:93" x14ac:dyDescent="0.2">
      <c r="A82" s="6" t="s">
        <v>21</v>
      </c>
      <c r="B82" s="7">
        <v>80</v>
      </c>
      <c r="C82" s="7">
        <v>162</v>
      </c>
      <c r="D82" s="7">
        <v>39</v>
      </c>
      <c r="E82" s="7">
        <v>498</v>
      </c>
    </row>
    <row r="83" spans="1:93" x14ac:dyDescent="0.2">
      <c r="A83" s="6" t="s">
        <v>42</v>
      </c>
      <c r="B83" s="7"/>
      <c r="C83" s="7"/>
      <c r="D83" s="7"/>
      <c r="E83" s="7"/>
    </row>
    <row r="84" spans="1:93" x14ac:dyDescent="0.2">
      <c r="A84" s="6" t="s">
        <v>43</v>
      </c>
      <c r="B84" s="7">
        <v>351</v>
      </c>
      <c r="C84" s="7">
        <v>657</v>
      </c>
      <c r="D84" s="7">
        <v>156</v>
      </c>
      <c r="E84" s="7">
        <v>1655</v>
      </c>
    </row>
    <row r="89" spans="1:93" x14ac:dyDescent="0.2">
      <c r="B89" s="5" t="s">
        <v>44</v>
      </c>
    </row>
    <row r="90" spans="1:93" x14ac:dyDescent="0.2">
      <c r="A90" s="5" t="s">
        <v>41</v>
      </c>
      <c r="B90" s="1">
        <v>45292</v>
      </c>
      <c r="C90" s="1">
        <v>45293</v>
      </c>
      <c r="D90" s="1">
        <v>45294</v>
      </c>
      <c r="E90" s="1">
        <v>45295</v>
      </c>
      <c r="F90" s="1">
        <v>45296</v>
      </c>
      <c r="G90" s="1">
        <v>45297</v>
      </c>
      <c r="H90" s="1">
        <v>45298</v>
      </c>
      <c r="I90" s="1">
        <v>45299</v>
      </c>
      <c r="J90" s="1">
        <v>45300</v>
      </c>
      <c r="K90" s="1">
        <v>45301</v>
      </c>
      <c r="L90" s="1">
        <v>45302</v>
      </c>
      <c r="M90" s="1">
        <v>45303</v>
      </c>
      <c r="N90" s="1">
        <v>45304</v>
      </c>
      <c r="O90" s="1">
        <v>45305</v>
      </c>
      <c r="P90" s="1">
        <v>45306</v>
      </c>
      <c r="Q90" s="1">
        <v>45307</v>
      </c>
      <c r="R90" s="1">
        <v>45308</v>
      </c>
      <c r="S90" s="1">
        <v>45309</v>
      </c>
      <c r="T90" s="1">
        <v>45310</v>
      </c>
      <c r="U90" s="1">
        <v>45311</v>
      </c>
      <c r="V90" s="1">
        <v>45312</v>
      </c>
      <c r="W90" s="1">
        <v>45313</v>
      </c>
      <c r="X90" s="1">
        <v>45314</v>
      </c>
      <c r="Y90" s="1">
        <v>45315</v>
      </c>
      <c r="Z90" s="1">
        <v>45316</v>
      </c>
      <c r="AA90" s="1">
        <v>45317</v>
      </c>
      <c r="AB90" s="1">
        <v>45318</v>
      </c>
      <c r="AC90" s="1">
        <v>45319</v>
      </c>
      <c r="AD90" s="1">
        <v>45320</v>
      </c>
      <c r="AE90" s="1">
        <v>45321</v>
      </c>
      <c r="AF90" s="1">
        <v>45322</v>
      </c>
      <c r="AG90" s="1">
        <v>45323</v>
      </c>
      <c r="AH90" s="1">
        <v>45324</v>
      </c>
      <c r="AI90" s="1">
        <v>45325</v>
      </c>
      <c r="AJ90" s="1">
        <v>45326</v>
      </c>
      <c r="AK90" s="1">
        <v>45327</v>
      </c>
      <c r="AL90" s="1">
        <v>45328</v>
      </c>
      <c r="AM90" s="1">
        <v>45329</v>
      </c>
      <c r="AN90" s="1">
        <v>45330</v>
      </c>
      <c r="AO90" s="1">
        <v>45331</v>
      </c>
      <c r="AP90" s="1">
        <v>45332</v>
      </c>
      <c r="AQ90" s="1">
        <v>45333</v>
      </c>
      <c r="AR90" s="1">
        <v>45334</v>
      </c>
      <c r="AS90" s="1">
        <v>45335</v>
      </c>
      <c r="AT90" s="1">
        <v>45336</v>
      </c>
      <c r="AU90" s="1">
        <v>45337</v>
      </c>
      <c r="AV90" s="1">
        <v>45338</v>
      </c>
      <c r="AW90" s="1">
        <v>45339</v>
      </c>
      <c r="AX90" s="1">
        <v>45340</v>
      </c>
      <c r="AY90" s="1">
        <v>45341</v>
      </c>
      <c r="AZ90" s="1">
        <v>45342</v>
      </c>
      <c r="BA90" s="1">
        <v>45343</v>
      </c>
      <c r="BB90" s="1">
        <v>45344</v>
      </c>
      <c r="BC90" s="1">
        <v>45345</v>
      </c>
      <c r="BD90" s="1">
        <v>45346</v>
      </c>
      <c r="BE90" s="1">
        <v>45347</v>
      </c>
      <c r="BF90" s="1">
        <v>45348</v>
      </c>
      <c r="BG90" s="1">
        <v>45349</v>
      </c>
      <c r="BH90" s="1">
        <v>45350</v>
      </c>
      <c r="BI90" s="1">
        <v>45351</v>
      </c>
      <c r="BJ90" s="1">
        <v>45352</v>
      </c>
      <c r="BK90" s="1">
        <v>45353</v>
      </c>
      <c r="BL90" s="1">
        <v>45354</v>
      </c>
      <c r="BM90" s="1">
        <v>45355</v>
      </c>
      <c r="BN90" s="1">
        <v>45356</v>
      </c>
      <c r="BO90" s="1">
        <v>45357</v>
      </c>
      <c r="BP90" s="1">
        <v>45358</v>
      </c>
      <c r="BQ90" s="1">
        <v>45359</v>
      </c>
      <c r="BR90" s="1">
        <v>45360</v>
      </c>
      <c r="BS90" s="1">
        <v>45361</v>
      </c>
      <c r="BT90" s="1">
        <v>45362</v>
      </c>
      <c r="BU90" s="1">
        <v>45363</v>
      </c>
      <c r="BV90" s="1">
        <v>45364</v>
      </c>
      <c r="BW90" s="1">
        <v>45365</v>
      </c>
      <c r="BX90" s="1">
        <v>45366</v>
      </c>
      <c r="BY90" s="1">
        <v>45367</v>
      </c>
      <c r="BZ90" s="1">
        <v>45368</v>
      </c>
      <c r="CA90" s="1">
        <v>45369</v>
      </c>
      <c r="CB90" s="1">
        <v>45370</v>
      </c>
      <c r="CC90" s="1">
        <v>45371</v>
      </c>
      <c r="CD90" s="1">
        <v>45372</v>
      </c>
      <c r="CE90" s="1">
        <v>45373</v>
      </c>
      <c r="CF90" s="1">
        <v>45374</v>
      </c>
      <c r="CG90" s="1">
        <v>45375</v>
      </c>
      <c r="CH90" s="1">
        <v>45376</v>
      </c>
      <c r="CI90" s="1">
        <v>45377</v>
      </c>
      <c r="CJ90" s="1">
        <v>45378</v>
      </c>
      <c r="CK90" s="1">
        <v>45379</v>
      </c>
      <c r="CL90" s="1">
        <v>45380</v>
      </c>
      <c r="CM90" s="1">
        <v>45381</v>
      </c>
      <c r="CN90" s="1">
        <v>45382</v>
      </c>
      <c r="CO90" s="1" t="s">
        <v>43</v>
      </c>
    </row>
    <row r="91" spans="1:93" x14ac:dyDescent="0.2">
      <c r="A91" s="6" t="s">
        <v>20</v>
      </c>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row>
    <row r="92" spans="1:93" x14ac:dyDescent="0.2">
      <c r="A92" s="8" t="s">
        <v>56</v>
      </c>
      <c r="B92" s="7">
        <v>1</v>
      </c>
      <c r="C92" s="7">
        <v>1</v>
      </c>
      <c r="D92" s="7">
        <v>1</v>
      </c>
      <c r="E92" s="7">
        <v>1</v>
      </c>
      <c r="F92" s="7">
        <v>1</v>
      </c>
      <c r="G92" s="7">
        <v>1</v>
      </c>
      <c r="H92" s="7">
        <v>1</v>
      </c>
      <c r="I92" s="7">
        <v>1</v>
      </c>
      <c r="J92" s="7">
        <v>1</v>
      </c>
      <c r="K92" s="7">
        <v>1</v>
      </c>
      <c r="L92" s="7">
        <v>1</v>
      </c>
      <c r="M92" s="7">
        <v>1</v>
      </c>
      <c r="N92" s="7">
        <v>1</v>
      </c>
      <c r="O92" s="7">
        <v>1</v>
      </c>
      <c r="P92" s="7">
        <v>1</v>
      </c>
      <c r="Q92" s="7">
        <v>1</v>
      </c>
      <c r="R92" s="7">
        <v>1</v>
      </c>
      <c r="S92" s="7">
        <v>1</v>
      </c>
      <c r="T92" s="7">
        <v>1</v>
      </c>
      <c r="U92" s="7">
        <v>1</v>
      </c>
      <c r="V92" s="7">
        <v>1</v>
      </c>
      <c r="W92" s="7">
        <v>1</v>
      </c>
      <c r="X92" s="7">
        <v>1</v>
      </c>
      <c r="Y92" s="7">
        <v>1</v>
      </c>
      <c r="Z92" s="7">
        <v>1</v>
      </c>
      <c r="AA92" s="7">
        <v>1</v>
      </c>
      <c r="AB92" s="7">
        <v>1</v>
      </c>
      <c r="AC92" s="7">
        <v>1</v>
      </c>
      <c r="AD92" s="7">
        <v>1</v>
      </c>
      <c r="AE92" s="7">
        <v>1</v>
      </c>
      <c r="AF92" s="7">
        <v>1</v>
      </c>
      <c r="AG92" s="7">
        <v>1</v>
      </c>
      <c r="AH92" s="7">
        <v>1</v>
      </c>
      <c r="AI92" s="7">
        <v>1</v>
      </c>
      <c r="AJ92" s="7">
        <v>1</v>
      </c>
      <c r="AK92" s="7">
        <v>1</v>
      </c>
      <c r="AL92" s="7">
        <v>1</v>
      </c>
      <c r="AM92" s="7">
        <v>1</v>
      </c>
      <c r="AN92" s="7">
        <v>1</v>
      </c>
      <c r="AO92" s="7">
        <v>1</v>
      </c>
      <c r="AP92" s="7">
        <v>1</v>
      </c>
      <c r="AQ92" s="7">
        <v>1</v>
      </c>
      <c r="AR92" s="7">
        <v>1</v>
      </c>
      <c r="AS92" s="7">
        <v>1</v>
      </c>
      <c r="AT92" s="7">
        <v>1</v>
      </c>
      <c r="AU92" s="7">
        <v>1</v>
      </c>
      <c r="AV92" s="7">
        <v>1</v>
      </c>
      <c r="AW92" s="7">
        <v>1</v>
      </c>
      <c r="AX92" s="7">
        <v>1</v>
      </c>
      <c r="AY92" s="7">
        <v>1</v>
      </c>
      <c r="AZ92" s="7">
        <v>1</v>
      </c>
      <c r="BA92" s="7">
        <v>1</v>
      </c>
      <c r="BB92" s="7">
        <v>1</v>
      </c>
      <c r="BC92" s="7">
        <v>1</v>
      </c>
      <c r="BD92" s="7">
        <v>1</v>
      </c>
      <c r="BE92" s="7">
        <v>1</v>
      </c>
      <c r="BF92" s="7">
        <v>1</v>
      </c>
      <c r="BG92" s="7">
        <v>1</v>
      </c>
      <c r="BH92" s="7">
        <v>1</v>
      </c>
      <c r="BI92" s="7">
        <v>1</v>
      </c>
      <c r="BJ92" s="7">
        <v>1</v>
      </c>
      <c r="BK92" s="7">
        <v>1</v>
      </c>
      <c r="BL92" s="7">
        <v>1</v>
      </c>
      <c r="BM92" s="7">
        <v>1</v>
      </c>
      <c r="BN92" s="7">
        <v>1</v>
      </c>
      <c r="BO92" s="7">
        <v>1</v>
      </c>
      <c r="BP92" s="7">
        <v>1</v>
      </c>
      <c r="BQ92" s="7">
        <v>1</v>
      </c>
      <c r="BR92" s="7">
        <v>1</v>
      </c>
      <c r="BS92" s="7">
        <v>1</v>
      </c>
      <c r="BT92" s="7">
        <v>1</v>
      </c>
      <c r="BU92" s="7">
        <v>1</v>
      </c>
      <c r="BV92" s="7">
        <v>1</v>
      </c>
      <c r="BW92" s="7">
        <v>1</v>
      </c>
      <c r="BX92" s="7">
        <v>1</v>
      </c>
      <c r="BY92" s="7">
        <v>1</v>
      </c>
      <c r="BZ92" s="7">
        <v>1</v>
      </c>
      <c r="CA92" s="7">
        <v>1</v>
      </c>
      <c r="CB92" s="7">
        <v>1</v>
      </c>
      <c r="CC92" s="7">
        <v>1</v>
      </c>
      <c r="CD92" s="7">
        <v>1</v>
      </c>
      <c r="CE92" s="7">
        <v>1</v>
      </c>
      <c r="CF92" s="7">
        <v>1</v>
      </c>
      <c r="CG92" s="7">
        <v>1</v>
      </c>
      <c r="CH92" s="7">
        <v>1</v>
      </c>
      <c r="CI92" s="7">
        <v>1</v>
      </c>
      <c r="CJ92" s="7">
        <v>1</v>
      </c>
      <c r="CK92" s="7">
        <v>1</v>
      </c>
      <c r="CL92" s="7">
        <v>1</v>
      </c>
      <c r="CM92" s="7">
        <v>1</v>
      </c>
      <c r="CN92" s="7">
        <v>1</v>
      </c>
      <c r="CO92" s="7">
        <v>91</v>
      </c>
    </row>
    <row r="93" spans="1:93" x14ac:dyDescent="0.2">
      <c r="A93" s="8" t="s">
        <v>59</v>
      </c>
      <c r="B93" s="7">
        <v>1</v>
      </c>
      <c r="C93" s="7">
        <v>1</v>
      </c>
      <c r="D93" s="7">
        <v>1</v>
      </c>
      <c r="E93" s="7">
        <v>1</v>
      </c>
      <c r="F93" s="7">
        <v>1</v>
      </c>
      <c r="G93" s="7">
        <v>1</v>
      </c>
      <c r="H93" s="7">
        <v>1</v>
      </c>
      <c r="I93" s="7">
        <v>1</v>
      </c>
      <c r="J93" s="7">
        <v>1</v>
      </c>
      <c r="K93" s="7">
        <v>1</v>
      </c>
      <c r="L93" s="7">
        <v>1</v>
      </c>
      <c r="M93" s="7">
        <v>1</v>
      </c>
      <c r="N93" s="7">
        <v>1</v>
      </c>
      <c r="O93" s="7">
        <v>1</v>
      </c>
      <c r="P93" s="7">
        <v>1</v>
      </c>
      <c r="Q93" s="7">
        <v>1</v>
      </c>
      <c r="R93" s="7">
        <v>1</v>
      </c>
      <c r="S93" s="7">
        <v>1</v>
      </c>
      <c r="T93" s="7">
        <v>1</v>
      </c>
      <c r="U93" s="7">
        <v>1</v>
      </c>
      <c r="V93" s="7">
        <v>1</v>
      </c>
      <c r="W93" s="7">
        <v>1</v>
      </c>
      <c r="X93" s="7">
        <v>1</v>
      </c>
      <c r="Y93" s="7">
        <v>1</v>
      </c>
      <c r="Z93" s="7">
        <v>1</v>
      </c>
      <c r="AA93" s="7">
        <v>1</v>
      </c>
      <c r="AB93" s="7">
        <v>1</v>
      </c>
      <c r="AC93" s="7">
        <v>1</v>
      </c>
      <c r="AD93" s="7">
        <v>1</v>
      </c>
      <c r="AE93" s="7">
        <v>1</v>
      </c>
      <c r="AF93" s="7">
        <v>1</v>
      </c>
      <c r="AG93" s="7">
        <v>1</v>
      </c>
      <c r="AH93" s="7">
        <v>1</v>
      </c>
      <c r="AI93" s="7">
        <v>1</v>
      </c>
      <c r="AJ93" s="7">
        <v>1</v>
      </c>
      <c r="AK93" s="7">
        <v>1</v>
      </c>
      <c r="AL93" s="7">
        <v>1</v>
      </c>
      <c r="AM93" s="7">
        <v>1</v>
      </c>
      <c r="AN93" s="7">
        <v>1</v>
      </c>
      <c r="AO93" s="7">
        <v>1</v>
      </c>
      <c r="AP93" s="7">
        <v>1</v>
      </c>
      <c r="AQ93" s="7">
        <v>1</v>
      </c>
      <c r="AR93" s="7">
        <v>1</v>
      </c>
      <c r="AS93" s="7">
        <v>1</v>
      </c>
      <c r="AT93" s="7">
        <v>1</v>
      </c>
      <c r="AU93" s="7">
        <v>1</v>
      </c>
      <c r="AV93" s="7">
        <v>1</v>
      </c>
      <c r="AW93" s="7">
        <v>1</v>
      </c>
      <c r="AX93" s="7">
        <v>1</v>
      </c>
      <c r="AY93" s="7">
        <v>1</v>
      </c>
      <c r="AZ93" s="7">
        <v>1</v>
      </c>
      <c r="BA93" s="7">
        <v>1</v>
      </c>
      <c r="BB93" s="7">
        <v>1</v>
      </c>
      <c r="BC93" s="7">
        <v>1</v>
      </c>
      <c r="BD93" s="7">
        <v>1</v>
      </c>
      <c r="BE93" s="7">
        <v>1</v>
      </c>
      <c r="BF93" s="7">
        <v>1</v>
      </c>
      <c r="BG93" s="7">
        <v>1</v>
      </c>
      <c r="BH93" s="7">
        <v>1</v>
      </c>
      <c r="BI93" s="7">
        <v>1</v>
      </c>
      <c r="BJ93" s="7">
        <v>1</v>
      </c>
      <c r="BK93" s="7">
        <v>1</v>
      </c>
      <c r="BL93" s="7">
        <v>1</v>
      </c>
      <c r="BM93" s="7">
        <v>1</v>
      </c>
      <c r="BN93" s="7">
        <v>1</v>
      </c>
      <c r="BO93" s="7">
        <v>1</v>
      </c>
      <c r="BP93" s="7">
        <v>1</v>
      </c>
      <c r="BQ93" s="7">
        <v>1</v>
      </c>
      <c r="BR93" s="7">
        <v>1</v>
      </c>
      <c r="BS93" s="7">
        <v>1</v>
      </c>
      <c r="BT93" s="7">
        <v>1</v>
      </c>
      <c r="BU93" s="7">
        <v>1</v>
      </c>
      <c r="BV93" s="7">
        <v>1</v>
      </c>
      <c r="BW93" s="7">
        <v>1</v>
      </c>
      <c r="BX93" s="7">
        <v>1</v>
      </c>
      <c r="BY93" s="7">
        <v>1</v>
      </c>
      <c r="BZ93" s="7">
        <v>1</v>
      </c>
      <c r="CA93" s="7">
        <v>1</v>
      </c>
      <c r="CB93" s="7">
        <v>1</v>
      </c>
      <c r="CC93" s="7">
        <v>1</v>
      </c>
      <c r="CD93" s="7">
        <v>1</v>
      </c>
      <c r="CE93" s="7">
        <v>1</v>
      </c>
      <c r="CF93" s="7">
        <v>1</v>
      </c>
      <c r="CG93" s="7">
        <v>1</v>
      </c>
      <c r="CH93" s="7">
        <v>1</v>
      </c>
      <c r="CI93" s="7">
        <v>1</v>
      </c>
      <c r="CJ93" s="7">
        <v>1</v>
      </c>
      <c r="CK93" s="7">
        <v>1</v>
      </c>
      <c r="CL93" s="7">
        <v>1</v>
      </c>
      <c r="CM93" s="7">
        <v>1</v>
      </c>
      <c r="CN93" s="7">
        <v>1</v>
      </c>
      <c r="CO93" s="7">
        <v>91</v>
      </c>
    </row>
    <row r="94" spans="1:93" x14ac:dyDescent="0.2">
      <c r="A94" s="8" t="s">
        <v>61</v>
      </c>
      <c r="B94" s="2">
        <v>0.09</v>
      </c>
      <c r="C94" s="2">
        <v>0.11</v>
      </c>
      <c r="D94" s="2">
        <v>0.18</v>
      </c>
      <c r="E94" s="2">
        <v>0.1</v>
      </c>
      <c r="F94" s="2">
        <v>0.19</v>
      </c>
      <c r="G94" s="2">
        <v>7.0000000000000007E-2</v>
      </c>
      <c r="H94" s="2">
        <v>0.19</v>
      </c>
      <c r="I94" s="2">
        <v>0.15</v>
      </c>
      <c r="J94" s="2">
        <v>0.1</v>
      </c>
      <c r="K94" s="2">
        <v>0.08</v>
      </c>
      <c r="L94" s="2">
        <v>0.11</v>
      </c>
      <c r="M94" s="2">
        <v>0.19</v>
      </c>
      <c r="N94" s="2">
        <v>0.09</v>
      </c>
      <c r="O94" s="2">
        <v>0.18</v>
      </c>
      <c r="P94" s="2">
        <v>0.17</v>
      </c>
      <c r="Q94" s="2">
        <v>0.15</v>
      </c>
      <c r="R94" s="2">
        <v>0.15</v>
      </c>
      <c r="S94" s="2">
        <v>0.11</v>
      </c>
      <c r="T94" s="2">
        <v>0.13</v>
      </c>
      <c r="U94" s="2">
        <v>0.12</v>
      </c>
      <c r="V94" s="2">
        <v>0.11</v>
      </c>
      <c r="W94" s="2">
        <v>0.09</v>
      </c>
      <c r="X94" s="2">
        <v>0.1</v>
      </c>
      <c r="Y94" s="2">
        <v>0.11</v>
      </c>
      <c r="Z94" s="2">
        <v>0.1</v>
      </c>
      <c r="AA94" s="2">
        <v>0.11</v>
      </c>
      <c r="AB94" s="2">
        <v>0.2</v>
      </c>
      <c r="AC94" s="2">
        <v>0.11</v>
      </c>
      <c r="AD94" s="2">
        <v>0.13</v>
      </c>
      <c r="AE94" s="2">
        <v>0.13</v>
      </c>
      <c r="AF94" s="2">
        <v>0.09</v>
      </c>
      <c r="AG94" s="2">
        <v>0.12</v>
      </c>
      <c r="AH94" s="2">
        <v>0.16</v>
      </c>
      <c r="AI94" s="2">
        <v>0.09</v>
      </c>
      <c r="AJ94" s="2">
        <v>0.05</v>
      </c>
      <c r="AK94" s="2">
        <v>0.18</v>
      </c>
      <c r="AL94" s="2">
        <v>0.06</v>
      </c>
      <c r="AM94" s="2">
        <v>0.09</v>
      </c>
      <c r="AN94" s="2">
        <v>0.11</v>
      </c>
      <c r="AO94" s="2">
        <v>0.18</v>
      </c>
      <c r="AP94" s="2">
        <v>0.09</v>
      </c>
      <c r="AQ94" s="2">
        <v>0.05</v>
      </c>
      <c r="AR94" s="2">
        <v>0.09</v>
      </c>
      <c r="AS94" s="2">
        <v>0.14000000000000001</v>
      </c>
      <c r="AT94" s="2">
        <v>0.19</v>
      </c>
      <c r="AU94" s="2">
        <v>0.18</v>
      </c>
      <c r="AV94" s="2">
        <v>0.12</v>
      </c>
      <c r="AW94" s="2">
        <v>0.13</v>
      </c>
      <c r="AX94" s="2">
        <v>0.12</v>
      </c>
      <c r="AY94" s="2">
        <v>0.14000000000000001</v>
      </c>
      <c r="AZ94" s="2">
        <v>0.09</v>
      </c>
      <c r="BA94" s="2">
        <v>0.19</v>
      </c>
      <c r="BB94" s="2">
        <v>0.13</v>
      </c>
      <c r="BC94" s="2">
        <v>0.11</v>
      </c>
      <c r="BD94" s="2">
        <v>0.2</v>
      </c>
      <c r="BE94" s="2">
        <v>0.2</v>
      </c>
      <c r="BF94" s="2">
        <v>0.08</v>
      </c>
      <c r="BG94" s="2">
        <v>0.2</v>
      </c>
      <c r="BH94" s="2">
        <v>0.18</v>
      </c>
      <c r="BI94" s="2">
        <v>0.16</v>
      </c>
      <c r="BJ94" s="2">
        <v>0.15</v>
      </c>
      <c r="BK94" s="2">
        <v>7.0000000000000007E-2</v>
      </c>
      <c r="BL94" s="2">
        <v>0.06</v>
      </c>
      <c r="BM94" s="2">
        <v>0.18</v>
      </c>
      <c r="BN94" s="2">
        <v>0.19</v>
      </c>
      <c r="BO94" s="2">
        <v>0.05</v>
      </c>
      <c r="BP94" s="2">
        <v>0.18</v>
      </c>
      <c r="BQ94" s="2">
        <v>0.15</v>
      </c>
      <c r="BR94" s="2">
        <v>0.2</v>
      </c>
      <c r="BS94" s="2">
        <v>7.0000000000000007E-2</v>
      </c>
      <c r="BT94" s="2">
        <v>0.14000000000000001</v>
      </c>
      <c r="BU94" s="2">
        <v>0.08</v>
      </c>
      <c r="BV94" s="2">
        <v>0.12</v>
      </c>
      <c r="BW94" s="2">
        <v>0.13</v>
      </c>
      <c r="BX94" s="2">
        <v>0.08</v>
      </c>
      <c r="BY94" s="2">
        <v>0.15</v>
      </c>
      <c r="BZ94" s="2">
        <v>0.18</v>
      </c>
      <c r="CA94" s="2">
        <v>0.1</v>
      </c>
      <c r="CB94" s="2">
        <v>0.15</v>
      </c>
      <c r="CC94" s="2">
        <v>0.09</v>
      </c>
      <c r="CD94" s="2">
        <v>0.08</v>
      </c>
      <c r="CE94" s="2">
        <v>0.08</v>
      </c>
      <c r="CF94" s="2">
        <v>0.17</v>
      </c>
      <c r="CG94" s="2">
        <v>0.18</v>
      </c>
      <c r="CH94" s="2">
        <v>0.08</v>
      </c>
      <c r="CI94" s="2">
        <v>0.15</v>
      </c>
      <c r="CJ94" s="2">
        <v>0.08</v>
      </c>
      <c r="CK94" s="2">
        <v>0.1</v>
      </c>
      <c r="CL94" s="2">
        <v>0.15</v>
      </c>
      <c r="CM94" s="2">
        <v>0.17</v>
      </c>
      <c r="CN94" s="2">
        <v>0.09</v>
      </c>
      <c r="CO94" s="2">
        <v>11.62</v>
      </c>
    </row>
    <row r="95" spans="1:93" x14ac:dyDescent="0.2">
      <c r="A95" s="8" t="s">
        <v>63</v>
      </c>
      <c r="B95" s="7">
        <v>103</v>
      </c>
      <c r="C95" s="7">
        <v>187</v>
      </c>
      <c r="D95" s="7">
        <v>193</v>
      </c>
      <c r="E95" s="7">
        <v>130</v>
      </c>
      <c r="F95" s="7">
        <v>149</v>
      </c>
      <c r="G95" s="7">
        <v>143</v>
      </c>
      <c r="H95" s="7">
        <v>192</v>
      </c>
      <c r="I95" s="7">
        <v>162</v>
      </c>
      <c r="J95" s="7">
        <v>114</v>
      </c>
      <c r="K95" s="7">
        <v>176</v>
      </c>
      <c r="L95" s="7">
        <v>190</v>
      </c>
      <c r="M95" s="7">
        <v>165</v>
      </c>
      <c r="N95" s="7">
        <v>186</v>
      </c>
      <c r="O95" s="7">
        <v>145</v>
      </c>
      <c r="P95" s="7">
        <v>190</v>
      </c>
      <c r="Q95" s="7">
        <v>139</v>
      </c>
      <c r="R95" s="7">
        <v>160</v>
      </c>
      <c r="S95" s="7">
        <v>192</v>
      </c>
      <c r="T95" s="7">
        <v>125</v>
      </c>
      <c r="U95" s="7">
        <v>159</v>
      </c>
      <c r="V95" s="7">
        <v>191</v>
      </c>
      <c r="W95" s="7">
        <v>159</v>
      </c>
      <c r="X95" s="7">
        <v>136</v>
      </c>
      <c r="Y95" s="7">
        <v>195</v>
      </c>
      <c r="Z95" s="7">
        <v>110</v>
      </c>
      <c r="AA95" s="7">
        <v>115</v>
      </c>
      <c r="AB95" s="7">
        <v>167</v>
      </c>
      <c r="AC95" s="7">
        <v>189</v>
      </c>
      <c r="AD95" s="7">
        <v>139</v>
      </c>
      <c r="AE95" s="7">
        <v>122</v>
      </c>
      <c r="AF95" s="7">
        <v>114</v>
      </c>
      <c r="AG95" s="7">
        <v>137</v>
      </c>
      <c r="AH95" s="7">
        <v>153</v>
      </c>
      <c r="AI95" s="7">
        <v>146</v>
      </c>
      <c r="AJ95" s="7">
        <v>167</v>
      </c>
      <c r="AK95" s="7">
        <v>142</v>
      </c>
      <c r="AL95" s="7">
        <v>167</v>
      </c>
      <c r="AM95" s="7">
        <v>147</v>
      </c>
      <c r="AN95" s="7">
        <v>174</v>
      </c>
      <c r="AO95" s="7">
        <v>125</v>
      </c>
      <c r="AP95" s="7">
        <v>136</v>
      </c>
      <c r="AQ95" s="7">
        <v>186</v>
      </c>
      <c r="AR95" s="7">
        <v>147</v>
      </c>
      <c r="AS95" s="7">
        <v>181</v>
      </c>
      <c r="AT95" s="7">
        <v>156</v>
      </c>
      <c r="AU95" s="7">
        <v>132</v>
      </c>
      <c r="AV95" s="7">
        <v>135</v>
      </c>
      <c r="AW95" s="7">
        <v>171</v>
      </c>
      <c r="AX95" s="7">
        <v>166</v>
      </c>
      <c r="AY95" s="7">
        <v>172</v>
      </c>
      <c r="AZ95" s="7">
        <v>166</v>
      </c>
      <c r="BA95" s="7">
        <v>114</v>
      </c>
      <c r="BB95" s="7">
        <v>147</v>
      </c>
      <c r="BC95" s="7">
        <v>112</v>
      </c>
      <c r="BD95" s="7">
        <v>187</v>
      </c>
      <c r="BE95" s="7">
        <v>135</v>
      </c>
      <c r="BF95" s="7">
        <v>159</v>
      </c>
      <c r="BG95" s="7">
        <v>156</v>
      </c>
      <c r="BH95" s="7">
        <v>123</v>
      </c>
      <c r="BI95" s="7">
        <v>176</v>
      </c>
      <c r="BJ95" s="7">
        <v>141</v>
      </c>
      <c r="BK95" s="7">
        <v>108</v>
      </c>
      <c r="BL95" s="7">
        <v>138</v>
      </c>
      <c r="BM95" s="7">
        <v>134</v>
      </c>
      <c r="BN95" s="7">
        <v>174</v>
      </c>
      <c r="BO95" s="7">
        <v>154</v>
      </c>
      <c r="BP95" s="7">
        <v>141</v>
      </c>
      <c r="BQ95" s="7">
        <v>168</v>
      </c>
      <c r="BR95" s="7">
        <v>157</v>
      </c>
      <c r="BS95" s="7">
        <v>180</v>
      </c>
      <c r="BT95" s="7">
        <v>186</v>
      </c>
      <c r="BU95" s="7">
        <v>158</v>
      </c>
      <c r="BV95" s="7">
        <v>156</v>
      </c>
      <c r="BW95" s="7">
        <v>191</v>
      </c>
      <c r="BX95" s="7">
        <v>125</v>
      </c>
      <c r="BY95" s="7">
        <v>200</v>
      </c>
      <c r="BZ95" s="7">
        <v>187</v>
      </c>
      <c r="CA95" s="7">
        <v>162</v>
      </c>
      <c r="CB95" s="7">
        <v>130</v>
      </c>
      <c r="CC95" s="7">
        <v>199</v>
      </c>
      <c r="CD95" s="7">
        <v>100</v>
      </c>
      <c r="CE95" s="7">
        <v>194</v>
      </c>
      <c r="CF95" s="7">
        <v>124</v>
      </c>
      <c r="CG95" s="7">
        <v>160</v>
      </c>
      <c r="CH95" s="7">
        <v>199</v>
      </c>
      <c r="CI95" s="7">
        <v>131</v>
      </c>
      <c r="CJ95" s="7">
        <v>133</v>
      </c>
      <c r="CK95" s="7">
        <v>185</v>
      </c>
      <c r="CL95" s="7">
        <v>173</v>
      </c>
      <c r="CM95" s="7">
        <v>166</v>
      </c>
      <c r="CN95" s="7">
        <v>177</v>
      </c>
      <c r="CO95" s="7">
        <v>14183</v>
      </c>
    </row>
    <row r="96" spans="1:93" x14ac:dyDescent="0.2">
      <c r="A96" s="8" t="s">
        <v>65</v>
      </c>
      <c r="B96" s="7">
        <v>1</v>
      </c>
      <c r="C96" s="7">
        <v>1</v>
      </c>
      <c r="D96" s="7">
        <v>1</v>
      </c>
      <c r="E96" s="7">
        <v>1</v>
      </c>
      <c r="F96" s="7">
        <v>1</v>
      </c>
      <c r="G96" s="7">
        <v>1</v>
      </c>
      <c r="H96" s="7">
        <v>1</v>
      </c>
      <c r="I96" s="7">
        <v>1</v>
      </c>
      <c r="J96" s="7">
        <v>1</v>
      </c>
      <c r="K96" s="7">
        <v>1</v>
      </c>
      <c r="L96" s="7">
        <v>1</v>
      </c>
      <c r="M96" s="7">
        <v>1</v>
      </c>
      <c r="N96" s="7">
        <v>1</v>
      </c>
      <c r="O96" s="7">
        <v>1</v>
      </c>
      <c r="P96" s="7">
        <v>1</v>
      </c>
      <c r="Q96" s="7">
        <v>1</v>
      </c>
      <c r="R96" s="7">
        <v>1</v>
      </c>
      <c r="S96" s="7">
        <v>1</v>
      </c>
      <c r="T96" s="7">
        <v>1</v>
      </c>
      <c r="U96" s="7">
        <v>1</v>
      </c>
      <c r="V96" s="7">
        <v>1</v>
      </c>
      <c r="W96" s="7">
        <v>1</v>
      </c>
      <c r="X96" s="7">
        <v>1</v>
      </c>
      <c r="Y96" s="7">
        <v>1</v>
      </c>
      <c r="Z96" s="7">
        <v>1</v>
      </c>
      <c r="AA96" s="7">
        <v>1</v>
      </c>
      <c r="AB96" s="7">
        <v>1</v>
      </c>
      <c r="AC96" s="7">
        <v>1</v>
      </c>
      <c r="AD96" s="7">
        <v>1</v>
      </c>
      <c r="AE96" s="7">
        <v>1</v>
      </c>
      <c r="AF96" s="7">
        <v>1</v>
      </c>
      <c r="AG96" s="7">
        <v>1</v>
      </c>
      <c r="AH96" s="7">
        <v>1</v>
      </c>
      <c r="AI96" s="7">
        <v>1</v>
      </c>
      <c r="AJ96" s="7">
        <v>1</v>
      </c>
      <c r="AK96" s="7">
        <v>1</v>
      </c>
      <c r="AL96" s="7">
        <v>1</v>
      </c>
      <c r="AM96" s="7">
        <v>1</v>
      </c>
      <c r="AN96" s="7">
        <v>1</v>
      </c>
      <c r="AO96" s="7">
        <v>1</v>
      </c>
      <c r="AP96" s="7">
        <v>1</v>
      </c>
      <c r="AQ96" s="7">
        <v>1</v>
      </c>
      <c r="AR96" s="7">
        <v>1</v>
      </c>
      <c r="AS96" s="7">
        <v>1</v>
      </c>
      <c r="AT96" s="7">
        <v>1</v>
      </c>
      <c r="AU96" s="7">
        <v>1</v>
      </c>
      <c r="AV96" s="7">
        <v>1</v>
      </c>
      <c r="AW96" s="7">
        <v>1</v>
      </c>
      <c r="AX96" s="7">
        <v>1</v>
      </c>
      <c r="AY96" s="7">
        <v>1</v>
      </c>
      <c r="AZ96" s="7">
        <v>1</v>
      </c>
      <c r="BA96" s="7">
        <v>1</v>
      </c>
      <c r="BB96" s="7">
        <v>1</v>
      </c>
      <c r="BC96" s="7">
        <v>1</v>
      </c>
      <c r="BD96" s="7">
        <v>1</v>
      </c>
      <c r="BE96" s="7">
        <v>1</v>
      </c>
      <c r="BF96" s="7">
        <v>1</v>
      </c>
      <c r="BG96" s="7">
        <v>1</v>
      </c>
      <c r="BH96" s="7">
        <v>1</v>
      </c>
      <c r="BI96" s="7">
        <v>1</v>
      </c>
      <c r="BJ96" s="7">
        <v>1</v>
      </c>
      <c r="BK96" s="7">
        <v>1</v>
      </c>
      <c r="BL96" s="7">
        <v>1</v>
      </c>
      <c r="BM96" s="7">
        <v>1</v>
      </c>
      <c r="BN96" s="7">
        <v>1</v>
      </c>
      <c r="BO96" s="7">
        <v>1</v>
      </c>
      <c r="BP96" s="7">
        <v>1</v>
      </c>
      <c r="BQ96" s="7">
        <v>1</v>
      </c>
      <c r="BR96" s="7">
        <v>1</v>
      </c>
      <c r="BS96" s="7">
        <v>1</v>
      </c>
      <c r="BT96" s="7">
        <v>1</v>
      </c>
      <c r="BU96" s="7">
        <v>1</v>
      </c>
      <c r="BV96" s="7">
        <v>1</v>
      </c>
      <c r="BW96" s="7">
        <v>1</v>
      </c>
      <c r="BX96" s="7">
        <v>1</v>
      </c>
      <c r="BY96" s="7">
        <v>1</v>
      </c>
      <c r="BZ96" s="7">
        <v>1</v>
      </c>
      <c r="CA96" s="7">
        <v>1</v>
      </c>
      <c r="CB96" s="7">
        <v>1</v>
      </c>
      <c r="CC96" s="7">
        <v>1</v>
      </c>
      <c r="CD96" s="7">
        <v>1</v>
      </c>
      <c r="CE96" s="7">
        <v>1</v>
      </c>
      <c r="CF96" s="7">
        <v>1</v>
      </c>
      <c r="CG96" s="7">
        <v>1</v>
      </c>
      <c r="CH96" s="7">
        <v>1</v>
      </c>
      <c r="CI96" s="7">
        <v>1</v>
      </c>
      <c r="CJ96" s="7">
        <v>1</v>
      </c>
      <c r="CK96" s="7">
        <v>1</v>
      </c>
      <c r="CL96" s="7">
        <v>1</v>
      </c>
      <c r="CM96" s="7">
        <v>1</v>
      </c>
      <c r="CN96" s="7">
        <v>1</v>
      </c>
      <c r="CO96" s="7">
        <v>91</v>
      </c>
    </row>
    <row r="97" spans="1:93" x14ac:dyDescent="0.2">
      <c r="A97" s="8" t="s">
        <v>67</v>
      </c>
      <c r="B97" s="7">
        <v>1</v>
      </c>
      <c r="C97" s="7">
        <v>1</v>
      </c>
      <c r="D97" s="7">
        <v>1</v>
      </c>
      <c r="E97" s="7">
        <v>1</v>
      </c>
      <c r="F97" s="7">
        <v>1</v>
      </c>
      <c r="G97" s="7">
        <v>1</v>
      </c>
      <c r="H97" s="7">
        <v>1</v>
      </c>
      <c r="I97" s="7">
        <v>1</v>
      </c>
      <c r="J97" s="7">
        <v>1</v>
      </c>
      <c r="K97" s="7">
        <v>1</v>
      </c>
      <c r="L97" s="7">
        <v>1</v>
      </c>
      <c r="M97" s="7">
        <v>1</v>
      </c>
      <c r="N97" s="7">
        <v>1</v>
      </c>
      <c r="O97" s="7">
        <v>1</v>
      </c>
      <c r="P97" s="7">
        <v>1</v>
      </c>
      <c r="Q97" s="7">
        <v>1</v>
      </c>
      <c r="R97" s="7">
        <v>1</v>
      </c>
      <c r="S97" s="7">
        <v>1</v>
      </c>
      <c r="T97" s="7">
        <v>1</v>
      </c>
      <c r="U97" s="7">
        <v>1</v>
      </c>
      <c r="V97" s="7">
        <v>1</v>
      </c>
      <c r="W97" s="7">
        <v>1</v>
      </c>
      <c r="X97" s="7">
        <v>1</v>
      </c>
      <c r="Y97" s="7">
        <v>1</v>
      </c>
      <c r="Z97" s="7">
        <v>1</v>
      </c>
      <c r="AA97" s="7">
        <v>1</v>
      </c>
      <c r="AB97" s="7">
        <v>1</v>
      </c>
      <c r="AC97" s="7">
        <v>1</v>
      </c>
      <c r="AD97" s="7">
        <v>1</v>
      </c>
      <c r="AE97" s="7">
        <v>1</v>
      </c>
      <c r="AF97" s="7">
        <v>1</v>
      </c>
      <c r="AG97" s="7">
        <v>1</v>
      </c>
      <c r="AH97" s="7">
        <v>1</v>
      </c>
      <c r="AI97" s="7">
        <v>1</v>
      </c>
      <c r="AJ97" s="7">
        <v>1</v>
      </c>
      <c r="AK97" s="7">
        <v>1</v>
      </c>
      <c r="AL97" s="7">
        <v>1</v>
      </c>
      <c r="AM97" s="7">
        <v>1</v>
      </c>
      <c r="AN97" s="7">
        <v>1</v>
      </c>
      <c r="AO97" s="7">
        <v>1</v>
      </c>
      <c r="AP97" s="7">
        <v>1</v>
      </c>
      <c r="AQ97" s="7">
        <v>1</v>
      </c>
      <c r="AR97" s="7">
        <v>1</v>
      </c>
      <c r="AS97" s="7">
        <v>1</v>
      </c>
      <c r="AT97" s="7">
        <v>1</v>
      </c>
      <c r="AU97" s="7">
        <v>1</v>
      </c>
      <c r="AV97" s="7">
        <v>1</v>
      </c>
      <c r="AW97" s="7">
        <v>1</v>
      </c>
      <c r="AX97" s="7">
        <v>1</v>
      </c>
      <c r="AY97" s="7">
        <v>1</v>
      </c>
      <c r="AZ97" s="7">
        <v>1</v>
      </c>
      <c r="BA97" s="7">
        <v>1</v>
      </c>
      <c r="BB97" s="7">
        <v>1</v>
      </c>
      <c r="BC97" s="7">
        <v>1</v>
      </c>
      <c r="BD97" s="7">
        <v>1</v>
      </c>
      <c r="BE97" s="7">
        <v>1</v>
      </c>
      <c r="BF97" s="7">
        <v>1</v>
      </c>
      <c r="BG97" s="7">
        <v>1</v>
      </c>
      <c r="BH97" s="7">
        <v>1</v>
      </c>
      <c r="BI97" s="7">
        <v>1</v>
      </c>
      <c r="BJ97" s="7">
        <v>1</v>
      </c>
      <c r="BK97" s="7">
        <v>1</v>
      </c>
      <c r="BL97" s="7">
        <v>1</v>
      </c>
      <c r="BM97" s="7">
        <v>1</v>
      </c>
      <c r="BN97" s="7">
        <v>1</v>
      </c>
      <c r="BO97" s="7">
        <v>1</v>
      </c>
      <c r="BP97" s="7">
        <v>1</v>
      </c>
      <c r="BQ97" s="7">
        <v>1</v>
      </c>
      <c r="BR97" s="7">
        <v>1</v>
      </c>
      <c r="BS97" s="7">
        <v>1</v>
      </c>
      <c r="BT97" s="7">
        <v>1</v>
      </c>
      <c r="BU97" s="7">
        <v>1</v>
      </c>
      <c r="BV97" s="7">
        <v>1</v>
      </c>
      <c r="BW97" s="7">
        <v>1</v>
      </c>
      <c r="BX97" s="7">
        <v>1</v>
      </c>
      <c r="BY97" s="7">
        <v>1</v>
      </c>
      <c r="BZ97" s="7">
        <v>1</v>
      </c>
      <c r="CA97" s="7">
        <v>1</v>
      </c>
      <c r="CB97" s="7">
        <v>1</v>
      </c>
      <c r="CC97" s="7">
        <v>1</v>
      </c>
      <c r="CD97" s="7">
        <v>1</v>
      </c>
      <c r="CE97" s="7">
        <v>1</v>
      </c>
      <c r="CF97" s="7">
        <v>1</v>
      </c>
      <c r="CG97" s="7">
        <v>1</v>
      </c>
      <c r="CH97" s="7">
        <v>1</v>
      </c>
      <c r="CI97" s="7">
        <v>1</v>
      </c>
      <c r="CJ97" s="7">
        <v>1</v>
      </c>
      <c r="CK97" s="7">
        <v>1</v>
      </c>
      <c r="CL97" s="7">
        <v>1</v>
      </c>
      <c r="CM97" s="7">
        <v>1</v>
      </c>
      <c r="CN97" s="7">
        <v>1</v>
      </c>
      <c r="CO97" s="7">
        <v>91</v>
      </c>
    </row>
    <row r="98" spans="1:93" x14ac:dyDescent="0.2">
      <c r="A98" s="6" t="s">
        <v>9</v>
      </c>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row>
    <row r="99" spans="1:93" x14ac:dyDescent="0.2">
      <c r="A99" s="8" t="s">
        <v>56</v>
      </c>
      <c r="B99" s="7">
        <v>1</v>
      </c>
      <c r="C99" s="7">
        <v>1</v>
      </c>
      <c r="D99" s="7">
        <v>1</v>
      </c>
      <c r="E99" s="7">
        <v>1</v>
      </c>
      <c r="F99" s="7">
        <v>1</v>
      </c>
      <c r="G99" s="7">
        <v>1</v>
      </c>
      <c r="H99" s="7">
        <v>1</v>
      </c>
      <c r="I99" s="7">
        <v>1</v>
      </c>
      <c r="J99" s="7">
        <v>1</v>
      </c>
      <c r="K99" s="7">
        <v>1</v>
      </c>
      <c r="L99" s="7">
        <v>1</v>
      </c>
      <c r="M99" s="7">
        <v>1</v>
      </c>
      <c r="N99" s="7">
        <v>1</v>
      </c>
      <c r="O99" s="7">
        <v>1</v>
      </c>
      <c r="P99" s="7">
        <v>1</v>
      </c>
      <c r="Q99" s="7">
        <v>1</v>
      </c>
      <c r="R99" s="7">
        <v>1</v>
      </c>
      <c r="S99" s="7">
        <v>1</v>
      </c>
      <c r="T99" s="7">
        <v>1</v>
      </c>
      <c r="U99" s="7">
        <v>1</v>
      </c>
      <c r="V99" s="7">
        <v>1</v>
      </c>
      <c r="W99" s="7">
        <v>1</v>
      </c>
      <c r="X99" s="7">
        <v>1</v>
      </c>
      <c r="Y99" s="7">
        <v>1</v>
      </c>
      <c r="Z99" s="7">
        <v>1</v>
      </c>
      <c r="AA99" s="7">
        <v>1</v>
      </c>
      <c r="AB99" s="7">
        <v>1</v>
      </c>
      <c r="AC99" s="7">
        <v>1</v>
      </c>
      <c r="AD99" s="7">
        <v>1</v>
      </c>
      <c r="AE99" s="7">
        <v>1</v>
      </c>
      <c r="AF99" s="7">
        <v>1</v>
      </c>
      <c r="AG99" s="7">
        <v>1</v>
      </c>
      <c r="AH99" s="7">
        <v>1</v>
      </c>
      <c r="AI99" s="7">
        <v>1</v>
      </c>
      <c r="AJ99" s="7">
        <v>1</v>
      </c>
      <c r="AK99" s="7">
        <v>1</v>
      </c>
      <c r="AL99" s="7">
        <v>1</v>
      </c>
      <c r="AM99" s="7">
        <v>1</v>
      </c>
      <c r="AN99" s="7">
        <v>1</v>
      </c>
      <c r="AO99" s="7">
        <v>1</v>
      </c>
      <c r="AP99" s="7">
        <v>1</v>
      </c>
      <c r="AQ99" s="7">
        <v>1</v>
      </c>
      <c r="AR99" s="7">
        <v>1</v>
      </c>
      <c r="AS99" s="7">
        <v>1</v>
      </c>
      <c r="AT99" s="7">
        <v>1</v>
      </c>
      <c r="AU99" s="7">
        <v>1</v>
      </c>
      <c r="AV99" s="7">
        <v>1</v>
      </c>
      <c r="AW99" s="7">
        <v>1</v>
      </c>
      <c r="AX99" s="7">
        <v>1</v>
      </c>
      <c r="AY99" s="7">
        <v>1</v>
      </c>
      <c r="AZ99" s="7">
        <v>1</v>
      </c>
      <c r="BA99" s="7">
        <v>1</v>
      </c>
      <c r="BB99" s="7">
        <v>1</v>
      </c>
      <c r="BC99" s="7">
        <v>1</v>
      </c>
      <c r="BD99" s="7">
        <v>1</v>
      </c>
      <c r="BE99" s="7">
        <v>1</v>
      </c>
      <c r="BF99" s="7">
        <v>1</v>
      </c>
      <c r="BG99" s="7">
        <v>1</v>
      </c>
      <c r="BH99" s="7">
        <v>1</v>
      </c>
      <c r="BI99" s="7">
        <v>1</v>
      </c>
      <c r="BJ99" s="7">
        <v>1</v>
      </c>
      <c r="BK99" s="7">
        <v>1</v>
      </c>
      <c r="BL99" s="7">
        <v>1</v>
      </c>
      <c r="BM99" s="7">
        <v>1</v>
      </c>
      <c r="BN99" s="7">
        <v>1</v>
      </c>
      <c r="BO99" s="7">
        <v>1</v>
      </c>
      <c r="BP99" s="7">
        <v>1</v>
      </c>
      <c r="BQ99" s="7">
        <v>1</v>
      </c>
      <c r="BR99" s="7">
        <v>1</v>
      </c>
      <c r="BS99" s="7">
        <v>1</v>
      </c>
      <c r="BT99" s="7">
        <v>1</v>
      </c>
      <c r="BU99" s="7">
        <v>1</v>
      </c>
      <c r="BV99" s="7">
        <v>1</v>
      </c>
      <c r="BW99" s="7">
        <v>1</v>
      </c>
      <c r="BX99" s="7">
        <v>1</v>
      </c>
      <c r="BY99" s="7">
        <v>1</v>
      </c>
      <c r="BZ99" s="7">
        <v>1</v>
      </c>
      <c r="CA99" s="7">
        <v>1</v>
      </c>
      <c r="CB99" s="7">
        <v>1</v>
      </c>
      <c r="CC99" s="7">
        <v>1</v>
      </c>
      <c r="CD99" s="7">
        <v>1</v>
      </c>
      <c r="CE99" s="7">
        <v>1</v>
      </c>
      <c r="CF99" s="7">
        <v>1</v>
      </c>
      <c r="CG99" s="7">
        <v>1</v>
      </c>
      <c r="CH99" s="7">
        <v>1</v>
      </c>
      <c r="CI99" s="7">
        <v>1</v>
      </c>
      <c r="CJ99" s="7">
        <v>1</v>
      </c>
      <c r="CK99" s="7">
        <v>1</v>
      </c>
      <c r="CL99" s="7">
        <v>1</v>
      </c>
      <c r="CM99" s="7">
        <v>1</v>
      </c>
      <c r="CN99" s="7">
        <v>1</v>
      </c>
      <c r="CO99" s="7">
        <v>91</v>
      </c>
    </row>
    <row r="100" spans="1:93" x14ac:dyDescent="0.2">
      <c r="A100" s="8" t="s">
        <v>59</v>
      </c>
      <c r="B100" s="7">
        <v>1</v>
      </c>
      <c r="C100" s="7">
        <v>1</v>
      </c>
      <c r="D100" s="7">
        <v>1</v>
      </c>
      <c r="E100" s="7">
        <v>1</v>
      </c>
      <c r="F100" s="7">
        <v>1</v>
      </c>
      <c r="G100" s="7">
        <v>1</v>
      </c>
      <c r="H100" s="7">
        <v>1</v>
      </c>
      <c r="I100" s="7">
        <v>1</v>
      </c>
      <c r="J100" s="7">
        <v>1</v>
      </c>
      <c r="K100" s="7">
        <v>1</v>
      </c>
      <c r="L100" s="7">
        <v>1</v>
      </c>
      <c r="M100" s="7">
        <v>1</v>
      </c>
      <c r="N100" s="7">
        <v>1</v>
      </c>
      <c r="O100" s="7">
        <v>1</v>
      </c>
      <c r="P100" s="7">
        <v>1</v>
      </c>
      <c r="Q100" s="7">
        <v>1</v>
      </c>
      <c r="R100" s="7">
        <v>1</v>
      </c>
      <c r="S100" s="7">
        <v>1</v>
      </c>
      <c r="T100" s="7">
        <v>1</v>
      </c>
      <c r="U100" s="7">
        <v>1</v>
      </c>
      <c r="V100" s="7">
        <v>1</v>
      </c>
      <c r="W100" s="7">
        <v>1</v>
      </c>
      <c r="X100" s="7">
        <v>1</v>
      </c>
      <c r="Y100" s="7">
        <v>1</v>
      </c>
      <c r="Z100" s="7">
        <v>1</v>
      </c>
      <c r="AA100" s="7">
        <v>1</v>
      </c>
      <c r="AB100" s="7">
        <v>1</v>
      </c>
      <c r="AC100" s="7">
        <v>1</v>
      </c>
      <c r="AD100" s="7">
        <v>1</v>
      </c>
      <c r="AE100" s="7">
        <v>1</v>
      </c>
      <c r="AF100" s="7">
        <v>1</v>
      </c>
      <c r="AG100" s="7">
        <v>1</v>
      </c>
      <c r="AH100" s="7">
        <v>1</v>
      </c>
      <c r="AI100" s="7">
        <v>1</v>
      </c>
      <c r="AJ100" s="7">
        <v>1</v>
      </c>
      <c r="AK100" s="7">
        <v>1</v>
      </c>
      <c r="AL100" s="7">
        <v>1</v>
      </c>
      <c r="AM100" s="7">
        <v>1</v>
      </c>
      <c r="AN100" s="7">
        <v>1</v>
      </c>
      <c r="AO100" s="7">
        <v>1</v>
      </c>
      <c r="AP100" s="7">
        <v>1</v>
      </c>
      <c r="AQ100" s="7">
        <v>1</v>
      </c>
      <c r="AR100" s="7">
        <v>1</v>
      </c>
      <c r="AS100" s="7">
        <v>1</v>
      </c>
      <c r="AT100" s="7">
        <v>1</v>
      </c>
      <c r="AU100" s="7">
        <v>1</v>
      </c>
      <c r="AV100" s="7">
        <v>1</v>
      </c>
      <c r="AW100" s="7">
        <v>1</v>
      </c>
      <c r="AX100" s="7">
        <v>1</v>
      </c>
      <c r="AY100" s="7">
        <v>1</v>
      </c>
      <c r="AZ100" s="7">
        <v>1</v>
      </c>
      <c r="BA100" s="7">
        <v>1</v>
      </c>
      <c r="BB100" s="7">
        <v>1</v>
      </c>
      <c r="BC100" s="7">
        <v>1</v>
      </c>
      <c r="BD100" s="7">
        <v>1</v>
      </c>
      <c r="BE100" s="7">
        <v>1</v>
      </c>
      <c r="BF100" s="7">
        <v>1</v>
      </c>
      <c r="BG100" s="7">
        <v>1</v>
      </c>
      <c r="BH100" s="7">
        <v>1</v>
      </c>
      <c r="BI100" s="7">
        <v>1</v>
      </c>
      <c r="BJ100" s="7">
        <v>1</v>
      </c>
      <c r="BK100" s="7">
        <v>1</v>
      </c>
      <c r="BL100" s="7">
        <v>1</v>
      </c>
      <c r="BM100" s="7">
        <v>1</v>
      </c>
      <c r="BN100" s="7">
        <v>1</v>
      </c>
      <c r="BO100" s="7">
        <v>1</v>
      </c>
      <c r="BP100" s="7">
        <v>1</v>
      </c>
      <c r="BQ100" s="7">
        <v>1</v>
      </c>
      <c r="BR100" s="7">
        <v>1</v>
      </c>
      <c r="BS100" s="7">
        <v>1</v>
      </c>
      <c r="BT100" s="7">
        <v>1</v>
      </c>
      <c r="BU100" s="7">
        <v>1</v>
      </c>
      <c r="BV100" s="7">
        <v>1</v>
      </c>
      <c r="BW100" s="7">
        <v>1</v>
      </c>
      <c r="BX100" s="7">
        <v>1</v>
      </c>
      <c r="BY100" s="7">
        <v>1</v>
      </c>
      <c r="BZ100" s="7">
        <v>1</v>
      </c>
      <c r="CA100" s="7">
        <v>1</v>
      </c>
      <c r="CB100" s="7">
        <v>1</v>
      </c>
      <c r="CC100" s="7">
        <v>1</v>
      </c>
      <c r="CD100" s="7">
        <v>1</v>
      </c>
      <c r="CE100" s="7">
        <v>1</v>
      </c>
      <c r="CF100" s="7">
        <v>1</v>
      </c>
      <c r="CG100" s="7">
        <v>1</v>
      </c>
      <c r="CH100" s="7">
        <v>1</v>
      </c>
      <c r="CI100" s="7">
        <v>1</v>
      </c>
      <c r="CJ100" s="7">
        <v>1</v>
      </c>
      <c r="CK100" s="7">
        <v>1</v>
      </c>
      <c r="CL100" s="7">
        <v>1</v>
      </c>
      <c r="CM100" s="7">
        <v>1</v>
      </c>
      <c r="CN100" s="7">
        <v>1</v>
      </c>
      <c r="CO100" s="7">
        <v>91</v>
      </c>
    </row>
    <row r="101" spans="1:93" x14ac:dyDescent="0.2">
      <c r="A101" s="8" t="s">
        <v>61</v>
      </c>
      <c r="B101" s="2">
        <v>0.17</v>
      </c>
      <c r="C101" s="2">
        <v>0.11</v>
      </c>
      <c r="D101" s="2">
        <v>0.09</v>
      </c>
      <c r="E101" s="2">
        <v>0.09</v>
      </c>
      <c r="F101" s="2">
        <v>0.18</v>
      </c>
      <c r="G101" s="2">
        <v>0.14000000000000001</v>
      </c>
      <c r="H101" s="2">
        <v>7.0000000000000007E-2</v>
      </c>
      <c r="I101" s="2">
        <v>0.18</v>
      </c>
      <c r="J101" s="2">
        <v>0.18</v>
      </c>
      <c r="K101" s="2">
        <v>0.06</v>
      </c>
      <c r="L101" s="2">
        <v>0.16</v>
      </c>
      <c r="M101" s="2">
        <v>0.08</v>
      </c>
      <c r="N101" s="2">
        <v>0.18</v>
      </c>
      <c r="O101" s="2">
        <v>0.08</v>
      </c>
      <c r="P101" s="2">
        <v>0.2</v>
      </c>
      <c r="Q101" s="2">
        <v>0.09</v>
      </c>
      <c r="R101" s="2">
        <v>0.08</v>
      </c>
      <c r="S101" s="2">
        <v>0.12</v>
      </c>
      <c r="T101" s="2">
        <v>0.09</v>
      </c>
      <c r="U101" s="2">
        <v>0.15</v>
      </c>
      <c r="V101" s="2">
        <v>0.11</v>
      </c>
      <c r="W101" s="2">
        <v>0.12</v>
      </c>
      <c r="X101" s="2">
        <v>0.15</v>
      </c>
      <c r="Y101" s="2">
        <v>0.14000000000000001</v>
      </c>
      <c r="Z101" s="2">
        <v>0.06</v>
      </c>
      <c r="AA101" s="2">
        <v>0.05</v>
      </c>
      <c r="AB101" s="2">
        <v>0.14000000000000001</v>
      </c>
      <c r="AC101" s="2">
        <v>7.0000000000000007E-2</v>
      </c>
      <c r="AD101" s="2">
        <v>0.19</v>
      </c>
      <c r="AE101" s="2">
        <v>0.13</v>
      </c>
      <c r="AF101" s="2">
        <v>0.06</v>
      </c>
      <c r="AG101" s="2">
        <v>0.14000000000000001</v>
      </c>
      <c r="AH101" s="2">
        <v>0.06</v>
      </c>
      <c r="AI101" s="2">
        <v>0.19</v>
      </c>
      <c r="AJ101" s="2">
        <v>0.11</v>
      </c>
      <c r="AK101" s="2">
        <v>0.06</v>
      </c>
      <c r="AL101" s="2">
        <v>0.14000000000000001</v>
      </c>
      <c r="AM101" s="2">
        <v>0.09</v>
      </c>
      <c r="AN101" s="2">
        <v>0.14000000000000001</v>
      </c>
      <c r="AO101" s="2">
        <v>0.11</v>
      </c>
      <c r="AP101" s="2">
        <v>0.17</v>
      </c>
      <c r="AQ101" s="2">
        <v>0.16</v>
      </c>
      <c r="AR101" s="2">
        <v>0.11</v>
      </c>
      <c r="AS101" s="2">
        <v>0.14000000000000001</v>
      </c>
      <c r="AT101" s="2">
        <v>0.06</v>
      </c>
      <c r="AU101" s="2">
        <v>0.15</v>
      </c>
      <c r="AV101" s="2">
        <v>0.15</v>
      </c>
      <c r="AW101" s="2">
        <v>0.19</v>
      </c>
      <c r="AX101" s="2">
        <v>0.14000000000000001</v>
      </c>
      <c r="AY101" s="2">
        <v>7.0000000000000007E-2</v>
      </c>
      <c r="AZ101" s="2">
        <v>0.12</v>
      </c>
      <c r="BA101" s="2">
        <v>0.17</v>
      </c>
      <c r="BB101" s="2">
        <v>0.15</v>
      </c>
      <c r="BC101" s="2">
        <v>0.14000000000000001</v>
      </c>
      <c r="BD101" s="2">
        <v>0.08</v>
      </c>
      <c r="BE101" s="2">
        <v>0.11</v>
      </c>
      <c r="BF101" s="2">
        <v>0.16</v>
      </c>
      <c r="BG101" s="2">
        <v>0.1</v>
      </c>
      <c r="BH101" s="2">
        <v>7.0000000000000007E-2</v>
      </c>
      <c r="BI101" s="2">
        <v>0.19</v>
      </c>
      <c r="BJ101" s="2">
        <v>0.14000000000000001</v>
      </c>
      <c r="BK101" s="2">
        <v>0.12</v>
      </c>
      <c r="BL101" s="2">
        <v>7.0000000000000007E-2</v>
      </c>
      <c r="BM101" s="2">
        <v>7.0000000000000007E-2</v>
      </c>
      <c r="BN101" s="2">
        <v>0.2</v>
      </c>
      <c r="BO101" s="2">
        <v>0.11</v>
      </c>
      <c r="BP101" s="2">
        <v>0.13</v>
      </c>
      <c r="BQ101" s="2">
        <v>0.15</v>
      </c>
      <c r="BR101" s="2">
        <v>0.06</v>
      </c>
      <c r="BS101" s="2">
        <v>0.13</v>
      </c>
      <c r="BT101" s="2">
        <v>0.15</v>
      </c>
      <c r="BU101" s="2">
        <v>0.05</v>
      </c>
      <c r="BV101" s="2">
        <v>0.05</v>
      </c>
      <c r="BW101" s="2">
        <v>7.0000000000000007E-2</v>
      </c>
      <c r="BX101" s="2">
        <v>0.17</v>
      </c>
      <c r="BY101" s="2">
        <v>0.08</v>
      </c>
      <c r="BZ101" s="2">
        <v>0.05</v>
      </c>
      <c r="CA101" s="2">
        <v>0.14000000000000001</v>
      </c>
      <c r="CB101" s="2">
        <v>0.06</v>
      </c>
      <c r="CC101" s="2">
        <v>0.15</v>
      </c>
      <c r="CD101" s="2">
        <v>0.08</v>
      </c>
      <c r="CE101" s="2">
        <v>0.17</v>
      </c>
      <c r="CF101" s="2">
        <v>0.16</v>
      </c>
      <c r="CG101" s="2">
        <v>0.18</v>
      </c>
      <c r="CH101" s="2">
        <v>0.16</v>
      </c>
      <c r="CI101" s="2">
        <v>0.17</v>
      </c>
      <c r="CJ101" s="2">
        <v>0.1</v>
      </c>
      <c r="CK101" s="2">
        <v>0.13</v>
      </c>
      <c r="CL101" s="2">
        <v>0.05</v>
      </c>
      <c r="CM101" s="2">
        <v>0.08</v>
      </c>
      <c r="CN101" s="2">
        <v>0.1</v>
      </c>
      <c r="CO101" s="2">
        <v>10.920000000000009</v>
      </c>
    </row>
    <row r="102" spans="1:93" x14ac:dyDescent="0.2">
      <c r="A102" s="8" t="s">
        <v>63</v>
      </c>
      <c r="B102" s="7">
        <v>131</v>
      </c>
      <c r="C102" s="7">
        <v>154</v>
      </c>
      <c r="D102" s="7">
        <v>134</v>
      </c>
      <c r="E102" s="7">
        <v>136</v>
      </c>
      <c r="F102" s="7">
        <v>146</v>
      </c>
      <c r="G102" s="7">
        <v>127</v>
      </c>
      <c r="H102" s="7">
        <v>142</v>
      </c>
      <c r="I102" s="7">
        <v>185</v>
      </c>
      <c r="J102" s="7">
        <v>150</v>
      </c>
      <c r="K102" s="7">
        <v>122</v>
      </c>
      <c r="L102" s="7">
        <v>192</v>
      </c>
      <c r="M102" s="7">
        <v>197</v>
      </c>
      <c r="N102" s="7">
        <v>150</v>
      </c>
      <c r="O102" s="7">
        <v>187</v>
      </c>
      <c r="P102" s="7">
        <v>140</v>
      </c>
      <c r="Q102" s="7">
        <v>114</v>
      </c>
      <c r="R102" s="7">
        <v>121</v>
      </c>
      <c r="S102" s="7">
        <v>114</v>
      </c>
      <c r="T102" s="7">
        <v>131</v>
      </c>
      <c r="U102" s="7">
        <v>124</v>
      </c>
      <c r="V102" s="7">
        <v>139</v>
      </c>
      <c r="W102" s="7">
        <v>119</v>
      </c>
      <c r="X102" s="7">
        <v>106</v>
      </c>
      <c r="Y102" s="7">
        <v>193</v>
      </c>
      <c r="Z102" s="7">
        <v>114</v>
      </c>
      <c r="AA102" s="7">
        <v>104</v>
      </c>
      <c r="AB102" s="7">
        <v>144</v>
      </c>
      <c r="AC102" s="7">
        <v>149</v>
      </c>
      <c r="AD102" s="7">
        <v>142</v>
      </c>
      <c r="AE102" s="7">
        <v>100</v>
      </c>
      <c r="AF102" s="7">
        <v>115</v>
      </c>
      <c r="AG102" s="7">
        <v>197</v>
      </c>
      <c r="AH102" s="7">
        <v>114</v>
      </c>
      <c r="AI102" s="7">
        <v>194</v>
      </c>
      <c r="AJ102" s="7">
        <v>179</v>
      </c>
      <c r="AK102" s="7">
        <v>172</v>
      </c>
      <c r="AL102" s="7">
        <v>137</v>
      </c>
      <c r="AM102" s="7">
        <v>176</v>
      </c>
      <c r="AN102" s="7">
        <v>123</v>
      </c>
      <c r="AO102" s="7">
        <v>196</v>
      </c>
      <c r="AP102" s="7">
        <v>106</v>
      </c>
      <c r="AQ102" s="7">
        <v>180</v>
      </c>
      <c r="AR102" s="7">
        <v>105</v>
      </c>
      <c r="AS102" s="7">
        <v>175</v>
      </c>
      <c r="AT102" s="7">
        <v>161</v>
      </c>
      <c r="AU102" s="7">
        <v>148</v>
      </c>
      <c r="AV102" s="7">
        <v>188</v>
      </c>
      <c r="AW102" s="7">
        <v>191</v>
      </c>
      <c r="AX102" s="7">
        <v>113</v>
      </c>
      <c r="AY102" s="7">
        <v>164</v>
      </c>
      <c r="AZ102" s="7">
        <v>167</v>
      </c>
      <c r="BA102" s="7">
        <v>194</v>
      </c>
      <c r="BB102" s="7">
        <v>139</v>
      </c>
      <c r="BC102" s="7">
        <v>128</v>
      </c>
      <c r="BD102" s="7">
        <v>126</v>
      </c>
      <c r="BE102" s="7">
        <v>158</v>
      </c>
      <c r="BF102" s="7">
        <v>160</v>
      </c>
      <c r="BG102" s="7">
        <v>173</v>
      </c>
      <c r="BH102" s="7">
        <v>187</v>
      </c>
      <c r="BI102" s="7">
        <v>153</v>
      </c>
      <c r="BJ102" s="7">
        <v>100</v>
      </c>
      <c r="BK102" s="7">
        <v>176</v>
      </c>
      <c r="BL102" s="7">
        <v>126</v>
      </c>
      <c r="BM102" s="7">
        <v>135</v>
      </c>
      <c r="BN102" s="7">
        <v>123</v>
      </c>
      <c r="BO102" s="7">
        <v>112</v>
      </c>
      <c r="BP102" s="7">
        <v>152</v>
      </c>
      <c r="BQ102" s="7">
        <v>162</v>
      </c>
      <c r="BR102" s="7">
        <v>181</v>
      </c>
      <c r="BS102" s="7">
        <v>173</v>
      </c>
      <c r="BT102" s="7">
        <v>196</v>
      </c>
      <c r="BU102" s="7">
        <v>184</v>
      </c>
      <c r="BV102" s="7">
        <v>178</v>
      </c>
      <c r="BW102" s="7">
        <v>129</v>
      </c>
      <c r="BX102" s="7">
        <v>109</v>
      </c>
      <c r="BY102" s="7">
        <v>153</v>
      </c>
      <c r="BZ102" s="7">
        <v>180</v>
      </c>
      <c r="CA102" s="7">
        <v>198</v>
      </c>
      <c r="CB102" s="7">
        <v>135</v>
      </c>
      <c r="CC102" s="7">
        <v>105</v>
      </c>
      <c r="CD102" s="7">
        <v>157</v>
      </c>
      <c r="CE102" s="7">
        <v>156</v>
      </c>
      <c r="CF102" s="7">
        <v>143</v>
      </c>
      <c r="CG102" s="7">
        <v>108</v>
      </c>
      <c r="CH102" s="7">
        <v>200</v>
      </c>
      <c r="CI102" s="7">
        <v>108</v>
      </c>
      <c r="CJ102" s="7">
        <v>136</v>
      </c>
      <c r="CK102" s="7">
        <v>114</v>
      </c>
      <c r="CL102" s="7">
        <v>136</v>
      </c>
      <c r="CM102" s="7">
        <v>164</v>
      </c>
      <c r="CN102" s="7">
        <v>188</v>
      </c>
      <c r="CO102" s="7">
        <v>13543</v>
      </c>
    </row>
    <row r="103" spans="1:93" x14ac:dyDescent="0.2">
      <c r="A103" s="8" t="s">
        <v>65</v>
      </c>
      <c r="B103" s="7">
        <v>1</v>
      </c>
      <c r="C103" s="7">
        <v>1</v>
      </c>
      <c r="D103" s="7">
        <v>1</v>
      </c>
      <c r="E103" s="7">
        <v>1</v>
      </c>
      <c r="F103" s="7">
        <v>1</v>
      </c>
      <c r="G103" s="7">
        <v>1</v>
      </c>
      <c r="H103" s="7">
        <v>1</v>
      </c>
      <c r="I103" s="7">
        <v>1</v>
      </c>
      <c r="J103" s="7">
        <v>1</v>
      </c>
      <c r="K103" s="7">
        <v>1</v>
      </c>
      <c r="L103" s="7">
        <v>1</v>
      </c>
      <c r="M103" s="7">
        <v>1</v>
      </c>
      <c r="N103" s="7">
        <v>1</v>
      </c>
      <c r="O103" s="7">
        <v>1</v>
      </c>
      <c r="P103" s="7">
        <v>1</v>
      </c>
      <c r="Q103" s="7">
        <v>1</v>
      </c>
      <c r="R103" s="7">
        <v>1</v>
      </c>
      <c r="S103" s="7">
        <v>1</v>
      </c>
      <c r="T103" s="7">
        <v>1</v>
      </c>
      <c r="U103" s="7">
        <v>1</v>
      </c>
      <c r="V103" s="7">
        <v>1</v>
      </c>
      <c r="W103" s="7">
        <v>1</v>
      </c>
      <c r="X103" s="7">
        <v>1</v>
      </c>
      <c r="Y103" s="7">
        <v>1</v>
      </c>
      <c r="Z103" s="7">
        <v>1</v>
      </c>
      <c r="AA103" s="7">
        <v>1</v>
      </c>
      <c r="AB103" s="7">
        <v>1</v>
      </c>
      <c r="AC103" s="7">
        <v>1</v>
      </c>
      <c r="AD103" s="7">
        <v>1</v>
      </c>
      <c r="AE103" s="7">
        <v>1</v>
      </c>
      <c r="AF103" s="7">
        <v>1</v>
      </c>
      <c r="AG103" s="7">
        <v>1</v>
      </c>
      <c r="AH103" s="7">
        <v>1</v>
      </c>
      <c r="AI103" s="7">
        <v>1</v>
      </c>
      <c r="AJ103" s="7">
        <v>1</v>
      </c>
      <c r="AK103" s="7">
        <v>1</v>
      </c>
      <c r="AL103" s="7">
        <v>1</v>
      </c>
      <c r="AM103" s="7">
        <v>1</v>
      </c>
      <c r="AN103" s="7">
        <v>1</v>
      </c>
      <c r="AO103" s="7">
        <v>1</v>
      </c>
      <c r="AP103" s="7">
        <v>1</v>
      </c>
      <c r="AQ103" s="7">
        <v>1</v>
      </c>
      <c r="AR103" s="7">
        <v>1</v>
      </c>
      <c r="AS103" s="7">
        <v>1</v>
      </c>
      <c r="AT103" s="7">
        <v>1</v>
      </c>
      <c r="AU103" s="7">
        <v>1</v>
      </c>
      <c r="AV103" s="7">
        <v>1</v>
      </c>
      <c r="AW103" s="7">
        <v>1</v>
      </c>
      <c r="AX103" s="7">
        <v>1</v>
      </c>
      <c r="AY103" s="7">
        <v>1</v>
      </c>
      <c r="AZ103" s="7">
        <v>1</v>
      </c>
      <c r="BA103" s="7">
        <v>1</v>
      </c>
      <c r="BB103" s="7">
        <v>1</v>
      </c>
      <c r="BC103" s="7">
        <v>1</v>
      </c>
      <c r="BD103" s="7">
        <v>1</v>
      </c>
      <c r="BE103" s="7">
        <v>1</v>
      </c>
      <c r="BF103" s="7">
        <v>1</v>
      </c>
      <c r="BG103" s="7">
        <v>1</v>
      </c>
      <c r="BH103" s="7">
        <v>1</v>
      </c>
      <c r="BI103" s="7">
        <v>1</v>
      </c>
      <c r="BJ103" s="7">
        <v>1</v>
      </c>
      <c r="BK103" s="7">
        <v>1</v>
      </c>
      <c r="BL103" s="7">
        <v>1</v>
      </c>
      <c r="BM103" s="7">
        <v>1</v>
      </c>
      <c r="BN103" s="7">
        <v>1</v>
      </c>
      <c r="BO103" s="7">
        <v>1</v>
      </c>
      <c r="BP103" s="7">
        <v>1</v>
      </c>
      <c r="BQ103" s="7">
        <v>1</v>
      </c>
      <c r="BR103" s="7">
        <v>1</v>
      </c>
      <c r="BS103" s="7">
        <v>1</v>
      </c>
      <c r="BT103" s="7">
        <v>1</v>
      </c>
      <c r="BU103" s="7">
        <v>1</v>
      </c>
      <c r="BV103" s="7">
        <v>1</v>
      </c>
      <c r="BW103" s="7">
        <v>1</v>
      </c>
      <c r="BX103" s="7">
        <v>1</v>
      </c>
      <c r="BY103" s="7">
        <v>1</v>
      </c>
      <c r="BZ103" s="7">
        <v>1</v>
      </c>
      <c r="CA103" s="7">
        <v>1</v>
      </c>
      <c r="CB103" s="7">
        <v>1</v>
      </c>
      <c r="CC103" s="7">
        <v>1</v>
      </c>
      <c r="CD103" s="7">
        <v>1</v>
      </c>
      <c r="CE103" s="7">
        <v>1</v>
      </c>
      <c r="CF103" s="7">
        <v>1</v>
      </c>
      <c r="CG103" s="7">
        <v>1</v>
      </c>
      <c r="CH103" s="7">
        <v>1</v>
      </c>
      <c r="CI103" s="7">
        <v>1</v>
      </c>
      <c r="CJ103" s="7">
        <v>1</v>
      </c>
      <c r="CK103" s="7">
        <v>1</v>
      </c>
      <c r="CL103" s="7">
        <v>1</v>
      </c>
      <c r="CM103" s="7">
        <v>1</v>
      </c>
      <c r="CN103" s="7">
        <v>1</v>
      </c>
      <c r="CO103" s="7">
        <v>91</v>
      </c>
    </row>
    <row r="104" spans="1:93" x14ac:dyDescent="0.2">
      <c r="A104" s="8" t="s">
        <v>67</v>
      </c>
      <c r="B104" s="7">
        <v>1</v>
      </c>
      <c r="C104" s="7">
        <v>1</v>
      </c>
      <c r="D104" s="7">
        <v>1</v>
      </c>
      <c r="E104" s="7">
        <v>1</v>
      </c>
      <c r="F104" s="7">
        <v>1</v>
      </c>
      <c r="G104" s="7">
        <v>1</v>
      </c>
      <c r="H104" s="7">
        <v>1</v>
      </c>
      <c r="I104" s="7">
        <v>1</v>
      </c>
      <c r="J104" s="7">
        <v>1</v>
      </c>
      <c r="K104" s="7">
        <v>1</v>
      </c>
      <c r="L104" s="7">
        <v>1</v>
      </c>
      <c r="M104" s="7">
        <v>1</v>
      </c>
      <c r="N104" s="7">
        <v>1</v>
      </c>
      <c r="O104" s="7">
        <v>1</v>
      </c>
      <c r="P104" s="7">
        <v>1</v>
      </c>
      <c r="Q104" s="7">
        <v>1</v>
      </c>
      <c r="R104" s="7">
        <v>1</v>
      </c>
      <c r="S104" s="7">
        <v>1</v>
      </c>
      <c r="T104" s="7">
        <v>1</v>
      </c>
      <c r="U104" s="7">
        <v>1</v>
      </c>
      <c r="V104" s="7">
        <v>1</v>
      </c>
      <c r="W104" s="7">
        <v>1</v>
      </c>
      <c r="X104" s="7">
        <v>1</v>
      </c>
      <c r="Y104" s="7">
        <v>1</v>
      </c>
      <c r="Z104" s="7">
        <v>1</v>
      </c>
      <c r="AA104" s="7">
        <v>1</v>
      </c>
      <c r="AB104" s="7">
        <v>1</v>
      </c>
      <c r="AC104" s="7">
        <v>1</v>
      </c>
      <c r="AD104" s="7">
        <v>1</v>
      </c>
      <c r="AE104" s="7">
        <v>1</v>
      </c>
      <c r="AF104" s="7">
        <v>1</v>
      </c>
      <c r="AG104" s="7">
        <v>1</v>
      </c>
      <c r="AH104" s="7">
        <v>1</v>
      </c>
      <c r="AI104" s="7">
        <v>1</v>
      </c>
      <c r="AJ104" s="7">
        <v>1</v>
      </c>
      <c r="AK104" s="7">
        <v>1</v>
      </c>
      <c r="AL104" s="7">
        <v>1</v>
      </c>
      <c r="AM104" s="7">
        <v>1</v>
      </c>
      <c r="AN104" s="7">
        <v>1</v>
      </c>
      <c r="AO104" s="7">
        <v>1</v>
      </c>
      <c r="AP104" s="7">
        <v>1</v>
      </c>
      <c r="AQ104" s="7">
        <v>1</v>
      </c>
      <c r="AR104" s="7">
        <v>1</v>
      </c>
      <c r="AS104" s="7">
        <v>1</v>
      </c>
      <c r="AT104" s="7">
        <v>1</v>
      </c>
      <c r="AU104" s="7">
        <v>1</v>
      </c>
      <c r="AV104" s="7">
        <v>1</v>
      </c>
      <c r="AW104" s="7">
        <v>1</v>
      </c>
      <c r="AX104" s="7">
        <v>1</v>
      </c>
      <c r="AY104" s="7">
        <v>1</v>
      </c>
      <c r="AZ104" s="7">
        <v>1</v>
      </c>
      <c r="BA104" s="7">
        <v>1</v>
      </c>
      <c r="BB104" s="7">
        <v>1</v>
      </c>
      <c r="BC104" s="7">
        <v>1</v>
      </c>
      <c r="BD104" s="7">
        <v>1</v>
      </c>
      <c r="BE104" s="7">
        <v>1</v>
      </c>
      <c r="BF104" s="7">
        <v>1</v>
      </c>
      <c r="BG104" s="7">
        <v>1</v>
      </c>
      <c r="BH104" s="7">
        <v>1</v>
      </c>
      <c r="BI104" s="7">
        <v>1</v>
      </c>
      <c r="BJ104" s="7">
        <v>1</v>
      </c>
      <c r="BK104" s="7">
        <v>1</v>
      </c>
      <c r="BL104" s="7">
        <v>1</v>
      </c>
      <c r="BM104" s="7">
        <v>1</v>
      </c>
      <c r="BN104" s="7">
        <v>1</v>
      </c>
      <c r="BO104" s="7">
        <v>1</v>
      </c>
      <c r="BP104" s="7">
        <v>1</v>
      </c>
      <c r="BQ104" s="7">
        <v>1</v>
      </c>
      <c r="BR104" s="7">
        <v>1</v>
      </c>
      <c r="BS104" s="7">
        <v>1</v>
      </c>
      <c r="BT104" s="7">
        <v>1</v>
      </c>
      <c r="BU104" s="7">
        <v>1</v>
      </c>
      <c r="BV104" s="7">
        <v>1</v>
      </c>
      <c r="BW104" s="7">
        <v>1</v>
      </c>
      <c r="BX104" s="7">
        <v>1</v>
      </c>
      <c r="BY104" s="7">
        <v>1</v>
      </c>
      <c r="BZ104" s="7">
        <v>1</v>
      </c>
      <c r="CA104" s="7">
        <v>1</v>
      </c>
      <c r="CB104" s="7">
        <v>1</v>
      </c>
      <c r="CC104" s="7">
        <v>1</v>
      </c>
      <c r="CD104" s="7">
        <v>1</v>
      </c>
      <c r="CE104" s="7">
        <v>1</v>
      </c>
      <c r="CF104" s="7">
        <v>1</v>
      </c>
      <c r="CG104" s="7">
        <v>1</v>
      </c>
      <c r="CH104" s="7">
        <v>1</v>
      </c>
      <c r="CI104" s="7">
        <v>1</v>
      </c>
      <c r="CJ104" s="7">
        <v>1</v>
      </c>
      <c r="CK104" s="7">
        <v>1</v>
      </c>
      <c r="CL104" s="7">
        <v>1</v>
      </c>
      <c r="CM104" s="7">
        <v>1</v>
      </c>
      <c r="CN104" s="7">
        <v>1</v>
      </c>
      <c r="CO104" s="7">
        <v>91</v>
      </c>
    </row>
    <row r="105" spans="1:93" x14ac:dyDescent="0.2">
      <c r="A105" s="6" t="s">
        <v>19</v>
      </c>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row>
    <row r="106" spans="1:93" x14ac:dyDescent="0.2">
      <c r="A106" s="8" t="s">
        <v>56</v>
      </c>
      <c r="B106" s="7">
        <v>1</v>
      </c>
      <c r="C106" s="7">
        <v>1</v>
      </c>
      <c r="D106" s="7">
        <v>1</v>
      </c>
      <c r="E106" s="7">
        <v>1</v>
      </c>
      <c r="F106" s="7">
        <v>1</v>
      </c>
      <c r="G106" s="7">
        <v>1</v>
      </c>
      <c r="H106" s="7">
        <v>1</v>
      </c>
      <c r="I106" s="7">
        <v>1</v>
      </c>
      <c r="J106" s="7">
        <v>1</v>
      </c>
      <c r="K106" s="7">
        <v>1</v>
      </c>
      <c r="L106" s="7">
        <v>1</v>
      </c>
      <c r="M106" s="7">
        <v>1</v>
      </c>
      <c r="N106" s="7">
        <v>1</v>
      </c>
      <c r="O106" s="7">
        <v>1</v>
      </c>
      <c r="P106" s="7">
        <v>1</v>
      </c>
      <c r="Q106" s="7">
        <v>1</v>
      </c>
      <c r="R106" s="7">
        <v>1</v>
      </c>
      <c r="S106" s="7">
        <v>1</v>
      </c>
      <c r="T106" s="7">
        <v>1</v>
      </c>
      <c r="U106" s="7">
        <v>1</v>
      </c>
      <c r="V106" s="7">
        <v>1</v>
      </c>
      <c r="W106" s="7">
        <v>1</v>
      </c>
      <c r="X106" s="7">
        <v>1</v>
      </c>
      <c r="Y106" s="7">
        <v>1</v>
      </c>
      <c r="Z106" s="7">
        <v>1</v>
      </c>
      <c r="AA106" s="7">
        <v>1</v>
      </c>
      <c r="AB106" s="7">
        <v>1</v>
      </c>
      <c r="AC106" s="7">
        <v>1</v>
      </c>
      <c r="AD106" s="7">
        <v>1</v>
      </c>
      <c r="AE106" s="7">
        <v>1</v>
      </c>
      <c r="AF106" s="7">
        <v>1</v>
      </c>
      <c r="AG106" s="7">
        <v>1</v>
      </c>
      <c r="AH106" s="7">
        <v>1</v>
      </c>
      <c r="AI106" s="7">
        <v>1</v>
      </c>
      <c r="AJ106" s="7">
        <v>1</v>
      </c>
      <c r="AK106" s="7">
        <v>1</v>
      </c>
      <c r="AL106" s="7">
        <v>1</v>
      </c>
      <c r="AM106" s="7">
        <v>1</v>
      </c>
      <c r="AN106" s="7">
        <v>1</v>
      </c>
      <c r="AO106" s="7">
        <v>1</v>
      </c>
      <c r="AP106" s="7">
        <v>1</v>
      </c>
      <c r="AQ106" s="7">
        <v>1</v>
      </c>
      <c r="AR106" s="7">
        <v>1</v>
      </c>
      <c r="AS106" s="7">
        <v>1</v>
      </c>
      <c r="AT106" s="7">
        <v>1</v>
      </c>
      <c r="AU106" s="7">
        <v>1</v>
      </c>
      <c r="AV106" s="7">
        <v>1</v>
      </c>
      <c r="AW106" s="7">
        <v>1</v>
      </c>
      <c r="AX106" s="7">
        <v>1</v>
      </c>
      <c r="AY106" s="7">
        <v>1</v>
      </c>
      <c r="AZ106" s="7">
        <v>1</v>
      </c>
      <c r="BA106" s="7">
        <v>1</v>
      </c>
      <c r="BB106" s="7">
        <v>1</v>
      </c>
      <c r="BC106" s="7">
        <v>1</v>
      </c>
      <c r="BD106" s="7">
        <v>1</v>
      </c>
      <c r="BE106" s="7">
        <v>1</v>
      </c>
      <c r="BF106" s="7">
        <v>1</v>
      </c>
      <c r="BG106" s="7">
        <v>1</v>
      </c>
      <c r="BH106" s="7">
        <v>1</v>
      </c>
      <c r="BI106" s="7">
        <v>1</v>
      </c>
      <c r="BJ106" s="7">
        <v>1</v>
      </c>
      <c r="BK106" s="7">
        <v>1</v>
      </c>
      <c r="BL106" s="7">
        <v>1</v>
      </c>
      <c r="BM106" s="7">
        <v>1</v>
      </c>
      <c r="BN106" s="7">
        <v>1</v>
      </c>
      <c r="BO106" s="7">
        <v>1</v>
      </c>
      <c r="BP106" s="7">
        <v>1</v>
      </c>
      <c r="BQ106" s="7">
        <v>1</v>
      </c>
      <c r="BR106" s="7">
        <v>1</v>
      </c>
      <c r="BS106" s="7">
        <v>1</v>
      </c>
      <c r="BT106" s="7">
        <v>1</v>
      </c>
      <c r="BU106" s="7">
        <v>1</v>
      </c>
      <c r="BV106" s="7">
        <v>1</v>
      </c>
      <c r="BW106" s="7">
        <v>1</v>
      </c>
      <c r="BX106" s="7">
        <v>1</v>
      </c>
      <c r="BY106" s="7">
        <v>1</v>
      </c>
      <c r="BZ106" s="7">
        <v>1</v>
      </c>
      <c r="CA106" s="7">
        <v>1</v>
      </c>
      <c r="CB106" s="7">
        <v>1</v>
      </c>
      <c r="CC106" s="7">
        <v>1</v>
      </c>
      <c r="CD106" s="7">
        <v>1</v>
      </c>
      <c r="CE106" s="7">
        <v>1</v>
      </c>
      <c r="CF106" s="7">
        <v>1</v>
      </c>
      <c r="CG106" s="7">
        <v>1</v>
      </c>
      <c r="CH106" s="7">
        <v>1</v>
      </c>
      <c r="CI106" s="7">
        <v>1</v>
      </c>
      <c r="CJ106" s="7">
        <v>1</v>
      </c>
      <c r="CK106" s="7">
        <v>1</v>
      </c>
      <c r="CL106" s="7">
        <v>1</v>
      </c>
      <c r="CM106" s="7">
        <v>1</v>
      </c>
      <c r="CN106" s="7">
        <v>1</v>
      </c>
      <c r="CO106" s="7">
        <v>91</v>
      </c>
    </row>
    <row r="107" spans="1:93" x14ac:dyDescent="0.2">
      <c r="A107" s="8" t="s">
        <v>59</v>
      </c>
      <c r="B107" s="7">
        <v>1</v>
      </c>
      <c r="C107" s="7">
        <v>1</v>
      </c>
      <c r="D107" s="7">
        <v>1</v>
      </c>
      <c r="E107" s="7">
        <v>1</v>
      </c>
      <c r="F107" s="7">
        <v>1</v>
      </c>
      <c r="G107" s="7">
        <v>1</v>
      </c>
      <c r="H107" s="7">
        <v>1</v>
      </c>
      <c r="I107" s="7">
        <v>1</v>
      </c>
      <c r="J107" s="7">
        <v>1</v>
      </c>
      <c r="K107" s="7">
        <v>1</v>
      </c>
      <c r="L107" s="7">
        <v>1</v>
      </c>
      <c r="M107" s="7">
        <v>1</v>
      </c>
      <c r="N107" s="7">
        <v>1</v>
      </c>
      <c r="O107" s="7">
        <v>1</v>
      </c>
      <c r="P107" s="7">
        <v>1</v>
      </c>
      <c r="Q107" s="7">
        <v>1</v>
      </c>
      <c r="R107" s="7">
        <v>1</v>
      </c>
      <c r="S107" s="7">
        <v>1</v>
      </c>
      <c r="T107" s="7">
        <v>1</v>
      </c>
      <c r="U107" s="7">
        <v>1</v>
      </c>
      <c r="V107" s="7">
        <v>1</v>
      </c>
      <c r="W107" s="7">
        <v>1</v>
      </c>
      <c r="X107" s="7">
        <v>1</v>
      </c>
      <c r="Y107" s="7">
        <v>1</v>
      </c>
      <c r="Z107" s="7">
        <v>1</v>
      </c>
      <c r="AA107" s="7">
        <v>1</v>
      </c>
      <c r="AB107" s="7">
        <v>1</v>
      </c>
      <c r="AC107" s="7">
        <v>1</v>
      </c>
      <c r="AD107" s="7">
        <v>1</v>
      </c>
      <c r="AE107" s="7">
        <v>1</v>
      </c>
      <c r="AF107" s="7">
        <v>1</v>
      </c>
      <c r="AG107" s="7">
        <v>1</v>
      </c>
      <c r="AH107" s="7">
        <v>1</v>
      </c>
      <c r="AI107" s="7">
        <v>1</v>
      </c>
      <c r="AJ107" s="7">
        <v>1</v>
      </c>
      <c r="AK107" s="7">
        <v>1</v>
      </c>
      <c r="AL107" s="7">
        <v>1</v>
      </c>
      <c r="AM107" s="7">
        <v>1</v>
      </c>
      <c r="AN107" s="7">
        <v>1</v>
      </c>
      <c r="AO107" s="7">
        <v>1</v>
      </c>
      <c r="AP107" s="7">
        <v>1</v>
      </c>
      <c r="AQ107" s="7">
        <v>1</v>
      </c>
      <c r="AR107" s="7">
        <v>1</v>
      </c>
      <c r="AS107" s="7">
        <v>1</v>
      </c>
      <c r="AT107" s="7">
        <v>1</v>
      </c>
      <c r="AU107" s="7">
        <v>1</v>
      </c>
      <c r="AV107" s="7">
        <v>1</v>
      </c>
      <c r="AW107" s="7">
        <v>1</v>
      </c>
      <c r="AX107" s="7">
        <v>1</v>
      </c>
      <c r="AY107" s="7">
        <v>1</v>
      </c>
      <c r="AZ107" s="7">
        <v>1</v>
      </c>
      <c r="BA107" s="7">
        <v>1</v>
      </c>
      <c r="BB107" s="7">
        <v>1</v>
      </c>
      <c r="BC107" s="7">
        <v>1</v>
      </c>
      <c r="BD107" s="7">
        <v>1</v>
      </c>
      <c r="BE107" s="7">
        <v>1</v>
      </c>
      <c r="BF107" s="7">
        <v>1</v>
      </c>
      <c r="BG107" s="7">
        <v>1</v>
      </c>
      <c r="BH107" s="7">
        <v>1</v>
      </c>
      <c r="BI107" s="7">
        <v>1</v>
      </c>
      <c r="BJ107" s="7">
        <v>1</v>
      </c>
      <c r="BK107" s="7">
        <v>1</v>
      </c>
      <c r="BL107" s="7">
        <v>1</v>
      </c>
      <c r="BM107" s="7">
        <v>1</v>
      </c>
      <c r="BN107" s="7">
        <v>1</v>
      </c>
      <c r="BO107" s="7">
        <v>1</v>
      </c>
      <c r="BP107" s="7">
        <v>1</v>
      </c>
      <c r="BQ107" s="7">
        <v>1</v>
      </c>
      <c r="BR107" s="7">
        <v>1</v>
      </c>
      <c r="BS107" s="7">
        <v>1</v>
      </c>
      <c r="BT107" s="7">
        <v>1</v>
      </c>
      <c r="BU107" s="7">
        <v>1</v>
      </c>
      <c r="BV107" s="7">
        <v>1</v>
      </c>
      <c r="BW107" s="7">
        <v>1</v>
      </c>
      <c r="BX107" s="7">
        <v>1</v>
      </c>
      <c r="BY107" s="7">
        <v>1</v>
      </c>
      <c r="BZ107" s="7">
        <v>1</v>
      </c>
      <c r="CA107" s="7">
        <v>1</v>
      </c>
      <c r="CB107" s="7">
        <v>1</v>
      </c>
      <c r="CC107" s="7">
        <v>1</v>
      </c>
      <c r="CD107" s="7">
        <v>1</v>
      </c>
      <c r="CE107" s="7">
        <v>1</v>
      </c>
      <c r="CF107" s="7">
        <v>1</v>
      </c>
      <c r="CG107" s="7">
        <v>1</v>
      </c>
      <c r="CH107" s="7">
        <v>1</v>
      </c>
      <c r="CI107" s="7">
        <v>1</v>
      </c>
      <c r="CJ107" s="7">
        <v>1</v>
      </c>
      <c r="CK107" s="7">
        <v>1</v>
      </c>
      <c r="CL107" s="7">
        <v>1</v>
      </c>
      <c r="CM107" s="7">
        <v>1</v>
      </c>
      <c r="CN107" s="7">
        <v>1</v>
      </c>
      <c r="CO107" s="7">
        <v>91</v>
      </c>
    </row>
    <row r="108" spans="1:93" x14ac:dyDescent="0.2">
      <c r="A108" s="8" t="s">
        <v>61</v>
      </c>
      <c r="B108" s="2">
        <v>0.13</v>
      </c>
      <c r="C108" s="2">
        <v>0.08</v>
      </c>
      <c r="D108" s="2">
        <v>0.05</v>
      </c>
      <c r="E108" s="2">
        <v>0.08</v>
      </c>
      <c r="F108" s="2">
        <v>0.15</v>
      </c>
      <c r="G108" s="2">
        <v>7.0000000000000007E-2</v>
      </c>
      <c r="H108" s="2">
        <v>0.1</v>
      </c>
      <c r="I108" s="2">
        <v>0.17</v>
      </c>
      <c r="J108" s="2">
        <v>0.08</v>
      </c>
      <c r="K108" s="2">
        <v>0.08</v>
      </c>
      <c r="L108" s="2">
        <v>0.19</v>
      </c>
      <c r="M108" s="2">
        <v>0.05</v>
      </c>
      <c r="N108" s="2">
        <v>0.19</v>
      </c>
      <c r="O108" s="2">
        <v>0.11</v>
      </c>
      <c r="P108" s="2">
        <v>0.06</v>
      </c>
      <c r="Q108" s="2">
        <v>0.2</v>
      </c>
      <c r="R108" s="2">
        <v>0.13</v>
      </c>
      <c r="S108" s="2">
        <v>0.05</v>
      </c>
      <c r="T108" s="2">
        <v>0.2</v>
      </c>
      <c r="U108" s="2">
        <v>0.16</v>
      </c>
      <c r="V108" s="2">
        <v>0.09</v>
      </c>
      <c r="W108" s="2">
        <v>0.05</v>
      </c>
      <c r="X108" s="2">
        <v>0.12</v>
      </c>
      <c r="Y108" s="2">
        <v>7.0000000000000007E-2</v>
      </c>
      <c r="Z108" s="2">
        <v>0.14000000000000001</v>
      </c>
      <c r="AA108" s="2">
        <v>0.19</v>
      </c>
      <c r="AB108" s="2">
        <v>0.05</v>
      </c>
      <c r="AC108" s="2">
        <v>0.05</v>
      </c>
      <c r="AD108" s="2">
        <v>0.06</v>
      </c>
      <c r="AE108" s="2">
        <v>0.2</v>
      </c>
      <c r="AF108" s="2">
        <v>0.13</v>
      </c>
      <c r="AG108" s="2">
        <v>0.13</v>
      </c>
      <c r="AH108" s="2">
        <v>7.0000000000000007E-2</v>
      </c>
      <c r="AI108" s="2">
        <v>0.17</v>
      </c>
      <c r="AJ108" s="2">
        <v>7.0000000000000007E-2</v>
      </c>
      <c r="AK108" s="2">
        <v>0.06</v>
      </c>
      <c r="AL108" s="2">
        <v>0.19</v>
      </c>
      <c r="AM108" s="2">
        <v>0.1</v>
      </c>
      <c r="AN108" s="2">
        <v>0.14000000000000001</v>
      </c>
      <c r="AO108" s="2">
        <v>0.08</v>
      </c>
      <c r="AP108" s="2">
        <v>0.17</v>
      </c>
      <c r="AQ108" s="2">
        <v>0.14000000000000001</v>
      </c>
      <c r="AR108" s="2">
        <v>0.18</v>
      </c>
      <c r="AS108" s="2">
        <v>0.05</v>
      </c>
      <c r="AT108" s="2">
        <v>0.11</v>
      </c>
      <c r="AU108" s="2">
        <v>0.2</v>
      </c>
      <c r="AV108" s="2">
        <v>0.1</v>
      </c>
      <c r="AW108" s="2">
        <v>0.18</v>
      </c>
      <c r="AX108" s="2">
        <v>0.18</v>
      </c>
      <c r="AY108" s="2">
        <v>0.12</v>
      </c>
      <c r="AZ108" s="2">
        <v>0.18</v>
      </c>
      <c r="BA108" s="2">
        <v>0.06</v>
      </c>
      <c r="BB108" s="2">
        <v>0.05</v>
      </c>
      <c r="BC108" s="2">
        <v>0.05</v>
      </c>
      <c r="BD108" s="2">
        <v>0.13</v>
      </c>
      <c r="BE108" s="2">
        <v>0.18</v>
      </c>
      <c r="BF108" s="2">
        <v>0.12</v>
      </c>
      <c r="BG108" s="2">
        <v>0.11</v>
      </c>
      <c r="BH108" s="2">
        <v>0.13</v>
      </c>
      <c r="BI108" s="2">
        <v>0.11</v>
      </c>
      <c r="BJ108" s="2">
        <v>0.16</v>
      </c>
      <c r="BK108" s="2">
        <v>0.16</v>
      </c>
      <c r="BL108" s="2">
        <v>0.15</v>
      </c>
      <c r="BM108" s="2">
        <v>0.15</v>
      </c>
      <c r="BN108" s="2">
        <v>0.11</v>
      </c>
      <c r="BO108" s="2">
        <v>0.15</v>
      </c>
      <c r="BP108" s="2">
        <v>0.11</v>
      </c>
      <c r="BQ108" s="2">
        <v>0.08</v>
      </c>
      <c r="BR108" s="2">
        <v>0.06</v>
      </c>
      <c r="BS108" s="2">
        <v>0.09</v>
      </c>
      <c r="BT108" s="2">
        <v>0.08</v>
      </c>
      <c r="BU108" s="2">
        <v>7.0000000000000007E-2</v>
      </c>
      <c r="BV108" s="2">
        <v>0.09</v>
      </c>
      <c r="BW108" s="2">
        <v>0.09</v>
      </c>
      <c r="BX108" s="2">
        <v>0.18</v>
      </c>
      <c r="BY108" s="2">
        <v>0.11</v>
      </c>
      <c r="BZ108" s="2">
        <v>0.17</v>
      </c>
      <c r="CA108" s="2">
        <v>0.18</v>
      </c>
      <c r="CB108" s="2">
        <v>0.09</v>
      </c>
      <c r="CC108" s="2">
        <v>0.2</v>
      </c>
      <c r="CD108" s="2">
        <v>0.17</v>
      </c>
      <c r="CE108" s="2">
        <v>0.2</v>
      </c>
      <c r="CF108" s="2">
        <v>0.12</v>
      </c>
      <c r="CG108" s="2">
        <v>0.19</v>
      </c>
      <c r="CH108" s="2">
        <v>0.13</v>
      </c>
      <c r="CI108" s="2">
        <v>0.09</v>
      </c>
      <c r="CJ108" s="2">
        <v>0.18</v>
      </c>
      <c r="CK108" s="2">
        <v>0.14000000000000001</v>
      </c>
      <c r="CL108" s="2">
        <v>0.2</v>
      </c>
      <c r="CM108" s="2">
        <v>7.0000000000000007E-2</v>
      </c>
      <c r="CN108" s="2">
        <v>0.16</v>
      </c>
      <c r="CO108" s="2">
        <v>11.169999999999995</v>
      </c>
    </row>
    <row r="109" spans="1:93" x14ac:dyDescent="0.2">
      <c r="A109" s="8" t="s">
        <v>63</v>
      </c>
      <c r="B109" s="7">
        <v>170</v>
      </c>
      <c r="C109" s="7">
        <v>156</v>
      </c>
      <c r="D109" s="7">
        <v>110</v>
      </c>
      <c r="E109" s="7">
        <v>172</v>
      </c>
      <c r="F109" s="7">
        <v>145</v>
      </c>
      <c r="G109" s="7">
        <v>171</v>
      </c>
      <c r="H109" s="7">
        <v>188</v>
      </c>
      <c r="I109" s="7">
        <v>146</v>
      </c>
      <c r="J109" s="7">
        <v>133</v>
      </c>
      <c r="K109" s="7">
        <v>115</v>
      </c>
      <c r="L109" s="7">
        <v>183</v>
      </c>
      <c r="M109" s="7">
        <v>157</v>
      </c>
      <c r="N109" s="7">
        <v>186</v>
      </c>
      <c r="O109" s="7">
        <v>110</v>
      </c>
      <c r="P109" s="7">
        <v>150</v>
      </c>
      <c r="Q109" s="7">
        <v>133</v>
      </c>
      <c r="R109" s="7">
        <v>190</v>
      </c>
      <c r="S109" s="7">
        <v>153</v>
      </c>
      <c r="T109" s="7">
        <v>194</v>
      </c>
      <c r="U109" s="7">
        <v>146</v>
      </c>
      <c r="V109" s="7">
        <v>200</v>
      </c>
      <c r="W109" s="7">
        <v>187</v>
      </c>
      <c r="X109" s="7">
        <v>200</v>
      </c>
      <c r="Y109" s="7">
        <v>110</v>
      </c>
      <c r="Z109" s="7">
        <v>145</v>
      </c>
      <c r="AA109" s="7">
        <v>144</v>
      </c>
      <c r="AB109" s="7">
        <v>175</v>
      </c>
      <c r="AC109" s="7">
        <v>185</v>
      </c>
      <c r="AD109" s="7">
        <v>154</v>
      </c>
      <c r="AE109" s="7">
        <v>182</v>
      </c>
      <c r="AF109" s="7">
        <v>148</v>
      </c>
      <c r="AG109" s="7">
        <v>170</v>
      </c>
      <c r="AH109" s="7">
        <v>111</v>
      </c>
      <c r="AI109" s="7">
        <v>114</v>
      </c>
      <c r="AJ109" s="7">
        <v>160</v>
      </c>
      <c r="AK109" s="7">
        <v>186</v>
      </c>
      <c r="AL109" s="7">
        <v>182</v>
      </c>
      <c r="AM109" s="7">
        <v>168</v>
      </c>
      <c r="AN109" s="7">
        <v>145</v>
      </c>
      <c r="AO109" s="7">
        <v>182</v>
      </c>
      <c r="AP109" s="7">
        <v>197</v>
      </c>
      <c r="AQ109" s="7">
        <v>177</v>
      </c>
      <c r="AR109" s="7">
        <v>171</v>
      </c>
      <c r="AS109" s="7">
        <v>141</v>
      </c>
      <c r="AT109" s="7">
        <v>133</v>
      </c>
      <c r="AU109" s="7">
        <v>185</v>
      </c>
      <c r="AV109" s="7">
        <v>132</v>
      </c>
      <c r="AW109" s="7">
        <v>132</v>
      </c>
      <c r="AX109" s="7">
        <v>141</v>
      </c>
      <c r="AY109" s="7">
        <v>164</v>
      </c>
      <c r="AZ109" s="7">
        <v>154</v>
      </c>
      <c r="BA109" s="7">
        <v>182</v>
      </c>
      <c r="BB109" s="7">
        <v>100</v>
      </c>
      <c r="BC109" s="7">
        <v>164</v>
      </c>
      <c r="BD109" s="7">
        <v>129</v>
      </c>
      <c r="BE109" s="7">
        <v>131</v>
      </c>
      <c r="BF109" s="7">
        <v>150</v>
      </c>
      <c r="BG109" s="7">
        <v>183</v>
      </c>
      <c r="BH109" s="7">
        <v>147</v>
      </c>
      <c r="BI109" s="7">
        <v>118</v>
      </c>
      <c r="BJ109" s="7">
        <v>153</v>
      </c>
      <c r="BK109" s="7">
        <v>114</v>
      </c>
      <c r="BL109" s="7">
        <v>136</v>
      </c>
      <c r="BM109" s="7">
        <v>156</v>
      </c>
      <c r="BN109" s="7">
        <v>180</v>
      </c>
      <c r="BO109" s="7">
        <v>176</v>
      </c>
      <c r="BP109" s="7">
        <v>130</v>
      </c>
      <c r="BQ109" s="7">
        <v>132</v>
      </c>
      <c r="BR109" s="7">
        <v>165</v>
      </c>
      <c r="BS109" s="7">
        <v>187</v>
      </c>
      <c r="BT109" s="7">
        <v>197</v>
      </c>
      <c r="BU109" s="7">
        <v>172</v>
      </c>
      <c r="BV109" s="7">
        <v>182</v>
      </c>
      <c r="BW109" s="7">
        <v>168</v>
      </c>
      <c r="BX109" s="7">
        <v>195</v>
      </c>
      <c r="BY109" s="7">
        <v>149</v>
      </c>
      <c r="BZ109" s="7">
        <v>172</v>
      </c>
      <c r="CA109" s="7">
        <v>138</v>
      </c>
      <c r="CB109" s="7">
        <v>184</v>
      </c>
      <c r="CC109" s="7">
        <v>131</v>
      </c>
      <c r="CD109" s="7">
        <v>184</v>
      </c>
      <c r="CE109" s="7">
        <v>101</v>
      </c>
      <c r="CF109" s="7">
        <v>123</v>
      </c>
      <c r="CG109" s="7">
        <v>155</v>
      </c>
      <c r="CH109" s="7">
        <v>153</v>
      </c>
      <c r="CI109" s="7">
        <v>122</v>
      </c>
      <c r="CJ109" s="7">
        <v>135</v>
      </c>
      <c r="CK109" s="7">
        <v>134</v>
      </c>
      <c r="CL109" s="7">
        <v>106</v>
      </c>
      <c r="CM109" s="7">
        <v>114</v>
      </c>
      <c r="CN109" s="7">
        <v>104</v>
      </c>
      <c r="CO109" s="7">
        <v>14035</v>
      </c>
    </row>
    <row r="110" spans="1:93" x14ac:dyDescent="0.2">
      <c r="A110" s="8" t="s">
        <v>65</v>
      </c>
      <c r="B110" s="7">
        <v>1</v>
      </c>
      <c r="C110" s="7">
        <v>1</v>
      </c>
      <c r="D110" s="7">
        <v>1</v>
      </c>
      <c r="E110" s="7">
        <v>1</v>
      </c>
      <c r="F110" s="7">
        <v>1</v>
      </c>
      <c r="G110" s="7">
        <v>1</v>
      </c>
      <c r="H110" s="7">
        <v>1</v>
      </c>
      <c r="I110" s="7">
        <v>1</v>
      </c>
      <c r="J110" s="7">
        <v>1</v>
      </c>
      <c r="K110" s="7">
        <v>1</v>
      </c>
      <c r="L110" s="7">
        <v>1</v>
      </c>
      <c r="M110" s="7">
        <v>1</v>
      </c>
      <c r="N110" s="7">
        <v>1</v>
      </c>
      <c r="O110" s="7">
        <v>1</v>
      </c>
      <c r="P110" s="7">
        <v>1</v>
      </c>
      <c r="Q110" s="7">
        <v>1</v>
      </c>
      <c r="R110" s="7">
        <v>1</v>
      </c>
      <c r="S110" s="7">
        <v>1</v>
      </c>
      <c r="T110" s="7">
        <v>1</v>
      </c>
      <c r="U110" s="7">
        <v>1</v>
      </c>
      <c r="V110" s="7">
        <v>1</v>
      </c>
      <c r="W110" s="7">
        <v>1</v>
      </c>
      <c r="X110" s="7">
        <v>1</v>
      </c>
      <c r="Y110" s="7">
        <v>1</v>
      </c>
      <c r="Z110" s="7">
        <v>1</v>
      </c>
      <c r="AA110" s="7">
        <v>1</v>
      </c>
      <c r="AB110" s="7">
        <v>1</v>
      </c>
      <c r="AC110" s="7">
        <v>1</v>
      </c>
      <c r="AD110" s="7">
        <v>1</v>
      </c>
      <c r="AE110" s="7">
        <v>1</v>
      </c>
      <c r="AF110" s="7">
        <v>1</v>
      </c>
      <c r="AG110" s="7">
        <v>1</v>
      </c>
      <c r="AH110" s="7">
        <v>1</v>
      </c>
      <c r="AI110" s="7">
        <v>1</v>
      </c>
      <c r="AJ110" s="7">
        <v>1</v>
      </c>
      <c r="AK110" s="7">
        <v>1</v>
      </c>
      <c r="AL110" s="7">
        <v>1</v>
      </c>
      <c r="AM110" s="7">
        <v>1</v>
      </c>
      <c r="AN110" s="7">
        <v>1</v>
      </c>
      <c r="AO110" s="7">
        <v>1</v>
      </c>
      <c r="AP110" s="7">
        <v>1</v>
      </c>
      <c r="AQ110" s="7">
        <v>1</v>
      </c>
      <c r="AR110" s="7">
        <v>1</v>
      </c>
      <c r="AS110" s="7">
        <v>1</v>
      </c>
      <c r="AT110" s="7">
        <v>1</v>
      </c>
      <c r="AU110" s="7">
        <v>1</v>
      </c>
      <c r="AV110" s="7">
        <v>1</v>
      </c>
      <c r="AW110" s="7">
        <v>1</v>
      </c>
      <c r="AX110" s="7">
        <v>1</v>
      </c>
      <c r="AY110" s="7">
        <v>1</v>
      </c>
      <c r="AZ110" s="7">
        <v>1</v>
      </c>
      <c r="BA110" s="7">
        <v>1</v>
      </c>
      <c r="BB110" s="7">
        <v>1</v>
      </c>
      <c r="BC110" s="7">
        <v>1</v>
      </c>
      <c r="BD110" s="7">
        <v>1</v>
      </c>
      <c r="BE110" s="7">
        <v>1</v>
      </c>
      <c r="BF110" s="7">
        <v>1</v>
      </c>
      <c r="BG110" s="7">
        <v>1</v>
      </c>
      <c r="BH110" s="7">
        <v>1</v>
      </c>
      <c r="BI110" s="7">
        <v>1</v>
      </c>
      <c r="BJ110" s="7">
        <v>1</v>
      </c>
      <c r="BK110" s="7">
        <v>1</v>
      </c>
      <c r="BL110" s="7">
        <v>1</v>
      </c>
      <c r="BM110" s="7">
        <v>1</v>
      </c>
      <c r="BN110" s="7">
        <v>1</v>
      </c>
      <c r="BO110" s="7">
        <v>1</v>
      </c>
      <c r="BP110" s="7">
        <v>1</v>
      </c>
      <c r="BQ110" s="7">
        <v>1</v>
      </c>
      <c r="BR110" s="7">
        <v>1</v>
      </c>
      <c r="BS110" s="7">
        <v>1</v>
      </c>
      <c r="BT110" s="7">
        <v>1</v>
      </c>
      <c r="BU110" s="7">
        <v>1</v>
      </c>
      <c r="BV110" s="7">
        <v>1</v>
      </c>
      <c r="BW110" s="7">
        <v>1</v>
      </c>
      <c r="BX110" s="7">
        <v>1</v>
      </c>
      <c r="BY110" s="7">
        <v>1</v>
      </c>
      <c r="BZ110" s="7">
        <v>1</v>
      </c>
      <c r="CA110" s="7">
        <v>1</v>
      </c>
      <c r="CB110" s="7">
        <v>1</v>
      </c>
      <c r="CC110" s="7">
        <v>1</v>
      </c>
      <c r="CD110" s="7">
        <v>1</v>
      </c>
      <c r="CE110" s="7">
        <v>1</v>
      </c>
      <c r="CF110" s="7">
        <v>1</v>
      </c>
      <c r="CG110" s="7">
        <v>1</v>
      </c>
      <c r="CH110" s="7">
        <v>1</v>
      </c>
      <c r="CI110" s="7">
        <v>1</v>
      </c>
      <c r="CJ110" s="7">
        <v>1</v>
      </c>
      <c r="CK110" s="7">
        <v>1</v>
      </c>
      <c r="CL110" s="7">
        <v>1</v>
      </c>
      <c r="CM110" s="7">
        <v>1</v>
      </c>
      <c r="CN110" s="7">
        <v>1</v>
      </c>
      <c r="CO110" s="7">
        <v>91</v>
      </c>
    </row>
    <row r="111" spans="1:93" x14ac:dyDescent="0.2">
      <c r="A111" s="8" t="s">
        <v>67</v>
      </c>
      <c r="B111" s="7">
        <v>1</v>
      </c>
      <c r="C111" s="7">
        <v>1</v>
      </c>
      <c r="D111" s="7">
        <v>1</v>
      </c>
      <c r="E111" s="7">
        <v>1</v>
      </c>
      <c r="F111" s="7">
        <v>1</v>
      </c>
      <c r="G111" s="7">
        <v>1</v>
      </c>
      <c r="H111" s="7">
        <v>1</v>
      </c>
      <c r="I111" s="7">
        <v>1</v>
      </c>
      <c r="J111" s="7">
        <v>1</v>
      </c>
      <c r="K111" s="7">
        <v>1</v>
      </c>
      <c r="L111" s="7">
        <v>1</v>
      </c>
      <c r="M111" s="7">
        <v>1</v>
      </c>
      <c r="N111" s="7">
        <v>1</v>
      </c>
      <c r="O111" s="7">
        <v>1</v>
      </c>
      <c r="P111" s="7">
        <v>1</v>
      </c>
      <c r="Q111" s="7">
        <v>1</v>
      </c>
      <c r="R111" s="7">
        <v>1</v>
      </c>
      <c r="S111" s="7">
        <v>1</v>
      </c>
      <c r="T111" s="7">
        <v>1</v>
      </c>
      <c r="U111" s="7">
        <v>1</v>
      </c>
      <c r="V111" s="7">
        <v>1</v>
      </c>
      <c r="W111" s="7">
        <v>1</v>
      </c>
      <c r="X111" s="7">
        <v>1</v>
      </c>
      <c r="Y111" s="7">
        <v>1</v>
      </c>
      <c r="Z111" s="7">
        <v>1</v>
      </c>
      <c r="AA111" s="7">
        <v>1</v>
      </c>
      <c r="AB111" s="7">
        <v>1</v>
      </c>
      <c r="AC111" s="7">
        <v>1</v>
      </c>
      <c r="AD111" s="7">
        <v>1</v>
      </c>
      <c r="AE111" s="7">
        <v>1</v>
      </c>
      <c r="AF111" s="7">
        <v>1</v>
      </c>
      <c r="AG111" s="7">
        <v>1</v>
      </c>
      <c r="AH111" s="7">
        <v>1</v>
      </c>
      <c r="AI111" s="7">
        <v>1</v>
      </c>
      <c r="AJ111" s="7">
        <v>1</v>
      </c>
      <c r="AK111" s="7">
        <v>1</v>
      </c>
      <c r="AL111" s="7">
        <v>1</v>
      </c>
      <c r="AM111" s="7">
        <v>1</v>
      </c>
      <c r="AN111" s="7">
        <v>1</v>
      </c>
      <c r="AO111" s="7">
        <v>1</v>
      </c>
      <c r="AP111" s="7">
        <v>1</v>
      </c>
      <c r="AQ111" s="7">
        <v>1</v>
      </c>
      <c r="AR111" s="7">
        <v>1</v>
      </c>
      <c r="AS111" s="7">
        <v>1</v>
      </c>
      <c r="AT111" s="7">
        <v>1</v>
      </c>
      <c r="AU111" s="7">
        <v>1</v>
      </c>
      <c r="AV111" s="7">
        <v>1</v>
      </c>
      <c r="AW111" s="7">
        <v>1</v>
      </c>
      <c r="AX111" s="7">
        <v>1</v>
      </c>
      <c r="AY111" s="7">
        <v>1</v>
      </c>
      <c r="AZ111" s="7">
        <v>1</v>
      </c>
      <c r="BA111" s="7">
        <v>1</v>
      </c>
      <c r="BB111" s="7">
        <v>1</v>
      </c>
      <c r="BC111" s="7">
        <v>1</v>
      </c>
      <c r="BD111" s="7">
        <v>1</v>
      </c>
      <c r="BE111" s="7">
        <v>1</v>
      </c>
      <c r="BF111" s="7">
        <v>1</v>
      </c>
      <c r="BG111" s="7">
        <v>1</v>
      </c>
      <c r="BH111" s="7">
        <v>1</v>
      </c>
      <c r="BI111" s="7">
        <v>1</v>
      </c>
      <c r="BJ111" s="7">
        <v>1</v>
      </c>
      <c r="BK111" s="7">
        <v>1</v>
      </c>
      <c r="BL111" s="7">
        <v>1</v>
      </c>
      <c r="BM111" s="7">
        <v>1</v>
      </c>
      <c r="BN111" s="7">
        <v>1</v>
      </c>
      <c r="BO111" s="7">
        <v>1</v>
      </c>
      <c r="BP111" s="7">
        <v>1</v>
      </c>
      <c r="BQ111" s="7">
        <v>1</v>
      </c>
      <c r="BR111" s="7">
        <v>1</v>
      </c>
      <c r="BS111" s="7">
        <v>1</v>
      </c>
      <c r="BT111" s="7">
        <v>1</v>
      </c>
      <c r="BU111" s="7">
        <v>1</v>
      </c>
      <c r="BV111" s="7">
        <v>1</v>
      </c>
      <c r="BW111" s="7">
        <v>1</v>
      </c>
      <c r="BX111" s="7">
        <v>1</v>
      </c>
      <c r="BY111" s="7">
        <v>1</v>
      </c>
      <c r="BZ111" s="7">
        <v>1</v>
      </c>
      <c r="CA111" s="7">
        <v>1</v>
      </c>
      <c r="CB111" s="7">
        <v>1</v>
      </c>
      <c r="CC111" s="7">
        <v>1</v>
      </c>
      <c r="CD111" s="7">
        <v>1</v>
      </c>
      <c r="CE111" s="7">
        <v>1</v>
      </c>
      <c r="CF111" s="7">
        <v>1</v>
      </c>
      <c r="CG111" s="7">
        <v>1</v>
      </c>
      <c r="CH111" s="7">
        <v>1</v>
      </c>
      <c r="CI111" s="7">
        <v>1</v>
      </c>
      <c r="CJ111" s="7">
        <v>1</v>
      </c>
      <c r="CK111" s="7">
        <v>1</v>
      </c>
      <c r="CL111" s="7">
        <v>1</v>
      </c>
      <c r="CM111" s="7">
        <v>1</v>
      </c>
      <c r="CN111" s="7">
        <v>1</v>
      </c>
      <c r="CO111" s="7">
        <v>91</v>
      </c>
    </row>
    <row r="112" spans="1:93" x14ac:dyDescent="0.2">
      <c r="A112" s="6" t="s">
        <v>21</v>
      </c>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row>
    <row r="113" spans="1:93" x14ac:dyDescent="0.2">
      <c r="A113" s="8" t="s">
        <v>56</v>
      </c>
      <c r="B113" s="7">
        <v>1</v>
      </c>
      <c r="C113" s="7">
        <v>1</v>
      </c>
      <c r="D113" s="7">
        <v>1</v>
      </c>
      <c r="E113" s="7">
        <v>1</v>
      </c>
      <c r="F113" s="7">
        <v>1</v>
      </c>
      <c r="G113" s="7">
        <v>1</v>
      </c>
      <c r="H113" s="7">
        <v>1</v>
      </c>
      <c r="I113" s="7">
        <v>1</v>
      </c>
      <c r="J113" s="7">
        <v>1</v>
      </c>
      <c r="K113" s="7">
        <v>1</v>
      </c>
      <c r="L113" s="7">
        <v>1</v>
      </c>
      <c r="M113" s="7">
        <v>1</v>
      </c>
      <c r="N113" s="7">
        <v>1</v>
      </c>
      <c r="O113" s="7">
        <v>1</v>
      </c>
      <c r="P113" s="7">
        <v>1</v>
      </c>
      <c r="Q113" s="7">
        <v>1</v>
      </c>
      <c r="R113" s="7">
        <v>1</v>
      </c>
      <c r="S113" s="7">
        <v>1</v>
      </c>
      <c r="T113" s="7">
        <v>1</v>
      </c>
      <c r="U113" s="7">
        <v>1</v>
      </c>
      <c r="V113" s="7">
        <v>1</v>
      </c>
      <c r="W113" s="7">
        <v>1</v>
      </c>
      <c r="X113" s="7">
        <v>1</v>
      </c>
      <c r="Y113" s="7">
        <v>1</v>
      </c>
      <c r="Z113" s="7">
        <v>1</v>
      </c>
      <c r="AA113" s="7">
        <v>1</v>
      </c>
      <c r="AB113" s="7">
        <v>1</v>
      </c>
      <c r="AC113" s="7">
        <v>1</v>
      </c>
      <c r="AD113" s="7">
        <v>1</v>
      </c>
      <c r="AE113" s="7">
        <v>1</v>
      </c>
      <c r="AF113" s="7">
        <v>1</v>
      </c>
      <c r="AG113" s="7">
        <v>1</v>
      </c>
      <c r="AH113" s="7">
        <v>1</v>
      </c>
      <c r="AI113" s="7">
        <v>1</v>
      </c>
      <c r="AJ113" s="7">
        <v>1</v>
      </c>
      <c r="AK113" s="7">
        <v>1</v>
      </c>
      <c r="AL113" s="7">
        <v>1</v>
      </c>
      <c r="AM113" s="7">
        <v>1</v>
      </c>
      <c r="AN113" s="7">
        <v>1</v>
      </c>
      <c r="AO113" s="7">
        <v>1</v>
      </c>
      <c r="AP113" s="7">
        <v>1</v>
      </c>
      <c r="AQ113" s="7">
        <v>1</v>
      </c>
      <c r="AR113" s="7">
        <v>1</v>
      </c>
      <c r="AS113" s="7">
        <v>1</v>
      </c>
      <c r="AT113" s="7">
        <v>1</v>
      </c>
      <c r="AU113" s="7">
        <v>1</v>
      </c>
      <c r="AV113" s="7">
        <v>1</v>
      </c>
      <c r="AW113" s="7">
        <v>1</v>
      </c>
      <c r="AX113" s="7">
        <v>1</v>
      </c>
      <c r="AY113" s="7">
        <v>1</v>
      </c>
      <c r="AZ113" s="7">
        <v>1</v>
      </c>
      <c r="BA113" s="7">
        <v>1</v>
      </c>
      <c r="BB113" s="7">
        <v>1</v>
      </c>
      <c r="BC113" s="7">
        <v>1</v>
      </c>
      <c r="BD113" s="7">
        <v>1</v>
      </c>
      <c r="BE113" s="7">
        <v>1</v>
      </c>
      <c r="BF113" s="7">
        <v>1</v>
      </c>
      <c r="BG113" s="7">
        <v>1</v>
      </c>
      <c r="BH113" s="7">
        <v>1</v>
      </c>
      <c r="BI113" s="7">
        <v>1</v>
      </c>
      <c r="BJ113" s="7">
        <v>1</v>
      </c>
      <c r="BK113" s="7">
        <v>1</v>
      </c>
      <c r="BL113" s="7">
        <v>1</v>
      </c>
      <c r="BM113" s="7">
        <v>1</v>
      </c>
      <c r="BN113" s="7">
        <v>1</v>
      </c>
      <c r="BO113" s="7">
        <v>1</v>
      </c>
      <c r="BP113" s="7">
        <v>1</v>
      </c>
      <c r="BQ113" s="7">
        <v>1</v>
      </c>
      <c r="BR113" s="7">
        <v>1</v>
      </c>
      <c r="BS113" s="7">
        <v>1</v>
      </c>
      <c r="BT113" s="7">
        <v>1</v>
      </c>
      <c r="BU113" s="7">
        <v>1</v>
      </c>
      <c r="BV113" s="7">
        <v>1</v>
      </c>
      <c r="BW113" s="7">
        <v>1</v>
      </c>
      <c r="BX113" s="7">
        <v>1</v>
      </c>
      <c r="BY113" s="7">
        <v>1</v>
      </c>
      <c r="BZ113" s="7">
        <v>1</v>
      </c>
      <c r="CA113" s="7">
        <v>1</v>
      </c>
      <c r="CB113" s="7">
        <v>1</v>
      </c>
      <c r="CC113" s="7">
        <v>1</v>
      </c>
      <c r="CD113" s="7">
        <v>1</v>
      </c>
      <c r="CE113" s="7">
        <v>1</v>
      </c>
      <c r="CF113" s="7">
        <v>1</v>
      </c>
      <c r="CG113" s="7">
        <v>1</v>
      </c>
      <c r="CH113" s="7">
        <v>1</v>
      </c>
      <c r="CI113" s="7">
        <v>1</v>
      </c>
      <c r="CJ113" s="7">
        <v>1</v>
      </c>
      <c r="CK113" s="7">
        <v>1</v>
      </c>
      <c r="CL113" s="7">
        <v>1</v>
      </c>
      <c r="CM113" s="7">
        <v>1</v>
      </c>
      <c r="CN113" s="7">
        <v>1</v>
      </c>
      <c r="CO113" s="7">
        <v>91</v>
      </c>
    </row>
    <row r="114" spans="1:93" x14ac:dyDescent="0.2">
      <c r="A114" s="8" t="s">
        <v>59</v>
      </c>
      <c r="B114" s="7">
        <v>1</v>
      </c>
      <c r="C114" s="7">
        <v>1</v>
      </c>
      <c r="D114" s="7">
        <v>1</v>
      </c>
      <c r="E114" s="7">
        <v>1</v>
      </c>
      <c r="F114" s="7">
        <v>1</v>
      </c>
      <c r="G114" s="7">
        <v>1</v>
      </c>
      <c r="H114" s="7">
        <v>1</v>
      </c>
      <c r="I114" s="7">
        <v>1</v>
      </c>
      <c r="J114" s="7">
        <v>1</v>
      </c>
      <c r="K114" s="7">
        <v>1</v>
      </c>
      <c r="L114" s="7">
        <v>1</v>
      </c>
      <c r="M114" s="7">
        <v>1</v>
      </c>
      <c r="N114" s="7">
        <v>1</v>
      </c>
      <c r="O114" s="7">
        <v>1</v>
      </c>
      <c r="P114" s="7">
        <v>1</v>
      </c>
      <c r="Q114" s="7">
        <v>1</v>
      </c>
      <c r="R114" s="7">
        <v>1</v>
      </c>
      <c r="S114" s="7">
        <v>1</v>
      </c>
      <c r="T114" s="7">
        <v>1</v>
      </c>
      <c r="U114" s="7">
        <v>1</v>
      </c>
      <c r="V114" s="7">
        <v>1</v>
      </c>
      <c r="W114" s="7">
        <v>1</v>
      </c>
      <c r="X114" s="7">
        <v>1</v>
      </c>
      <c r="Y114" s="7">
        <v>1</v>
      </c>
      <c r="Z114" s="7">
        <v>1</v>
      </c>
      <c r="AA114" s="7">
        <v>1</v>
      </c>
      <c r="AB114" s="7">
        <v>1</v>
      </c>
      <c r="AC114" s="7">
        <v>1</v>
      </c>
      <c r="AD114" s="7">
        <v>1</v>
      </c>
      <c r="AE114" s="7">
        <v>1</v>
      </c>
      <c r="AF114" s="7">
        <v>1</v>
      </c>
      <c r="AG114" s="7">
        <v>1</v>
      </c>
      <c r="AH114" s="7">
        <v>1</v>
      </c>
      <c r="AI114" s="7">
        <v>1</v>
      </c>
      <c r="AJ114" s="7">
        <v>1</v>
      </c>
      <c r="AK114" s="7">
        <v>1</v>
      </c>
      <c r="AL114" s="7">
        <v>1</v>
      </c>
      <c r="AM114" s="7">
        <v>1</v>
      </c>
      <c r="AN114" s="7">
        <v>1</v>
      </c>
      <c r="AO114" s="7">
        <v>1</v>
      </c>
      <c r="AP114" s="7">
        <v>1</v>
      </c>
      <c r="AQ114" s="7">
        <v>1</v>
      </c>
      <c r="AR114" s="7">
        <v>1</v>
      </c>
      <c r="AS114" s="7">
        <v>1</v>
      </c>
      <c r="AT114" s="7">
        <v>1</v>
      </c>
      <c r="AU114" s="7">
        <v>1</v>
      </c>
      <c r="AV114" s="7">
        <v>1</v>
      </c>
      <c r="AW114" s="7">
        <v>1</v>
      </c>
      <c r="AX114" s="7">
        <v>1</v>
      </c>
      <c r="AY114" s="7">
        <v>1</v>
      </c>
      <c r="AZ114" s="7">
        <v>1</v>
      </c>
      <c r="BA114" s="7">
        <v>1</v>
      </c>
      <c r="BB114" s="7">
        <v>1</v>
      </c>
      <c r="BC114" s="7">
        <v>1</v>
      </c>
      <c r="BD114" s="7">
        <v>1</v>
      </c>
      <c r="BE114" s="7">
        <v>1</v>
      </c>
      <c r="BF114" s="7">
        <v>1</v>
      </c>
      <c r="BG114" s="7">
        <v>1</v>
      </c>
      <c r="BH114" s="7">
        <v>1</v>
      </c>
      <c r="BI114" s="7">
        <v>1</v>
      </c>
      <c r="BJ114" s="7">
        <v>1</v>
      </c>
      <c r="BK114" s="7">
        <v>1</v>
      </c>
      <c r="BL114" s="7">
        <v>1</v>
      </c>
      <c r="BM114" s="7">
        <v>1</v>
      </c>
      <c r="BN114" s="7">
        <v>1</v>
      </c>
      <c r="BO114" s="7">
        <v>1</v>
      </c>
      <c r="BP114" s="7">
        <v>1</v>
      </c>
      <c r="BQ114" s="7">
        <v>1</v>
      </c>
      <c r="BR114" s="7">
        <v>1</v>
      </c>
      <c r="BS114" s="7">
        <v>1</v>
      </c>
      <c r="BT114" s="7">
        <v>1</v>
      </c>
      <c r="BU114" s="7">
        <v>1</v>
      </c>
      <c r="BV114" s="7">
        <v>1</v>
      </c>
      <c r="BW114" s="7">
        <v>1</v>
      </c>
      <c r="BX114" s="7">
        <v>1</v>
      </c>
      <c r="BY114" s="7">
        <v>1</v>
      </c>
      <c r="BZ114" s="7">
        <v>1</v>
      </c>
      <c r="CA114" s="7">
        <v>1</v>
      </c>
      <c r="CB114" s="7">
        <v>1</v>
      </c>
      <c r="CC114" s="7">
        <v>1</v>
      </c>
      <c r="CD114" s="7">
        <v>1</v>
      </c>
      <c r="CE114" s="7">
        <v>1</v>
      </c>
      <c r="CF114" s="7">
        <v>1</v>
      </c>
      <c r="CG114" s="7">
        <v>1</v>
      </c>
      <c r="CH114" s="7">
        <v>1</v>
      </c>
      <c r="CI114" s="7">
        <v>1</v>
      </c>
      <c r="CJ114" s="7">
        <v>1</v>
      </c>
      <c r="CK114" s="7">
        <v>1</v>
      </c>
      <c r="CL114" s="7">
        <v>1</v>
      </c>
      <c r="CM114" s="7">
        <v>1</v>
      </c>
      <c r="CN114" s="7">
        <v>1</v>
      </c>
      <c r="CO114" s="7">
        <v>91</v>
      </c>
    </row>
    <row r="115" spans="1:93" x14ac:dyDescent="0.2">
      <c r="A115" s="8" t="s">
        <v>61</v>
      </c>
      <c r="B115" s="2">
        <v>0.11</v>
      </c>
      <c r="C115" s="2">
        <v>0.06</v>
      </c>
      <c r="D115" s="2">
        <v>0.16</v>
      </c>
      <c r="E115" s="2">
        <v>0.05</v>
      </c>
      <c r="F115" s="2">
        <v>0.13</v>
      </c>
      <c r="G115" s="2">
        <v>0.11</v>
      </c>
      <c r="H115" s="2">
        <v>0.17</v>
      </c>
      <c r="I115" s="2">
        <v>0.08</v>
      </c>
      <c r="J115" s="2">
        <v>0.06</v>
      </c>
      <c r="K115" s="2">
        <v>0.06</v>
      </c>
      <c r="L115" s="2">
        <v>0.08</v>
      </c>
      <c r="M115" s="2">
        <v>0.13</v>
      </c>
      <c r="N115" s="2">
        <v>0.12</v>
      </c>
      <c r="O115" s="2">
        <v>0.13</v>
      </c>
      <c r="P115" s="2">
        <v>0.16</v>
      </c>
      <c r="Q115" s="2">
        <v>0.18</v>
      </c>
      <c r="R115" s="2">
        <v>0.2</v>
      </c>
      <c r="S115" s="2">
        <v>0.18</v>
      </c>
      <c r="T115" s="2">
        <v>0.06</v>
      </c>
      <c r="U115" s="2">
        <v>0.1</v>
      </c>
      <c r="V115" s="2">
        <v>0.14000000000000001</v>
      </c>
      <c r="W115" s="2">
        <v>0.17</v>
      </c>
      <c r="X115" s="2">
        <v>0.09</v>
      </c>
      <c r="Y115" s="2">
        <v>0.15</v>
      </c>
      <c r="Z115" s="2">
        <v>7.0000000000000007E-2</v>
      </c>
      <c r="AA115" s="2">
        <v>0.14000000000000001</v>
      </c>
      <c r="AB115" s="2">
        <v>0.15</v>
      </c>
      <c r="AC115" s="2">
        <v>7.0000000000000007E-2</v>
      </c>
      <c r="AD115" s="2">
        <v>0.1</v>
      </c>
      <c r="AE115" s="2">
        <v>0.1</v>
      </c>
      <c r="AF115" s="2">
        <v>0.2</v>
      </c>
      <c r="AG115" s="2">
        <v>0.08</v>
      </c>
      <c r="AH115" s="2">
        <v>0.18</v>
      </c>
      <c r="AI115" s="2">
        <v>0.1</v>
      </c>
      <c r="AJ115" s="2">
        <v>7.0000000000000007E-2</v>
      </c>
      <c r="AK115" s="2">
        <v>0.11</v>
      </c>
      <c r="AL115" s="2">
        <v>0.1</v>
      </c>
      <c r="AM115" s="2">
        <v>7.0000000000000007E-2</v>
      </c>
      <c r="AN115" s="2">
        <v>7.0000000000000007E-2</v>
      </c>
      <c r="AO115" s="2">
        <v>0.15</v>
      </c>
      <c r="AP115" s="2">
        <v>0.2</v>
      </c>
      <c r="AQ115" s="2">
        <v>0.06</v>
      </c>
      <c r="AR115" s="2">
        <v>0.13</v>
      </c>
      <c r="AS115" s="2">
        <v>0.13</v>
      </c>
      <c r="AT115" s="2">
        <v>0.17</v>
      </c>
      <c r="AU115" s="2">
        <v>0.2</v>
      </c>
      <c r="AV115" s="2">
        <v>0.06</v>
      </c>
      <c r="AW115" s="2">
        <v>0.12</v>
      </c>
      <c r="AX115" s="2">
        <v>7.0000000000000007E-2</v>
      </c>
      <c r="AY115" s="2">
        <v>0.18</v>
      </c>
      <c r="AZ115" s="2">
        <v>0.08</v>
      </c>
      <c r="BA115" s="2">
        <v>0.06</v>
      </c>
      <c r="BB115" s="2">
        <v>0.2</v>
      </c>
      <c r="BC115" s="2">
        <v>0.08</v>
      </c>
      <c r="BD115" s="2">
        <v>0.11</v>
      </c>
      <c r="BE115" s="2">
        <v>0.16</v>
      </c>
      <c r="BF115" s="2">
        <v>0.06</v>
      </c>
      <c r="BG115" s="2">
        <v>0.15</v>
      </c>
      <c r="BH115" s="2">
        <v>0.12</v>
      </c>
      <c r="BI115" s="2">
        <v>0.18</v>
      </c>
      <c r="BJ115" s="2">
        <v>0.08</v>
      </c>
      <c r="BK115" s="2">
        <v>0.12</v>
      </c>
      <c r="BL115" s="2">
        <v>0.06</v>
      </c>
      <c r="BM115" s="2">
        <v>0.2</v>
      </c>
      <c r="BN115" s="2">
        <v>0.1</v>
      </c>
      <c r="BO115" s="2">
        <v>0.12</v>
      </c>
      <c r="BP115" s="2">
        <v>0.13</v>
      </c>
      <c r="BQ115" s="2">
        <v>0.08</v>
      </c>
      <c r="BR115" s="2">
        <v>0.09</v>
      </c>
      <c r="BS115" s="2">
        <v>0.16</v>
      </c>
      <c r="BT115" s="2">
        <v>0.08</v>
      </c>
      <c r="BU115" s="2">
        <v>0.05</v>
      </c>
      <c r="BV115" s="2">
        <v>7.0000000000000007E-2</v>
      </c>
      <c r="BW115" s="2">
        <v>0.11</v>
      </c>
      <c r="BX115" s="2">
        <v>0.09</v>
      </c>
      <c r="BY115" s="2">
        <v>0.2</v>
      </c>
      <c r="BZ115" s="2">
        <v>0.16</v>
      </c>
      <c r="CA115" s="2">
        <v>0.16</v>
      </c>
      <c r="CB115" s="2">
        <v>0.15</v>
      </c>
      <c r="CC115" s="2">
        <v>0.05</v>
      </c>
      <c r="CD115" s="2">
        <v>0.12</v>
      </c>
      <c r="CE115" s="2">
        <v>0.13</v>
      </c>
      <c r="CF115" s="2">
        <v>0.16</v>
      </c>
      <c r="CG115" s="2">
        <v>0.2</v>
      </c>
      <c r="CH115" s="2">
        <v>0.14000000000000001</v>
      </c>
      <c r="CI115" s="2">
        <v>0.14000000000000001</v>
      </c>
      <c r="CJ115" s="2">
        <v>0.13</v>
      </c>
      <c r="CK115" s="2">
        <v>0.2</v>
      </c>
      <c r="CL115" s="2">
        <v>0.1</v>
      </c>
      <c r="CM115" s="2">
        <v>0.17</v>
      </c>
      <c r="CN115" s="2">
        <v>0.18</v>
      </c>
      <c r="CO115" s="2">
        <v>11.090000000000002</v>
      </c>
    </row>
    <row r="116" spans="1:93" x14ac:dyDescent="0.2">
      <c r="A116" s="8" t="s">
        <v>63</v>
      </c>
      <c r="B116" s="7">
        <v>104</v>
      </c>
      <c r="C116" s="7">
        <v>111</v>
      </c>
      <c r="D116" s="7">
        <v>176</v>
      </c>
      <c r="E116" s="7">
        <v>187</v>
      </c>
      <c r="F116" s="7">
        <v>121</v>
      </c>
      <c r="G116" s="7">
        <v>145</v>
      </c>
      <c r="H116" s="7">
        <v>142</v>
      </c>
      <c r="I116" s="7">
        <v>139</v>
      </c>
      <c r="J116" s="7">
        <v>155</v>
      </c>
      <c r="K116" s="7">
        <v>170</v>
      </c>
      <c r="L116" s="7">
        <v>163</v>
      </c>
      <c r="M116" s="7">
        <v>187</v>
      </c>
      <c r="N116" s="7">
        <v>169</v>
      </c>
      <c r="O116" s="7">
        <v>165</v>
      </c>
      <c r="P116" s="7">
        <v>153</v>
      </c>
      <c r="Q116" s="7">
        <v>197</v>
      </c>
      <c r="R116" s="7">
        <v>120</v>
      </c>
      <c r="S116" s="7">
        <v>132</v>
      </c>
      <c r="T116" s="7">
        <v>154</v>
      </c>
      <c r="U116" s="7">
        <v>141</v>
      </c>
      <c r="V116" s="7">
        <v>156</v>
      </c>
      <c r="W116" s="7">
        <v>102</v>
      </c>
      <c r="X116" s="7">
        <v>107</v>
      </c>
      <c r="Y116" s="7">
        <v>153</v>
      </c>
      <c r="Z116" s="7">
        <v>174</v>
      </c>
      <c r="AA116" s="7">
        <v>142</v>
      </c>
      <c r="AB116" s="7">
        <v>131</v>
      </c>
      <c r="AC116" s="7">
        <v>114</v>
      </c>
      <c r="AD116" s="7">
        <v>135</v>
      </c>
      <c r="AE116" s="7">
        <v>200</v>
      </c>
      <c r="AF116" s="7">
        <v>155</v>
      </c>
      <c r="AG116" s="7">
        <v>171</v>
      </c>
      <c r="AH116" s="7">
        <v>187</v>
      </c>
      <c r="AI116" s="7">
        <v>198</v>
      </c>
      <c r="AJ116" s="7">
        <v>115</v>
      </c>
      <c r="AK116" s="7">
        <v>141</v>
      </c>
      <c r="AL116" s="7">
        <v>113</v>
      </c>
      <c r="AM116" s="7">
        <v>178</v>
      </c>
      <c r="AN116" s="7">
        <v>180</v>
      </c>
      <c r="AO116" s="7">
        <v>177</v>
      </c>
      <c r="AP116" s="7">
        <v>160</v>
      </c>
      <c r="AQ116" s="7">
        <v>135</v>
      </c>
      <c r="AR116" s="7">
        <v>109</v>
      </c>
      <c r="AS116" s="7">
        <v>173</v>
      </c>
      <c r="AT116" s="7">
        <v>103</v>
      </c>
      <c r="AU116" s="7">
        <v>136</v>
      </c>
      <c r="AV116" s="7">
        <v>167</v>
      </c>
      <c r="AW116" s="7">
        <v>191</v>
      </c>
      <c r="AX116" s="7">
        <v>180</v>
      </c>
      <c r="AY116" s="7">
        <v>145</v>
      </c>
      <c r="AZ116" s="7">
        <v>119</v>
      </c>
      <c r="BA116" s="7">
        <v>191</v>
      </c>
      <c r="BB116" s="7">
        <v>143</v>
      </c>
      <c r="BC116" s="7">
        <v>164</v>
      </c>
      <c r="BD116" s="7">
        <v>152</v>
      </c>
      <c r="BE116" s="7">
        <v>103</v>
      </c>
      <c r="BF116" s="7">
        <v>161</v>
      </c>
      <c r="BG116" s="7">
        <v>143</v>
      </c>
      <c r="BH116" s="7">
        <v>185</v>
      </c>
      <c r="BI116" s="7">
        <v>176</v>
      </c>
      <c r="BJ116" s="7">
        <v>101</v>
      </c>
      <c r="BK116" s="7">
        <v>181</v>
      </c>
      <c r="BL116" s="7">
        <v>132</v>
      </c>
      <c r="BM116" s="7">
        <v>175</v>
      </c>
      <c r="BN116" s="7">
        <v>157</v>
      </c>
      <c r="BO116" s="7">
        <v>187</v>
      </c>
      <c r="BP116" s="7">
        <v>103</v>
      </c>
      <c r="BQ116" s="7">
        <v>148</v>
      </c>
      <c r="BR116" s="7">
        <v>102</v>
      </c>
      <c r="BS116" s="7">
        <v>180</v>
      </c>
      <c r="BT116" s="7">
        <v>104</v>
      </c>
      <c r="BU116" s="7">
        <v>171</v>
      </c>
      <c r="BV116" s="7">
        <v>103</v>
      </c>
      <c r="BW116" s="7">
        <v>165</v>
      </c>
      <c r="BX116" s="7">
        <v>120</v>
      </c>
      <c r="BY116" s="7">
        <v>179</v>
      </c>
      <c r="BZ116" s="7">
        <v>109</v>
      </c>
      <c r="CA116" s="7">
        <v>187</v>
      </c>
      <c r="CB116" s="7">
        <v>176</v>
      </c>
      <c r="CC116" s="7">
        <v>187</v>
      </c>
      <c r="CD116" s="7">
        <v>115</v>
      </c>
      <c r="CE116" s="7">
        <v>193</v>
      </c>
      <c r="CF116" s="7">
        <v>118</v>
      </c>
      <c r="CG116" s="7">
        <v>122</v>
      </c>
      <c r="CH116" s="7">
        <v>135</v>
      </c>
      <c r="CI116" s="7">
        <v>121</v>
      </c>
      <c r="CJ116" s="7">
        <v>159</v>
      </c>
      <c r="CK116" s="7">
        <v>143</v>
      </c>
      <c r="CL116" s="7">
        <v>134</v>
      </c>
      <c r="CM116" s="7">
        <v>102</v>
      </c>
      <c r="CN116" s="7">
        <v>163</v>
      </c>
      <c r="CO116" s="7">
        <v>13568</v>
      </c>
    </row>
    <row r="117" spans="1:93" x14ac:dyDescent="0.2">
      <c r="A117" s="8" t="s">
        <v>65</v>
      </c>
      <c r="B117" s="7">
        <v>1</v>
      </c>
      <c r="C117" s="7">
        <v>1</v>
      </c>
      <c r="D117" s="7">
        <v>1</v>
      </c>
      <c r="E117" s="7">
        <v>1</v>
      </c>
      <c r="F117" s="7">
        <v>1</v>
      </c>
      <c r="G117" s="7">
        <v>1</v>
      </c>
      <c r="H117" s="7">
        <v>1</v>
      </c>
      <c r="I117" s="7">
        <v>1</v>
      </c>
      <c r="J117" s="7">
        <v>1</v>
      </c>
      <c r="K117" s="7">
        <v>1</v>
      </c>
      <c r="L117" s="7">
        <v>1</v>
      </c>
      <c r="M117" s="7">
        <v>1</v>
      </c>
      <c r="N117" s="7">
        <v>1</v>
      </c>
      <c r="O117" s="7">
        <v>1</v>
      </c>
      <c r="P117" s="7">
        <v>1</v>
      </c>
      <c r="Q117" s="7">
        <v>1</v>
      </c>
      <c r="R117" s="7">
        <v>1</v>
      </c>
      <c r="S117" s="7">
        <v>1</v>
      </c>
      <c r="T117" s="7">
        <v>1</v>
      </c>
      <c r="U117" s="7">
        <v>1</v>
      </c>
      <c r="V117" s="7">
        <v>1</v>
      </c>
      <c r="W117" s="7">
        <v>1</v>
      </c>
      <c r="X117" s="7">
        <v>1</v>
      </c>
      <c r="Y117" s="7">
        <v>1</v>
      </c>
      <c r="Z117" s="7">
        <v>1</v>
      </c>
      <c r="AA117" s="7">
        <v>1</v>
      </c>
      <c r="AB117" s="7">
        <v>1</v>
      </c>
      <c r="AC117" s="7">
        <v>1</v>
      </c>
      <c r="AD117" s="7">
        <v>1</v>
      </c>
      <c r="AE117" s="7">
        <v>1</v>
      </c>
      <c r="AF117" s="7">
        <v>1</v>
      </c>
      <c r="AG117" s="7">
        <v>1</v>
      </c>
      <c r="AH117" s="7">
        <v>1</v>
      </c>
      <c r="AI117" s="7">
        <v>1</v>
      </c>
      <c r="AJ117" s="7">
        <v>1</v>
      </c>
      <c r="AK117" s="7">
        <v>1</v>
      </c>
      <c r="AL117" s="7">
        <v>1</v>
      </c>
      <c r="AM117" s="7">
        <v>1</v>
      </c>
      <c r="AN117" s="7">
        <v>1</v>
      </c>
      <c r="AO117" s="7">
        <v>1</v>
      </c>
      <c r="AP117" s="7">
        <v>1</v>
      </c>
      <c r="AQ117" s="7">
        <v>1</v>
      </c>
      <c r="AR117" s="7">
        <v>1</v>
      </c>
      <c r="AS117" s="7">
        <v>1</v>
      </c>
      <c r="AT117" s="7">
        <v>1</v>
      </c>
      <c r="AU117" s="7">
        <v>1</v>
      </c>
      <c r="AV117" s="7">
        <v>1</v>
      </c>
      <c r="AW117" s="7">
        <v>1</v>
      </c>
      <c r="AX117" s="7">
        <v>1</v>
      </c>
      <c r="AY117" s="7">
        <v>1</v>
      </c>
      <c r="AZ117" s="7">
        <v>1</v>
      </c>
      <c r="BA117" s="7">
        <v>1</v>
      </c>
      <c r="BB117" s="7">
        <v>1</v>
      </c>
      <c r="BC117" s="7">
        <v>1</v>
      </c>
      <c r="BD117" s="7">
        <v>1</v>
      </c>
      <c r="BE117" s="7">
        <v>1</v>
      </c>
      <c r="BF117" s="7">
        <v>1</v>
      </c>
      <c r="BG117" s="7">
        <v>1</v>
      </c>
      <c r="BH117" s="7">
        <v>1</v>
      </c>
      <c r="BI117" s="7">
        <v>1</v>
      </c>
      <c r="BJ117" s="7">
        <v>1</v>
      </c>
      <c r="BK117" s="7">
        <v>1</v>
      </c>
      <c r="BL117" s="7">
        <v>1</v>
      </c>
      <c r="BM117" s="7">
        <v>1</v>
      </c>
      <c r="BN117" s="7">
        <v>1</v>
      </c>
      <c r="BO117" s="7">
        <v>1</v>
      </c>
      <c r="BP117" s="7">
        <v>1</v>
      </c>
      <c r="BQ117" s="7">
        <v>1</v>
      </c>
      <c r="BR117" s="7">
        <v>1</v>
      </c>
      <c r="BS117" s="7">
        <v>1</v>
      </c>
      <c r="BT117" s="7">
        <v>1</v>
      </c>
      <c r="BU117" s="7">
        <v>1</v>
      </c>
      <c r="BV117" s="7">
        <v>1</v>
      </c>
      <c r="BW117" s="7">
        <v>1</v>
      </c>
      <c r="BX117" s="7">
        <v>1</v>
      </c>
      <c r="BY117" s="7">
        <v>1</v>
      </c>
      <c r="BZ117" s="7">
        <v>1</v>
      </c>
      <c r="CA117" s="7">
        <v>1</v>
      </c>
      <c r="CB117" s="7">
        <v>1</v>
      </c>
      <c r="CC117" s="7">
        <v>1</v>
      </c>
      <c r="CD117" s="7">
        <v>1</v>
      </c>
      <c r="CE117" s="7">
        <v>1</v>
      </c>
      <c r="CF117" s="7">
        <v>1</v>
      </c>
      <c r="CG117" s="7">
        <v>1</v>
      </c>
      <c r="CH117" s="7">
        <v>1</v>
      </c>
      <c r="CI117" s="7">
        <v>1</v>
      </c>
      <c r="CJ117" s="7">
        <v>1</v>
      </c>
      <c r="CK117" s="7">
        <v>1</v>
      </c>
      <c r="CL117" s="7">
        <v>1</v>
      </c>
      <c r="CM117" s="7">
        <v>1</v>
      </c>
      <c r="CN117" s="7">
        <v>1</v>
      </c>
      <c r="CO117" s="7">
        <v>91</v>
      </c>
    </row>
    <row r="118" spans="1:93" x14ac:dyDescent="0.2">
      <c r="A118" s="8" t="s">
        <v>67</v>
      </c>
      <c r="B118" s="7">
        <v>1</v>
      </c>
      <c r="C118" s="7">
        <v>1</v>
      </c>
      <c r="D118" s="7">
        <v>1</v>
      </c>
      <c r="E118" s="7">
        <v>1</v>
      </c>
      <c r="F118" s="7">
        <v>1</v>
      </c>
      <c r="G118" s="7">
        <v>1</v>
      </c>
      <c r="H118" s="7">
        <v>1</v>
      </c>
      <c r="I118" s="7">
        <v>1</v>
      </c>
      <c r="J118" s="7">
        <v>1</v>
      </c>
      <c r="K118" s="7">
        <v>1</v>
      </c>
      <c r="L118" s="7">
        <v>1</v>
      </c>
      <c r="M118" s="7">
        <v>1</v>
      </c>
      <c r="N118" s="7">
        <v>1</v>
      </c>
      <c r="O118" s="7">
        <v>1</v>
      </c>
      <c r="P118" s="7">
        <v>1</v>
      </c>
      <c r="Q118" s="7">
        <v>1</v>
      </c>
      <c r="R118" s="7">
        <v>1</v>
      </c>
      <c r="S118" s="7">
        <v>1</v>
      </c>
      <c r="T118" s="7">
        <v>1</v>
      </c>
      <c r="U118" s="7">
        <v>1</v>
      </c>
      <c r="V118" s="7">
        <v>1</v>
      </c>
      <c r="W118" s="7">
        <v>1</v>
      </c>
      <c r="X118" s="7">
        <v>1</v>
      </c>
      <c r="Y118" s="7">
        <v>1</v>
      </c>
      <c r="Z118" s="7">
        <v>1</v>
      </c>
      <c r="AA118" s="7">
        <v>1</v>
      </c>
      <c r="AB118" s="7">
        <v>1</v>
      </c>
      <c r="AC118" s="7">
        <v>1</v>
      </c>
      <c r="AD118" s="7">
        <v>1</v>
      </c>
      <c r="AE118" s="7">
        <v>1</v>
      </c>
      <c r="AF118" s="7">
        <v>1</v>
      </c>
      <c r="AG118" s="7">
        <v>1</v>
      </c>
      <c r="AH118" s="7">
        <v>1</v>
      </c>
      <c r="AI118" s="7">
        <v>1</v>
      </c>
      <c r="AJ118" s="7">
        <v>1</v>
      </c>
      <c r="AK118" s="7">
        <v>1</v>
      </c>
      <c r="AL118" s="7">
        <v>1</v>
      </c>
      <c r="AM118" s="7">
        <v>1</v>
      </c>
      <c r="AN118" s="7">
        <v>1</v>
      </c>
      <c r="AO118" s="7">
        <v>1</v>
      </c>
      <c r="AP118" s="7">
        <v>1</v>
      </c>
      <c r="AQ118" s="7">
        <v>1</v>
      </c>
      <c r="AR118" s="7">
        <v>1</v>
      </c>
      <c r="AS118" s="7">
        <v>1</v>
      </c>
      <c r="AT118" s="7">
        <v>1</v>
      </c>
      <c r="AU118" s="7">
        <v>1</v>
      </c>
      <c r="AV118" s="7">
        <v>1</v>
      </c>
      <c r="AW118" s="7">
        <v>1</v>
      </c>
      <c r="AX118" s="7">
        <v>1</v>
      </c>
      <c r="AY118" s="7">
        <v>1</v>
      </c>
      <c r="AZ118" s="7">
        <v>1</v>
      </c>
      <c r="BA118" s="7">
        <v>1</v>
      </c>
      <c r="BB118" s="7">
        <v>1</v>
      </c>
      <c r="BC118" s="7">
        <v>1</v>
      </c>
      <c r="BD118" s="7">
        <v>1</v>
      </c>
      <c r="BE118" s="7">
        <v>1</v>
      </c>
      <c r="BF118" s="7">
        <v>1</v>
      </c>
      <c r="BG118" s="7">
        <v>1</v>
      </c>
      <c r="BH118" s="7">
        <v>1</v>
      </c>
      <c r="BI118" s="7">
        <v>1</v>
      </c>
      <c r="BJ118" s="7">
        <v>1</v>
      </c>
      <c r="BK118" s="7">
        <v>1</v>
      </c>
      <c r="BL118" s="7">
        <v>1</v>
      </c>
      <c r="BM118" s="7">
        <v>1</v>
      </c>
      <c r="BN118" s="7">
        <v>1</v>
      </c>
      <c r="BO118" s="7">
        <v>1</v>
      </c>
      <c r="BP118" s="7">
        <v>1</v>
      </c>
      <c r="BQ118" s="7">
        <v>1</v>
      </c>
      <c r="BR118" s="7">
        <v>1</v>
      </c>
      <c r="BS118" s="7">
        <v>1</v>
      </c>
      <c r="BT118" s="7">
        <v>1</v>
      </c>
      <c r="BU118" s="7">
        <v>1</v>
      </c>
      <c r="BV118" s="7">
        <v>1</v>
      </c>
      <c r="BW118" s="7">
        <v>1</v>
      </c>
      <c r="BX118" s="7">
        <v>1</v>
      </c>
      <c r="BY118" s="7">
        <v>1</v>
      </c>
      <c r="BZ118" s="7">
        <v>1</v>
      </c>
      <c r="CA118" s="7">
        <v>1</v>
      </c>
      <c r="CB118" s="7">
        <v>1</v>
      </c>
      <c r="CC118" s="7">
        <v>1</v>
      </c>
      <c r="CD118" s="7">
        <v>1</v>
      </c>
      <c r="CE118" s="7">
        <v>1</v>
      </c>
      <c r="CF118" s="7">
        <v>1</v>
      </c>
      <c r="CG118" s="7">
        <v>1</v>
      </c>
      <c r="CH118" s="7">
        <v>1</v>
      </c>
      <c r="CI118" s="7">
        <v>1</v>
      </c>
      <c r="CJ118" s="7">
        <v>1</v>
      </c>
      <c r="CK118" s="7">
        <v>1</v>
      </c>
      <c r="CL118" s="7">
        <v>1</v>
      </c>
      <c r="CM118" s="7">
        <v>1</v>
      </c>
      <c r="CN118" s="7">
        <v>1</v>
      </c>
      <c r="CO118" s="7">
        <v>91</v>
      </c>
    </row>
    <row r="119" spans="1:93" x14ac:dyDescent="0.2">
      <c r="A119" s="6" t="s">
        <v>57</v>
      </c>
      <c r="B119" s="7">
        <v>4</v>
      </c>
      <c r="C119" s="7">
        <v>4</v>
      </c>
      <c r="D119" s="7">
        <v>4</v>
      </c>
      <c r="E119" s="7">
        <v>4</v>
      </c>
      <c r="F119" s="7">
        <v>4</v>
      </c>
      <c r="G119" s="7">
        <v>4</v>
      </c>
      <c r="H119" s="7">
        <v>4</v>
      </c>
      <c r="I119" s="7">
        <v>4</v>
      </c>
      <c r="J119" s="7">
        <v>4</v>
      </c>
      <c r="K119" s="7">
        <v>4</v>
      </c>
      <c r="L119" s="7">
        <v>4</v>
      </c>
      <c r="M119" s="7">
        <v>4</v>
      </c>
      <c r="N119" s="7">
        <v>4</v>
      </c>
      <c r="O119" s="7">
        <v>4</v>
      </c>
      <c r="P119" s="7">
        <v>4</v>
      </c>
      <c r="Q119" s="7">
        <v>4</v>
      </c>
      <c r="R119" s="7">
        <v>4</v>
      </c>
      <c r="S119" s="7">
        <v>4</v>
      </c>
      <c r="T119" s="7">
        <v>4</v>
      </c>
      <c r="U119" s="7">
        <v>4</v>
      </c>
      <c r="V119" s="7">
        <v>4</v>
      </c>
      <c r="W119" s="7">
        <v>4</v>
      </c>
      <c r="X119" s="7">
        <v>4</v>
      </c>
      <c r="Y119" s="7">
        <v>4</v>
      </c>
      <c r="Z119" s="7">
        <v>4</v>
      </c>
      <c r="AA119" s="7">
        <v>4</v>
      </c>
      <c r="AB119" s="7">
        <v>4</v>
      </c>
      <c r="AC119" s="7">
        <v>4</v>
      </c>
      <c r="AD119" s="7">
        <v>4</v>
      </c>
      <c r="AE119" s="7">
        <v>4</v>
      </c>
      <c r="AF119" s="7">
        <v>4</v>
      </c>
      <c r="AG119" s="7">
        <v>4</v>
      </c>
      <c r="AH119" s="7">
        <v>4</v>
      </c>
      <c r="AI119" s="7">
        <v>4</v>
      </c>
      <c r="AJ119" s="7">
        <v>4</v>
      </c>
      <c r="AK119" s="7">
        <v>4</v>
      </c>
      <c r="AL119" s="7">
        <v>4</v>
      </c>
      <c r="AM119" s="7">
        <v>4</v>
      </c>
      <c r="AN119" s="7">
        <v>4</v>
      </c>
      <c r="AO119" s="7">
        <v>4</v>
      </c>
      <c r="AP119" s="7">
        <v>4</v>
      </c>
      <c r="AQ119" s="7">
        <v>4</v>
      </c>
      <c r="AR119" s="7">
        <v>4</v>
      </c>
      <c r="AS119" s="7">
        <v>4</v>
      </c>
      <c r="AT119" s="7">
        <v>4</v>
      </c>
      <c r="AU119" s="7">
        <v>4</v>
      </c>
      <c r="AV119" s="7">
        <v>4</v>
      </c>
      <c r="AW119" s="7">
        <v>4</v>
      </c>
      <c r="AX119" s="7">
        <v>4</v>
      </c>
      <c r="AY119" s="7">
        <v>4</v>
      </c>
      <c r="AZ119" s="7">
        <v>4</v>
      </c>
      <c r="BA119" s="7">
        <v>4</v>
      </c>
      <c r="BB119" s="7">
        <v>4</v>
      </c>
      <c r="BC119" s="7">
        <v>4</v>
      </c>
      <c r="BD119" s="7">
        <v>4</v>
      </c>
      <c r="BE119" s="7">
        <v>4</v>
      </c>
      <c r="BF119" s="7">
        <v>4</v>
      </c>
      <c r="BG119" s="7">
        <v>4</v>
      </c>
      <c r="BH119" s="7">
        <v>4</v>
      </c>
      <c r="BI119" s="7">
        <v>4</v>
      </c>
      <c r="BJ119" s="7">
        <v>4</v>
      </c>
      <c r="BK119" s="7">
        <v>4</v>
      </c>
      <c r="BL119" s="7">
        <v>4</v>
      </c>
      <c r="BM119" s="7">
        <v>4</v>
      </c>
      <c r="BN119" s="7">
        <v>4</v>
      </c>
      <c r="BO119" s="7">
        <v>4</v>
      </c>
      <c r="BP119" s="7">
        <v>4</v>
      </c>
      <c r="BQ119" s="7">
        <v>4</v>
      </c>
      <c r="BR119" s="7">
        <v>4</v>
      </c>
      <c r="BS119" s="7">
        <v>4</v>
      </c>
      <c r="BT119" s="7">
        <v>4</v>
      </c>
      <c r="BU119" s="7">
        <v>4</v>
      </c>
      <c r="BV119" s="7">
        <v>4</v>
      </c>
      <c r="BW119" s="7">
        <v>4</v>
      </c>
      <c r="BX119" s="7">
        <v>4</v>
      </c>
      <c r="BY119" s="7">
        <v>4</v>
      </c>
      <c r="BZ119" s="7">
        <v>4</v>
      </c>
      <c r="CA119" s="7">
        <v>4</v>
      </c>
      <c r="CB119" s="7">
        <v>4</v>
      </c>
      <c r="CC119" s="7">
        <v>4</v>
      </c>
      <c r="CD119" s="7">
        <v>4</v>
      </c>
      <c r="CE119" s="7">
        <v>4</v>
      </c>
      <c r="CF119" s="7">
        <v>4</v>
      </c>
      <c r="CG119" s="7">
        <v>4</v>
      </c>
      <c r="CH119" s="7">
        <v>4</v>
      </c>
      <c r="CI119" s="7">
        <v>4</v>
      </c>
      <c r="CJ119" s="7">
        <v>4</v>
      </c>
      <c r="CK119" s="7">
        <v>4</v>
      </c>
      <c r="CL119" s="7">
        <v>4</v>
      </c>
      <c r="CM119" s="7">
        <v>4</v>
      </c>
      <c r="CN119" s="7">
        <v>4</v>
      </c>
      <c r="CO119" s="7">
        <v>364</v>
      </c>
    </row>
    <row r="120" spans="1:93" x14ac:dyDescent="0.2">
      <c r="A120" s="6" t="s">
        <v>58</v>
      </c>
      <c r="B120" s="7">
        <v>4</v>
      </c>
      <c r="C120" s="7">
        <v>4</v>
      </c>
      <c r="D120" s="7">
        <v>4</v>
      </c>
      <c r="E120" s="7">
        <v>4</v>
      </c>
      <c r="F120" s="7">
        <v>4</v>
      </c>
      <c r="G120" s="7">
        <v>4</v>
      </c>
      <c r="H120" s="7">
        <v>4</v>
      </c>
      <c r="I120" s="7">
        <v>4</v>
      </c>
      <c r="J120" s="7">
        <v>4</v>
      </c>
      <c r="K120" s="7">
        <v>4</v>
      </c>
      <c r="L120" s="7">
        <v>4</v>
      </c>
      <c r="M120" s="7">
        <v>4</v>
      </c>
      <c r="N120" s="7">
        <v>4</v>
      </c>
      <c r="O120" s="7">
        <v>4</v>
      </c>
      <c r="P120" s="7">
        <v>4</v>
      </c>
      <c r="Q120" s="7">
        <v>4</v>
      </c>
      <c r="R120" s="7">
        <v>4</v>
      </c>
      <c r="S120" s="7">
        <v>4</v>
      </c>
      <c r="T120" s="7">
        <v>4</v>
      </c>
      <c r="U120" s="7">
        <v>4</v>
      </c>
      <c r="V120" s="7">
        <v>4</v>
      </c>
      <c r="W120" s="7">
        <v>4</v>
      </c>
      <c r="X120" s="7">
        <v>4</v>
      </c>
      <c r="Y120" s="7">
        <v>4</v>
      </c>
      <c r="Z120" s="7">
        <v>4</v>
      </c>
      <c r="AA120" s="7">
        <v>4</v>
      </c>
      <c r="AB120" s="7">
        <v>4</v>
      </c>
      <c r="AC120" s="7">
        <v>4</v>
      </c>
      <c r="AD120" s="7">
        <v>4</v>
      </c>
      <c r="AE120" s="7">
        <v>4</v>
      </c>
      <c r="AF120" s="7">
        <v>4</v>
      </c>
      <c r="AG120" s="7">
        <v>4</v>
      </c>
      <c r="AH120" s="7">
        <v>4</v>
      </c>
      <c r="AI120" s="7">
        <v>4</v>
      </c>
      <c r="AJ120" s="7">
        <v>4</v>
      </c>
      <c r="AK120" s="7">
        <v>4</v>
      </c>
      <c r="AL120" s="7">
        <v>4</v>
      </c>
      <c r="AM120" s="7">
        <v>4</v>
      </c>
      <c r="AN120" s="7">
        <v>4</v>
      </c>
      <c r="AO120" s="7">
        <v>4</v>
      </c>
      <c r="AP120" s="7">
        <v>4</v>
      </c>
      <c r="AQ120" s="7">
        <v>4</v>
      </c>
      <c r="AR120" s="7">
        <v>4</v>
      </c>
      <c r="AS120" s="7">
        <v>4</v>
      </c>
      <c r="AT120" s="7">
        <v>4</v>
      </c>
      <c r="AU120" s="7">
        <v>4</v>
      </c>
      <c r="AV120" s="7">
        <v>4</v>
      </c>
      <c r="AW120" s="7">
        <v>4</v>
      </c>
      <c r="AX120" s="7">
        <v>4</v>
      </c>
      <c r="AY120" s="7">
        <v>4</v>
      </c>
      <c r="AZ120" s="7">
        <v>4</v>
      </c>
      <c r="BA120" s="7">
        <v>4</v>
      </c>
      <c r="BB120" s="7">
        <v>4</v>
      </c>
      <c r="BC120" s="7">
        <v>4</v>
      </c>
      <c r="BD120" s="7">
        <v>4</v>
      </c>
      <c r="BE120" s="7">
        <v>4</v>
      </c>
      <c r="BF120" s="7">
        <v>4</v>
      </c>
      <c r="BG120" s="7">
        <v>4</v>
      </c>
      <c r="BH120" s="7">
        <v>4</v>
      </c>
      <c r="BI120" s="7">
        <v>4</v>
      </c>
      <c r="BJ120" s="7">
        <v>4</v>
      </c>
      <c r="BK120" s="7">
        <v>4</v>
      </c>
      <c r="BL120" s="7">
        <v>4</v>
      </c>
      <c r="BM120" s="7">
        <v>4</v>
      </c>
      <c r="BN120" s="7">
        <v>4</v>
      </c>
      <c r="BO120" s="7">
        <v>4</v>
      </c>
      <c r="BP120" s="7">
        <v>4</v>
      </c>
      <c r="BQ120" s="7">
        <v>4</v>
      </c>
      <c r="BR120" s="7">
        <v>4</v>
      </c>
      <c r="BS120" s="7">
        <v>4</v>
      </c>
      <c r="BT120" s="7">
        <v>4</v>
      </c>
      <c r="BU120" s="7">
        <v>4</v>
      </c>
      <c r="BV120" s="7">
        <v>4</v>
      </c>
      <c r="BW120" s="7">
        <v>4</v>
      </c>
      <c r="BX120" s="7">
        <v>4</v>
      </c>
      <c r="BY120" s="7">
        <v>4</v>
      </c>
      <c r="BZ120" s="7">
        <v>4</v>
      </c>
      <c r="CA120" s="7">
        <v>4</v>
      </c>
      <c r="CB120" s="7">
        <v>4</v>
      </c>
      <c r="CC120" s="7">
        <v>4</v>
      </c>
      <c r="CD120" s="7">
        <v>4</v>
      </c>
      <c r="CE120" s="7">
        <v>4</v>
      </c>
      <c r="CF120" s="7">
        <v>4</v>
      </c>
      <c r="CG120" s="7">
        <v>4</v>
      </c>
      <c r="CH120" s="7">
        <v>4</v>
      </c>
      <c r="CI120" s="7">
        <v>4</v>
      </c>
      <c r="CJ120" s="7">
        <v>4</v>
      </c>
      <c r="CK120" s="7">
        <v>4</v>
      </c>
      <c r="CL120" s="7">
        <v>4</v>
      </c>
      <c r="CM120" s="7">
        <v>4</v>
      </c>
      <c r="CN120" s="7">
        <v>4</v>
      </c>
      <c r="CO120" s="7">
        <v>364</v>
      </c>
    </row>
    <row r="121" spans="1:93" x14ac:dyDescent="0.2">
      <c r="A121" s="6" t="s">
        <v>60</v>
      </c>
      <c r="B121" s="2">
        <v>0.5</v>
      </c>
      <c r="C121" s="2">
        <v>0.36</v>
      </c>
      <c r="D121" s="2">
        <v>0.48</v>
      </c>
      <c r="E121" s="2">
        <v>0.32</v>
      </c>
      <c r="F121" s="2">
        <v>0.65</v>
      </c>
      <c r="G121" s="2">
        <v>0.39</v>
      </c>
      <c r="H121" s="2">
        <v>0.53</v>
      </c>
      <c r="I121" s="2">
        <v>0.57999999999999996</v>
      </c>
      <c r="J121" s="2">
        <v>0.42000000000000004</v>
      </c>
      <c r="K121" s="2">
        <v>0.28000000000000003</v>
      </c>
      <c r="L121" s="2">
        <v>0.54</v>
      </c>
      <c r="M121" s="2">
        <v>0.45</v>
      </c>
      <c r="N121" s="2">
        <v>0.58000000000000007</v>
      </c>
      <c r="O121" s="2">
        <v>0.5</v>
      </c>
      <c r="P121" s="2">
        <v>0.59</v>
      </c>
      <c r="Q121" s="2">
        <v>0.62</v>
      </c>
      <c r="R121" s="2">
        <v>0.56000000000000005</v>
      </c>
      <c r="S121" s="2">
        <v>0.45999999999999996</v>
      </c>
      <c r="T121" s="2">
        <v>0.48000000000000004</v>
      </c>
      <c r="U121" s="2">
        <v>0.53</v>
      </c>
      <c r="V121" s="2">
        <v>0.45</v>
      </c>
      <c r="W121" s="2">
        <v>0.43000000000000005</v>
      </c>
      <c r="X121" s="2">
        <v>0.45999999999999996</v>
      </c>
      <c r="Y121" s="2">
        <v>0.47</v>
      </c>
      <c r="Z121" s="2">
        <v>0.37000000000000005</v>
      </c>
      <c r="AA121" s="2">
        <v>0.49</v>
      </c>
      <c r="AB121" s="2">
        <v>0.54</v>
      </c>
      <c r="AC121" s="2">
        <v>0.3</v>
      </c>
      <c r="AD121" s="2">
        <v>0.48</v>
      </c>
      <c r="AE121" s="2">
        <v>0.56000000000000005</v>
      </c>
      <c r="AF121" s="2">
        <v>0.48000000000000004</v>
      </c>
      <c r="AG121" s="2">
        <v>0.47000000000000003</v>
      </c>
      <c r="AH121" s="2">
        <v>0.47000000000000003</v>
      </c>
      <c r="AI121" s="2">
        <v>0.55000000000000004</v>
      </c>
      <c r="AJ121" s="2">
        <v>0.30000000000000004</v>
      </c>
      <c r="AK121" s="2">
        <v>0.41</v>
      </c>
      <c r="AL121" s="2">
        <v>0.49</v>
      </c>
      <c r="AM121" s="2">
        <v>0.35000000000000003</v>
      </c>
      <c r="AN121" s="2">
        <v>0.46</v>
      </c>
      <c r="AO121" s="2">
        <v>0.52</v>
      </c>
      <c r="AP121" s="2">
        <v>0.63000000000000012</v>
      </c>
      <c r="AQ121" s="2">
        <v>0.41000000000000003</v>
      </c>
      <c r="AR121" s="2">
        <v>0.51</v>
      </c>
      <c r="AS121" s="2">
        <v>0.46</v>
      </c>
      <c r="AT121" s="2">
        <v>0.53</v>
      </c>
      <c r="AU121" s="2">
        <v>0.73</v>
      </c>
      <c r="AV121" s="2">
        <v>0.43</v>
      </c>
      <c r="AW121" s="2">
        <v>0.62</v>
      </c>
      <c r="AX121" s="2">
        <v>0.51</v>
      </c>
      <c r="AY121" s="2">
        <v>0.51</v>
      </c>
      <c r="AZ121" s="2">
        <v>0.47000000000000003</v>
      </c>
      <c r="BA121" s="2">
        <v>0.48</v>
      </c>
      <c r="BB121" s="2">
        <v>0.53</v>
      </c>
      <c r="BC121" s="2">
        <v>0.38</v>
      </c>
      <c r="BD121" s="2">
        <v>0.52</v>
      </c>
      <c r="BE121" s="2">
        <v>0.65</v>
      </c>
      <c r="BF121" s="2">
        <v>0.42</v>
      </c>
      <c r="BG121" s="2">
        <v>0.56000000000000005</v>
      </c>
      <c r="BH121" s="2">
        <v>0.5</v>
      </c>
      <c r="BI121" s="2">
        <v>0.6399999999999999</v>
      </c>
      <c r="BJ121" s="2">
        <v>0.53</v>
      </c>
      <c r="BK121" s="2">
        <v>0.47</v>
      </c>
      <c r="BL121" s="2">
        <v>0.34</v>
      </c>
      <c r="BM121" s="2">
        <v>0.60000000000000009</v>
      </c>
      <c r="BN121" s="2">
        <v>0.6</v>
      </c>
      <c r="BO121" s="2">
        <v>0.43</v>
      </c>
      <c r="BP121" s="2">
        <v>0.55000000000000004</v>
      </c>
      <c r="BQ121" s="2">
        <v>0.46</v>
      </c>
      <c r="BR121" s="2">
        <v>0.41000000000000003</v>
      </c>
      <c r="BS121" s="2">
        <v>0.45000000000000007</v>
      </c>
      <c r="BT121" s="2">
        <v>0.45000000000000007</v>
      </c>
      <c r="BU121" s="2">
        <v>0.25</v>
      </c>
      <c r="BV121" s="2">
        <v>0.33</v>
      </c>
      <c r="BW121" s="2">
        <v>0.4</v>
      </c>
      <c r="BX121" s="2">
        <v>0.52</v>
      </c>
      <c r="BY121" s="2">
        <v>0.54</v>
      </c>
      <c r="BZ121" s="2">
        <v>0.56000000000000005</v>
      </c>
      <c r="CA121" s="2">
        <v>0.58000000000000007</v>
      </c>
      <c r="CB121" s="2">
        <v>0.44999999999999996</v>
      </c>
      <c r="CC121" s="2">
        <v>0.49</v>
      </c>
      <c r="CD121" s="2">
        <v>0.45</v>
      </c>
      <c r="CE121" s="2">
        <v>0.58000000000000007</v>
      </c>
      <c r="CF121" s="2">
        <v>0.61</v>
      </c>
      <c r="CG121" s="2">
        <v>0.75</v>
      </c>
      <c r="CH121" s="2">
        <v>0.51</v>
      </c>
      <c r="CI121" s="2">
        <v>0.55000000000000004</v>
      </c>
      <c r="CJ121" s="2">
        <v>0.49</v>
      </c>
      <c r="CK121" s="2">
        <v>0.57000000000000006</v>
      </c>
      <c r="CL121" s="2">
        <v>0.5</v>
      </c>
      <c r="CM121" s="2">
        <v>0.49</v>
      </c>
      <c r="CN121" s="2">
        <v>0.53</v>
      </c>
      <c r="CO121" s="2">
        <v>44.800000000000004</v>
      </c>
    </row>
    <row r="122" spans="1:93" x14ac:dyDescent="0.2">
      <c r="A122" s="6" t="s">
        <v>62</v>
      </c>
      <c r="B122" s="7">
        <v>508</v>
      </c>
      <c r="C122" s="7">
        <v>608</v>
      </c>
      <c r="D122" s="7">
        <v>613</v>
      </c>
      <c r="E122" s="7">
        <v>625</v>
      </c>
      <c r="F122" s="7">
        <v>561</v>
      </c>
      <c r="G122" s="7">
        <v>586</v>
      </c>
      <c r="H122" s="7">
        <v>664</v>
      </c>
      <c r="I122" s="7">
        <v>632</v>
      </c>
      <c r="J122" s="7">
        <v>552</v>
      </c>
      <c r="K122" s="7">
        <v>583</v>
      </c>
      <c r="L122" s="7">
        <v>728</v>
      </c>
      <c r="M122" s="7">
        <v>706</v>
      </c>
      <c r="N122" s="7">
        <v>691</v>
      </c>
      <c r="O122" s="7">
        <v>607</v>
      </c>
      <c r="P122" s="7">
        <v>633</v>
      </c>
      <c r="Q122" s="7">
        <v>583</v>
      </c>
      <c r="R122" s="7">
        <v>591</v>
      </c>
      <c r="S122" s="7">
        <v>591</v>
      </c>
      <c r="T122" s="7">
        <v>604</v>
      </c>
      <c r="U122" s="7">
        <v>570</v>
      </c>
      <c r="V122" s="7">
        <v>686</v>
      </c>
      <c r="W122" s="7">
        <v>567</v>
      </c>
      <c r="X122" s="7">
        <v>549</v>
      </c>
      <c r="Y122" s="7">
        <v>651</v>
      </c>
      <c r="Z122" s="7">
        <v>543</v>
      </c>
      <c r="AA122" s="7">
        <v>505</v>
      </c>
      <c r="AB122" s="7">
        <v>617</v>
      </c>
      <c r="AC122" s="7">
        <v>637</v>
      </c>
      <c r="AD122" s="7">
        <v>570</v>
      </c>
      <c r="AE122" s="7">
        <v>604</v>
      </c>
      <c r="AF122" s="7">
        <v>532</v>
      </c>
      <c r="AG122" s="7">
        <v>675</v>
      </c>
      <c r="AH122" s="7">
        <v>565</v>
      </c>
      <c r="AI122" s="7">
        <v>652</v>
      </c>
      <c r="AJ122" s="7">
        <v>621</v>
      </c>
      <c r="AK122" s="7">
        <v>641</v>
      </c>
      <c r="AL122" s="7">
        <v>599</v>
      </c>
      <c r="AM122" s="7">
        <v>669</v>
      </c>
      <c r="AN122" s="7">
        <v>622</v>
      </c>
      <c r="AO122" s="7">
        <v>680</v>
      </c>
      <c r="AP122" s="7">
        <v>599</v>
      </c>
      <c r="AQ122" s="7">
        <v>678</v>
      </c>
      <c r="AR122" s="7">
        <v>532</v>
      </c>
      <c r="AS122" s="7">
        <v>670</v>
      </c>
      <c r="AT122" s="7">
        <v>553</v>
      </c>
      <c r="AU122" s="7">
        <v>601</v>
      </c>
      <c r="AV122" s="7">
        <v>622</v>
      </c>
      <c r="AW122" s="7">
        <v>685</v>
      </c>
      <c r="AX122" s="7">
        <v>600</v>
      </c>
      <c r="AY122" s="7">
        <v>645</v>
      </c>
      <c r="AZ122" s="7">
        <v>606</v>
      </c>
      <c r="BA122" s="7">
        <v>681</v>
      </c>
      <c r="BB122" s="7">
        <v>529</v>
      </c>
      <c r="BC122" s="7">
        <v>568</v>
      </c>
      <c r="BD122" s="7">
        <v>594</v>
      </c>
      <c r="BE122" s="7">
        <v>527</v>
      </c>
      <c r="BF122" s="7">
        <v>630</v>
      </c>
      <c r="BG122" s="7">
        <v>655</v>
      </c>
      <c r="BH122" s="7">
        <v>642</v>
      </c>
      <c r="BI122" s="7">
        <v>623</v>
      </c>
      <c r="BJ122" s="7">
        <v>495</v>
      </c>
      <c r="BK122" s="7">
        <v>579</v>
      </c>
      <c r="BL122" s="7">
        <v>532</v>
      </c>
      <c r="BM122" s="7">
        <v>600</v>
      </c>
      <c r="BN122" s="7">
        <v>634</v>
      </c>
      <c r="BO122" s="7">
        <v>629</v>
      </c>
      <c r="BP122" s="7">
        <v>526</v>
      </c>
      <c r="BQ122" s="7">
        <v>610</v>
      </c>
      <c r="BR122" s="7">
        <v>605</v>
      </c>
      <c r="BS122" s="7">
        <v>720</v>
      </c>
      <c r="BT122" s="7">
        <v>683</v>
      </c>
      <c r="BU122" s="7">
        <v>685</v>
      </c>
      <c r="BV122" s="7">
        <v>619</v>
      </c>
      <c r="BW122" s="7">
        <v>653</v>
      </c>
      <c r="BX122" s="7">
        <v>549</v>
      </c>
      <c r="BY122" s="7">
        <v>681</v>
      </c>
      <c r="BZ122" s="7">
        <v>648</v>
      </c>
      <c r="CA122" s="7">
        <v>685</v>
      </c>
      <c r="CB122" s="7">
        <v>625</v>
      </c>
      <c r="CC122" s="7">
        <v>622</v>
      </c>
      <c r="CD122" s="7">
        <v>556</v>
      </c>
      <c r="CE122" s="7">
        <v>644</v>
      </c>
      <c r="CF122" s="7">
        <v>508</v>
      </c>
      <c r="CG122" s="7">
        <v>545</v>
      </c>
      <c r="CH122" s="7">
        <v>687</v>
      </c>
      <c r="CI122" s="7">
        <v>482</v>
      </c>
      <c r="CJ122" s="7">
        <v>563</v>
      </c>
      <c r="CK122" s="7">
        <v>576</v>
      </c>
      <c r="CL122" s="7">
        <v>549</v>
      </c>
      <c r="CM122" s="7">
        <v>546</v>
      </c>
      <c r="CN122" s="7">
        <v>632</v>
      </c>
      <c r="CO122" s="7">
        <v>55329</v>
      </c>
    </row>
    <row r="123" spans="1:93" x14ac:dyDescent="0.2">
      <c r="A123" s="6" t="s">
        <v>64</v>
      </c>
      <c r="B123" s="7">
        <v>4</v>
      </c>
      <c r="C123" s="7">
        <v>4</v>
      </c>
      <c r="D123" s="7">
        <v>4</v>
      </c>
      <c r="E123" s="7">
        <v>4</v>
      </c>
      <c r="F123" s="7">
        <v>4</v>
      </c>
      <c r="G123" s="7">
        <v>4</v>
      </c>
      <c r="H123" s="7">
        <v>4</v>
      </c>
      <c r="I123" s="7">
        <v>4</v>
      </c>
      <c r="J123" s="7">
        <v>4</v>
      </c>
      <c r="K123" s="7">
        <v>4</v>
      </c>
      <c r="L123" s="7">
        <v>4</v>
      </c>
      <c r="M123" s="7">
        <v>4</v>
      </c>
      <c r="N123" s="7">
        <v>4</v>
      </c>
      <c r="O123" s="7">
        <v>4</v>
      </c>
      <c r="P123" s="7">
        <v>4</v>
      </c>
      <c r="Q123" s="7">
        <v>4</v>
      </c>
      <c r="R123" s="7">
        <v>4</v>
      </c>
      <c r="S123" s="7">
        <v>4</v>
      </c>
      <c r="T123" s="7">
        <v>4</v>
      </c>
      <c r="U123" s="7">
        <v>4</v>
      </c>
      <c r="V123" s="7">
        <v>4</v>
      </c>
      <c r="W123" s="7">
        <v>4</v>
      </c>
      <c r="X123" s="7">
        <v>4</v>
      </c>
      <c r="Y123" s="7">
        <v>4</v>
      </c>
      <c r="Z123" s="7">
        <v>4</v>
      </c>
      <c r="AA123" s="7">
        <v>4</v>
      </c>
      <c r="AB123" s="7">
        <v>4</v>
      </c>
      <c r="AC123" s="7">
        <v>4</v>
      </c>
      <c r="AD123" s="7">
        <v>4</v>
      </c>
      <c r="AE123" s="7">
        <v>4</v>
      </c>
      <c r="AF123" s="7">
        <v>4</v>
      </c>
      <c r="AG123" s="7">
        <v>4</v>
      </c>
      <c r="AH123" s="7">
        <v>4</v>
      </c>
      <c r="AI123" s="7">
        <v>4</v>
      </c>
      <c r="AJ123" s="7">
        <v>4</v>
      </c>
      <c r="AK123" s="7">
        <v>4</v>
      </c>
      <c r="AL123" s="7">
        <v>4</v>
      </c>
      <c r="AM123" s="7">
        <v>4</v>
      </c>
      <c r="AN123" s="7">
        <v>4</v>
      </c>
      <c r="AO123" s="7">
        <v>4</v>
      </c>
      <c r="AP123" s="7">
        <v>4</v>
      </c>
      <c r="AQ123" s="7">
        <v>4</v>
      </c>
      <c r="AR123" s="7">
        <v>4</v>
      </c>
      <c r="AS123" s="7">
        <v>4</v>
      </c>
      <c r="AT123" s="7">
        <v>4</v>
      </c>
      <c r="AU123" s="7">
        <v>4</v>
      </c>
      <c r="AV123" s="7">
        <v>4</v>
      </c>
      <c r="AW123" s="7">
        <v>4</v>
      </c>
      <c r="AX123" s="7">
        <v>4</v>
      </c>
      <c r="AY123" s="7">
        <v>4</v>
      </c>
      <c r="AZ123" s="7">
        <v>4</v>
      </c>
      <c r="BA123" s="7">
        <v>4</v>
      </c>
      <c r="BB123" s="7">
        <v>4</v>
      </c>
      <c r="BC123" s="7">
        <v>4</v>
      </c>
      <c r="BD123" s="7">
        <v>4</v>
      </c>
      <c r="BE123" s="7">
        <v>4</v>
      </c>
      <c r="BF123" s="7">
        <v>4</v>
      </c>
      <c r="BG123" s="7">
        <v>4</v>
      </c>
      <c r="BH123" s="7">
        <v>4</v>
      </c>
      <c r="BI123" s="7">
        <v>4</v>
      </c>
      <c r="BJ123" s="7">
        <v>4</v>
      </c>
      <c r="BK123" s="7">
        <v>4</v>
      </c>
      <c r="BL123" s="7">
        <v>4</v>
      </c>
      <c r="BM123" s="7">
        <v>4</v>
      </c>
      <c r="BN123" s="7">
        <v>4</v>
      </c>
      <c r="BO123" s="7">
        <v>4</v>
      </c>
      <c r="BP123" s="7">
        <v>4</v>
      </c>
      <c r="BQ123" s="7">
        <v>4</v>
      </c>
      <c r="BR123" s="7">
        <v>4</v>
      </c>
      <c r="BS123" s="7">
        <v>4</v>
      </c>
      <c r="BT123" s="7">
        <v>4</v>
      </c>
      <c r="BU123" s="7">
        <v>4</v>
      </c>
      <c r="BV123" s="7">
        <v>4</v>
      </c>
      <c r="BW123" s="7">
        <v>4</v>
      </c>
      <c r="BX123" s="7">
        <v>4</v>
      </c>
      <c r="BY123" s="7">
        <v>4</v>
      </c>
      <c r="BZ123" s="7">
        <v>4</v>
      </c>
      <c r="CA123" s="7">
        <v>4</v>
      </c>
      <c r="CB123" s="7">
        <v>4</v>
      </c>
      <c r="CC123" s="7">
        <v>4</v>
      </c>
      <c r="CD123" s="7">
        <v>4</v>
      </c>
      <c r="CE123" s="7">
        <v>4</v>
      </c>
      <c r="CF123" s="7">
        <v>4</v>
      </c>
      <c r="CG123" s="7">
        <v>4</v>
      </c>
      <c r="CH123" s="7">
        <v>4</v>
      </c>
      <c r="CI123" s="7">
        <v>4</v>
      </c>
      <c r="CJ123" s="7">
        <v>4</v>
      </c>
      <c r="CK123" s="7">
        <v>4</v>
      </c>
      <c r="CL123" s="7">
        <v>4</v>
      </c>
      <c r="CM123" s="7">
        <v>4</v>
      </c>
      <c r="CN123" s="7">
        <v>4</v>
      </c>
      <c r="CO123" s="7">
        <v>364</v>
      </c>
    </row>
    <row r="124" spans="1:93" x14ac:dyDescent="0.2">
      <c r="A124" s="6" t="s">
        <v>66</v>
      </c>
      <c r="B124" s="7">
        <v>4</v>
      </c>
      <c r="C124" s="7">
        <v>4</v>
      </c>
      <c r="D124" s="7">
        <v>4</v>
      </c>
      <c r="E124" s="7">
        <v>4</v>
      </c>
      <c r="F124" s="7">
        <v>4</v>
      </c>
      <c r="G124" s="7">
        <v>4</v>
      </c>
      <c r="H124" s="7">
        <v>4</v>
      </c>
      <c r="I124" s="7">
        <v>4</v>
      </c>
      <c r="J124" s="7">
        <v>4</v>
      </c>
      <c r="K124" s="7">
        <v>4</v>
      </c>
      <c r="L124" s="7">
        <v>4</v>
      </c>
      <c r="M124" s="7">
        <v>4</v>
      </c>
      <c r="N124" s="7">
        <v>4</v>
      </c>
      <c r="O124" s="7">
        <v>4</v>
      </c>
      <c r="P124" s="7">
        <v>4</v>
      </c>
      <c r="Q124" s="7">
        <v>4</v>
      </c>
      <c r="R124" s="7">
        <v>4</v>
      </c>
      <c r="S124" s="7">
        <v>4</v>
      </c>
      <c r="T124" s="7">
        <v>4</v>
      </c>
      <c r="U124" s="7">
        <v>4</v>
      </c>
      <c r="V124" s="7">
        <v>4</v>
      </c>
      <c r="W124" s="7">
        <v>4</v>
      </c>
      <c r="X124" s="7">
        <v>4</v>
      </c>
      <c r="Y124" s="7">
        <v>4</v>
      </c>
      <c r="Z124" s="7">
        <v>4</v>
      </c>
      <c r="AA124" s="7">
        <v>4</v>
      </c>
      <c r="AB124" s="7">
        <v>4</v>
      </c>
      <c r="AC124" s="7">
        <v>4</v>
      </c>
      <c r="AD124" s="7">
        <v>4</v>
      </c>
      <c r="AE124" s="7">
        <v>4</v>
      </c>
      <c r="AF124" s="7">
        <v>4</v>
      </c>
      <c r="AG124" s="7">
        <v>4</v>
      </c>
      <c r="AH124" s="7">
        <v>4</v>
      </c>
      <c r="AI124" s="7">
        <v>4</v>
      </c>
      <c r="AJ124" s="7">
        <v>4</v>
      </c>
      <c r="AK124" s="7">
        <v>4</v>
      </c>
      <c r="AL124" s="7">
        <v>4</v>
      </c>
      <c r="AM124" s="7">
        <v>4</v>
      </c>
      <c r="AN124" s="7">
        <v>4</v>
      </c>
      <c r="AO124" s="7">
        <v>4</v>
      </c>
      <c r="AP124" s="7">
        <v>4</v>
      </c>
      <c r="AQ124" s="7">
        <v>4</v>
      </c>
      <c r="AR124" s="7">
        <v>4</v>
      </c>
      <c r="AS124" s="7">
        <v>4</v>
      </c>
      <c r="AT124" s="7">
        <v>4</v>
      </c>
      <c r="AU124" s="7">
        <v>4</v>
      </c>
      <c r="AV124" s="7">
        <v>4</v>
      </c>
      <c r="AW124" s="7">
        <v>4</v>
      </c>
      <c r="AX124" s="7">
        <v>4</v>
      </c>
      <c r="AY124" s="7">
        <v>4</v>
      </c>
      <c r="AZ124" s="7">
        <v>4</v>
      </c>
      <c r="BA124" s="7">
        <v>4</v>
      </c>
      <c r="BB124" s="7">
        <v>4</v>
      </c>
      <c r="BC124" s="7">
        <v>4</v>
      </c>
      <c r="BD124" s="7">
        <v>4</v>
      </c>
      <c r="BE124" s="7">
        <v>4</v>
      </c>
      <c r="BF124" s="7">
        <v>4</v>
      </c>
      <c r="BG124" s="7">
        <v>4</v>
      </c>
      <c r="BH124" s="7">
        <v>4</v>
      </c>
      <c r="BI124" s="7">
        <v>4</v>
      </c>
      <c r="BJ124" s="7">
        <v>4</v>
      </c>
      <c r="BK124" s="7">
        <v>4</v>
      </c>
      <c r="BL124" s="7">
        <v>4</v>
      </c>
      <c r="BM124" s="7">
        <v>4</v>
      </c>
      <c r="BN124" s="7">
        <v>4</v>
      </c>
      <c r="BO124" s="7">
        <v>4</v>
      </c>
      <c r="BP124" s="7">
        <v>4</v>
      </c>
      <c r="BQ124" s="7">
        <v>4</v>
      </c>
      <c r="BR124" s="7">
        <v>4</v>
      </c>
      <c r="BS124" s="7">
        <v>4</v>
      </c>
      <c r="BT124" s="7">
        <v>4</v>
      </c>
      <c r="BU124" s="7">
        <v>4</v>
      </c>
      <c r="BV124" s="7">
        <v>4</v>
      </c>
      <c r="BW124" s="7">
        <v>4</v>
      </c>
      <c r="BX124" s="7">
        <v>4</v>
      </c>
      <c r="BY124" s="7">
        <v>4</v>
      </c>
      <c r="BZ124" s="7">
        <v>4</v>
      </c>
      <c r="CA124" s="7">
        <v>4</v>
      </c>
      <c r="CB124" s="7">
        <v>4</v>
      </c>
      <c r="CC124" s="7">
        <v>4</v>
      </c>
      <c r="CD124" s="7">
        <v>4</v>
      </c>
      <c r="CE124" s="7">
        <v>4</v>
      </c>
      <c r="CF124" s="7">
        <v>4</v>
      </c>
      <c r="CG124" s="7">
        <v>4</v>
      </c>
      <c r="CH124" s="7">
        <v>4</v>
      </c>
      <c r="CI124" s="7">
        <v>4</v>
      </c>
      <c r="CJ124" s="7">
        <v>4</v>
      </c>
      <c r="CK124" s="7">
        <v>4</v>
      </c>
      <c r="CL124" s="7">
        <v>4</v>
      </c>
      <c r="CM124" s="7">
        <v>4</v>
      </c>
      <c r="CN124" s="7">
        <v>4</v>
      </c>
      <c r="CO124" s="7">
        <v>364</v>
      </c>
    </row>
    <row r="130" spans="1:93" x14ac:dyDescent="0.2">
      <c r="B130" s="5" t="s">
        <v>44</v>
      </c>
    </row>
    <row r="131" spans="1:93" x14ac:dyDescent="0.2">
      <c r="A131" s="5" t="s">
        <v>41</v>
      </c>
      <c r="B131" s="1">
        <v>45292</v>
      </c>
      <c r="C131" s="1">
        <v>45293</v>
      </c>
      <c r="D131" s="1">
        <v>45294</v>
      </c>
      <c r="E131" s="1">
        <v>45295</v>
      </c>
      <c r="F131" s="1">
        <v>45296</v>
      </c>
      <c r="G131" s="1">
        <v>45297</v>
      </c>
      <c r="H131" s="1">
        <v>45298</v>
      </c>
      <c r="I131" s="1">
        <v>45299</v>
      </c>
      <c r="J131" s="1">
        <v>45300</v>
      </c>
      <c r="K131" s="1">
        <v>45301</v>
      </c>
      <c r="L131" s="1">
        <v>45302</v>
      </c>
      <c r="M131" s="1">
        <v>45303</v>
      </c>
      <c r="N131" s="1">
        <v>45304</v>
      </c>
      <c r="O131" s="1">
        <v>45305</v>
      </c>
      <c r="P131" s="1">
        <v>45306</v>
      </c>
      <c r="Q131" s="1">
        <v>45307</v>
      </c>
      <c r="R131" s="1">
        <v>45308</v>
      </c>
      <c r="S131" s="1">
        <v>45309</v>
      </c>
      <c r="T131" s="1">
        <v>45310</v>
      </c>
      <c r="U131" s="1">
        <v>45311</v>
      </c>
      <c r="V131" s="1">
        <v>45312</v>
      </c>
      <c r="W131" s="1">
        <v>45313</v>
      </c>
      <c r="X131" s="1">
        <v>45314</v>
      </c>
      <c r="Y131" s="1">
        <v>45315</v>
      </c>
      <c r="Z131" s="1">
        <v>45316</v>
      </c>
      <c r="AA131" s="1">
        <v>45317</v>
      </c>
      <c r="AB131" s="1">
        <v>45318</v>
      </c>
      <c r="AC131" s="1">
        <v>45319</v>
      </c>
      <c r="AD131" s="1">
        <v>45320</v>
      </c>
      <c r="AE131" s="1">
        <v>45321</v>
      </c>
      <c r="AF131" s="1">
        <v>45322</v>
      </c>
      <c r="AG131" s="1">
        <v>45323</v>
      </c>
      <c r="AH131" s="1">
        <v>45324</v>
      </c>
      <c r="AI131" s="1">
        <v>45325</v>
      </c>
      <c r="AJ131" s="1">
        <v>45326</v>
      </c>
      <c r="AK131" s="1">
        <v>45327</v>
      </c>
      <c r="AL131" s="1">
        <v>45328</v>
      </c>
      <c r="AM131" s="1">
        <v>45329</v>
      </c>
      <c r="AN131" s="1">
        <v>45330</v>
      </c>
      <c r="AO131" s="1">
        <v>45331</v>
      </c>
      <c r="AP131" s="1">
        <v>45332</v>
      </c>
      <c r="AQ131" s="1">
        <v>45333</v>
      </c>
      <c r="AR131" s="1">
        <v>45334</v>
      </c>
      <c r="AS131" s="1">
        <v>45335</v>
      </c>
      <c r="AT131" s="1">
        <v>45336</v>
      </c>
      <c r="AU131" s="1">
        <v>45337</v>
      </c>
      <c r="AV131" s="1">
        <v>45338</v>
      </c>
      <c r="AW131" s="1">
        <v>45339</v>
      </c>
      <c r="AX131" s="1">
        <v>45340</v>
      </c>
      <c r="AY131" s="1">
        <v>45341</v>
      </c>
      <c r="AZ131" s="1">
        <v>45342</v>
      </c>
      <c r="BA131" s="1">
        <v>45343</v>
      </c>
      <c r="BB131" s="1">
        <v>45344</v>
      </c>
      <c r="BC131" s="1">
        <v>45345</v>
      </c>
      <c r="BD131" s="1">
        <v>45346</v>
      </c>
      <c r="BE131" s="1">
        <v>45347</v>
      </c>
      <c r="BF131" s="1">
        <v>45348</v>
      </c>
      <c r="BG131" s="1">
        <v>45349</v>
      </c>
      <c r="BH131" s="1">
        <v>45350</v>
      </c>
      <c r="BI131" s="1">
        <v>45351</v>
      </c>
      <c r="BJ131" s="1">
        <v>45352</v>
      </c>
      <c r="BK131" s="1">
        <v>45353</v>
      </c>
      <c r="BL131" s="1">
        <v>45354</v>
      </c>
      <c r="BM131" s="1">
        <v>45355</v>
      </c>
      <c r="BN131" s="1">
        <v>45356</v>
      </c>
      <c r="BO131" s="1">
        <v>45357</v>
      </c>
      <c r="BP131" s="1">
        <v>45358</v>
      </c>
      <c r="BQ131" s="1">
        <v>45359</v>
      </c>
      <c r="BR131" s="1">
        <v>45360</v>
      </c>
      <c r="BS131" s="1">
        <v>45361</v>
      </c>
      <c r="BT131" s="1">
        <v>45362</v>
      </c>
      <c r="BU131" s="1">
        <v>45363</v>
      </c>
      <c r="BV131" s="1">
        <v>45364</v>
      </c>
      <c r="BW131" s="1">
        <v>45365</v>
      </c>
      <c r="BX131" s="1">
        <v>45366</v>
      </c>
      <c r="BY131" s="1">
        <v>45367</v>
      </c>
      <c r="BZ131" s="1">
        <v>45368</v>
      </c>
      <c r="CA131" s="1">
        <v>45369</v>
      </c>
      <c r="CB131" s="1">
        <v>45370</v>
      </c>
      <c r="CC131" s="1">
        <v>45371</v>
      </c>
      <c r="CD131" s="1">
        <v>45372</v>
      </c>
      <c r="CE131" s="1">
        <v>45373</v>
      </c>
      <c r="CF131" s="1">
        <v>45374</v>
      </c>
      <c r="CG131" s="1">
        <v>45375</v>
      </c>
      <c r="CH131" s="1">
        <v>45376</v>
      </c>
      <c r="CI131" s="1">
        <v>45377</v>
      </c>
      <c r="CJ131" s="1">
        <v>45378</v>
      </c>
      <c r="CK131" s="1">
        <v>45379</v>
      </c>
      <c r="CL131" s="1">
        <v>45380</v>
      </c>
      <c r="CM131" s="1">
        <v>45381</v>
      </c>
      <c r="CN131" s="1">
        <v>45382</v>
      </c>
      <c r="CO131" t="s">
        <v>43</v>
      </c>
    </row>
    <row r="132" spans="1:93" x14ac:dyDescent="0.2">
      <c r="A132" s="6" t="s">
        <v>20</v>
      </c>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row>
    <row r="133" spans="1:93" x14ac:dyDescent="0.2">
      <c r="A133" s="8" t="s">
        <v>72</v>
      </c>
      <c r="B133" s="7">
        <v>1</v>
      </c>
      <c r="C133" s="7">
        <v>1</v>
      </c>
      <c r="D133" s="7">
        <v>1</v>
      </c>
      <c r="E133" s="7">
        <v>1</v>
      </c>
      <c r="F133" s="7">
        <v>0</v>
      </c>
      <c r="G133" s="7">
        <v>0</v>
      </c>
      <c r="H133" s="7">
        <v>1</v>
      </c>
      <c r="I133" s="7">
        <v>0</v>
      </c>
      <c r="J133" s="7">
        <v>0</v>
      </c>
      <c r="K133" s="7">
        <v>1</v>
      </c>
      <c r="L133" s="7">
        <v>1</v>
      </c>
      <c r="M133" s="7">
        <v>1</v>
      </c>
      <c r="N133" s="7">
        <v>1</v>
      </c>
      <c r="O133" s="7">
        <v>0</v>
      </c>
      <c r="P133" s="7">
        <v>1</v>
      </c>
      <c r="Q133" s="7">
        <v>0</v>
      </c>
      <c r="R133" s="7">
        <v>0</v>
      </c>
      <c r="S133" s="7">
        <v>1</v>
      </c>
      <c r="T133" s="7">
        <v>0</v>
      </c>
      <c r="U133" s="7">
        <v>1</v>
      </c>
      <c r="V133" s="7">
        <v>1</v>
      </c>
      <c r="W133" s="7">
        <v>0</v>
      </c>
      <c r="X133" s="7">
        <v>1</v>
      </c>
      <c r="Y133" s="7">
        <v>1</v>
      </c>
      <c r="Z133" s="7">
        <v>1</v>
      </c>
      <c r="AA133" s="7">
        <v>0</v>
      </c>
      <c r="AB133" s="7">
        <v>1</v>
      </c>
      <c r="AC133" s="7">
        <v>0</v>
      </c>
      <c r="AD133" s="7">
        <v>1</v>
      </c>
      <c r="AE133" s="7">
        <v>1</v>
      </c>
      <c r="AF133" s="7">
        <v>1</v>
      </c>
      <c r="AG133" s="7">
        <v>0</v>
      </c>
      <c r="AH133" s="7">
        <v>1</v>
      </c>
      <c r="AI133" s="7">
        <v>0</v>
      </c>
      <c r="AJ133" s="7">
        <v>0</v>
      </c>
      <c r="AK133" s="7">
        <v>1</v>
      </c>
      <c r="AL133" s="7">
        <v>1</v>
      </c>
      <c r="AM133" s="7">
        <v>1</v>
      </c>
      <c r="AN133" s="7">
        <v>1</v>
      </c>
      <c r="AO133" s="7">
        <v>0</v>
      </c>
      <c r="AP133" s="7">
        <v>1</v>
      </c>
      <c r="AQ133" s="7">
        <v>1</v>
      </c>
      <c r="AR133" s="7">
        <v>0</v>
      </c>
      <c r="AS133" s="7">
        <v>1</v>
      </c>
      <c r="AT133" s="7">
        <v>1</v>
      </c>
      <c r="AU133" s="7">
        <v>1</v>
      </c>
      <c r="AV133" s="7">
        <v>1</v>
      </c>
      <c r="AW133" s="7">
        <v>0</v>
      </c>
      <c r="AX133" s="7">
        <v>1</v>
      </c>
      <c r="AY133" s="7">
        <v>0</v>
      </c>
      <c r="AZ133" s="7">
        <v>1</v>
      </c>
      <c r="BA133" s="7">
        <v>0</v>
      </c>
      <c r="BB133" s="7">
        <v>1</v>
      </c>
      <c r="BC133" s="7">
        <v>1</v>
      </c>
      <c r="BD133" s="7">
        <v>1</v>
      </c>
      <c r="BE133" s="7">
        <v>1</v>
      </c>
      <c r="BF133" s="7">
        <v>1</v>
      </c>
      <c r="BG133" s="7">
        <v>1</v>
      </c>
      <c r="BH133" s="7">
        <v>1</v>
      </c>
      <c r="BI133" s="7">
        <v>0</v>
      </c>
      <c r="BJ133" s="7">
        <v>0</v>
      </c>
      <c r="BK133" s="7">
        <v>1</v>
      </c>
      <c r="BL133" s="7">
        <v>0</v>
      </c>
      <c r="BM133" s="7">
        <v>1</v>
      </c>
      <c r="BN133" s="7">
        <v>1</v>
      </c>
      <c r="BO133" s="7">
        <v>0</v>
      </c>
      <c r="BP133" s="7">
        <v>1</v>
      </c>
      <c r="BQ133" s="7">
        <v>1</v>
      </c>
      <c r="BR133" s="7">
        <v>1</v>
      </c>
      <c r="BS133" s="7">
        <v>1</v>
      </c>
      <c r="BT133" s="7">
        <v>1</v>
      </c>
      <c r="BU133" s="7">
        <v>1</v>
      </c>
      <c r="BV133" s="7">
        <v>1</v>
      </c>
      <c r="BW133" s="7">
        <v>1</v>
      </c>
      <c r="BX133" s="7">
        <v>0</v>
      </c>
      <c r="BY133" s="7">
        <v>1</v>
      </c>
      <c r="BZ133" s="7">
        <v>1</v>
      </c>
      <c r="CA133" s="7">
        <v>1</v>
      </c>
      <c r="CB133" s="7">
        <v>0</v>
      </c>
      <c r="CC133" s="7">
        <v>1</v>
      </c>
      <c r="CD133" s="7">
        <v>1</v>
      </c>
      <c r="CE133" s="7">
        <v>1</v>
      </c>
      <c r="CF133" s="7">
        <v>0</v>
      </c>
      <c r="CG133" s="7">
        <v>1</v>
      </c>
      <c r="CH133" s="7">
        <v>0</v>
      </c>
      <c r="CI133" s="7">
        <v>1</v>
      </c>
      <c r="CJ133" s="7">
        <v>0</v>
      </c>
      <c r="CK133" s="7">
        <v>0</v>
      </c>
      <c r="CL133" s="7">
        <v>0</v>
      </c>
      <c r="CM133" s="7">
        <v>1</v>
      </c>
      <c r="CN133" s="7">
        <v>1</v>
      </c>
      <c r="CO133" s="7">
        <v>61</v>
      </c>
    </row>
    <row r="134" spans="1:93" x14ac:dyDescent="0.2">
      <c r="A134" s="8" t="s">
        <v>77</v>
      </c>
      <c r="B134" s="7">
        <v>1</v>
      </c>
      <c r="C134" s="7">
        <v>3</v>
      </c>
      <c r="D134" s="7">
        <v>3</v>
      </c>
      <c r="E134" s="7">
        <v>2</v>
      </c>
      <c r="F134" s="7">
        <v>1</v>
      </c>
      <c r="G134" s="7">
        <v>3</v>
      </c>
      <c r="H134" s="7">
        <v>2</v>
      </c>
      <c r="I134" s="7">
        <v>3</v>
      </c>
      <c r="J134" s="7">
        <v>3</v>
      </c>
      <c r="K134" s="7">
        <v>3</v>
      </c>
      <c r="L134" s="7">
        <v>1</v>
      </c>
      <c r="M134" s="7">
        <v>1</v>
      </c>
      <c r="N134" s="7">
        <v>3</v>
      </c>
      <c r="O134" s="7">
        <v>3</v>
      </c>
      <c r="P134" s="7">
        <v>3</v>
      </c>
      <c r="Q134" s="7">
        <v>2</v>
      </c>
      <c r="R134" s="7">
        <v>2</v>
      </c>
      <c r="S134" s="7">
        <v>1</v>
      </c>
      <c r="T134" s="7">
        <v>1</v>
      </c>
      <c r="U134" s="7">
        <v>1</v>
      </c>
      <c r="V134" s="7">
        <v>1</v>
      </c>
      <c r="W134" s="7">
        <v>1</v>
      </c>
      <c r="X134" s="7">
        <v>3</v>
      </c>
      <c r="Y134" s="7">
        <v>2</v>
      </c>
      <c r="Z134" s="7">
        <v>3</v>
      </c>
      <c r="AA134" s="7">
        <v>1</v>
      </c>
      <c r="AB134" s="7">
        <v>3</v>
      </c>
      <c r="AC134" s="7">
        <v>1</v>
      </c>
      <c r="AD134" s="7">
        <v>2</v>
      </c>
      <c r="AE134" s="7">
        <v>3</v>
      </c>
      <c r="AF134" s="7">
        <v>3</v>
      </c>
      <c r="AG134" s="7">
        <v>3</v>
      </c>
      <c r="AH134" s="7">
        <v>2</v>
      </c>
      <c r="AI134" s="7">
        <v>1</v>
      </c>
      <c r="AJ134" s="7">
        <v>3</v>
      </c>
      <c r="AK134" s="7">
        <v>2</v>
      </c>
      <c r="AL134" s="7">
        <v>1</v>
      </c>
      <c r="AM134" s="7">
        <v>3</v>
      </c>
      <c r="AN134" s="7">
        <v>2</v>
      </c>
      <c r="AO134" s="7">
        <v>1</v>
      </c>
      <c r="AP134" s="7">
        <v>2</v>
      </c>
      <c r="AQ134" s="7">
        <v>3</v>
      </c>
      <c r="AR134" s="7">
        <v>1</v>
      </c>
      <c r="AS134" s="7">
        <v>3</v>
      </c>
      <c r="AT134" s="7">
        <v>2</v>
      </c>
      <c r="AU134" s="7">
        <v>3</v>
      </c>
      <c r="AV134" s="7">
        <v>3</v>
      </c>
      <c r="AW134" s="7">
        <v>3</v>
      </c>
      <c r="AX134" s="7">
        <v>1</v>
      </c>
      <c r="AY134" s="7">
        <v>1</v>
      </c>
      <c r="AZ134" s="7">
        <v>3</v>
      </c>
      <c r="BA134" s="7">
        <v>3</v>
      </c>
      <c r="BB134" s="7">
        <v>1</v>
      </c>
      <c r="BC134" s="7">
        <v>3</v>
      </c>
      <c r="BD134" s="7">
        <v>2</v>
      </c>
      <c r="BE134" s="7">
        <v>3</v>
      </c>
      <c r="BF134" s="7">
        <v>3</v>
      </c>
      <c r="BG134" s="7">
        <v>2</v>
      </c>
      <c r="BH134" s="7">
        <v>1</v>
      </c>
      <c r="BI134" s="7">
        <v>2</v>
      </c>
      <c r="BJ134" s="7">
        <v>3</v>
      </c>
      <c r="BK134" s="7">
        <v>1</v>
      </c>
      <c r="BL134" s="7">
        <v>1</v>
      </c>
      <c r="BM134" s="7">
        <v>3</v>
      </c>
      <c r="BN134" s="7">
        <v>1</v>
      </c>
      <c r="BO134" s="7">
        <v>2</v>
      </c>
      <c r="BP134" s="7">
        <v>2</v>
      </c>
      <c r="BQ134" s="7">
        <v>2</v>
      </c>
      <c r="BR134" s="7">
        <v>2</v>
      </c>
      <c r="BS134" s="7">
        <v>3</v>
      </c>
      <c r="BT134" s="7">
        <v>1</v>
      </c>
      <c r="BU134" s="7">
        <v>1</v>
      </c>
      <c r="BV134" s="7">
        <v>1</v>
      </c>
      <c r="BW134" s="7">
        <v>1</v>
      </c>
      <c r="BX134" s="7">
        <v>3</v>
      </c>
      <c r="BY134" s="7">
        <v>2</v>
      </c>
      <c r="BZ134" s="7">
        <v>2</v>
      </c>
      <c r="CA134" s="7">
        <v>3</v>
      </c>
      <c r="CB134" s="7">
        <v>3</v>
      </c>
      <c r="CC134" s="7">
        <v>3</v>
      </c>
      <c r="CD134" s="7">
        <v>3</v>
      </c>
      <c r="CE134" s="7">
        <v>1</v>
      </c>
      <c r="CF134" s="7">
        <v>1</v>
      </c>
      <c r="CG134" s="7">
        <v>1</v>
      </c>
      <c r="CH134" s="7">
        <v>1</v>
      </c>
      <c r="CI134" s="7">
        <v>2</v>
      </c>
      <c r="CJ134" s="7">
        <v>2</v>
      </c>
      <c r="CK134" s="7">
        <v>1</v>
      </c>
      <c r="CL134" s="7">
        <v>1</v>
      </c>
      <c r="CM134" s="7">
        <v>2</v>
      </c>
      <c r="CN134" s="7">
        <v>2</v>
      </c>
      <c r="CO134" s="7">
        <v>185</v>
      </c>
    </row>
    <row r="135" spans="1:93" x14ac:dyDescent="0.2">
      <c r="A135" s="8" t="s">
        <v>78</v>
      </c>
      <c r="B135" s="7">
        <v>1</v>
      </c>
      <c r="C135" s="7">
        <v>2</v>
      </c>
      <c r="D135" s="7">
        <v>2</v>
      </c>
      <c r="E135" s="7">
        <v>3</v>
      </c>
      <c r="F135" s="7">
        <v>3</v>
      </c>
      <c r="G135" s="7">
        <v>1</v>
      </c>
      <c r="H135" s="7">
        <v>2</v>
      </c>
      <c r="I135" s="7">
        <v>2</v>
      </c>
      <c r="J135" s="7">
        <v>3</v>
      </c>
      <c r="K135" s="7">
        <v>3</v>
      </c>
      <c r="L135" s="7">
        <v>2</v>
      </c>
      <c r="M135" s="7">
        <v>1</v>
      </c>
      <c r="N135" s="7">
        <v>2</v>
      </c>
      <c r="O135" s="7">
        <v>1</v>
      </c>
      <c r="P135" s="7">
        <v>2</v>
      </c>
      <c r="Q135" s="7">
        <v>2</v>
      </c>
      <c r="R135" s="7">
        <v>3</v>
      </c>
      <c r="S135" s="7">
        <v>3</v>
      </c>
      <c r="T135" s="7">
        <v>2</v>
      </c>
      <c r="U135" s="7">
        <v>2</v>
      </c>
      <c r="V135" s="7">
        <v>1</v>
      </c>
      <c r="W135" s="7">
        <v>2</v>
      </c>
      <c r="X135" s="7">
        <v>2</v>
      </c>
      <c r="Y135" s="7">
        <v>1</v>
      </c>
      <c r="Z135" s="7">
        <v>3</v>
      </c>
      <c r="AA135" s="7">
        <v>3</v>
      </c>
      <c r="AB135" s="7">
        <v>2</v>
      </c>
      <c r="AC135" s="7">
        <v>2</v>
      </c>
      <c r="AD135" s="7">
        <v>3</v>
      </c>
      <c r="AE135" s="7">
        <v>3</v>
      </c>
      <c r="AF135" s="7">
        <v>1</v>
      </c>
      <c r="AG135" s="7">
        <v>3</v>
      </c>
      <c r="AH135" s="7">
        <v>1</v>
      </c>
      <c r="AI135" s="7">
        <v>2</v>
      </c>
      <c r="AJ135" s="7">
        <v>1</v>
      </c>
      <c r="AK135" s="7">
        <v>1</v>
      </c>
      <c r="AL135" s="7">
        <v>1</v>
      </c>
      <c r="AM135" s="7">
        <v>1</v>
      </c>
      <c r="AN135" s="7">
        <v>1</v>
      </c>
      <c r="AO135" s="7">
        <v>1</v>
      </c>
      <c r="AP135" s="7">
        <v>1</v>
      </c>
      <c r="AQ135" s="7">
        <v>2</v>
      </c>
      <c r="AR135" s="7">
        <v>1</v>
      </c>
      <c r="AS135" s="7">
        <v>2</v>
      </c>
      <c r="AT135" s="7">
        <v>2</v>
      </c>
      <c r="AU135" s="7">
        <v>2</v>
      </c>
      <c r="AV135" s="7">
        <v>2</v>
      </c>
      <c r="AW135" s="7">
        <v>3</v>
      </c>
      <c r="AX135" s="7">
        <v>1</v>
      </c>
      <c r="AY135" s="7">
        <v>1</v>
      </c>
      <c r="AZ135" s="7">
        <v>1</v>
      </c>
      <c r="BA135" s="7">
        <v>3</v>
      </c>
      <c r="BB135" s="7">
        <v>2</v>
      </c>
      <c r="BC135" s="7">
        <v>1</v>
      </c>
      <c r="BD135" s="7">
        <v>3</v>
      </c>
      <c r="BE135" s="7">
        <v>2</v>
      </c>
      <c r="BF135" s="7">
        <v>2</v>
      </c>
      <c r="BG135" s="7">
        <v>2</v>
      </c>
      <c r="BH135" s="7">
        <v>3</v>
      </c>
      <c r="BI135" s="7">
        <v>1</v>
      </c>
      <c r="BJ135" s="7">
        <v>1</v>
      </c>
      <c r="BK135" s="7">
        <v>3</v>
      </c>
      <c r="BL135" s="7">
        <v>2</v>
      </c>
      <c r="BM135" s="7">
        <v>3</v>
      </c>
      <c r="BN135" s="7">
        <v>3</v>
      </c>
      <c r="BO135" s="7">
        <v>2</v>
      </c>
      <c r="BP135" s="7">
        <v>2</v>
      </c>
      <c r="BQ135" s="7">
        <v>3</v>
      </c>
      <c r="BR135" s="7">
        <v>3</v>
      </c>
      <c r="BS135" s="7">
        <v>3</v>
      </c>
      <c r="BT135" s="7">
        <v>1</v>
      </c>
      <c r="BU135" s="7">
        <v>1</v>
      </c>
      <c r="BV135" s="7">
        <v>1</v>
      </c>
      <c r="BW135" s="7">
        <v>3</v>
      </c>
      <c r="BX135" s="7">
        <v>2</v>
      </c>
      <c r="BY135" s="7">
        <v>2</v>
      </c>
      <c r="BZ135" s="7">
        <v>2</v>
      </c>
      <c r="CA135" s="7">
        <v>2</v>
      </c>
      <c r="CB135" s="7">
        <v>1</v>
      </c>
      <c r="CC135" s="7">
        <v>2</v>
      </c>
      <c r="CD135" s="7">
        <v>2</v>
      </c>
      <c r="CE135" s="7">
        <v>3</v>
      </c>
      <c r="CF135" s="7">
        <v>1</v>
      </c>
      <c r="CG135" s="7">
        <v>1</v>
      </c>
      <c r="CH135" s="7">
        <v>1</v>
      </c>
      <c r="CI135" s="7">
        <v>3</v>
      </c>
      <c r="CJ135" s="7">
        <v>2</v>
      </c>
      <c r="CK135" s="7">
        <v>1</v>
      </c>
      <c r="CL135" s="7">
        <v>2</v>
      </c>
      <c r="CM135" s="7">
        <v>2</v>
      </c>
      <c r="CN135" s="7">
        <v>2</v>
      </c>
      <c r="CO135" s="7">
        <v>176</v>
      </c>
    </row>
    <row r="136" spans="1:93" x14ac:dyDescent="0.2">
      <c r="A136" s="8" t="s">
        <v>75</v>
      </c>
      <c r="B136" s="7">
        <v>2</v>
      </c>
      <c r="C136" s="7">
        <v>2</v>
      </c>
      <c r="D136" s="7">
        <v>1</v>
      </c>
      <c r="E136" s="7">
        <v>1</v>
      </c>
      <c r="F136" s="7">
        <v>0</v>
      </c>
      <c r="G136" s="7">
        <v>0</v>
      </c>
      <c r="H136" s="7">
        <v>1</v>
      </c>
      <c r="I136" s="7">
        <v>1</v>
      </c>
      <c r="J136" s="7">
        <v>0</v>
      </c>
      <c r="K136" s="7">
        <v>1</v>
      </c>
      <c r="L136" s="7">
        <v>0</v>
      </c>
      <c r="M136" s="7">
        <v>2</v>
      </c>
      <c r="N136" s="7">
        <v>0</v>
      </c>
      <c r="O136" s="7">
        <v>1</v>
      </c>
      <c r="P136" s="7">
        <v>1</v>
      </c>
      <c r="Q136" s="7">
        <v>0</v>
      </c>
      <c r="R136" s="7">
        <v>2</v>
      </c>
      <c r="S136" s="7">
        <v>1</v>
      </c>
      <c r="T136" s="7">
        <v>2</v>
      </c>
      <c r="U136" s="7">
        <v>1</v>
      </c>
      <c r="V136" s="7">
        <v>0</v>
      </c>
      <c r="W136" s="7">
        <v>0</v>
      </c>
      <c r="X136" s="7">
        <v>2</v>
      </c>
      <c r="Y136" s="7">
        <v>1</v>
      </c>
      <c r="Z136" s="7">
        <v>2</v>
      </c>
      <c r="AA136" s="7">
        <v>1</v>
      </c>
      <c r="AB136" s="7">
        <v>1</v>
      </c>
      <c r="AC136" s="7">
        <v>1</v>
      </c>
      <c r="AD136" s="7">
        <v>0</v>
      </c>
      <c r="AE136" s="7">
        <v>0</v>
      </c>
      <c r="AF136" s="7">
        <v>2</v>
      </c>
      <c r="AG136" s="7">
        <v>0</v>
      </c>
      <c r="AH136" s="7">
        <v>0</v>
      </c>
      <c r="AI136" s="7">
        <v>1</v>
      </c>
      <c r="AJ136" s="7">
        <v>0</v>
      </c>
      <c r="AK136" s="7">
        <v>1</v>
      </c>
      <c r="AL136" s="7">
        <v>0</v>
      </c>
      <c r="AM136" s="7">
        <v>2</v>
      </c>
      <c r="AN136" s="7">
        <v>0</v>
      </c>
      <c r="AO136" s="7">
        <v>0</v>
      </c>
      <c r="AP136" s="7">
        <v>0</v>
      </c>
      <c r="AQ136" s="7">
        <v>2</v>
      </c>
      <c r="AR136" s="7">
        <v>1</v>
      </c>
      <c r="AS136" s="7">
        <v>1</v>
      </c>
      <c r="AT136" s="7">
        <v>1</v>
      </c>
      <c r="AU136" s="7">
        <v>0</v>
      </c>
      <c r="AV136" s="7">
        <v>0</v>
      </c>
      <c r="AW136" s="7">
        <v>2</v>
      </c>
      <c r="AX136" s="7">
        <v>1</v>
      </c>
      <c r="AY136" s="7">
        <v>0</v>
      </c>
      <c r="AZ136" s="7">
        <v>2</v>
      </c>
      <c r="BA136" s="7">
        <v>1</v>
      </c>
      <c r="BB136" s="7">
        <v>0</v>
      </c>
      <c r="BC136" s="7">
        <v>2</v>
      </c>
      <c r="BD136" s="7">
        <v>0</v>
      </c>
      <c r="BE136" s="7">
        <v>1</v>
      </c>
      <c r="BF136" s="7">
        <v>1</v>
      </c>
      <c r="BG136" s="7">
        <v>2</v>
      </c>
      <c r="BH136" s="7">
        <v>1</v>
      </c>
      <c r="BI136" s="7">
        <v>1</v>
      </c>
      <c r="BJ136" s="7">
        <v>1</v>
      </c>
      <c r="BK136" s="7">
        <v>2</v>
      </c>
      <c r="BL136" s="7">
        <v>0</v>
      </c>
      <c r="BM136" s="7">
        <v>1</v>
      </c>
      <c r="BN136" s="7">
        <v>1</v>
      </c>
      <c r="BO136" s="7">
        <v>2</v>
      </c>
      <c r="BP136" s="7">
        <v>0</v>
      </c>
      <c r="BQ136" s="7">
        <v>1</v>
      </c>
      <c r="BR136" s="7">
        <v>1</v>
      </c>
      <c r="BS136" s="7">
        <v>2</v>
      </c>
      <c r="BT136" s="7">
        <v>0</v>
      </c>
      <c r="BU136" s="7">
        <v>1</v>
      </c>
      <c r="BV136" s="7">
        <v>2</v>
      </c>
      <c r="BW136" s="7">
        <v>2</v>
      </c>
      <c r="BX136" s="7">
        <v>0</v>
      </c>
      <c r="BY136" s="7">
        <v>1</v>
      </c>
      <c r="BZ136" s="7">
        <v>0</v>
      </c>
      <c r="CA136" s="7">
        <v>2</v>
      </c>
      <c r="CB136" s="7">
        <v>0</v>
      </c>
      <c r="CC136" s="7">
        <v>1</v>
      </c>
      <c r="CD136" s="7">
        <v>0</v>
      </c>
      <c r="CE136" s="7">
        <v>1</v>
      </c>
      <c r="CF136" s="7">
        <v>0</v>
      </c>
      <c r="CG136" s="7">
        <v>0</v>
      </c>
      <c r="CH136" s="7">
        <v>0</v>
      </c>
      <c r="CI136" s="7">
        <v>2</v>
      </c>
      <c r="CJ136" s="7">
        <v>1</v>
      </c>
      <c r="CK136" s="7">
        <v>0</v>
      </c>
      <c r="CL136" s="7">
        <v>1</v>
      </c>
      <c r="CM136" s="7">
        <v>1</v>
      </c>
      <c r="CN136" s="7">
        <v>2</v>
      </c>
      <c r="CO136" s="7">
        <v>80</v>
      </c>
    </row>
    <row r="137" spans="1:93" x14ac:dyDescent="0.2">
      <c r="A137" s="6" t="s">
        <v>9</v>
      </c>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row>
    <row r="138" spans="1:93" x14ac:dyDescent="0.2">
      <c r="A138" s="8" t="s">
        <v>72</v>
      </c>
      <c r="B138" s="7">
        <v>0</v>
      </c>
      <c r="C138" s="7">
        <v>0</v>
      </c>
      <c r="D138" s="7">
        <v>0</v>
      </c>
      <c r="E138" s="7">
        <v>0</v>
      </c>
      <c r="F138" s="7">
        <v>0</v>
      </c>
      <c r="G138" s="7">
        <v>0</v>
      </c>
      <c r="H138" s="7">
        <v>0</v>
      </c>
      <c r="I138" s="7">
        <v>1</v>
      </c>
      <c r="J138" s="7">
        <v>0</v>
      </c>
      <c r="K138" s="7">
        <v>0</v>
      </c>
      <c r="L138" s="7">
        <v>0</v>
      </c>
      <c r="M138" s="7">
        <v>0</v>
      </c>
      <c r="N138" s="7">
        <v>0</v>
      </c>
      <c r="O138" s="7">
        <v>0</v>
      </c>
      <c r="P138" s="7">
        <v>1</v>
      </c>
      <c r="Q138" s="7">
        <v>1</v>
      </c>
      <c r="R138" s="7">
        <v>1</v>
      </c>
      <c r="S138" s="7">
        <v>0</v>
      </c>
      <c r="T138" s="7">
        <v>0</v>
      </c>
      <c r="U138" s="7">
        <v>1</v>
      </c>
      <c r="V138" s="7">
        <v>1</v>
      </c>
      <c r="W138" s="7">
        <v>1</v>
      </c>
      <c r="X138" s="7">
        <v>0</v>
      </c>
      <c r="Y138" s="7">
        <v>0</v>
      </c>
      <c r="Z138" s="7">
        <v>0</v>
      </c>
      <c r="AA138" s="7">
        <v>1</v>
      </c>
      <c r="AB138" s="7">
        <v>1</v>
      </c>
      <c r="AC138" s="7">
        <v>1</v>
      </c>
      <c r="AD138" s="7">
        <v>0</v>
      </c>
      <c r="AE138" s="7">
        <v>1</v>
      </c>
      <c r="AF138" s="7">
        <v>1</v>
      </c>
      <c r="AG138" s="7">
        <v>1</v>
      </c>
      <c r="AH138" s="7">
        <v>0</v>
      </c>
      <c r="AI138" s="7">
        <v>1</v>
      </c>
      <c r="AJ138" s="7">
        <v>0</v>
      </c>
      <c r="AK138" s="7">
        <v>1</v>
      </c>
      <c r="AL138" s="7">
        <v>1</v>
      </c>
      <c r="AM138" s="7">
        <v>1</v>
      </c>
      <c r="AN138" s="7">
        <v>0</v>
      </c>
      <c r="AO138" s="7">
        <v>0</v>
      </c>
      <c r="AP138" s="7">
        <v>0</v>
      </c>
      <c r="AQ138" s="7">
        <v>1</v>
      </c>
      <c r="AR138" s="7">
        <v>1</v>
      </c>
      <c r="AS138" s="7">
        <v>0</v>
      </c>
      <c r="AT138" s="7">
        <v>1</v>
      </c>
      <c r="AU138" s="7">
        <v>0</v>
      </c>
      <c r="AV138" s="7">
        <v>0</v>
      </c>
      <c r="AW138" s="7">
        <v>0</v>
      </c>
      <c r="AX138" s="7">
        <v>1</v>
      </c>
      <c r="AY138" s="7">
        <v>0</v>
      </c>
      <c r="AZ138" s="7">
        <v>0</v>
      </c>
      <c r="BA138" s="7">
        <v>0</v>
      </c>
      <c r="BB138" s="7">
        <v>0</v>
      </c>
      <c r="BC138" s="7">
        <v>0</v>
      </c>
      <c r="BD138" s="7">
        <v>0</v>
      </c>
      <c r="BE138" s="7">
        <v>1</v>
      </c>
      <c r="BF138" s="7">
        <v>0</v>
      </c>
      <c r="BG138" s="7">
        <v>1</v>
      </c>
      <c r="BH138" s="7">
        <v>1</v>
      </c>
      <c r="BI138" s="7">
        <v>0</v>
      </c>
      <c r="BJ138" s="7">
        <v>1</v>
      </c>
      <c r="BK138" s="7">
        <v>1</v>
      </c>
      <c r="BL138" s="7">
        <v>1</v>
      </c>
      <c r="BM138" s="7">
        <v>0</v>
      </c>
      <c r="BN138" s="7">
        <v>1</v>
      </c>
      <c r="BO138" s="7">
        <v>0</v>
      </c>
      <c r="BP138" s="7">
        <v>0</v>
      </c>
      <c r="BQ138" s="7">
        <v>1</v>
      </c>
      <c r="BR138" s="7">
        <v>0</v>
      </c>
      <c r="BS138" s="7">
        <v>1</v>
      </c>
      <c r="BT138" s="7">
        <v>0</v>
      </c>
      <c r="BU138" s="7">
        <v>0</v>
      </c>
      <c r="BV138" s="7">
        <v>1</v>
      </c>
      <c r="BW138" s="7">
        <v>0</v>
      </c>
      <c r="BX138" s="7">
        <v>0</v>
      </c>
      <c r="BY138" s="7">
        <v>1</v>
      </c>
      <c r="BZ138" s="7">
        <v>0</v>
      </c>
      <c r="CA138" s="7">
        <v>1</v>
      </c>
      <c r="CB138" s="7">
        <v>0</v>
      </c>
      <c r="CC138" s="7">
        <v>1</v>
      </c>
      <c r="CD138" s="7">
        <v>0</v>
      </c>
      <c r="CE138" s="7">
        <v>1</v>
      </c>
      <c r="CF138" s="7">
        <v>0</v>
      </c>
      <c r="CG138" s="7">
        <v>1</v>
      </c>
      <c r="CH138" s="7">
        <v>0</v>
      </c>
      <c r="CI138" s="7">
        <v>0</v>
      </c>
      <c r="CJ138" s="7">
        <v>1</v>
      </c>
      <c r="CK138" s="7">
        <v>0</v>
      </c>
      <c r="CL138" s="7">
        <v>1</v>
      </c>
      <c r="CM138" s="7">
        <v>0</v>
      </c>
      <c r="CN138" s="7">
        <v>1</v>
      </c>
      <c r="CO138" s="7">
        <v>39</v>
      </c>
    </row>
    <row r="139" spans="1:93" x14ac:dyDescent="0.2">
      <c r="A139" s="8" t="s">
        <v>77</v>
      </c>
      <c r="B139" s="7">
        <v>3</v>
      </c>
      <c r="C139" s="7">
        <v>1</v>
      </c>
      <c r="D139" s="7">
        <v>2</v>
      </c>
      <c r="E139" s="7">
        <v>2</v>
      </c>
      <c r="F139" s="7">
        <v>2</v>
      </c>
      <c r="G139" s="7">
        <v>2</v>
      </c>
      <c r="H139" s="7">
        <v>1</v>
      </c>
      <c r="I139" s="7">
        <v>2</v>
      </c>
      <c r="J139" s="7">
        <v>3</v>
      </c>
      <c r="K139" s="7">
        <v>3</v>
      </c>
      <c r="L139" s="7">
        <v>1</v>
      </c>
      <c r="M139" s="7">
        <v>3</v>
      </c>
      <c r="N139" s="7">
        <v>1</v>
      </c>
      <c r="O139" s="7">
        <v>1</v>
      </c>
      <c r="P139" s="7">
        <v>1</v>
      </c>
      <c r="Q139" s="7">
        <v>3</v>
      </c>
      <c r="R139" s="7">
        <v>2</v>
      </c>
      <c r="S139" s="7">
        <v>1</v>
      </c>
      <c r="T139" s="7">
        <v>3</v>
      </c>
      <c r="U139" s="7">
        <v>3</v>
      </c>
      <c r="V139" s="7">
        <v>1</v>
      </c>
      <c r="W139" s="7">
        <v>1</v>
      </c>
      <c r="X139" s="7">
        <v>3</v>
      </c>
      <c r="Y139" s="7">
        <v>1</v>
      </c>
      <c r="Z139" s="7">
        <v>1</v>
      </c>
      <c r="AA139" s="7">
        <v>3</v>
      </c>
      <c r="AB139" s="7">
        <v>2</v>
      </c>
      <c r="AC139" s="7">
        <v>2</v>
      </c>
      <c r="AD139" s="7">
        <v>3</v>
      </c>
      <c r="AE139" s="7">
        <v>2</v>
      </c>
      <c r="AF139" s="7">
        <v>1</v>
      </c>
      <c r="AG139" s="7">
        <v>2</v>
      </c>
      <c r="AH139" s="7">
        <v>1</v>
      </c>
      <c r="AI139" s="7">
        <v>2</v>
      </c>
      <c r="AJ139" s="7">
        <v>3</v>
      </c>
      <c r="AK139" s="7">
        <v>1</v>
      </c>
      <c r="AL139" s="7">
        <v>3</v>
      </c>
      <c r="AM139" s="7">
        <v>2</v>
      </c>
      <c r="AN139" s="7">
        <v>1</v>
      </c>
      <c r="AO139" s="7">
        <v>2</v>
      </c>
      <c r="AP139" s="7">
        <v>3</v>
      </c>
      <c r="AQ139" s="7">
        <v>3</v>
      </c>
      <c r="AR139" s="7">
        <v>1</v>
      </c>
      <c r="AS139" s="7">
        <v>2</v>
      </c>
      <c r="AT139" s="7">
        <v>1</v>
      </c>
      <c r="AU139" s="7">
        <v>1</v>
      </c>
      <c r="AV139" s="7">
        <v>2</v>
      </c>
      <c r="AW139" s="7">
        <v>2</v>
      </c>
      <c r="AX139" s="7">
        <v>2</v>
      </c>
      <c r="AY139" s="7">
        <v>2</v>
      </c>
      <c r="AZ139" s="7">
        <v>2</v>
      </c>
      <c r="BA139" s="7">
        <v>1</v>
      </c>
      <c r="BB139" s="7">
        <v>3</v>
      </c>
      <c r="BC139" s="7">
        <v>1</v>
      </c>
      <c r="BD139" s="7">
        <v>2</v>
      </c>
      <c r="BE139" s="7">
        <v>3</v>
      </c>
      <c r="BF139" s="7">
        <v>1</v>
      </c>
      <c r="BG139" s="7">
        <v>3</v>
      </c>
      <c r="BH139" s="7">
        <v>2</v>
      </c>
      <c r="BI139" s="7">
        <v>2</v>
      </c>
      <c r="BJ139" s="7">
        <v>1</v>
      </c>
      <c r="BK139" s="7">
        <v>2</v>
      </c>
      <c r="BL139" s="7">
        <v>3</v>
      </c>
      <c r="BM139" s="7">
        <v>1</v>
      </c>
      <c r="BN139" s="7">
        <v>1</v>
      </c>
      <c r="BO139" s="7">
        <v>1</v>
      </c>
      <c r="BP139" s="7">
        <v>1</v>
      </c>
      <c r="BQ139" s="7">
        <v>2</v>
      </c>
      <c r="BR139" s="7">
        <v>1</v>
      </c>
      <c r="BS139" s="7">
        <v>3</v>
      </c>
      <c r="BT139" s="7">
        <v>1</v>
      </c>
      <c r="BU139" s="7">
        <v>3</v>
      </c>
      <c r="BV139" s="7">
        <v>3</v>
      </c>
      <c r="BW139" s="7">
        <v>3</v>
      </c>
      <c r="BX139" s="7">
        <v>3</v>
      </c>
      <c r="BY139" s="7">
        <v>1</v>
      </c>
      <c r="BZ139" s="7">
        <v>1</v>
      </c>
      <c r="CA139" s="7">
        <v>2</v>
      </c>
      <c r="CB139" s="7">
        <v>3</v>
      </c>
      <c r="CC139" s="7">
        <v>3</v>
      </c>
      <c r="CD139" s="7">
        <v>3</v>
      </c>
      <c r="CE139" s="7">
        <v>2</v>
      </c>
      <c r="CF139" s="7">
        <v>2</v>
      </c>
      <c r="CG139" s="7">
        <v>3</v>
      </c>
      <c r="CH139" s="7">
        <v>2</v>
      </c>
      <c r="CI139" s="7">
        <v>3</v>
      </c>
      <c r="CJ139" s="7">
        <v>3</v>
      </c>
      <c r="CK139" s="7">
        <v>2</v>
      </c>
      <c r="CL139" s="7">
        <v>1</v>
      </c>
      <c r="CM139" s="7">
        <v>2</v>
      </c>
      <c r="CN139" s="7">
        <v>2</v>
      </c>
      <c r="CO139" s="7">
        <v>180</v>
      </c>
    </row>
    <row r="140" spans="1:93" x14ac:dyDescent="0.2">
      <c r="A140" s="8" t="s">
        <v>78</v>
      </c>
      <c r="B140" s="7">
        <v>2</v>
      </c>
      <c r="C140" s="7">
        <v>3</v>
      </c>
      <c r="D140" s="7">
        <v>1</v>
      </c>
      <c r="E140" s="7">
        <v>3</v>
      </c>
      <c r="F140" s="7">
        <v>3</v>
      </c>
      <c r="G140" s="7">
        <v>3</v>
      </c>
      <c r="H140" s="7">
        <v>3</v>
      </c>
      <c r="I140" s="7">
        <v>1</v>
      </c>
      <c r="J140" s="7">
        <v>2</v>
      </c>
      <c r="K140" s="7">
        <v>1</v>
      </c>
      <c r="L140" s="7">
        <v>3</v>
      </c>
      <c r="M140" s="7">
        <v>1</v>
      </c>
      <c r="N140" s="7">
        <v>1</v>
      </c>
      <c r="O140" s="7">
        <v>2</v>
      </c>
      <c r="P140" s="7">
        <v>2</v>
      </c>
      <c r="Q140" s="7">
        <v>3</v>
      </c>
      <c r="R140" s="7">
        <v>1</v>
      </c>
      <c r="S140" s="7">
        <v>1</v>
      </c>
      <c r="T140" s="7">
        <v>2</v>
      </c>
      <c r="U140" s="7">
        <v>3</v>
      </c>
      <c r="V140" s="7">
        <v>2</v>
      </c>
      <c r="W140" s="7">
        <v>1</v>
      </c>
      <c r="X140" s="7">
        <v>3</v>
      </c>
      <c r="Y140" s="7">
        <v>2</v>
      </c>
      <c r="Z140" s="7">
        <v>3</v>
      </c>
      <c r="AA140" s="7">
        <v>3</v>
      </c>
      <c r="AB140" s="7">
        <v>3</v>
      </c>
      <c r="AC140" s="7">
        <v>1</v>
      </c>
      <c r="AD140" s="7">
        <v>1</v>
      </c>
      <c r="AE140" s="7">
        <v>2</v>
      </c>
      <c r="AF140" s="7">
        <v>2</v>
      </c>
      <c r="AG140" s="7">
        <v>1</v>
      </c>
      <c r="AH140" s="7">
        <v>3</v>
      </c>
      <c r="AI140" s="7">
        <v>1</v>
      </c>
      <c r="AJ140" s="7">
        <v>2</v>
      </c>
      <c r="AK140" s="7">
        <v>2</v>
      </c>
      <c r="AL140" s="7">
        <v>1</v>
      </c>
      <c r="AM140" s="7">
        <v>1</v>
      </c>
      <c r="AN140" s="7">
        <v>1</v>
      </c>
      <c r="AO140" s="7">
        <v>3</v>
      </c>
      <c r="AP140" s="7">
        <v>2</v>
      </c>
      <c r="AQ140" s="7">
        <v>2</v>
      </c>
      <c r="AR140" s="7">
        <v>3</v>
      </c>
      <c r="AS140" s="7">
        <v>3</v>
      </c>
      <c r="AT140" s="7">
        <v>3</v>
      </c>
      <c r="AU140" s="7">
        <v>2</v>
      </c>
      <c r="AV140" s="7">
        <v>2</v>
      </c>
      <c r="AW140" s="7">
        <v>1</v>
      </c>
      <c r="AX140" s="7">
        <v>2</v>
      </c>
      <c r="AY140" s="7">
        <v>1</v>
      </c>
      <c r="AZ140" s="7">
        <v>1</v>
      </c>
      <c r="BA140" s="7">
        <v>1</v>
      </c>
      <c r="BB140" s="7">
        <v>3</v>
      </c>
      <c r="BC140" s="7">
        <v>2</v>
      </c>
      <c r="BD140" s="7">
        <v>1</v>
      </c>
      <c r="BE140" s="7">
        <v>2</v>
      </c>
      <c r="BF140" s="7">
        <v>3</v>
      </c>
      <c r="BG140" s="7">
        <v>3</v>
      </c>
      <c r="BH140" s="7">
        <v>3</v>
      </c>
      <c r="BI140" s="7">
        <v>2</v>
      </c>
      <c r="BJ140" s="7">
        <v>2</v>
      </c>
      <c r="BK140" s="7">
        <v>2</v>
      </c>
      <c r="BL140" s="7">
        <v>3</v>
      </c>
      <c r="BM140" s="7">
        <v>3</v>
      </c>
      <c r="BN140" s="7">
        <v>3</v>
      </c>
      <c r="BO140" s="7">
        <v>2</v>
      </c>
      <c r="BP140" s="7">
        <v>3</v>
      </c>
      <c r="BQ140" s="7">
        <v>3</v>
      </c>
      <c r="BR140" s="7">
        <v>2</v>
      </c>
      <c r="BS140" s="7">
        <v>2</v>
      </c>
      <c r="BT140" s="7">
        <v>1</v>
      </c>
      <c r="BU140" s="7">
        <v>2</v>
      </c>
      <c r="BV140" s="7">
        <v>3</v>
      </c>
      <c r="BW140" s="7">
        <v>1</v>
      </c>
      <c r="BX140" s="7">
        <v>2</v>
      </c>
      <c r="BY140" s="7">
        <v>2</v>
      </c>
      <c r="BZ140" s="7">
        <v>2</v>
      </c>
      <c r="CA140" s="7">
        <v>2</v>
      </c>
      <c r="CB140" s="7">
        <v>3</v>
      </c>
      <c r="CC140" s="7">
        <v>3</v>
      </c>
      <c r="CD140" s="7">
        <v>2</v>
      </c>
      <c r="CE140" s="7">
        <v>3</v>
      </c>
      <c r="CF140" s="7">
        <v>3</v>
      </c>
      <c r="CG140" s="7">
        <v>3</v>
      </c>
      <c r="CH140" s="7">
        <v>1</v>
      </c>
      <c r="CI140" s="7">
        <v>1</v>
      </c>
      <c r="CJ140" s="7">
        <v>3</v>
      </c>
      <c r="CK140" s="7">
        <v>1</v>
      </c>
      <c r="CL140" s="7">
        <v>3</v>
      </c>
      <c r="CM140" s="7">
        <v>3</v>
      </c>
      <c r="CN140" s="7">
        <v>2</v>
      </c>
      <c r="CO140" s="7">
        <v>192</v>
      </c>
    </row>
    <row r="141" spans="1:93" x14ac:dyDescent="0.2">
      <c r="A141" s="8" t="s">
        <v>75</v>
      </c>
      <c r="B141" s="7">
        <v>2</v>
      </c>
      <c r="C141" s="7">
        <v>0</v>
      </c>
      <c r="D141" s="7">
        <v>1</v>
      </c>
      <c r="E141" s="7">
        <v>1</v>
      </c>
      <c r="F141" s="7">
        <v>1</v>
      </c>
      <c r="G141" s="7">
        <v>1</v>
      </c>
      <c r="H141" s="7">
        <v>1</v>
      </c>
      <c r="I141" s="7">
        <v>2</v>
      </c>
      <c r="J141" s="7">
        <v>1</v>
      </c>
      <c r="K141" s="7">
        <v>1</v>
      </c>
      <c r="L141" s="7">
        <v>2</v>
      </c>
      <c r="M141" s="7">
        <v>0</v>
      </c>
      <c r="N141" s="7">
        <v>1</v>
      </c>
      <c r="O141" s="7">
        <v>2</v>
      </c>
      <c r="P141" s="7">
        <v>0</v>
      </c>
      <c r="Q141" s="7">
        <v>0</v>
      </c>
      <c r="R141" s="7">
        <v>2</v>
      </c>
      <c r="S141" s="7">
        <v>2</v>
      </c>
      <c r="T141" s="7">
        <v>0</v>
      </c>
      <c r="U141" s="7">
        <v>0</v>
      </c>
      <c r="V141" s="7">
        <v>1</v>
      </c>
      <c r="W141" s="7">
        <v>2</v>
      </c>
      <c r="X141" s="7">
        <v>0</v>
      </c>
      <c r="Y141" s="7">
        <v>0</v>
      </c>
      <c r="Z141" s="7">
        <v>1</v>
      </c>
      <c r="AA141" s="7">
        <v>0</v>
      </c>
      <c r="AB141" s="7">
        <v>0</v>
      </c>
      <c r="AC141" s="7">
        <v>2</v>
      </c>
      <c r="AD141" s="7">
        <v>0</v>
      </c>
      <c r="AE141" s="7">
        <v>0</v>
      </c>
      <c r="AF141" s="7">
        <v>1</v>
      </c>
      <c r="AG141" s="7">
        <v>2</v>
      </c>
      <c r="AH141" s="7">
        <v>1</v>
      </c>
      <c r="AI141" s="7">
        <v>2</v>
      </c>
      <c r="AJ141" s="7">
        <v>0</v>
      </c>
      <c r="AK141" s="7">
        <v>2</v>
      </c>
      <c r="AL141" s="7">
        <v>2</v>
      </c>
      <c r="AM141" s="7">
        <v>0</v>
      </c>
      <c r="AN141" s="7">
        <v>1</v>
      </c>
      <c r="AO141" s="7">
        <v>2</v>
      </c>
      <c r="AP141" s="7">
        <v>2</v>
      </c>
      <c r="AQ141" s="7">
        <v>0</v>
      </c>
      <c r="AR141" s="7">
        <v>1</v>
      </c>
      <c r="AS141" s="7">
        <v>0</v>
      </c>
      <c r="AT141" s="7">
        <v>0</v>
      </c>
      <c r="AU141" s="7">
        <v>1</v>
      </c>
      <c r="AV141" s="7">
        <v>2</v>
      </c>
      <c r="AW141" s="7">
        <v>0</v>
      </c>
      <c r="AX141" s="7">
        <v>1</v>
      </c>
      <c r="AY141" s="7">
        <v>0</v>
      </c>
      <c r="AZ141" s="7">
        <v>0</v>
      </c>
      <c r="BA141" s="7">
        <v>2</v>
      </c>
      <c r="BB141" s="7">
        <v>0</v>
      </c>
      <c r="BC141" s="7">
        <v>2</v>
      </c>
      <c r="BD141" s="7">
        <v>1</v>
      </c>
      <c r="BE141" s="7">
        <v>1</v>
      </c>
      <c r="BF141" s="7">
        <v>1</v>
      </c>
      <c r="BG141" s="7">
        <v>0</v>
      </c>
      <c r="BH141" s="7">
        <v>0</v>
      </c>
      <c r="BI141" s="7">
        <v>1</v>
      </c>
      <c r="BJ141" s="7">
        <v>0</v>
      </c>
      <c r="BK141" s="7">
        <v>0</v>
      </c>
      <c r="BL141" s="7">
        <v>1</v>
      </c>
      <c r="BM141" s="7">
        <v>1</v>
      </c>
      <c r="BN141" s="7">
        <v>1</v>
      </c>
      <c r="BO141" s="7">
        <v>1</v>
      </c>
      <c r="BP141" s="7">
        <v>1</v>
      </c>
      <c r="BQ141" s="7">
        <v>0</v>
      </c>
      <c r="BR141" s="7">
        <v>2</v>
      </c>
      <c r="BS141" s="7">
        <v>0</v>
      </c>
      <c r="BT141" s="7">
        <v>2</v>
      </c>
      <c r="BU141" s="7">
        <v>2</v>
      </c>
      <c r="BV141" s="7">
        <v>1</v>
      </c>
      <c r="BW141" s="7">
        <v>0</v>
      </c>
      <c r="BX141" s="7">
        <v>1</v>
      </c>
      <c r="BY141" s="7">
        <v>1</v>
      </c>
      <c r="BZ141" s="7">
        <v>2</v>
      </c>
      <c r="CA141" s="7">
        <v>1</v>
      </c>
      <c r="CB141" s="7">
        <v>1</v>
      </c>
      <c r="CC141" s="7">
        <v>0</v>
      </c>
      <c r="CD141" s="7">
        <v>0</v>
      </c>
      <c r="CE141" s="7">
        <v>0</v>
      </c>
      <c r="CF141" s="7">
        <v>1</v>
      </c>
      <c r="CG141" s="7">
        <v>1</v>
      </c>
      <c r="CH141" s="7">
        <v>1</v>
      </c>
      <c r="CI141" s="7">
        <v>0</v>
      </c>
      <c r="CJ141" s="7">
        <v>0</v>
      </c>
      <c r="CK141" s="7">
        <v>1</v>
      </c>
      <c r="CL141" s="7">
        <v>0</v>
      </c>
      <c r="CM141" s="7">
        <v>2</v>
      </c>
      <c r="CN141" s="7">
        <v>1</v>
      </c>
      <c r="CO141" s="7">
        <v>79</v>
      </c>
    </row>
    <row r="142" spans="1:93" x14ac:dyDescent="0.2">
      <c r="A142" s="6" t="s">
        <v>19</v>
      </c>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row>
    <row r="143" spans="1:93" x14ac:dyDescent="0.2">
      <c r="A143" s="8" t="s">
        <v>72</v>
      </c>
      <c r="B143" s="7">
        <v>0</v>
      </c>
      <c r="C143" s="7">
        <v>0</v>
      </c>
      <c r="D143" s="7">
        <v>0</v>
      </c>
      <c r="E143" s="7">
        <v>1</v>
      </c>
      <c r="F143" s="7">
        <v>1</v>
      </c>
      <c r="G143" s="7">
        <v>1</v>
      </c>
      <c r="H143" s="7">
        <v>0</v>
      </c>
      <c r="I143" s="7">
        <v>0</v>
      </c>
      <c r="J143" s="7">
        <v>0</v>
      </c>
      <c r="K143" s="7">
        <v>0</v>
      </c>
      <c r="L143" s="7">
        <v>0</v>
      </c>
      <c r="M143" s="7">
        <v>0</v>
      </c>
      <c r="N143" s="7">
        <v>1</v>
      </c>
      <c r="O143" s="7">
        <v>0</v>
      </c>
      <c r="P143" s="7">
        <v>1</v>
      </c>
      <c r="Q143" s="7">
        <v>1</v>
      </c>
      <c r="R143" s="7">
        <v>0</v>
      </c>
      <c r="S143" s="7">
        <v>0</v>
      </c>
      <c r="T143" s="7">
        <v>1</v>
      </c>
      <c r="U143" s="7">
        <v>0</v>
      </c>
      <c r="V143" s="7">
        <v>0</v>
      </c>
      <c r="W143" s="7">
        <v>0</v>
      </c>
      <c r="X143" s="7">
        <v>0</v>
      </c>
      <c r="Y143" s="7">
        <v>0</v>
      </c>
      <c r="Z143" s="7">
        <v>0</v>
      </c>
      <c r="AA143" s="7">
        <v>0</v>
      </c>
      <c r="AB143" s="7">
        <v>0</v>
      </c>
      <c r="AC143" s="7">
        <v>0</v>
      </c>
      <c r="AD143" s="7">
        <v>0</v>
      </c>
      <c r="AE143" s="7">
        <v>1</v>
      </c>
      <c r="AF143" s="7">
        <v>1</v>
      </c>
      <c r="AG143" s="7">
        <v>0</v>
      </c>
      <c r="AH143" s="7">
        <v>1</v>
      </c>
      <c r="AI143" s="7">
        <v>1</v>
      </c>
      <c r="AJ143" s="7">
        <v>1</v>
      </c>
      <c r="AK143" s="7">
        <v>1</v>
      </c>
      <c r="AL143" s="7">
        <v>0</v>
      </c>
      <c r="AM143" s="7">
        <v>0</v>
      </c>
      <c r="AN143" s="7">
        <v>1</v>
      </c>
      <c r="AO143" s="7">
        <v>1</v>
      </c>
      <c r="AP143" s="7">
        <v>1</v>
      </c>
      <c r="AQ143" s="7">
        <v>0</v>
      </c>
      <c r="AR143" s="7">
        <v>0</v>
      </c>
      <c r="AS143" s="7">
        <v>1</v>
      </c>
      <c r="AT143" s="7">
        <v>0</v>
      </c>
      <c r="AU143" s="7">
        <v>0</v>
      </c>
      <c r="AV143" s="7">
        <v>1</v>
      </c>
      <c r="AW143" s="7">
        <v>1</v>
      </c>
      <c r="AX143" s="7">
        <v>1</v>
      </c>
      <c r="AY143" s="7">
        <v>0</v>
      </c>
      <c r="AZ143" s="7">
        <v>1</v>
      </c>
      <c r="BA143" s="7">
        <v>0</v>
      </c>
      <c r="BB143" s="7">
        <v>0</v>
      </c>
      <c r="BC143" s="7">
        <v>0</v>
      </c>
      <c r="BD143" s="7">
        <v>1</v>
      </c>
      <c r="BE143" s="7">
        <v>0</v>
      </c>
      <c r="BF143" s="7">
        <v>1</v>
      </c>
      <c r="BG143" s="7">
        <v>0</v>
      </c>
      <c r="BH143" s="7">
        <v>1</v>
      </c>
      <c r="BI143" s="7">
        <v>1</v>
      </c>
      <c r="BJ143" s="7">
        <v>1</v>
      </c>
      <c r="BK143" s="7">
        <v>1</v>
      </c>
      <c r="BL143" s="7">
        <v>1</v>
      </c>
      <c r="BM143" s="7">
        <v>0</v>
      </c>
      <c r="BN143" s="7">
        <v>0</v>
      </c>
      <c r="BO143" s="7">
        <v>1</v>
      </c>
      <c r="BP143" s="7">
        <v>0</v>
      </c>
      <c r="BQ143" s="7">
        <v>0</v>
      </c>
      <c r="BR143" s="7">
        <v>0</v>
      </c>
      <c r="BS143" s="7">
        <v>0</v>
      </c>
      <c r="BT143" s="7">
        <v>0</v>
      </c>
      <c r="BU143" s="7">
        <v>1</v>
      </c>
      <c r="BV143" s="7">
        <v>1</v>
      </c>
      <c r="BW143" s="7">
        <v>0</v>
      </c>
      <c r="BX143" s="7">
        <v>1</v>
      </c>
      <c r="BY143" s="7">
        <v>1</v>
      </c>
      <c r="BZ143" s="7">
        <v>1</v>
      </c>
      <c r="CA143" s="7">
        <v>0</v>
      </c>
      <c r="CB143" s="7">
        <v>0</v>
      </c>
      <c r="CC143" s="7">
        <v>1</v>
      </c>
      <c r="CD143" s="7">
        <v>1</v>
      </c>
      <c r="CE143" s="7">
        <v>0</v>
      </c>
      <c r="CF143" s="7">
        <v>1</v>
      </c>
      <c r="CG143" s="7">
        <v>1</v>
      </c>
      <c r="CH143" s="7">
        <v>1</v>
      </c>
      <c r="CI143" s="7">
        <v>0</v>
      </c>
      <c r="CJ143" s="7">
        <v>0</v>
      </c>
      <c r="CK143" s="7">
        <v>1</v>
      </c>
      <c r="CL143" s="7">
        <v>1</v>
      </c>
      <c r="CM143" s="7">
        <v>1</v>
      </c>
      <c r="CN143" s="7">
        <v>1</v>
      </c>
      <c r="CO143" s="7">
        <v>43</v>
      </c>
    </row>
    <row r="144" spans="1:93" x14ac:dyDescent="0.2">
      <c r="A144" s="8" t="s">
        <v>77</v>
      </c>
      <c r="B144" s="7">
        <v>1</v>
      </c>
      <c r="C144" s="7">
        <v>1</v>
      </c>
      <c r="D144" s="7">
        <v>3</v>
      </c>
      <c r="E144" s="7">
        <v>1</v>
      </c>
      <c r="F144" s="7">
        <v>3</v>
      </c>
      <c r="G144" s="7">
        <v>2</v>
      </c>
      <c r="H144" s="7">
        <v>3</v>
      </c>
      <c r="I144" s="7">
        <v>3</v>
      </c>
      <c r="J144" s="7">
        <v>3</v>
      </c>
      <c r="K144" s="7">
        <v>3</v>
      </c>
      <c r="L144" s="7">
        <v>3</v>
      </c>
      <c r="M144" s="7">
        <v>2</v>
      </c>
      <c r="N144" s="7">
        <v>2</v>
      </c>
      <c r="O144" s="7">
        <v>1</v>
      </c>
      <c r="P144" s="7">
        <v>1</v>
      </c>
      <c r="Q144" s="7">
        <v>3</v>
      </c>
      <c r="R144" s="7">
        <v>2</v>
      </c>
      <c r="S144" s="7">
        <v>1</v>
      </c>
      <c r="T144" s="7">
        <v>2</v>
      </c>
      <c r="U144" s="7">
        <v>1</v>
      </c>
      <c r="V144" s="7">
        <v>1</v>
      </c>
      <c r="W144" s="7">
        <v>3</v>
      </c>
      <c r="X144" s="7">
        <v>2</v>
      </c>
      <c r="Y144" s="7">
        <v>3</v>
      </c>
      <c r="Z144" s="7">
        <v>1</v>
      </c>
      <c r="AA144" s="7">
        <v>2</v>
      </c>
      <c r="AB144" s="7">
        <v>3</v>
      </c>
      <c r="AC144" s="7">
        <v>1</v>
      </c>
      <c r="AD144" s="7">
        <v>2</v>
      </c>
      <c r="AE144" s="7">
        <v>1</v>
      </c>
      <c r="AF144" s="7">
        <v>1</v>
      </c>
      <c r="AG144" s="7">
        <v>3</v>
      </c>
      <c r="AH144" s="7">
        <v>1</v>
      </c>
      <c r="AI144" s="7">
        <v>2</v>
      </c>
      <c r="AJ144" s="7">
        <v>1</v>
      </c>
      <c r="AK144" s="7">
        <v>1</v>
      </c>
      <c r="AL144" s="7">
        <v>3</v>
      </c>
      <c r="AM144" s="7">
        <v>3</v>
      </c>
      <c r="AN144" s="7">
        <v>1</v>
      </c>
      <c r="AO144" s="7">
        <v>1</v>
      </c>
      <c r="AP144" s="7">
        <v>2</v>
      </c>
      <c r="AQ144" s="7">
        <v>2</v>
      </c>
      <c r="AR144" s="7">
        <v>2</v>
      </c>
      <c r="AS144" s="7">
        <v>3</v>
      </c>
      <c r="AT144" s="7">
        <v>3</v>
      </c>
      <c r="AU144" s="7">
        <v>3</v>
      </c>
      <c r="AV144" s="7">
        <v>2</v>
      </c>
      <c r="AW144" s="7">
        <v>1</v>
      </c>
      <c r="AX144" s="7">
        <v>3</v>
      </c>
      <c r="AY144" s="7">
        <v>3</v>
      </c>
      <c r="AZ144" s="7">
        <v>2</v>
      </c>
      <c r="BA144" s="7">
        <v>2</v>
      </c>
      <c r="BB144" s="7">
        <v>2</v>
      </c>
      <c r="BC144" s="7">
        <v>1</v>
      </c>
      <c r="BD144" s="7">
        <v>1</v>
      </c>
      <c r="BE144" s="7">
        <v>1</v>
      </c>
      <c r="BF144" s="7">
        <v>3</v>
      </c>
      <c r="BG144" s="7">
        <v>2</v>
      </c>
      <c r="BH144" s="7">
        <v>2</v>
      </c>
      <c r="BI144" s="7">
        <v>1</v>
      </c>
      <c r="BJ144" s="7">
        <v>3</v>
      </c>
      <c r="BK144" s="7">
        <v>1</v>
      </c>
      <c r="BL144" s="7">
        <v>3</v>
      </c>
      <c r="BM144" s="7">
        <v>1</v>
      </c>
      <c r="BN144" s="7">
        <v>3</v>
      </c>
      <c r="BO144" s="7">
        <v>2</v>
      </c>
      <c r="BP144" s="7">
        <v>3</v>
      </c>
      <c r="BQ144" s="7">
        <v>1</v>
      </c>
      <c r="BR144" s="7">
        <v>3</v>
      </c>
      <c r="BS144" s="7">
        <v>2</v>
      </c>
      <c r="BT144" s="7">
        <v>3</v>
      </c>
      <c r="BU144" s="7">
        <v>1</v>
      </c>
      <c r="BV144" s="7">
        <v>2</v>
      </c>
      <c r="BW144" s="7">
        <v>3</v>
      </c>
      <c r="BX144" s="7">
        <v>3</v>
      </c>
      <c r="BY144" s="7">
        <v>2</v>
      </c>
      <c r="BZ144" s="7">
        <v>3</v>
      </c>
      <c r="CA144" s="7">
        <v>1</v>
      </c>
      <c r="CB144" s="7">
        <v>1</v>
      </c>
      <c r="CC144" s="7">
        <v>3</v>
      </c>
      <c r="CD144" s="7">
        <v>1</v>
      </c>
      <c r="CE144" s="7">
        <v>3</v>
      </c>
      <c r="CF144" s="7">
        <v>1</v>
      </c>
      <c r="CG144" s="7">
        <v>3</v>
      </c>
      <c r="CH144" s="7">
        <v>2</v>
      </c>
      <c r="CI144" s="7">
        <v>1</v>
      </c>
      <c r="CJ144" s="7">
        <v>1</v>
      </c>
      <c r="CK144" s="7">
        <v>1</v>
      </c>
      <c r="CL144" s="7">
        <v>3</v>
      </c>
      <c r="CM144" s="7">
        <v>2</v>
      </c>
      <c r="CN144" s="7">
        <v>1</v>
      </c>
      <c r="CO144" s="7">
        <v>181</v>
      </c>
    </row>
    <row r="145" spans="1:93" x14ac:dyDescent="0.2">
      <c r="A145" s="8" t="s">
        <v>78</v>
      </c>
      <c r="B145" s="7">
        <v>1</v>
      </c>
      <c r="C145" s="7">
        <v>3</v>
      </c>
      <c r="D145" s="7">
        <v>2</v>
      </c>
      <c r="E145" s="7">
        <v>2</v>
      </c>
      <c r="F145" s="7">
        <v>3</v>
      </c>
      <c r="G145" s="7">
        <v>2</v>
      </c>
      <c r="H145" s="7">
        <v>1</v>
      </c>
      <c r="I145" s="7">
        <v>2</v>
      </c>
      <c r="J145" s="7">
        <v>2</v>
      </c>
      <c r="K145" s="7">
        <v>2</v>
      </c>
      <c r="L145" s="7">
        <v>1</v>
      </c>
      <c r="M145" s="7">
        <v>2</v>
      </c>
      <c r="N145" s="7">
        <v>1</v>
      </c>
      <c r="O145" s="7">
        <v>1</v>
      </c>
      <c r="P145" s="7">
        <v>2</v>
      </c>
      <c r="Q145" s="7">
        <v>1</v>
      </c>
      <c r="R145" s="7">
        <v>3</v>
      </c>
      <c r="S145" s="7">
        <v>3</v>
      </c>
      <c r="T145" s="7">
        <v>2</v>
      </c>
      <c r="U145" s="7">
        <v>1</v>
      </c>
      <c r="V145" s="7">
        <v>3</v>
      </c>
      <c r="W145" s="7">
        <v>3</v>
      </c>
      <c r="X145" s="7">
        <v>1</v>
      </c>
      <c r="Y145" s="7">
        <v>1</v>
      </c>
      <c r="Z145" s="7">
        <v>2</v>
      </c>
      <c r="AA145" s="7">
        <v>2</v>
      </c>
      <c r="AB145" s="7">
        <v>2</v>
      </c>
      <c r="AC145" s="7">
        <v>2</v>
      </c>
      <c r="AD145" s="7">
        <v>3</v>
      </c>
      <c r="AE145" s="7">
        <v>1</v>
      </c>
      <c r="AF145" s="7">
        <v>3</v>
      </c>
      <c r="AG145" s="7">
        <v>1</v>
      </c>
      <c r="AH145" s="7">
        <v>3</v>
      </c>
      <c r="AI145" s="7">
        <v>3</v>
      </c>
      <c r="AJ145" s="7">
        <v>2</v>
      </c>
      <c r="AK145" s="7">
        <v>3</v>
      </c>
      <c r="AL145" s="7">
        <v>3</v>
      </c>
      <c r="AM145" s="7">
        <v>3</v>
      </c>
      <c r="AN145" s="7">
        <v>2</v>
      </c>
      <c r="AO145" s="7">
        <v>3</v>
      </c>
      <c r="AP145" s="7">
        <v>3</v>
      </c>
      <c r="AQ145" s="7">
        <v>3</v>
      </c>
      <c r="AR145" s="7">
        <v>3</v>
      </c>
      <c r="AS145" s="7">
        <v>2</v>
      </c>
      <c r="AT145" s="7">
        <v>1</v>
      </c>
      <c r="AU145" s="7">
        <v>3</v>
      </c>
      <c r="AV145" s="7">
        <v>2</v>
      </c>
      <c r="AW145" s="7">
        <v>1</v>
      </c>
      <c r="AX145" s="7">
        <v>2</v>
      </c>
      <c r="AY145" s="7">
        <v>2</v>
      </c>
      <c r="AZ145" s="7">
        <v>3</v>
      </c>
      <c r="BA145" s="7">
        <v>2</v>
      </c>
      <c r="BB145" s="7">
        <v>1</v>
      </c>
      <c r="BC145" s="7">
        <v>2</v>
      </c>
      <c r="BD145" s="7">
        <v>3</v>
      </c>
      <c r="BE145" s="7">
        <v>2</v>
      </c>
      <c r="BF145" s="7">
        <v>1</v>
      </c>
      <c r="BG145" s="7">
        <v>1</v>
      </c>
      <c r="BH145" s="7">
        <v>2</v>
      </c>
      <c r="BI145" s="7">
        <v>2</v>
      </c>
      <c r="BJ145" s="7">
        <v>3</v>
      </c>
      <c r="BK145" s="7">
        <v>3</v>
      </c>
      <c r="BL145" s="7">
        <v>3</v>
      </c>
      <c r="BM145" s="7">
        <v>2</v>
      </c>
      <c r="BN145" s="7">
        <v>3</v>
      </c>
      <c r="BO145" s="7">
        <v>3</v>
      </c>
      <c r="BP145" s="7">
        <v>3</v>
      </c>
      <c r="BQ145" s="7">
        <v>3</v>
      </c>
      <c r="BR145" s="7">
        <v>2</v>
      </c>
      <c r="BS145" s="7">
        <v>1</v>
      </c>
      <c r="BT145" s="7">
        <v>1</v>
      </c>
      <c r="BU145" s="7">
        <v>1</v>
      </c>
      <c r="BV145" s="7">
        <v>1</v>
      </c>
      <c r="BW145" s="7">
        <v>3</v>
      </c>
      <c r="BX145" s="7">
        <v>3</v>
      </c>
      <c r="BY145" s="7">
        <v>1</v>
      </c>
      <c r="BZ145" s="7">
        <v>3</v>
      </c>
      <c r="CA145" s="7">
        <v>3</v>
      </c>
      <c r="CB145" s="7">
        <v>2</v>
      </c>
      <c r="CC145" s="7">
        <v>1</v>
      </c>
      <c r="CD145" s="7">
        <v>1</v>
      </c>
      <c r="CE145" s="7">
        <v>3</v>
      </c>
      <c r="CF145" s="7">
        <v>1</v>
      </c>
      <c r="CG145" s="7">
        <v>1</v>
      </c>
      <c r="CH145" s="7">
        <v>1</v>
      </c>
      <c r="CI145" s="7">
        <v>2</v>
      </c>
      <c r="CJ145" s="7">
        <v>2</v>
      </c>
      <c r="CK145" s="7">
        <v>3</v>
      </c>
      <c r="CL145" s="7">
        <v>1</v>
      </c>
      <c r="CM145" s="7">
        <v>2</v>
      </c>
      <c r="CN145" s="7">
        <v>3</v>
      </c>
      <c r="CO145" s="7">
        <v>189</v>
      </c>
    </row>
    <row r="146" spans="1:93" x14ac:dyDescent="0.2">
      <c r="A146" s="8" t="s">
        <v>75</v>
      </c>
      <c r="B146" s="7">
        <v>0</v>
      </c>
      <c r="C146" s="7">
        <v>0</v>
      </c>
      <c r="D146" s="7">
        <v>1</v>
      </c>
      <c r="E146" s="7">
        <v>2</v>
      </c>
      <c r="F146" s="7">
        <v>0</v>
      </c>
      <c r="G146" s="7">
        <v>0</v>
      </c>
      <c r="H146" s="7">
        <v>2</v>
      </c>
      <c r="I146" s="7">
        <v>1</v>
      </c>
      <c r="J146" s="7">
        <v>1</v>
      </c>
      <c r="K146" s="7">
        <v>2</v>
      </c>
      <c r="L146" s="7">
        <v>0</v>
      </c>
      <c r="M146" s="7">
        <v>1</v>
      </c>
      <c r="N146" s="7">
        <v>2</v>
      </c>
      <c r="O146" s="7">
        <v>1</v>
      </c>
      <c r="P146" s="7">
        <v>2</v>
      </c>
      <c r="Q146" s="7">
        <v>2</v>
      </c>
      <c r="R146" s="7">
        <v>2</v>
      </c>
      <c r="S146" s="7">
        <v>2</v>
      </c>
      <c r="T146" s="7">
        <v>0</v>
      </c>
      <c r="U146" s="7">
        <v>0</v>
      </c>
      <c r="V146" s="7">
        <v>0</v>
      </c>
      <c r="W146" s="7">
        <v>0</v>
      </c>
      <c r="X146" s="7">
        <v>2</v>
      </c>
      <c r="Y146" s="7">
        <v>0</v>
      </c>
      <c r="Z146" s="7">
        <v>2</v>
      </c>
      <c r="AA146" s="7">
        <v>2</v>
      </c>
      <c r="AB146" s="7">
        <v>2</v>
      </c>
      <c r="AC146" s="7">
        <v>2</v>
      </c>
      <c r="AD146" s="7">
        <v>1</v>
      </c>
      <c r="AE146" s="7">
        <v>1</v>
      </c>
      <c r="AF146" s="7">
        <v>1</v>
      </c>
      <c r="AG146" s="7">
        <v>0</v>
      </c>
      <c r="AH146" s="7">
        <v>1</v>
      </c>
      <c r="AI146" s="7">
        <v>1</v>
      </c>
      <c r="AJ146" s="7">
        <v>0</v>
      </c>
      <c r="AK146" s="7">
        <v>1</v>
      </c>
      <c r="AL146" s="7">
        <v>2</v>
      </c>
      <c r="AM146" s="7">
        <v>2</v>
      </c>
      <c r="AN146" s="7">
        <v>0</v>
      </c>
      <c r="AO146" s="7">
        <v>1</v>
      </c>
      <c r="AP146" s="7">
        <v>1</v>
      </c>
      <c r="AQ146" s="7">
        <v>0</v>
      </c>
      <c r="AR146" s="7">
        <v>0</v>
      </c>
      <c r="AS146" s="7">
        <v>0</v>
      </c>
      <c r="AT146" s="7">
        <v>0</v>
      </c>
      <c r="AU146" s="7">
        <v>2</v>
      </c>
      <c r="AV146" s="7">
        <v>1</v>
      </c>
      <c r="AW146" s="7">
        <v>1</v>
      </c>
      <c r="AX146" s="7">
        <v>2</v>
      </c>
      <c r="AY146" s="7">
        <v>0</v>
      </c>
      <c r="AZ146" s="7">
        <v>2</v>
      </c>
      <c r="BA146" s="7">
        <v>0</v>
      </c>
      <c r="BB146" s="7">
        <v>2</v>
      </c>
      <c r="BC146" s="7">
        <v>0</v>
      </c>
      <c r="BD146" s="7">
        <v>0</v>
      </c>
      <c r="BE146" s="7">
        <v>0</v>
      </c>
      <c r="BF146" s="7">
        <v>2</v>
      </c>
      <c r="BG146" s="7">
        <v>0</v>
      </c>
      <c r="BH146" s="7">
        <v>2</v>
      </c>
      <c r="BI146" s="7">
        <v>1</v>
      </c>
      <c r="BJ146" s="7">
        <v>0</v>
      </c>
      <c r="BK146" s="7">
        <v>0</v>
      </c>
      <c r="BL146" s="7">
        <v>0</v>
      </c>
      <c r="BM146" s="7">
        <v>0</v>
      </c>
      <c r="BN146" s="7">
        <v>0</v>
      </c>
      <c r="BO146" s="7">
        <v>1</v>
      </c>
      <c r="BP146" s="7">
        <v>1</v>
      </c>
      <c r="BQ146" s="7">
        <v>0</v>
      </c>
      <c r="BR146" s="7">
        <v>2</v>
      </c>
      <c r="BS146" s="7">
        <v>2</v>
      </c>
      <c r="BT146" s="7">
        <v>0</v>
      </c>
      <c r="BU146" s="7">
        <v>1</v>
      </c>
      <c r="BV146" s="7">
        <v>0</v>
      </c>
      <c r="BW146" s="7">
        <v>0</v>
      </c>
      <c r="BX146" s="7">
        <v>0</v>
      </c>
      <c r="BY146" s="7">
        <v>1</v>
      </c>
      <c r="BZ146" s="7">
        <v>2</v>
      </c>
      <c r="CA146" s="7">
        <v>1</v>
      </c>
      <c r="CB146" s="7">
        <v>0</v>
      </c>
      <c r="CC146" s="7">
        <v>0</v>
      </c>
      <c r="CD146" s="7">
        <v>2</v>
      </c>
      <c r="CE146" s="7">
        <v>0</v>
      </c>
      <c r="CF146" s="7">
        <v>1</v>
      </c>
      <c r="CG146" s="7">
        <v>2</v>
      </c>
      <c r="CH146" s="7">
        <v>0</v>
      </c>
      <c r="CI146" s="7">
        <v>2</v>
      </c>
      <c r="CJ146" s="7">
        <v>1</v>
      </c>
      <c r="CK146" s="7">
        <v>1</v>
      </c>
      <c r="CL146" s="7">
        <v>2</v>
      </c>
      <c r="CM146" s="7">
        <v>2</v>
      </c>
      <c r="CN146" s="7">
        <v>1</v>
      </c>
      <c r="CO146" s="7">
        <v>83</v>
      </c>
    </row>
    <row r="147" spans="1:93" x14ac:dyDescent="0.2">
      <c r="A147" s="6" t="s">
        <v>21</v>
      </c>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row>
    <row r="148" spans="1:93" x14ac:dyDescent="0.2">
      <c r="A148" s="8" t="s">
        <v>72</v>
      </c>
      <c r="B148" s="7">
        <v>1</v>
      </c>
      <c r="C148" s="7">
        <v>1</v>
      </c>
      <c r="D148" s="7">
        <v>1</v>
      </c>
      <c r="E148" s="7">
        <v>1</v>
      </c>
      <c r="F148" s="7">
        <v>1</v>
      </c>
      <c r="G148" s="7">
        <v>0</v>
      </c>
      <c r="H148" s="7">
        <v>0</v>
      </c>
      <c r="I148" s="7">
        <v>1</v>
      </c>
      <c r="J148" s="7">
        <v>1</v>
      </c>
      <c r="K148" s="7">
        <v>0</v>
      </c>
      <c r="L148" s="7">
        <v>0</v>
      </c>
      <c r="M148" s="7">
        <v>1</v>
      </c>
      <c r="N148" s="7">
        <v>0</v>
      </c>
      <c r="O148" s="7">
        <v>1</v>
      </c>
      <c r="P148" s="7">
        <v>1</v>
      </c>
      <c r="Q148" s="7">
        <v>0</v>
      </c>
      <c r="R148" s="7">
        <v>0</v>
      </c>
      <c r="S148" s="7">
        <v>1</v>
      </c>
      <c r="T148" s="7">
        <v>0</v>
      </c>
      <c r="U148" s="7">
        <v>1</v>
      </c>
      <c r="V148" s="7">
        <v>0</v>
      </c>
      <c r="W148" s="7">
        <v>1</v>
      </c>
      <c r="X148" s="7">
        <v>1</v>
      </c>
      <c r="Y148" s="7">
        <v>0</v>
      </c>
      <c r="Z148" s="7">
        <v>1</v>
      </c>
      <c r="AA148" s="7">
        <v>0</v>
      </c>
      <c r="AB148" s="7">
        <v>1</v>
      </c>
      <c r="AC148" s="7">
        <v>1</v>
      </c>
      <c r="AD148" s="7">
        <v>0</v>
      </c>
      <c r="AE148" s="7">
        <v>1</v>
      </c>
      <c r="AF148" s="7">
        <v>1</v>
      </c>
      <c r="AG148" s="7">
        <v>1</v>
      </c>
      <c r="AH148" s="7">
        <v>0</v>
      </c>
      <c r="AI148" s="7">
        <v>1</v>
      </c>
      <c r="AJ148" s="7">
        <v>0</v>
      </c>
      <c r="AK148" s="7">
        <v>1</v>
      </c>
      <c r="AL148" s="7">
        <v>0</v>
      </c>
      <c r="AM148" s="7">
        <v>0</v>
      </c>
      <c r="AN148" s="7">
        <v>0</v>
      </c>
      <c r="AO148" s="7">
        <v>1</v>
      </c>
      <c r="AP148" s="7">
        <v>0</v>
      </c>
      <c r="AQ148" s="7">
        <v>0</v>
      </c>
      <c r="AR148" s="7">
        <v>0</v>
      </c>
      <c r="AS148" s="7">
        <v>0</v>
      </c>
      <c r="AT148" s="7">
        <v>1</v>
      </c>
      <c r="AU148" s="7">
        <v>0</v>
      </c>
      <c r="AV148" s="7">
        <v>0</v>
      </c>
      <c r="AW148" s="7">
        <v>1</v>
      </c>
      <c r="AX148" s="7">
        <v>0</v>
      </c>
      <c r="AY148" s="7">
        <v>0</v>
      </c>
      <c r="AZ148" s="7">
        <v>1</v>
      </c>
      <c r="BA148" s="7">
        <v>0</v>
      </c>
      <c r="BB148" s="7">
        <v>0</v>
      </c>
      <c r="BC148" s="7">
        <v>1</v>
      </c>
      <c r="BD148" s="7">
        <v>0</v>
      </c>
      <c r="BE148" s="7">
        <v>1</v>
      </c>
      <c r="BF148" s="7">
        <v>0</v>
      </c>
      <c r="BG148" s="7">
        <v>0</v>
      </c>
      <c r="BH148" s="7">
        <v>1</v>
      </c>
      <c r="BI148" s="7">
        <v>0</v>
      </c>
      <c r="BJ148" s="7">
        <v>1</v>
      </c>
      <c r="BK148" s="7">
        <v>0</v>
      </c>
      <c r="BL148" s="7">
        <v>1</v>
      </c>
      <c r="BM148" s="7">
        <v>0</v>
      </c>
      <c r="BN148" s="7">
        <v>1</v>
      </c>
      <c r="BO148" s="7">
        <v>1</v>
      </c>
      <c r="BP148" s="7">
        <v>1</v>
      </c>
      <c r="BQ148" s="7">
        <v>1</v>
      </c>
      <c r="BR148" s="7">
        <v>1</v>
      </c>
      <c r="BS148" s="7">
        <v>0</v>
      </c>
      <c r="BT148" s="7">
        <v>0</v>
      </c>
      <c r="BU148" s="7">
        <v>1</v>
      </c>
      <c r="BV148" s="7">
        <v>0</v>
      </c>
      <c r="BW148" s="7">
        <v>0</v>
      </c>
      <c r="BX148" s="7">
        <v>0</v>
      </c>
      <c r="BY148" s="7">
        <v>0</v>
      </c>
      <c r="BZ148" s="7">
        <v>1</v>
      </c>
      <c r="CA148" s="7">
        <v>0</v>
      </c>
      <c r="CB148" s="7">
        <v>0</v>
      </c>
      <c r="CC148" s="7">
        <v>0</v>
      </c>
      <c r="CD148" s="7">
        <v>0</v>
      </c>
      <c r="CE148" s="7">
        <v>1</v>
      </c>
      <c r="CF148" s="7">
        <v>0</v>
      </c>
      <c r="CG148" s="7">
        <v>0</v>
      </c>
      <c r="CH148" s="7">
        <v>0</v>
      </c>
      <c r="CI148" s="7">
        <v>1</v>
      </c>
      <c r="CJ148" s="7">
        <v>0</v>
      </c>
      <c r="CK148" s="7">
        <v>0</v>
      </c>
      <c r="CL148" s="7">
        <v>0</v>
      </c>
      <c r="CM148" s="7">
        <v>0</v>
      </c>
      <c r="CN148" s="7">
        <v>1</v>
      </c>
      <c r="CO148" s="7">
        <v>41</v>
      </c>
    </row>
    <row r="149" spans="1:93" x14ac:dyDescent="0.2">
      <c r="A149" s="8" t="s">
        <v>77</v>
      </c>
      <c r="B149" s="7">
        <v>3</v>
      </c>
      <c r="C149" s="7">
        <v>3</v>
      </c>
      <c r="D149" s="7">
        <v>1</v>
      </c>
      <c r="E149" s="7">
        <v>2</v>
      </c>
      <c r="F149" s="7">
        <v>2</v>
      </c>
      <c r="G149" s="7">
        <v>1</v>
      </c>
      <c r="H149" s="7">
        <v>1</v>
      </c>
      <c r="I149" s="7">
        <v>1</v>
      </c>
      <c r="J149" s="7">
        <v>3</v>
      </c>
      <c r="K149" s="7">
        <v>1</v>
      </c>
      <c r="L149" s="7">
        <v>1</v>
      </c>
      <c r="M149" s="7">
        <v>2</v>
      </c>
      <c r="N149" s="7">
        <v>1</v>
      </c>
      <c r="O149" s="7">
        <v>2</v>
      </c>
      <c r="P149" s="7">
        <v>2</v>
      </c>
      <c r="Q149" s="7">
        <v>3</v>
      </c>
      <c r="R149" s="7">
        <v>2</v>
      </c>
      <c r="S149" s="7">
        <v>2</v>
      </c>
      <c r="T149" s="7">
        <v>3</v>
      </c>
      <c r="U149" s="7">
        <v>1</v>
      </c>
      <c r="V149" s="7">
        <v>2</v>
      </c>
      <c r="W149" s="7">
        <v>2</v>
      </c>
      <c r="X149" s="7">
        <v>3</v>
      </c>
      <c r="Y149" s="7">
        <v>2</v>
      </c>
      <c r="Z149" s="7">
        <v>3</v>
      </c>
      <c r="AA149" s="7">
        <v>3</v>
      </c>
      <c r="AB149" s="7">
        <v>2</v>
      </c>
      <c r="AC149" s="7">
        <v>2</v>
      </c>
      <c r="AD149" s="7">
        <v>1</v>
      </c>
      <c r="AE149" s="7">
        <v>3</v>
      </c>
      <c r="AF149" s="7">
        <v>3</v>
      </c>
      <c r="AG149" s="7">
        <v>3</v>
      </c>
      <c r="AH149" s="7">
        <v>2</v>
      </c>
      <c r="AI149" s="7">
        <v>3</v>
      </c>
      <c r="AJ149" s="7">
        <v>2</v>
      </c>
      <c r="AK149" s="7">
        <v>2</v>
      </c>
      <c r="AL149" s="7">
        <v>3</v>
      </c>
      <c r="AM149" s="7">
        <v>3</v>
      </c>
      <c r="AN149" s="7">
        <v>2</v>
      </c>
      <c r="AO149" s="7">
        <v>1</v>
      </c>
      <c r="AP149" s="7">
        <v>2</v>
      </c>
      <c r="AQ149" s="7">
        <v>2</v>
      </c>
      <c r="AR149" s="7">
        <v>2</v>
      </c>
      <c r="AS149" s="7">
        <v>3</v>
      </c>
      <c r="AT149" s="7">
        <v>2</v>
      </c>
      <c r="AU149" s="7">
        <v>1</v>
      </c>
      <c r="AV149" s="7">
        <v>2</v>
      </c>
      <c r="AW149" s="7">
        <v>3</v>
      </c>
      <c r="AX149" s="7">
        <v>1</v>
      </c>
      <c r="AY149" s="7">
        <v>2</v>
      </c>
      <c r="AZ149" s="7">
        <v>3</v>
      </c>
      <c r="BA149" s="7">
        <v>3</v>
      </c>
      <c r="BB149" s="7">
        <v>3</v>
      </c>
      <c r="BC149" s="7">
        <v>3</v>
      </c>
      <c r="BD149" s="7">
        <v>1</v>
      </c>
      <c r="BE149" s="7">
        <v>2</v>
      </c>
      <c r="BF149" s="7">
        <v>1</v>
      </c>
      <c r="BG149" s="7">
        <v>1</v>
      </c>
      <c r="BH149" s="7">
        <v>3</v>
      </c>
      <c r="BI149" s="7">
        <v>2</v>
      </c>
      <c r="BJ149" s="7">
        <v>3</v>
      </c>
      <c r="BK149" s="7">
        <v>2</v>
      </c>
      <c r="BL149" s="7">
        <v>2</v>
      </c>
      <c r="BM149" s="7">
        <v>1</v>
      </c>
      <c r="BN149" s="7">
        <v>3</v>
      </c>
      <c r="BO149" s="7">
        <v>1</v>
      </c>
      <c r="BP149" s="7">
        <v>3</v>
      </c>
      <c r="BQ149" s="7">
        <v>1</v>
      </c>
      <c r="BR149" s="7">
        <v>2</v>
      </c>
      <c r="BS149" s="7">
        <v>2</v>
      </c>
      <c r="BT149" s="7">
        <v>3</v>
      </c>
      <c r="BU149" s="7">
        <v>3</v>
      </c>
      <c r="BV149" s="7">
        <v>3</v>
      </c>
      <c r="BW149" s="7">
        <v>3</v>
      </c>
      <c r="BX149" s="7">
        <v>3</v>
      </c>
      <c r="BY149" s="7">
        <v>3</v>
      </c>
      <c r="BZ149" s="7">
        <v>1</v>
      </c>
      <c r="CA149" s="7">
        <v>3</v>
      </c>
      <c r="CB149" s="7">
        <v>2</v>
      </c>
      <c r="CC149" s="7">
        <v>1</v>
      </c>
      <c r="CD149" s="7">
        <v>3</v>
      </c>
      <c r="CE149" s="7">
        <v>3</v>
      </c>
      <c r="CF149" s="7">
        <v>1</v>
      </c>
      <c r="CG149" s="7">
        <v>1</v>
      </c>
      <c r="CH149" s="7">
        <v>3</v>
      </c>
      <c r="CI149" s="7">
        <v>1</v>
      </c>
      <c r="CJ149" s="7">
        <v>2</v>
      </c>
      <c r="CK149" s="7">
        <v>2</v>
      </c>
      <c r="CL149" s="7">
        <v>2</v>
      </c>
      <c r="CM149" s="7">
        <v>2</v>
      </c>
      <c r="CN149" s="7">
        <v>3</v>
      </c>
      <c r="CO149" s="7">
        <v>194</v>
      </c>
    </row>
    <row r="150" spans="1:93" x14ac:dyDescent="0.2">
      <c r="A150" s="8" t="s">
        <v>78</v>
      </c>
      <c r="B150" s="7">
        <v>3</v>
      </c>
      <c r="C150" s="7">
        <v>1</v>
      </c>
      <c r="D150" s="7">
        <v>3</v>
      </c>
      <c r="E150" s="7">
        <v>3</v>
      </c>
      <c r="F150" s="7">
        <v>3</v>
      </c>
      <c r="G150" s="7">
        <v>2</v>
      </c>
      <c r="H150" s="7">
        <v>3</v>
      </c>
      <c r="I150" s="7">
        <v>2</v>
      </c>
      <c r="J150" s="7">
        <v>3</v>
      </c>
      <c r="K150" s="7">
        <v>3</v>
      </c>
      <c r="L150" s="7">
        <v>2</v>
      </c>
      <c r="M150" s="7">
        <v>3</v>
      </c>
      <c r="N150" s="7">
        <v>3</v>
      </c>
      <c r="O150" s="7">
        <v>2</v>
      </c>
      <c r="P150" s="7">
        <v>3</v>
      </c>
      <c r="Q150" s="7">
        <v>2</v>
      </c>
      <c r="R150" s="7">
        <v>1</v>
      </c>
      <c r="S150" s="7">
        <v>1</v>
      </c>
      <c r="T150" s="7">
        <v>2</v>
      </c>
      <c r="U150" s="7">
        <v>3</v>
      </c>
      <c r="V150" s="7">
        <v>1</v>
      </c>
      <c r="W150" s="7">
        <v>2</v>
      </c>
      <c r="X150" s="7">
        <v>3</v>
      </c>
      <c r="Y150" s="7">
        <v>2</v>
      </c>
      <c r="Z150" s="7">
        <v>2</v>
      </c>
      <c r="AA150" s="7">
        <v>3</v>
      </c>
      <c r="AB150" s="7">
        <v>3</v>
      </c>
      <c r="AC150" s="7">
        <v>3</v>
      </c>
      <c r="AD150" s="7">
        <v>2</v>
      </c>
      <c r="AE150" s="7">
        <v>1</v>
      </c>
      <c r="AF150" s="7">
        <v>2</v>
      </c>
      <c r="AG150" s="7">
        <v>2</v>
      </c>
      <c r="AH150" s="7">
        <v>3</v>
      </c>
      <c r="AI150" s="7">
        <v>2</v>
      </c>
      <c r="AJ150" s="7">
        <v>2</v>
      </c>
      <c r="AK150" s="7">
        <v>3</v>
      </c>
      <c r="AL150" s="7">
        <v>3</v>
      </c>
      <c r="AM150" s="7">
        <v>2</v>
      </c>
      <c r="AN150" s="7">
        <v>1</v>
      </c>
      <c r="AO150" s="7">
        <v>3</v>
      </c>
      <c r="AP150" s="7">
        <v>2</v>
      </c>
      <c r="AQ150" s="7">
        <v>3</v>
      </c>
      <c r="AR150" s="7">
        <v>1</v>
      </c>
      <c r="AS150" s="7">
        <v>2</v>
      </c>
      <c r="AT150" s="7">
        <v>3</v>
      </c>
      <c r="AU150" s="7">
        <v>3</v>
      </c>
      <c r="AV150" s="7">
        <v>3</v>
      </c>
      <c r="AW150" s="7">
        <v>2</v>
      </c>
      <c r="AX150" s="7">
        <v>1</v>
      </c>
      <c r="AY150" s="7">
        <v>1</v>
      </c>
      <c r="AZ150" s="7">
        <v>3</v>
      </c>
      <c r="BA150" s="7">
        <v>2</v>
      </c>
      <c r="BB150" s="7">
        <v>1</v>
      </c>
      <c r="BC150" s="7">
        <v>1</v>
      </c>
      <c r="BD150" s="7">
        <v>1</v>
      </c>
      <c r="BE150" s="7">
        <v>1</v>
      </c>
      <c r="BF150" s="7">
        <v>2</v>
      </c>
      <c r="BG150" s="7">
        <v>3</v>
      </c>
      <c r="BH150" s="7">
        <v>3</v>
      </c>
      <c r="BI150" s="7">
        <v>3</v>
      </c>
      <c r="BJ150" s="7">
        <v>2</v>
      </c>
      <c r="BK150" s="7">
        <v>1</v>
      </c>
      <c r="BL150" s="7">
        <v>3</v>
      </c>
      <c r="BM150" s="7">
        <v>3</v>
      </c>
      <c r="BN150" s="7">
        <v>1</v>
      </c>
      <c r="BO150" s="7">
        <v>1</v>
      </c>
      <c r="BP150" s="7">
        <v>3</v>
      </c>
      <c r="BQ150" s="7">
        <v>2</v>
      </c>
      <c r="BR150" s="7">
        <v>1</v>
      </c>
      <c r="BS150" s="7">
        <v>2</v>
      </c>
      <c r="BT150" s="7">
        <v>3</v>
      </c>
      <c r="BU150" s="7">
        <v>3</v>
      </c>
      <c r="BV150" s="7">
        <v>2</v>
      </c>
      <c r="BW150" s="7">
        <v>2</v>
      </c>
      <c r="BX150" s="7">
        <v>1</v>
      </c>
      <c r="BY150" s="7">
        <v>2</v>
      </c>
      <c r="BZ150" s="7">
        <v>1</v>
      </c>
      <c r="CA150" s="7">
        <v>1</v>
      </c>
      <c r="CB150" s="7">
        <v>3</v>
      </c>
      <c r="CC150" s="7">
        <v>2</v>
      </c>
      <c r="CD150" s="7">
        <v>1</v>
      </c>
      <c r="CE150" s="7">
        <v>3</v>
      </c>
      <c r="CF150" s="7">
        <v>2</v>
      </c>
      <c r="CG150" s="7">
        <v>2</v>
      </c>
      <c r="CH150" s="7">
        <v>3</v>
      </c>
      <c r="CI150" s="7">
        <v>1</v>
      </c>
      <c r="CJ150" s="7">
        <v>3</v>
      </c>
      <c r="CK150" s="7">
        <v>3</v>
      </c>
      <c r="CL150" s="7">
        <v>1</v>
      </c>
      <c r="CM150" s="7">
        <v>1</v>
      </c>
      <c r="CN150" s="7">
        <v>3</v>
      </c>
      <c r="CO150" s="7">
        <v>196</v>
      </c>
    </row>
    <row r="151" spans="1:93" x14ac:dyDescent="0.2">
      <c r="A151" s="8" t="s">
        <v>75</v>
      </c>
      <c r="B151" s="7">
        <v>2</v>
      </c>
      <c r="C151" s="7">
        <v>2</v>
      </c>
      <c r="D151" s="7">
        <v>2</v>
      </c>
      <c r="E151" s="7">
        <v>2</v>
      </c>
      <c r="F151" s="7">
        <v>0</v>
      </c>
      <c r="G151" s="7">
        <v>0</v>
      </c>
      <c r="H151" s="7">
        <v>2</v>
      </c>
      <c r="I151" s="7">
        <v>0</v>
      </c>
      <c r="J151" s="7">
        <v>1</v>
      </c>
      <c r="K151" s="7">
        <v>1</v>
      </c>
      <c r="L151" s="7">
        <v>1</v>
      </c>
      <c r="M151" s="7">
        <v>1</v>
      </c>
      <c r="N151" s="7">
        <v>1</v>
      </c>
      <c r="O151" s="7">
        <v>1</v>
      </c>
      <c r="P151" s="7">
        <v>2</v>
      </c>
      <c r="Q151" s="7">
        <v>2</v>
      </c>
      <c r="R151" s="7">
        <v>0</v>
      </c>
      <c r="S151" s="7">
        <v>0</v>
      </c>
      <c r="T151" s="7">
        <v>1</v>
      </c>
      <c r="U151" s="7">
        <v>0</v>
      </c>
      <c r="V151" s="7">
        <v>1</v>
      </c>
      <c r="W151" s="7">
        <v>2</v>
      </c>
      <c r="X151" s="7">
        <v>2</v>
      </c>
      <c r="Y151" s="7">
        <v>2</v>
      </c>
      <c r="Z151" s="7">
        <v>0</v>
      </c>
      <c r="AA151" s="7">
        <v>2</v>
      </c>
      <c r="AB151" s="7">
        <v>0</v>
      </c>
      <c r="AC151" s="7">
        <v>0</v>
      </c>
      <c r="AD151" s="7">
        <v>2</v>
      </c>
      <c r="AE151" s="7">
        <v>0</v>
      </c>
      <c r="AF151" s="7">
        <v>2</v>
      </c>
      <c r="AG151" s="7">
        <v>0</v>
      </c>
      <c r="AH151" s="7">
        <v>0</v>
      </c>
      <c r="AI151" s="7">
        <v>2</v>
      </c>
      <c r="AJ151" s="7">
        <v>2</v>
      </c>
      <c r="AK151" s="7">
        <v>0</v>
      </c>
      <c r="AL151" s="7">
        <v>0</v>
      </c>
      <c r="AM151" s="7">
        <v>2</v>
      </c>
      <c r="AN151" s="7">
        <v>1</v>
      </c>
      <c r="AO151" s="7">
        <v>2</v>
      </c>
      <c r="AP151" s="7">
        <v>0</v>
      </c>
      <c r="AQ151" s="7">
        <v>1</v>
      </c>
      <c r="AR151" s="7">
        <v>0</v>
      </c>
      <c r="AS151" s="7">
        <v>2</v>
      </c>
      <c r="AT151" s="7">
        <v>1</v>
      </c>
      <c r="AU151" s="7">
        <v>0</v>
      </c>
      <c r="AV151" s="7">
        <v>0</v>
      </c>
      <c r="AW151" s="7">
        <v>1</v>
      </c>
      <c r="AX151" s="7">
        <v>0</v>
      </c>
      <c r="AY151" s="7">
        <v>2</v>
      </c>
      <c r="AZ151" s="7">
        <v>1</v>
      </c>
      <c r="BA151" s="7">
        <v>2</v>
      </c>
      <c r="BB151" s="7">
        <v>2</v>
      </c>
      <c r="BC151" s="7">
        <v>2</v>
      </c>
      <c r="BD151" s="7">
        <v>0</v>
      </c>
      <c r="BE151" s="7">
        <v>0</v>
      </c>
      <c r="BF151" s="7">
        <v>1</v>
      </c>
      <c r="BG151" s="7">
        <v>2</v>
      </c>
      <c r="BH151" s="7">
        <v>2</v>
      </c>
      <c r="BI151" s="7">
        <v>2</v>
      </c>
      <c r="BJ151" s="7">
        <v>0</v>
      </c>
      <c r="BK151" s="7">
        <v>1</v>
      </c>
      <c r="BL151" s="7">
        <v>1</v>
      </c>
      <c r="BM151" s="7">
        <v>0</v>
      </c>
      <c r="BN151" s="7">
        <v>1</v>
      </c>
      <c r="BO151" s="7">
        <v>1</v>
      </c>
      <c r="BP151" s="7">
        <v>2</v>
      </c>
      <c r="BQ151" s="7">
        <v>1</v>
      </c>
      <c r="BR151" s="7">
        <v>1</v>
      </c>
      <c r="BS151" s="7">
        <v>0</v>
      </c>
      <c r="BT151" s="7">
        <v>1</v>
      </c>
      <c r="BU151" s="7">
        <v>1</v>
      </c>
      <c r="BV151" s="7">
        <v>1</v>
      </c>
      <c r="BW151" s="7">
        <v>1</v>
      </c>
      <c r="BX151" s="7">
        <v>2</v>
      </c>
      <c r="BY151" s="7">
        <v>2</v>
      </c>
      <c r="BZ151" s="7">
        <v>0</v>
      </c>
      <c r="CA151" s="7">
        <v>0</v>
      </c>
      <c r="CB151" s="7">
        <v>0</v>
      </c>
      <c r="CC151" s="7">
        <v>2</v>
      </c>
      <c r="CD151" s="7">
        <v>0</v>
      </c>
      <c r="CE151" s="7">
        <v>0</v>
      </c>
      <c r="CF151" s="7">
        <v>0</v>
      </c>
      <c r="CG151" s="7">
        <v>2</v>
      </c>
      <c r="CH151" s="7">
        <v>2</v>
      </c>
      <c r="CI151" s="7">
        <v>0</v>
      </c>
      <c r="CJ151" s="7">
        <v>0</v>
      </c>
      <c r="CK151" s="7">
        <v>2</v>
      </c>
      <c r="CL151" s="7">
        <v>0</v>
      </c>
      <c r="CM151" s="7">
        <v>2</v>
      </c>
      <c r="CN151" s="7">
        <v>1</v>
      </c>
      <c r="CO151" s="7">
        <v>91</v>
      </c>
    </row>
    <row r="152" spans="1:93" x14ac:dyDescent="0.2">
      <c r="A152" s="6" t="s">
        <v>73</v>
      </c>
      <c r="B152" s="7">
        <v>2</v>
      </c>
      <c r="C152" s="7">
        <v>2</v>
      </c>
      <c r="D152" s="7">
        <v>2</v>
      </c>
      <c r="E152" s="7">
        <v>3</v>
      </c>
      <c r="F152" s="7">
        <v>2</v>
      </c>
      <c r="G152" s="7">
        <v>1</v>
      </c>
      <c r="H152" s="7">
        <v>1</v>
      </c>
      <c r="I152" s="7">
        <v>2</v>
      </c>
      <c r="J152" s="7">
        <v>1</v>
      </c>
      <c r="K152" s="7">
        <v>1</v>
      </c>
      <c r="L152" s="7">
        <v>1</v>
      </c>
      <c r="M152" s="7">
        <v>2</v>
      </c>
      <c r="N152" s="7">
        <v>2</v>
      </c>
      <c r="O152" s="7">
        <v>1</v>
      </c>
      <c r="P152" s="7">
        <v>4</v>
      </c>
      <c r="Q152" s="7">
        <v>2</v>
      </c>
      <c r="R152" s="7">
        <v>1</v>
      </c>
      <c r="S152" s="7">
        <v>2</v>
      </c>
      <c r="T152" s="7">
        <v>1</v>
      </c>
      <c r="U152" s="7">
        <v>3</v>
      </c>
      <c r="V152" s="7">
        <v>2</v>
      </c>
      <c r="W152" s="7">
        <v>2</v>
      </c>
      <c r="X152" s="7">
        <v>2</v>
      </c>
      <c r="Y152" s="7">
        <v>1</v>
      </c>
      <c r="Z152" s="7">
        <v>2</v>
      </c>
      <c r="AA152" s="7">
        <v>1</v>
      </c>
      <c r="AB152" s="7">
        <v>3</v>
      </c>
      <c r="AC152" s="7">
        <v>2</v>
      </c>
      <c r="AD152" s="7">
        <v>1</v>
      </c>
      <c r="AE152" s="7">
        <v>4</v>
      </c>
      <c r="AF152" s="7">
        <v>4</v>
      </c>
      <c r="AG152" s="7">
        <v>2</v>
      </c>
      <c r="AH152" s="7">
        <v>2</v>
      </c>
      <c r="AI152" s="7">
        <v>3</v>
      </c>
      <c r="AJ152" s="7">
        <v>1</v>
      </c>
      <c r="AK152" s="7">
        <v>4</v>
      </c>
      <c r="AL152" s="7">
        <v>2</v>
      </c>
      <c r="AM152" s="7">
        <v>2</v>
      </c>
      <c r="AN152" s="7">
        <v>2</v>
      </c>
      <c r="AO152" s="7">
        <v>2</v>
      </c>
      <c r="AP152" s="7">
        <v>2</v>
      </c>
      <c r="AQ152" s="7">
        <v>2</v>
      </c>
      <c r="AR152" s="7">
        <v>1</v>
      </c>
      <c r="AS152" s="7">
        <v>2</v>
      </c>
      <c r="AT152" s="7">
        <v>3</v>
      </c>
      <c r="AU152" s="7">
        <v>1</v>
      </c>
      <c r="AV152" s="7">
        <v>2</v>
      </c>
      <c r="AW152" s="7">
        <v>2</v>
      </c>
      <c r="AX152" s="7">
        <v>3</v>
      </c>
      <c r="AY152" s="7">
        <v>0</v>
      </c>
      <c r="AZ152" s="7">
        <v>3</v>
      </c>
      <c r="BA152" s="7">
        <v>0</v>
      </c>
      <c r="BB152" s="7">
        <v>1</v>
      </c>
      <c r="BC152" s="7">
        <v>2</v>
      </c>
      <c r="BD152" s="7">
        <v>2</v>
      </c>
      <c r="BE152" s="7">
        <v>3</v>
      </c>
      <c r="BF152" s="7">
        <v>2</v>
      </c>
      <c r="BG152" s="7">
        <v>2</v>
      </c>
      <c r="BH152" s="7">
        <v>4</v>
      </c>
      <c r="BI152" s="7">
        <v>1</v>
      </c>
      <c r="BJ152" s="7">
        <v>3</v>
      </c>
      <c r="BK152" s="7">
        <v>3</v>
      </c>
      <c r="BL152" s="7">
        <v>3</v>
      </c>
      <c r="BM152" s="7">
        <v>1</v>
      </c>
      <c r="BN152" s="7">
        <v>3</v>
      </c>
      <c r="BO152" s="7">
        <v>2</v>
      </c>
      <c r="BP152" s="7">
        <v>2</v>
      </c>
      <c r="BQ152" s="7">
        <v>3</v>
      </c>
      <c r="BR152" s="7">
        <v>2</v>
      </c>
      <c r="BS152" s="7">
        <v>2</v>
      </c>
      <c r="BT152" s="7">
        <v>1</v>
      </c>
      <c r="BU152" s="7">
        <v>3</v>
      </c>
      <c r="BV152" s="7">
        <v>3</v>
      </c>
      <c r="BW152" s="7">
        <v>1</v>
      </c>
      <c r="BX152" s="7">
        <v>1</v>
      </c>
      <c r="BY152" s="7">
        <v>3</v>
      </c>
      <c r="BZ152" s="7">
        <v>3</v>
      </c>
      <c r="CA152" s="7">
        <v>2</v>
      </c>
      <c r="CB152" s="7">
        <v>0</v>
      </c>
      <c r="CC152" s="7">
        <v>3</v>
      </c>
      <c r="CD152" s="7">
        <v>2</v>
      </c>
      <c r="CE152" s="7">
        <v>3</v>
      </c>
      <c r="CF152" s="7">
        <v>1</v>
      </c>
      <c r="CG152" s="7">
        <v>3</v>
      </c>
      <c r="CH152" s="7">
        <v>1</v>
      </c>
      <c r="CI152" s="7">
        <v>2</v>
      </c>
      <c r="CJ152" s="7">
        <v>1</v>
      </c>
      <c r="CK152" s="7">
        <v>1</v>
      </c>
      <c r="CL152" s="7">
        <v>2</v>
      </c>
      <c r="CM152" s="7">
        <v>2</v>
      </c>
      <c r="CN152" s="7">
        <v>4</v>
      </c>
      <c r="CO152" s="7">
        <v>184</v>
      </c>
    </row>
    <row r="153" spans="1:93" x14ac:dyDescent="0.2">
      <c r="A153" s="6" t="s">
        <v>76</v>
      </c>
      <c r="B153" s="7">
        <v>8</v>
      </c>
      <c r="C153" s="7">
        <v>8</v>
      </c>
      <c r="D153" s="7">
        <v>9</v>
      </c>
      <c r="E153" s="7">
        <v>7</v>
      </c>
      <c r="F153" s="7">
        <v>8</v>
      </c>
      <c r="G153" s="7">
        <v>8</v>
      </c>
      <c r="H153" s="7">
        <v>7</v>
      </c>
      <c r="I153" s="7">
        <v>9</v>
      </c>
      <c r="J153" s="7">
        <v>12</v>
      </c>
      <c r="K153" s="7">
        <v>10</v>
      </c>
      <c r="L153" s="7">
        <v>6</v>
      </c>
      <c r="M153" s="7">
        <v>8</v>
      </c>
      <c r="N153" s="7">
        <v>7</v>
      </c>
      <c r="O153" s="7">
        <v>7</v>
      </c>
      <c r="P153" s="7">
        <v>7</v>
      </c>
      <c r="Q153" s="7">
        <v>11</v>
      </c>
      <c r="R153" s="7">
        <v>8</v>
      </c>
      <c r="S153" s="7">
        <v>5</v>
      </c>
      <c r="T153" s="7">
        <v>9</v>
      </c>
      <c r="U153" s="7">
        <v>6</v>
      </c>
      <c r="V153" s="7">
        <v>5</v>
      </c>
      <c r="W153" s="7">
        <v>7</v>
      </c>
      <c r="X153" s="7">
        <v>11</v>
      </c>
      <c r="Y153" s="7">
        <v>8</v>
      </c>
      <c r="Z153" s="7">
        <v>8</v>
      </c>
      <c r="AA153" s="7">
        <v>9</v>
      </c>
      <c r="AB153" s="7">
        <v>10</v>
      </c>
      <c r="AC153" s="7">
        <v>6</v>
      </c>
      <c r="AD153" s="7">
        <v>8</v>
      </c>
      <c r="AE153" s="7">
        <v>9</v>
      </c>
      <c r="AF153" s="7">
        <v>8</v>
      </c>
      <c r="AG153" s="7">
        <v>11</v>
      </c>
      <c r="AH153" s="7">
        <v>6</v>
      </c>
      <c r="AI153" s="7">
        <v>8</v>
      </c>
      <c r="AJ153" s="7">
        <v>9</v>
      </c>
      <c r="AK153" s="7">
        <v>6</v>
      </c>
      <c r="AL153" s="7">
        <v>10</v>
      </c>
      <c r="AM153" s="7">
        <v>11</v>
      </c>
      <c r="AN153" s="7">
        <v>6</v>
      </c>
      <c r="AO153" s="7">
        <v>5</v>
      </c>
      <c r="AP153" s="7">
        <v>9</v>
      </c>
      <c r="AQ153" s="7">
        <v>10</v>
      </c>
      <c r="AR153" s="7">
        <v>6</v>
      </c>
      <c r="AS153" s="7">
        <v>11</v>
      </c>
      <c r="AT153" s="7">
        <v>8</v>
      </c>
      <c r="AU153" s="7">
        <v>8</v>
      </c>
      <c r="AV153" s="7">
        <v>9</v>
      </c>
      <c r="AW153" s="7">
        <v>9</v>
      </c>
      <c r="AX153" s="7">
        <v>7</v>
      </c>
      <c r="AY153" s="7">
        <v>8</v>
      </c>
      <c r="AZ153" s="7">
        <v>10</v>
      </c>
      <c r="BA153" s="7">
        <v>9</v>
      </c>
      <c r="BB153" s="7">
        <v>9</v>
      </c>
      <c r="BC153" s="7">
        <v>8</v>
      </c>
      <c r="BD153" s="7">
        <v>6</v>
      </c>
      <c r="BE153" s="7">
        <v>9</v>
      </c>
      <c r="BF153" s="7">
        <v>8</v>
      </c>
      <c r="BG153" s="7">
        <v>8</v>
      </c>
      <c r="BH153" s="7">
        <v>8</v>
      </c>
      <c r="BI153" s="7">
        <v>7</v>
      </c>
      <c r="BJ153" s="7">
        <v>10</v>
      </c>
      <c r="BK153" s="7">
        <v>6</v>
      </c>
      <c r="BL153" s="7">
        <v>9</v>
      </c>
      <c r="BM153" s="7">
        <v>6</v>
      </c>
      <c r="BN153" s="7">
        <v>8</v>
      </c>
      <c r="BO153" s="7">
        <v>6</v>
      </c>
      <c r="BP153" s="7">
        <v>9</v>
      </c>
      <c r="BQ153" s="7">
        <v>6</v>
      </c>
      <c r="BR153" s="7">
        <v>8</v>
      </c>
      <c r="BS153" s="7">
        <v>10</v>
      </c>
      <c r="BT153" s="7">
        <v>8</v>
      </c>
      <c r="BU153" s="7">
        <v>8</v>
      </c>
      <c r="BV153" s="7">
        <v>9</v>
      </c>
      <c r="BW153" s="7">
        <v>10</v>
      </c>
      <c r="BX153" s="7">
        <v>12</v>
      </c>
      <c r="BY153" s="7">
        <v>8</v>
      </c>
      <c r="BZ153" s="7">
        <v>7</v>
      </c>
      <c r="CA153" s="7">
        <v>9</v>
      </c>
      <c r="CB153" s="7">
        <v>9</v>
      </c>
      <c r="CC153" s="7">
        <v>10</v>
      </c>
      <c r="CD153" s="7">
        <v>10</v>
      </c>
      <c r="CE153" s="7">
        <v>9</v>
      </c>
      <c r="CF153" s="7">
        <v>5</v>
      </c>
      <c r="CG153" s="7">
        <v>8</v>
      </c>
      <c r="CH153" s="7">
        <v>8</v>
      </c>
      <c r="CI153" s="7">
        <v>7</v>
      </c>
      <c r="CJ153" s="7">
        <v>8</v>
      </c>
      <c r="CK153" s="7">
        <v>6</v>
      </c>
      <c r="CL153" s="7">
        <v>7</v>
      </c>
      <c r="CM153" s="7">
        <v>8</v>
      </c>
      <c r="CN153" s="7">
        <v>8</v>
      </c>
      <c r="CO153" s="7">
        <v>740</v>
      </c>
    </row>
    <row r="154" spans="1:93" x14ac:dyDescent="0.2">
      <c r="A154" s="6" t="s">
        <v>79</v>
      </c>
      <c r="B154" s="7">
        <v>7</v>
      </c>
      <c r="C154" s="7">
        <v>9</v>
      </c>
      <c r="D154" s="7">
        <v>8</v>
      </c>
      <c r="E154" s="7">
        <v>11</v>
      </c>
      <c r="F154" s="7">
        <v>12</v>
      </c>
      <c r="G154" s="7">
        <v>8</v>
      </c>
      <c r="H154" s="7">
        <v>9</v>
      </c>
      <c r="I154" s="7">
        <v>7</v>
      </c>
      <c r="J154" s="7">
        <v>10</v>
      </c>
      <c r="K154" s="7">
        <v>9</v>
      </c>
      <c r="L154" s="7">
        <v>8</v>
      </c>
      <c r="M154" s="7">
        <v>7</v>
      </c>
      <c r="N154" s="7">
        <v>7</v>
      </c>
      <c r="O154" s="7">
        <v>6</v>
      </c>
      <c r="P154" s="7">
        <v>9</v>
      </c>
      <c r="Q154" s="7">
        <v>8</v>
      </c>
      <c r="R154" s="7">
        <v>8</v>
      </c>
      <c r="S154" s="7">
        <v>8</v>
      </c>
      <c r="T154" s="7">
        <v>8</v>
      </c>
      <c r="U154" s="7">
        <v>9</v>
      </c>
      <c r="V154" s="7">
        <v>7</v>
      </c>
      <c r="W154" s="7">
        <v>8</v>
      </c>
      <c r="X154" s="7">
        <v>9</v>
      </c>
      <c r="Y154" s="7">
        <v>6</v>
      </c>
      <c r="Z154" s="7">
        <v>10</v>
      </c>
      <c r="AA154" s="7">
        <v>11</v>
      </c>
      <c r="AB154" s="7">
        <v>10</v>
      </c>
      <c r="AC154" s="7">
        <v>8</v>
      </c>
      <c r="AD154" s="7">
        <v>9</v>
      </c>
      <c r="AE154" s="7">
        <v>7</v>
      </c>
      <c r="AF154" s="7">
        <v>8</v>
      </c>
      <c r="AG154" s="7">
        <v>7</v>
      </c>
      <c r="AH154" s="7">
        <v>10</v>
      </c>
      <c r="AI154" s="7">
        <v>8</v>
      </c>
      <c r="AJ154" s="7">
        <v>7</v>
      </c>
      <c r="AK154" s="7">
        <v>9</v>
      </c>
      <c r="AL154" s="7">
        <v>8</v>
      </c>
      <c r="AM154" s="7">
        <v>7</v>
      </c>
      <c r="AN154" s="7">
        <v>5</v>
      </c>
      <c r="AO154" s="7">
        <v>10</v>
      </c>
      <c r="AP154" s="7">
        <v>8</v>
      </c>
      <c r="AQ154" s="7">
        <v>10</v>
      </c>
      <c r="AR154" s="7">
        <v>8</v>
      </c>
      <c r="AS154" s="7">
        <v>9</v>
      </c>
      <c r="AT154" s="7">
        <v>9</v>
      </c>
      <c r="AU154" s="7">
        <v>10</v>
      </c>
      <c r="AV154" s="7">
        <v>9</v>
      </c>
      <c r="AW154" s="7">
        <v>7</v>
      </c>
      <c r="AX154" s="7">
        <v>6</v>
      </c>
      <c r="AY154" s="7">
        <v>5</v>
      </c>
      <c r="AZ154" s="7">
        <v>8</v>
      </c>
      <c r="BA154" s="7">
        <v>8</v>
      </c>
      <c r="BB154" s="7">
        <v>7</v>
      </c>
      <c r="BC154" s="7">
        <v>6</v>
      </c>
      <c r="BD154" s="7">
        <v>8</v>
      </c>
      <c r="BE154" s="7">
        <v>7</v>
      </c>
      <c r="BF154" s="7">
        <v>8</v>
      </c>
      <c r="BG154" s="7">
        <v>9</v>
      </c>
      <c r="BH154" s="7">
        <v>11</v>
      </c>
      <c r="BI154" s="7">
        <v>8</v>
      </c>
      <c r="BJ154" s="7">
        <v>8</v>
      </c>
      <c r="BK154" s="7">
        <v>9</v>
      </c>
      <c r="BL154" s="7">
        <v>11</v>
      </c>
      <c r="BM154" s="7">
        <v>11</v>
      </c>
      <c r="BN154" s="7">
        <v>10</v>
      </c>
      <c r="BO154" s="7">
        <v>8</v>
      </c>
      <c r="BP154" s="7">
        <v>11</v>
      </c>
      <c r="BQ154" s="7">
        <v>11</v>
      </c>
      <c r="BR154" s="7">
        <v>8</v>
      </c>
      <c r="BS154" s="7">
        <v>8</v>
      </c>
      <c r="BT154" s="7">
        <v>6</v>
      </c>
      <c r="BU154" s="7">
        <v>7</v>
      </c>
      <c r="BV154" s="7">
        <v>7</v>
      </c>
      <c r="BW154" s="7">
        <v>9</v>
      </c>
      <c r="BX154" s="7">
        <v>8</v>
      </c>
      <c r="BY154" s="7">
        <v>7</v>
      </c>
      <c r="BZ154" s="7">
        <v>8</v>
      </c>
      <c r="CA154" s="7">
        <v>8</v>
      </c>
      <c r="CB154" s="7">
        <v>9</v>
      </c>
      <c r="CC154" s="7">
        <v>8</v>
      </c>
      <c r="CD154" s="7">
        <v>6</v>
      </c>
      <c r="CE154" s="7">
        <v>12</v>
      </c>
      <c r="CF154" s="7">
        <v>7</v>
      </c>
      <c r="CG154" s="7">
        <v>7</v>
      </c>
      <c r="CH154" s="7">
        <v>6</v>
      </c>
      <c r="CI154" s="7">
        <v>7</v>
      </c>
      <c r="CJ154" s="7">
        <v>10</v>
      </c>
      <c r="CK154" s="7">
        <v>8</v>
      </c>
      <c r="CL154" s="7">
        <v>7</v>
      </c>
      <c r="CM154" s="7">
        <v>8</v>
      </c>
      <c r="CN154" s="7">
        <v>10</v>
      </c>
      <c r="CO154" s="7">
        <v>753</v>
      </c>
    </row>
    <row r="155" spans="1:93" x14ac:dyDescent="0.2">
      <c r="A155" s="6" t="s">
        <v>74</v>
      </c>
      <c r="B155" s="7">
        <v>6</v>
      </c>
      <c r="C155" s="7">
        <v>4</v>
      </c>
      <c r="D155" s="7">
        <v>5</v>
      </c>
      <c r="E155" s="7">
        <v>6</v>
      </c>
      <c r="F155" s="7">
        <v>1</v>
      </c>
      <c r="G155" s="7">
        <v>1</v>
      </c>
      <c r="H155" s="7">
        <v>6</v>
      </c>
      <c r="I155" s="7">
        <v>4</v>
      </c>
      <c r="J155" s="7">
        <v>3</v>
      </c>
      <c r="K155" s="7">
        <v>5</v>
      </c>
      <c r="L155" s="7">
        <v>3</v>
      </c>
      <c r="M155" s="7">
        <v>4</v>
      </c>
      <c r="N155" s="7">
        <v>4</v>
      </c>
      <c r="O155" s="7">
        <v>5</v>
      </c>
      <c r="P155" s="7">
        <v>5</v>
      </c>
      <c r="Q155" s="7">
        <v>4</v>
      </c>
      <c r="R155" s="7">
        <v>6</v>
      </c>
      <c r="S155" s="7">
        <v>5</v>
      </c>
      <c r="T155" s="7">
        <v>3</v>
      </c>
      <c r="U155" s="7">
        <v>1</v>
      </c>
      <c r="V155" s="7">
        <v>2</v>
      </c>
      <c r="W155" s="7">
        <v>4</v>
      </c>
      <c r="X155" s="7">
        <v>6</v>
      </c>
      <c r="Y155" s="7">
        <v>3</v>
      </c>
      <c r="Z155" s="7">
        <v>5</v>
      </c>
      <c r="AA155" s="7">
        <v>5</v>
      </c>
      <c r="AB155" s="7">
        <v>3</v>
      </c>
      <c r="AC155" s="7">
        <v>5</v>
      </c>
      <c r="AD155" s="7">
        <v>3</v>
      </c>
      <c r="AE155" s="7">
        <v>1</v>
      </c>
      <c r="AF155" s="7">
        <v>6</v>
      </c>
      <c r="AG155" s="7">
        <v>2</v>
      </c>
      <c r="AH155" s="7">
        <v>2</v>
      </c>
      <c r="AI155" s="7">
        <v>6</v>
      </c>
      <c r="AJ155" s="7">
        <v>2</v>
      </c>
      <c r="AK155" s="7">
        <v>4</v>
      </c>
      <c r="AL155" s="7">
        <v>4</v>
      </c>
      <c r="AM155" s="7">
        <v>6</v>
      </c>
      <c r="AN155" s="7">
        <v>2</v>
      </c>
      <c r="AO155" s="7">
        <v>5</v>
      </c>
      <c r="AP155" s="7">
        <v>3</v>
      </c>
      <c r="AQ155" s="7">
        <v>3</v>
      </c>
      <c r="AR155" s="7">
        <v>2</v>
      </c>
      <c r="AS155" s="7">
        <v>3</v>
      </c>
      <c r="AT155" s="7">
        <v>2</v>
      </c>
      <c r="AU155" s="7">
        <v>3</v>
      </c>
      <c r="AV155" s="7">
        <v>3</v>
      </c>
      <c r="AW155" s="7">
        <v>4</v>
      </c>
      <c r="AX155" s="7">
        <v>4</v>
      </c>
      <c r="AY155" s="7">
        <v>2</v>
      </c>
      <c r="AZ155" s="7">
        <v>5</v>
      </c>
      <c r="BA155" s="7">
        <v>5</v>
      </c>
      <c r="BB155" s="7">
        <v>4</v>
      </c>
      <c r="BC155" s="7">
        <v>6</v>
      </c>
      <c r="BD155" s="7">
        <v>1</v>
      </c>
      <c r="BE155" s="7">
        <v>2</v>
      </c>
      <c r="BF155" s="7">
        <v>5</v>
      </c>
      <c r="BG155" s="7">
        <v>4</v>
      </c>
      <c r="BH155" s="7">
        <v>5</v>
      </c>
      <c r="BI155" s="7">
        <v>5</v>
      </c>
      <c r="BJ155" s="7">
        <v>1</v>
      </c>
      <c r="BK155" s="7">
        <v>3</v>
      </c>
      <c r="BL155" s="7">
        <v>2</v>
      </c>
      <c r="BM155" s="7">
        <v>2</v>
      </c>
      <c r="BN155" s="7">
        <v>3</v>
      </c>
      <c r="BO155" s="7">
        <v>5</v>
      </c>
      <c r="BP155" s="7">
        <v>4</v>
      </c>
      <c r="BQ155" s="7">
        <v>2</v>
      </c>
      <c r="BR155" s="7">
        <v>6</v>
      </c>
      <c r="BS155" s="7">
        <v>4</v>
      </c>
      <c r="BT155" s="7">
        <v>3</v>
      </c>
      <c r="BU155" s="7">
        <v>5</v>
      </c>
      <c r="BV155" s="7">
        <v>4</v>
      </c>
      <c r="BW155" s="7">
        <v>3</v>
      </c>
      <c r="BX155" s="7">
        <v>3</v>
      </c>
      <c r="BY155" s="7">
        <v>5</v>
      </c>
      <c r="BZ155" s="7">
        <v>4</v>
      </c>
      <c r="CA155" s="7">
        <v>4</v>
      </c>
      <c r="CB155" s="7">
        <v>1</v>
      </c>
      <c r="CC155" s="7">
        <v>3</v>
      </c>
      <c r="CD155" s="7">
        <v>2</v>
      </c>
      <c r="CE155" s="7">
        <v>1</v>
      </c>
      <c r="CF155" s="7">
        <v>2</v>
      </c>
      <c r="CG155" s="7">
        <v>5</v>
      </c>
      <c r="CH155" s="7">
        <v>3</v>
      </c>
      <c r="CI155" s="7">
        <v>4</v>
      </c>
      <c r="CJ155" s="7">
        <v>2</v>
      </c>
      <c r="CK155" s="7">
        <v>4</v>
      </c>
      <c r="CL155" s="7">
        <v>3</v>
      </c>
      <c r="CM155" s="7">
        <v>7</v>
      </c>
      <c r="CN155" s="7">
        <v>5</v>
      </c>
      <c r="CO155" s="7">
        <v>333</v>
      </c>
    </row>
  </sheetData>
  <mergeCells count="1">
    <mergeCell ref="B1:K3"/>
  </mergeCells>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Cases</vt:lpstr>
      <vt:lpstr>Capacity</vt:lpstr>
      <vt:lpstr>Interventions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Shonda Holloway</cp:lastModifiedBy>
  <cp:revision/>
  <dcterms:created xsi:type="dcterms:W3CDTF">2024-08-27T14:18:36Z</dcterms:created>
  <dcterms:modified xsi:type="dcterms:W3CDTF">2025-10-29T03:39:02Z</dcterms:modified>
  <cp:category/>
  <cp:contentStatus/>
</cp:coreProperties>
</file>