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rachelcollins/Downloads/"/>
    </mc:Choice>
  </mc:AlternateContent>
  <bookViews>
    <workbookView xWindow="0" yWindow="460" windowWidth="25600" windowHeight="140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N19" i="1"/>
  <c r="Q19" i="1"/>
  <c r="J19" i="1"/>
  <c r="M19" i="1"/>
  <c r="F19" i="1"/>
  <c r="I19" i="1"/>
  <c r="B19" i="1"/>
  <c r="E19" i="1"/>
  <c r="N18" i="1"/>
  <c r="Q18" i="1"/>
  <c r="J18" i="1"/>
  <c r="M18" i="1"/>
  <c r="F18" i="1"/>
  <c r="I18" i="1"/>
  <c r="B18" i="1"/>
  <c r="E18" i="1"/>
  <c r="N17" i="1"/>
  <c r="Q17" i="1"/>
  <c r="J17" i="1"/>
  <c r="M17" i="1"/>
  <c r="F17" i="1"/>
  <c r="I17" i="1"/>
  <c r="B17" i="1"/>
  <c r="E17" i="1"/>
  <c r="N16" i="1"/>
  <c r="Q16" i="1"/>
  <c r="J16" i="1"/>
  <c r="M16" i="1"/>
  <c r="F16" i="1"/>
  <c r="I16" i="1"/>
  <c r="B16" i="1"/>
  <c r="E16" i="1"/>
  <c r="N15" i="1"/>
  <c r="Q15" i="1"/>
  <c r="J15" i="1"/>
  <c r="M15" i="1"/>
  <c r="F15" i="1"/>
  <c r="I15" i="1"/>
  <c r="B15" i="1"/>
  <c r="E15" i="1"/>
  <c r="N9" i="1"/>
  <c r="Q9" i="1"/>
  <c r="J9" i="1"/>
  <c r="M9" i="1"/>
  <c r="F9" i="1"/>
  <c r="I9" i="1"/>
  <c r="B9" i="1"/>
  <c r="E9" i="1"/>
  <c r="N8" i="1"/>
  <c r="Q8" i="1"/>
  <c r="J8" i="1"/>
  <c r="M8" i="1"/>
  <c r="F8" i="1"/>
  <c r="I8" i="1"/>
  <c r="B8" i="1"/>
  <c r="E8" i="1"/>
  <c r="N7" i="1"/>
  <c r="Q7" i="1"/>
  <c r="J7" i="1"/>
  <c r="M7" i="1"/>
  <c r="F7" i="1"/>
  <c r="I7" i="1"/>
  <c r="B7" i="1"/>
  <c r="E7" i="1"/>
  <c r="N6" i="1"/>
  <c r="Q6" i="1"/>
  <c r="J6" i="1"/>
  <c r="M6" i="1"/>
  <c r="F6" i="1"/>
  <c r="I6" i="1"/>
  <c r="B6" i="1"/>
  <c r="E6" i="1"/>
  <c r="N5" i="1"/>
  <c r="Q5" i="1"/>
  <c r="J5" i="1"/>
  <c r="M5" i="1"/>
  <c r="F5" i="1"/>
  <c r="I5" i="1"/>
  <c r="B5" i="1"/>
  <c r="E5" i="1"/>
</calcChain>
</file>

<file path=xl/sharedStrings.xml><?xml version="1.0" encoding="utf-8"?>
<sst xmlns="http://schemas.openxmlformats.org/spreadsheetml/2006/main" count="74" uniqueCount="20">
  <si>
    <t>Rn4 trimmed</t>
  </si>
  <si>
    <t>Rn4 untrimmed</t>
  </si>
  <si>
    <t>Rn6 trimmed</t>
  </si>
  <si>
    <t>Rn6 untrimmed</t>
  </si>
  <si>
    <t>Samples</t>
  </si>
  <si>
    <t>Total reads</t>
  </si>
  <si>
    <t>Mapped</t>
  </si>
  <si>
    <t>Unmapped</t>
  </si>
  <si>
    <t>Aligned reads (%)</t>
  </si>
  <si>
    <t>SRR1177973</t>
  </si>
  <si>
    <t>SRR1178033</t>
  </si>
  <si>
    <t>SRR1178043</t>
  </si>
  <si>
    <t>SRR1178050</t>
  </si>
  <si>
    <t>SRR1178059</t>
  </si>
  <si>
    <t>Reads aligned (%)</t>
  </si>
  <si>
    <t>Pipeline 5</t>
  </si>
  <si>
    <t>Pipeline 6</t>
  </si>
  <si>
    <t>Pipeline 5: Counts for total, mapped and unmapped reads. Aligned reads are displayed as a percentage for comparison in figures 1a-d.</t>
  </si>
  <si>
    <t>Pipeline 6: Counts for total, mapped and unmapped reads. Aligned reads are displayed as a percentage for comparison in figures 2a-d.</t>
  </si>
  <si>
    <t>Summary table P5 vs P6: representing figures 3a-d. Comparing alignment (%) between 4 genome types of pipeline 5 vs pipeline 6; Rn4 trimmed, Rn4 untrimmed, Rn6 trimmed &amp; Rn6 untrimmed.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</si>
</sst>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L28" sqref="L28"/>
    </sheetView>
  </sheetViews>
  <sheetFormatPr baseColWidth="10" defaultColWidth="8.83203125" defaultRowHeight="14" x14ac:dyDescent="0.15"/>
  <cols>
    <col min="1" max="1" width="12.83203125" customWidth="1"/>
    <col min="2" max="4" width="10.6640625" customWidth="1"/>
    <col min="5" max="5" width="15.83203125" customWidth="1"/>
    <col min="6" max="8" width="10.6640625" customWidth="1"/>
    <col min="9" max="9" width="14.83203125" customWidth="1"/>
    <col min="10" max="12" width="10.6640625" customWidth="1"/>
    <col min="13" max="13" width="14.6640625" customWidth="1"/>
    <col min="14" max="16" width="10.6640625" customWidth="1"/>
    <col min="17" max="17" width="15.33203125" customWidth="1"/>
    <col min="18" max="18" width="9" customWidth="1"/>
  </cols>
  <sheetData>
    <row r="1" spans="1:17" x14ac:dyDescent="0.15">
      <c r="A1" t="s">
        <v>17</v>
      </c>
    </row>
    <row r="3" spans="1:17" x14ac:dyDescent="0.15">
      <c r="A3" s="1"/>
      <c r="B3" s="4" t="s">
        <v>0</v>
      </c>
      <c r="C3" s="4"/>
      <c r="D3" s="4"/>
      <c r="E3" s="4"/>
      <c r="F3" s="4" t="s">
        <v>1</v>
      </c>
      <c r="G3" s="4"/>
      <c r="H3" s="4"/>
      <c r="I3" s="4"/>
      <c r="J3" s="4" t="s">
        <v>2</v>
      </c>
      <c r="K3" s="4"/>
      <c r="L3" s="4"/>
      <c r="M3" s="4"/>
      <c r="N3" s="4" t="s">
        <v>3</v>
      </c>
      <c r="O3" s="4"/>
      <c r="P3" s="4"/>
      <c r="Q3" s="4"/>
    </row>
    <row r="4" spans="1:17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5</v>
      </c>
      <c r="O4" s="1" t="s">
        <v>6</v>
      </c>
      <c r="P4" s="1" t="s">
        <v>7</v>
      </c>
      <c r="Q4" s="1" t="s">
        <v>8</v>
      </c>
    </row>
    <row r="5" spans="1:17" x14ac:dyDescent="0.15">
      <c r="A5" s="1" t="s">
        <v>9</v>
      </c>
      <c r="B5" s="1">
        <f>C5+D5</f>
        <v>30471376</v>
      </c>
      <c r="C5" s="1">
        <v>26650652</v>
      </c>
      <c r="D5" s="1">
        <v>3820724</v>
      </c>
      <c r="E5" s="2">
        <f>C5/B5</f>
        <v>0.87461268568902173</v>
      </c>
      <c r="F5" s="1">
        <f>G5+H5</f>
        <v>31125812</v>
      </c>
      <c r="G5" s="1">
        <v>25274607</v>
      </c>
      <c r="H5" s="1">
        <v>5851205</v>
      </c>
      <c r="I5" s="2">
        <f>G5/F5</f>
        <v>0.81201438214688182</v>
      </c>
      <c r="J5" s="1">
        <f>K5+L5</f>
        <v>33470610</v>
      </c>
      <c r="K5" s="1">
        <v>28709260</v>
      </c>
      <c r="L5" s="1">
        <v>4761350</v>
      </c>
      <c r="M5" s="2">
        <f>K5/J5</f>
        <v>0.85774534733606589</v>
      </c>
      <c r="N5" s="1">
        <f>O5+P5</f>
        <v>29840325</v>
      </c>
      <c r="O5" s="1">
        <v>27208610</v>
      </c>
      <c r="P5" s="1">
        <v>2631715</v>
      </c>
      <c r="Q5" s="2">
        <f>O5/N5</f>
        <v>0.91180675813685008</v>
      </c>
    </row>
    <row r="6" spans="1:17" x14ac:dyDescent="0.15">
      <c r="A6" s="1" t="s">
        <v>10</v>
      </c>
      <c r="B6" s="1">
        <f>C6+D6</f>
        <v>27426458</v>
      </c>
      <c r="C6" s="1">
        <v>23543180</v>
      </c>
      <c r="D6" s="1">
        <v>3883278</v>
      </c>
      <c r="E6" s="2">
        <f>C6/B6</f>
        <v>0.85841124654156942</v>
      </c>
      <c r="F6" s="1">
        <f>G6+H6</f>
        <v>32513429</v>
      </c>
      <c r="G6" s="1">
        <v>18606036</v>
      </c>
      <c r="H6" s="1">
        <v>13907393</v>
      </c>
      <c r="I6" s="2">
        <f>G6/F6</f>
        <v>0.57225695880923544</v>
      </c>
      <c r="J6" s="1">
        <f>K6+L6</f>
        <v>38823525</v>
      </c>
      <c r="K6" s="1">
        <v>25417132</v>
      </c>
      <c r="L6" s="1">
        <v>13406393</v>
      </c>
      <c r="M6" s="2">
        <f>K6/J6</f>
        <v>0.65468377742618677</v>
      </c>
      <c r="N6" s="1">
        <f>O6+P6</f>
        <v>23055515</v>
      </c>
      <c r="O6" s="1">
        <v>20291620</v>
      </c>
      <c r="P6" s="1">
        <v>2763895</v>
      </c>
      <c r="Q6" s="2">
        <f>O6/N6</f>
        <v>0.88012000599422746</v>
      </c>
    </row>
    <row r="7" spans="1:17" x14ac:dyDescent="0.15">
      <c r="A7" s="1" t="s">
        <v>11</v>
      </c>
      <c r="B7" s="1">
        <f>C7+D7</f>
        <v>35835468</v>
      </c>
      <c r="C7" s="1">
        <v>32059329</v>
      </c>
      <c r="D7" s="1">
        <v>3776139</v>
      </c>
      <c r="E7" s="2">
        <f>C7/B7</f>
        <v>0.89462565411452144</v>
      </c>
      <c r="F7" s="1">
        <f>G7+H7</f>
        <v>35428115</v>
      </c>
      <c r="G7" s="1">
        <v>27420686</v>
      </c>
      <c r="H7" s="1">
        <v>8007429</v>
      </c>
      <c r="I7" s="2">
        <f>G7/F7</f>
        <v>0.77398094705292675</v>
      </c>
      <c r="J7" s="1">
        <f>K7+L7</f>
        <v>41310173</v>
      </c>
      <c r="K7" s="1">
        <v>34370261</v>
      </c>
      <c r="L7" s="1">
        <v>6939912</v>
      </c>
      <c r="M7" s="2">
        <f>K7/J7</f>
        <v>0.83200477035039289</v>
      </c>
      <c r="N7" s="1">
        <f>O7+P7</f>
        <v>31866134</v>
      </c>
      <c r="O7" s="1">
        <v>29445124</v>
      </c>
      <c r="P7" s="1">
        <v>2421010</v>
      </c>
      <c r="Q7" s="2">
        <f>O7/N7</f>
        <v>0.92402561289675111</v>
      </c>
    </row>
    <row r="8" spans="1:17" x14ac:dyDescent="0.15">
      <c r="A8" s="1" t="s">
        <v>12</v>
      </c>
      <c r="B8" s="1">
        <f>C8+D8</f>
        <v>32104661</v>
      </c>
      <c r="C8" s="1">
        <v>28477738</v>
      </c>
      <c r="D8" s="1">
        <v>3626923</v>
      </c>
      <c r="E8" s="2">
        <f>C8/B8</f>
        <v>0.88702814834269705</v>
      </c>
      <c r="F8" s="1">
        <f>G8+H8</f>
        <v>31823991</v>
      </c>
      <c r="G8" s="1">
        <v>23867655</v>
      </c>
      <c r="H8" s="1">
        <v>7956336</v>
      </c>
      <c r="I8" s="2">
        <f>G8/F8</f>
        <v>0.74998937122625509</v>
      </c>
      <c r="J8" s="1">
        <f>K8+L8</f>
        <v>37468270</v>
      </c>
      <c r="K8" s="1">
        <v>30480893</v>
      </c>
      <c r="L8" s="1">
        <v>6987377</v>
      </c>
      <c r="M8" s="2">
        <f>K8/J8</f>
        <v>0.81351215308312874</v>
      </c>
      <c r="N8" s="1">
        <f>O8+P8</f>
        <v>27947015</v>
      </c>
      <c r="O8" s="1">
        <v>25565153</v>
      </c>
      <c r="P8" s="1">
        <v>2381862</v>
      </c>
      <c r="Q8" s="2">
        <f>O8/N8</f>
        <v>0.9147722216487163</v>
      </c>
    </row>
    <row r="9" spans="1:17" x14ac:dyDescent="0.15">
      <c r="A9" s="1" t="s">
        <v>13</v>
      </c>
      <c r="B9" s="1">
        <f>C9+D9</f>
        <v>26549122</v>
      </c>
      <c r="C9" s="1">
        <v>23320938</v>
      </c>
      <c r="D9" s="1">
        <v>3228184</v>
      </c>
      <c r="E9" s="2">
        <f>C9/B9</f>
        <v>0.87840712773853691</v>
      </c>
      <c r="F9" s="1">
        <f>G9+H9</f>
        <v>26449594</v>
      </c>
      <c r="G9" s="1">
        <v>20165427</v>
      </c>
      <c r="H9" s="1">
        <v>6284167</v>
      </c>
      <c r="I9" s="2">
        <f>G9/F9</f>
        <v>0.76240969899197697</v>
      </c>
      <c r="J9" s="1">
        <f>K9+L9</f>
        <v>30622723</v>
      </c>
      <c r="K9" s="1">
        <v>25135960</v>
      </c>
      <c r="L9" s="1">
        <v>5486763</v>
      </c>
      <c r="M9" s="2">
        <f>K9/J9</f>
        <v>0.82082707014657053</v>
      </c>
      <c r="N9" s="1">
        <f>O9+P9</f>
        <v>23988161</v>
      </c>
      <c r="O9" s="1">
        <v>21764527</v>
      </c>
      <c r="P9" s="1">
        <v>2223634</v>
      </c>
      <c r="Q9" s="2">
        <f>O9/N9</f>
        <v>0.90730285660497278</v>
      </c>
    </row>
    <row r="11" spans="1:17" x14ac:dyDescent="0.15">
      <c r="A11" t="s">
        <v>18</v>
      </c>
    </row>
    <row r="13" spans="1:17" x14ac:dyDescent="0.15">
      <c r="A13" s="1"/>
      <c r="B13" s="4" t="s">
        <v>0</v>
      </c>
      <c r="C13" s="4"/>
      <c r="D13" s="4"/>
      <c r="E13" s="4"/>
      <c r="F13" s="4" t="s">
        <v>1</v>
      </c>
      <c r="G13" s="4"/>
      <c r="H13" s="4"/>
      <c r="I13" s="4"/>
      <c r="J13" s="4" t="s">
        <v>2</v>
      </c>
      <c r="K13" s="4"/>
      <c r="L13" s="4"/>
      <c r="M13" s="4"/>
      <c r="N13" s="4" t="s">
        <v>3</v>
      </c>
      <c r="O13" s="4"/>
      <c r="P13" s="4"/>
      <c r="Q13" s="4"/>
    </row>
    <row r="14" spans="1:17" x14ac:dyDescent="0.15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5</v>
      </c>
      <c r="K14" s="1" t="s">
        <v>6</v>
      </c>
      <c r="L14" s="1" t="s">
        <v>7</v>
      </c>
      <c r="M14" s="1" t="s">
        <v>8</v>
      </c>
      <c r="N14" s="1" t="s">
        <v>5</v>
      </c>
      <c r="O14" s="1" t="s">
        <v>6</v>
      </c>
      <c r="P14" s="1" t="s">
        <v>7</v>
      </c>
      <c r="Q14" s="1" t="s">
        <v>8</v>
      </c>
    </row>
    <row r="15" spans="1:17" x14ac:dyDescent="0.15">
      <c r="A15" s="1" t="s">
        <v>9</v>
      </c>
      <c r="B15" s="1">
        <f>C15+D15</f>
        <v>26859765</v>
      </c>
      <c r="C15" s="1">
        <v>22544462</v>
      </c>
      <c r="D15" s="1">
        <v>4315303</v>
      </c>
      <c r="E15" s="2">
        <f>C15/B15</f>
        <v>0.83933951023026454</v>
      </c>
      <c r="F15" s="1">
        <f>G15+H15</f>
        <v>27600979</v>
      </c>
      <c r="G15" s="1">
        <v>22724920</v>
      </c>
      <c r="H15" s="1">
        <v>4876059</v>
      </c>
      <c r="I15" s="2">
        <f>G15/F15</f>
        <v>0.82333746205161784</v>
      </c>
      <c r="J15" s="1">
        <f>K15+L15</f>
        <v>28513940</v>
      </c>
      <c r="K15" s="1">
        <v>25100134</v>
      </c>
      <c r="L15" s="1">
        <v>3413806</v>
      </c>
      <c r="M15" s="2">
        <f>K15/J15</f>
        <v>0.8802758931245559</v>
      </c>
      <c r="N15" s="1">
        <f>O15+P15</f>
        <v>29431446</v>
      </c>
      <c r="O15" s="1">
        <v>25461172</v>
      </c>
      <c r="P15" s="1">
        <v>3970274</v>
      </c>
      <c r="Q15" s="2">
        <f>O15/N15</f>
        <v>0.86510095358549488</v>
      </c>
    </row>
    <row r="16" spans="1:17" x14ac:dyDescent="0.15">
      <c r="A16" s="1" t="s">
        <v>10</v>
      </c>
      <c r="B16" s="1">
        <f>C16+D16</f>
        <v>22806699</v>
      </c>
      <c r="C16" s="1">
        <v>18436972</v>
      </c>
      <c r="D16" s="1">
        <v>4369727</v>
      </c>
      <c r="E16" s="2">
        <f>C16/B16</f>
        <v>0.80840160165221631</v>
      </c>
      <c r="F16" s="1">
        <f>G16+H16</f>
        <v>30064948</v>
      </c>
      <c r="G16" s="1">
        <v>23114794</v>
      </c>
      <c r="H16" s="1">
        <v>6950154</v>
      </c>
      <c r="I16" s="2">
        <f>G16/F16</f>
        <v>0.76882867051690895</v>
      </c>
      <c r="J16" s="1">
        <f>K16+L16</f>
        <v>23303218</v>
      </c>
      <c r="K16" s="1">
        <v>19700100</v>
      </c>
      <c r="L16" s="1">
        <v>3603118</v>
      </c>
      <c r="M16" s="2">
        <f>K16/J16</f>
        <v>0.84538109715147491</v>
      </c>
      <c r="N16" s="1">
        <f>O16+P16</f>
        <v>31364236</v>
      </c>
      <c r="O16" s="1">
        <v>25307386</v>
      </c>
      <c r="P16" s="1">
        <v>6056850</v>
      </c>
      <c r="Q16" s="2">
        <f>O16/N16</f>
        <v>0.80688673557997714</v>
      </c>
    </row>
    <row r="17" spans="1:17" x14ac:dyDescent="0.15">
      <c r="A17" s="1" t="s">
        <v>11</v>
      </c>
      <c r="B17" s="1">
        <f>C17+D17</f>
        <v>31543760</v>
      </c>
      <c r="C17" s="1">
        <v>26502558</v>
      </c>
      <c r="D17" s="1">
        <v>5041202</v>
      </c>
      <c r="E17" s="2">
        <f>C17/B17</f>
        <v>0.84018385886780778</v>
      </c>
      <c r="F17" s="1">
        <f>G17+H17</f>
        <v>31842202</v>
      </c>
      <c r="G17" s="1">
        <v>26489204</v>
      </c>
      <c r="H17" s="1">
        <v>5352998</v>
      </c>
      <c r="I17" s="2">
        <f>G17/F17</f>
        <v>0.83188982972974046</v>
      </c>
      <c r="J17" s="1">
        <f>K17+L17</f>
        <v>32713272</v>
      </c>
      <c r="K17" s="1">
        <v>28609408</v>
      </c>
      <c r="L17" s="1">
        <v>4103864</v>
      </c>
      <c r="M17" s="2">
        <f>K17/J17</f>
        <v>0.87455048825443082</v>
      </c>
      <c r="N17" s="1">
        <f>O17+P17</f>
        <v>33663601</v>
      </c>
      <c r="O17" s="1">
        <v>29244588</v>
      </c>
      <c r="P17" s="1">
        <v>4419013</v>
      </c>
      <c r="Q17" s="2">
        <f>O17/N17</f>
        <v>0.86873023477197231</v>
      </c>
    </row>
    <row r="18" spans="1:17" x14ac:dyDescent="0.15">
      <c r="A18" s="1" t="s">
        <v>12</v>
      </c>
      <c r="B18" s="1">
        <f>C18+D18</f>
        <v>27395204</v>
      </c>
      <c r="C18" s="1">
        <v>22154940</v>
      </c>
      <c r="D18" s="1">
        <v>5240264</v>
      </c>
      <c r="E18" s="2">
        <f>C18/B18</f>
        <v>0.80871600737121729</v>
      </c>
      <c r="F18" s="1">
        <f>G18+H18</f>
        <v>27747478</v>
      </c>
      <c r="G18" s="1">
        <v>22028244</v>
      </c>
      <c r="H18" s="1">
        <v>5719234</v>
      </c>
      <c r="I18" s="2">
        <f>G18/F18</f>
        <v>0.79388274494712641</v>
      </c>
      <c r="J18" s="1">
        <f>K18+L18</f>
        <v>28625190</v>
      </c>
      <c r="K18" s="1">
        <v>24248678</v>
      </c>
      <c r="L18" s="1">
        <v>4376512</v>
      </c>
      <c r="M18" s="2">
        <f>K18/J18</f>
        <v>0.84710976590897735</v>
      </c>
      <c r="N18" s="1">
        <f>O18+P18</f>
        <v>29474513</v>
      </c>
      <c r="O18" s="1">
        <v>24611102</v>
      </c>
      <c r="P18" s="1">
        <v>4863411</v>
      </c>
      <c r="Q18" s="2">
        <f>O18/N18</f>
        <v>0.83499605235207786</v>
      </c>
    </row>
    <row r="19" spans="1:17" x14ac:dyDescent="0.15">
      <c r="A19" s="1" t="s">
        <v>13</v>
      </c>
      <c r="B19" s="1">
        <f>C19+D19</f>
        <v>23365869</v>
      </c>
      <c r="C19" s="1">
        <v>19146142</v>
      </c>
      <c r="D19" s="1">
        <v>4219727</v>
      </c>
      <c r="E19" s="2">
        <f>C19/B19</f>
        <v>0.81940637431460395</v>
      </c>
      <c r="F19" s="1">
        <f>G19+H19</f>
        <v>23754684</v>
      </c>
      <c r="G19" s="1">
        <v>19165778</v>
      </c>
      <c r="H19" s="1">
        <v>4588906</v>
      </c>
      <c r="I19" s="2">
        <f>G19/F19</f>
        <v>0.80682100422805036</v>
      </c>
      <c r="J19" s="1">
        <f>K19+L19</f>
        <v>23914788</v>
      </c>
      <c r="K19" s="1">
        <v>20362942</v>
      </c>
      <c r="L19" s="1">
        <v>3551846</v>
      </c>
      <c r="M19" s="2">
        <f>K19/J19</f>
        <v>0.85147909318702719</v>
      </c>
      <c r="N19" s="1">
        <f>O19+P19</f>
        <v>24854146</v>
      </c>
      <c r="O19" s="1">
        <v>20931902</v>
      </c>
      <c r="P19" s="1">
        <v>3922244</v>
      </c>
      <c r="Q19" s="2">
        <f>O19/N19</f>
        <v>0.84218954857672434</v>
      </c>
    </row>
    <row r="21" spans="1:17" x14ac:dyDescent="0.15">
      <c r="A21" t="s">
        <v>19</v>
      </c>
    </row>
    <row r="22" spans="1:17" x14ac:dyDescent="0.15">
      <c r="B22" s="3" t="s">
        <v>14</v>
      </c>
      <c r="C22" s="3"/>
      <c r="D22" s="3"/>
      <c r="E22" s="3"/>
      <c r="F22" s="3"/>
      <c r="G22" s="3"/>
      <c r="H22" s="3"/>
      <c r="I22" s="3"/>
    </row>
    <row r="23" spans="1:17" x14ac:dyDescent="0.15">
      <c r="B23" s="3" t="s">
        <v>0</v>
      </c>
      <c r="C23" s="3"/>
      <c r="D23" s="3" t="s">
        <v>1</v>
      </c>
      <c r="E23" s="3"/>
      <c r="F23" s="3" t="s">
        <v>2</v>
      </c>
      <c r="G23" s="3"/>
      <c r="H23" s="3" t="s">
        <v>3</v>
      </c>
      <c r="I23" s="3"/>
    </row>
    <row r="24" spans="1:17" x14ac:dyDescent="0.15">
      <c r="A24" s="1" t="s">
        <v>4</v>
      </c>
      <c r="B24" s="1" t="s">
        <v>15</v>
      </c>
      <c r="C24" s="1" t="s">
        <v>16</v>
      </c>
      <c r="D24" s="1" t="s">
        <v>15</v>
      </c>
      <c r="E24" s="1" t="s">
        <v>16</v>
      </c>
      <c r="F24" s="1" t="s">
        <v>15</v>
      </c>
      <c r="G24" s="1" t="s">
        <v>16</v>
      </c>
      <c r="H24" s="1" t="s">
        <v>15</v>
      </c>
      <c r="I24" s="1" t="s">
        <v>16</v>
      </c>
    </row>
    <row r="25" spans="1:17" x14ac:dyDescent="0.15">
      <c r="A25" s="1" t="s">
        <v>9</v>
      </c>
      <c r="B25" s="2">
        <v>0.87461268568902195</v>
      </c>
      <c r="C25" s="2">
        <v>0.83933951023026399</v>
      </c>
      <c r="D25" s="2">
        <v>0.81201438214688204</v>
      </c>
      <c r="E25" s="2">
        <f>C25/B25</f>
        <v>0.95966994758260371</v>
      </c>
      <c r="F25" s="2">
        <v>0.857745347336066</v>
      </c>
      <c r="G25" s="2">
        <v>0.88027589312455601</v>
      </c>
      <c r="H25" s="2">
        <v>0.91180675813684997</v>
      </c>
      <c r="I25" s="2">
        <v>0.86510095358549499</v>
      </c>
    </row>
    <row r="26" spans="1:17" x14ac:dyDescent="0.15">
      <c r="A26" s="1" t="s">
        <v>10</v>
      </c>
      <c r="B26" s="2">
        <v>0.85841124654156897</v>
      </c>
      <c r="C26" s="2">
        <v>0.80840160165221597</v>
      </c>
      <c r="D26" s="2">
        <v>0.57225695880923499</v>
      </c>
      <c r="E26" s="2">
        <f>C26/B26</f>
        <v>0.94174162431953734</v>
      </c>
      <c r="F26" s="2">
        <v>0.654683777426187</v>
      </c>
      <c r="G26" s="2">
        <v>0.84538109715147502</v>
      </c>
      <c r="H26" s="2">
        <v>0.88012000599422802</v>
      </c>
      <c r="I26" s="2">
        <v>0.80688673557997703</v>
      </c>
    </row>
    <row r="27" spans="1:17" x14ac:dyDescent="0.15">
      <c r="A27" s="1" t="s">
        <v>11</v>
      </c>
      <c r="B27" s="2">
        <v>0.894625654114521</v>
      </c>
      <c r="C27" s="2">
        <v>0.840183858867808</v>
      </c>
      <c r="D27" s="2">
        <v>0.77398094705292697</v>
      </c>
      <c r="E27" s="2">
        <f>C27/B27</f>
        <v>0.93914572536979368</v>
      </c>
      <c r="F27" s="2">
        <v>0.832004770350393</v>
      </c>
      <c r="G27" s="2">
        <v>0.87455048825443105</v>
      </c>
      <c r="H27" s="2">
        <v>0.924025612896751</v>
      </c>
      <c r="I27" s="2">
        <v>0.86873023477197198</v>
      </c>
    </row>
    <row r="28" spans="1:17" x14ac:dyDescent="0.15">
      <c r="A28" s="1" t="s">
        <v>12</v>
      </c>
      <c r="B28" s="2">
        <v>0.88702814834269705</v>
      </c>
      <c r="C28" s="2">
        <v>0.80871600737121696</v>
      </c>
      <c r="D28" s="2">
        <v>0.74998937122625497</v>
      </c>
      <c r="E28" s="2">
        <f>C28/B28</f>
        <v>0.91171402946141367</v>
      </c>
      <c r="F28" s="2">
        <v>0.81351215308312896</v>
      </c>
      <c r="G28" s="2">
        <v>0.84710976590897702</v>
      </c>
      <c r="H28" s="2">
        <v>0.91477222164871597</v>
      </c>
      <c r="I28" s="2">
        <v>0.83499605235207797</v>
      </c>
    </row>
    <row r="29" spans="1:17" x14ac:dyDescent="0.15">
      <c r="A29" s="1" t="s">
        <v>13</v>
      </c>
      <c r="B29" s="2">
        <v>0.87840712773853702</v>
      </c>
      <c r="C29" s="2">
        <v>0.81940637431460395</v>
      </c>
      <c r="D29" s="2">
        <v>0.76240969899197697</v>
      </c>
      <c r="E29" s="2">
        <f>C29/B29</f>
        <v>0.93283210989438259</v>
      </c>
      <c r="F29" s="2">
        <v>0.82082707014656997</v>
      </c>
      <c r="G29" s="2">
        <v>0.85147909318702697</v>
      </c>
      <c r="H29" s="2">
        <v>0.90730285660497301</v>
      </c>
      <c r="I29" s="2">
        <v>0.84218954857672401</v>
      </c>
    </row>
  </sheetData>
  <mergeCells count="13">
    <mergeCell ref="B3:E3"/>
    <mergeCell ref="F3:I3"/>
    <mergeCell ref="J3:M3"/>
    <mergeCell ref="N3:Q3"/>
    <mergeCell ref="B13:E13"/>
    <mergeCell ref="F13:I13"/>
    <mergeCell ref="J13:M13"/>
    <mergeCell ref="N13:Q13"/>
    <mergeCell ref="B22:I22"/>
    <mergeCell ref="B23:C23"/>
    <mergeCell ref="D23:E23"/>
    <mergeCell ref="F23:G23"/>
    <mergeCell ref="H23:I2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2017-07-26T20:47:59Z</dcterms:created>
  <dcterms:modified xsi:type="dcterms:W3CDTF">2017-07-30T11:45:42Z</dcterms:modified>
</cp:coreProperties>
</file>