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EXCEL-2020---S-LESSON-FILES\"/>
    </mc:Choice>
  </mc:AlternateContent>
  <bookViews>
    <workbookView xWindow="0" yWindow="0" windowWidth="22260" windowHeight="12648"/>
  </bookViews>
  <sheets>
    <sheet name="🏡" sheetId="1" r:id="rId1"/>
    <sheet name="3.1 TEMPLATES" sheetId="2" r:id="rId2"/>
    <sheet name="3.2 GRAPHS" sheetId="6" r:id="rId3"/>
    <sheet name="3.3 STATS" sheetId="7" r:id="rId4"/>
    <sheet name="3.4 ADDINS" sheetId="8" r:id="rId5"/>
  </sheets>
  <externalReferences>
    <externalReference r:id="rId6"/>
  </externalReferences>
  <calcPr calcId="171027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9" i="8" l="1"/>
  <c r="C204" i="8" s="1"/>
  <c r="C233" i="8" s="1"/>
  <c r="L138" i="8"/>
  <c r="L137" i="8"/>
  <c r="L136" i="8"/>
  <c r="L135" i="8"/>
  <c r="L134" i="8"/>
  <c r="L133" i="8"/>
  <c r="L132" i="8"/>
  <c r="C111" i="8" l="1"/>
  <c r="C124" i="8" s="1"/>
  <c r="C142" i="8" s="1"/>
  <c r="C163" i="8" s="1"/>
  <c r="C85" i="8"/>
  <c r="B83" i="8"/>
  <c r="C10" i="8"/>
  <c r="C34" i="8" s="1"/>
  <c r="C58" i="8" s="1"/>
  <c r="B14" i="7"/>
  <c r="B15" i="7" s="1"/>
  <c r="B13" i="7"/>
  <c r="B12" i="7"/>
  <c r="B9" i="7"/>
  <c r="B10" i="7" s="1"/>
  <c r="B11" i="7" s="1"/>
  <c r="B109" i="8" l="1"/>
  <c r="B180" i="8" s="1"/>
  <c r="C496" i="6"/>
  <c r="C589" i="6" s="1"/>
  <c r="J442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7" i="6"/>
  <c r="J468" i="6"/>
  <c r="J469" i="6"/>
  <c r="J470" i="6"/>
  <c r="J471" i="6"/>
  <c r="C348" i="6"/>
  <c r="C397" i="6" s="1"/>
  <c r="B117" i="6"/>
  <c r="B345" i="6" s="1"/>
  <c r="B493" i="6" s="1"/>
  <c r="C119" i="6"/>
  <c r="C239" i="6" s="1"/>
  <c r="C271" i="6" s="1"/>
  <c r="L41" i="6" l="1"/>
  <c r="L42" i="6"/>
  <c r="J43" i="6"/>
  <c r="K43" i="6"/>
  <c r="L43" i="6" l="1"/>
  <c r="C10" i="6"/>
  <c r="C48" i="6" s="1"/>
  <c r="C207" i="2" l="1"/>
  <c r="C218" i="2" s="1"/>
  <c r="C235" i="2" s="1"/>
  <c r="C245" i="2" s="1"/>
  <c r="C251" i="2" s="1"/>
  <c r="C258" i="2" s="1"/>
  <c r="C280" i="2" s="1"/>
  <c r="C286" i="2" s="1"/>
  <c r="C159" i="2" l="1"/>
  <c r="C172" i="2" s="1"/>
  <c r="C196" i="2" s="1"/>
  <c r="C113" i="2"/>
  <c r="C126" i="2" s="1"/>
  <c r="C133" i="2" s="1"/>
  <c r="C140" i="2" l="1"/>
  <c r="C147" i="2" s="1"/>
  <c r="C69" i="2" l="1"/>
  <c r="C78" i="2" s="1"/>
  <c r="C86" i="2" s="1"/>
  <c r="C94" i="2" s="1"/>
  <c r="C102" i="2" s="1"/>
  <c r="B67" i="2" l="1"/>
  <c r="B111" i="2" s="1"/>
  <c r="B157" i="2" s="1"/>
  <c r="B205" i="2" s="1"/>
  <c r="C10" i="2"/>
  <c r="C17" i="2" s="1"/>
  <c r="C30" i="2" l="1"/>
  <c r="C41" i="2" s="1"/>
  <c r="C48" i="2" s="1"/>
  <c r="C59" i="2" s="1"/>
</calcChain>
</file>

<file path=xl/sharedStrings.xml><?xml version="1.0" encoding="utf-8"?>
<sst xmlns="http://schemas.openxmlformats.org/spreadsheetml/2006/main" count="346" uniqueCount="208">
  <si>
    <t>Data Validation, Input Message</t>
  </si>
  <si>
    <t>SIMPLE LOAN CALCULATOR</t>
  </si>
  <si>
    <t>Name Manager</t>
  </si>
  <si>
    <t>Formatting</t>
  </si>
  <si>
    <t>Styles</t>
  </si>
  <si>
    <t>Trace Precedents</t>
  </si>
  <si>
    <t>Freeze Panes</t>
  </si>
  <si>
    <t>Image / Graphic / Photo</t>
  </si>
  <si>
    <t>Merge &amp; Bottom Align</t>
  </si>
  <si>
    <t>INVOICE</t>
  </si>
  <si>
    <t>TODAY()</t>
  </si>
  <si>
    <t>Format Cells, Lines</t>
  </si>
  <si>
    <t>IF Statement</t>
  </si>
  <si>
    <t>Sheet-to-Sheet Referencing</t>
  </si>
  <si>
    <t>SUM and MULTIPLY</t>
  </si>
  <si>
    <t>Pie Chart: Select Data, F11, Change Chart Type</t>
  </si>
  <si>
    <t>Conditional Formatting</t>
  </si>
  <si>
    <t>Text Box</t>
  </si>
  <si>
    <t>COST TRACKER</t>
  </si>
  <si>
    <t>BALANCE SHEET</t>
  </si>
  <si>
    <t>TABLE &gt; Total Row</t>
  </si>
  <si>
    <t>Clustered Bar</t>
  </si>
  <si>
    <t>GROCERY LIST</t>
  </si>
  <si>
    <t>Link to hidden sheet(s) / Unhide sheet(s)</t>
  </si>
  <si>
    <t>"Alt + Arrow" / Data Validation dropdown</t>
  </si>
  <si>
    <t>"INDEX + MATCH + COUNTIF" dynamic update combo</t>
  </si>
  <si>
    <t>"ROW" for unique valuation</t>
  </si>
  <si>
    <t>"LARGE", "MATCH", "INDEX" for formula-based sorting</t>
  </si>
  <si>
    <t>"ROUND"</t>
  </si>
  <si>
    <t>"UPPER" and Concatenation</t>
  </si>
  <si>
    <t>YEAR(), "&amp;" concatenate</t>
  </si>
  <si>
    <t>BLOOMBERG</t>
  </si>
  <si>
    <t>Change</t>
  </si>
  <si>
    <t>Total</t>
  </si>
  <si>
    <t>Light trucks</t>
  </si>
  <si>
    <t>Cars</t>
  </si>
  <si>
    <t>Month</t>
  </si>
  <si>
    <t>Stacked Bar and Comparison Table</t>
  </si>
  <si>
    <t>Solution</t>
  </si>
  <si>
    <t>Workings</t>
  </si>
  <si>
    <t>Clustered Column</t>
  </si>
  <si>
    <t>PERCENTAGE</t>
  </si>
  <si>
    <t>REUTERS</t>
  </si>
  <si>
    <r>
      <t xml:space="preserve">Line Graph with </t>
    </r>
    <r>
      <rPr>
        <b/>
        <i/>
        <sz val="11"/>
        <color theme="1"/>
        <rFont val="Calibri"/>
        <family val="2"/>
        <scheme val="minor"/>
      </rPr>
      <t>PivotChart</t>
    </r>
  </si>
  <si>
    <t>CONSUMER SPENDING SINCE 2002</t>
  </si>
  <si>
    <t>DATE</t>
  </si>
  <si>
    <t>TOTAL</t>
  </si>
  <si>
    <t>SERVICES</t>
  </si>
  <si>
    <t>GOODS</t>
  </si>
  <si>
    <t>Grand Total</t>
  </si>
  <si>
    <t>Qtr1</t>
  </si>
  <si>
    <t>2010</t>
  </si>
  <si>
    <t>2009</t>
  </si>
  <si>
    <t>2008</t>
  </si>
  <si>
    <t>2007</t>
  </si>
  <si>
    <t>2006</t>
  </si>
  <si>
    <t>2005</t>
  </si>
  <si>
    <t>Sum of TOTAL</t>
  </si>
  <si>
    <t>Sum of SERVICES</t>
  </si>
  <si>
    <t>Sum of GOODS</t>
  </si>
  <si>
    <t>Row Labels</t>
  </si>
  <si>
    <t>(Multiple Items)</t>
  </si>
  <si>
    <t>To download dataset, go to:</t>
  </si>
  <si>
    <t>https://covid.ourworldindata.org/data/owid-covid-data.xlsx</t>
  </si>
  <si>
    <t>Line Chart, Right Y-Axis</t>
  </si>
  <si>
    <t>Country</t>
  </si>
  <si>
    <t>Tests per million people</t>
  </si>
  <si>
    <t>Slovakia</t>
  </si>
  <si>
    <t>Malaysia</t>
  </si>
  <si>
    <t>Lithuania</t>
  </si>
  <si>
    <t>Hungary</t>
  </si>
  <si>
    <t>Croatia</t>
  </si>
  <si>
    <t>Poland</t>
  </si>
  <si>
    <t>France</t>
  </si>
  <si>
    <t>Vietnam</t>
  </si>
  <si>
    <t>U.S.</t>
  </si>
  <si>
    <t>Thailand</t>
  </si>
  <si>
    <t>Japan</t>
  </si>
  <si>
    <t>South Africa</t>
  </si>
  <si>
    <t>New Zealand</t>
  </si>
  <si>
    <t>Pakistan</t>
  </si>
  <si>
    <t>Indonesia</t>
  </si>
  <si>
    <t>India</t>
  </si>
  <si>
    <t>Bubble Chart</t>
  </si>
  <si>
    <t>THE ECONOMIST</t>
  </si>
  <si>
    <t>Map Chart</t>
  </si>
  <si>
    <t>https://govdata360.worldbank.org/indicators/hd6a18526?country=BRA&amp;indicator=41930&amp;viz=line_chart&amp;years=1975,2018</t>
  </si>
  <si>
    <t>POPULATION DENSITY</t>
  </si>
  <si>
    <t>CASES PER 1,000 POPULATION</t>
  </si>
  <si>
    <t>Scatter Graph</t>
  </si>
  <si>
    <t>FINANCIAL TIMES</t>
  </si>
  <si>
    <t>Internal combustion engine</t>
  </si>
  <si>
    <t>Electric vehicle</t>
  </si>
  <si>
    <t>Other</t>
  </si>
  <si>
    <t>Assembly</t>
  </si>
  <si>
    <t>Chassis</t>
  </si>
  <si>
    <t>Exterior</t>
  </si>
  <si>
    <t>Interior</t>
  </si>
  <si>
    <t>Powertrain</t>
  </si>
  <si>
    <t>E-drive</t>
  </si>
  <si>
    <t>Engine/battery</t>
  </si>
  <si>
    <t>Stacked Column</t>
  </si>
  <si>
    <t>Clustered Bar with Picture Fill</t>
  </si>
  <si>
    <t>cruise liner</t>
  </si>
  <si>
    <t>length</t>
  </si>
  <si>
    <t>F14A T</t>
  </si>
  <si>
    <t>USS E</t>
  </si>
  <si>
    <t>HotS</t>
  </si>
  <si>
    <t>Valemax</t>
  </si>
  <si>
    <t>LCS</t>
  </si>
  <si>
    <t>Mont</t>
  </si>
  <si>
    <t>PROBABILITY</t>
  </si>
  <si>
    <t>MEAN, STD. DEV</t>
  </si>
  <si>
    <t>MONTE CARLO SIMULATION</t>
  </si>
  <si>
    <t>CORRELATION</t>
  </si>
  <si>
    <t>REGRESSION ANALYSIS</t>
  </si>
  <si>
    <t>SENSITIVITY ANALYSIS</t>
  </si>
  <si>
    <t>SAMPLING</t>
  </si>
  <si>
    <t>WORKING WITH SURVEYS</t>
  </si>
  <si>
    <t>Data Mining &gt; Highlight Matches / Find All Matches</t>
  </si>
  <si>
    <t>Interleave Ranges</t>
  </si>
  <si>
    <t>Find All Matches</t>
  </si>
  <si>
    <t>a</t>
  </si>
  <si>
    <t>b</t>
  </si>
  <si>
    <t>c</t>
  </si>
  <si>
    <t>apple</t>
  </si>
  <si>
    <t>bananas</t>
  </si>
  <si>
    <t>carrots</t>
  </si>
  <si>
    <t>durian</t>
  </si>
  <si>
    <t>eggplant</t>
  </si>
  <si>
    <t>figs</t>
  </si>
  <si>
    <t>grapes</t>
  </si>
  <si>
    <t>honeydew</t>
  </si>
  <si>
    <t>igloo</t>
  </si>
  <si>
    <t>apple pie</t>
  </si>
  <si>
    <t>banana pudding</t>
  </si>
  <si>
    <t>carrot cake</t>
  </si>
  <si>
    <t>eclair</t>
  </si>
  <si>
    <t>fettuccine</t>
  </si>
  <si>
    <t>gingerbread</t>
  </si>
  <si>
    <t>homemade jam</t>
  </si>
  <si>
    <t>Batch Find and Replace</t>
  </si>
  <si>
    <t>JACK</t>
  </si>
  <si>
    <t>AND</t>
  </si>
  <si>
    <t>JILL</t>
  </si>
  <si>
    <t>WENT</t>
  </si>
  <si>
    <t>UP</t>
  </si>
  <si>
    <t>THE</t>
  </si>
  <si>
    <t>MILL</t>
  </si>
  <si>
    <t>HILL</t>
  </si>
  <si>
    <t>TO</t>
  </si>
  <si>
    <t>FETCH</t>
  </si>
  <si>
    <t>A</t>
  </si>
  <si>
    <t>PAIL</t>
  </si>
  <si>
    <t>OF</t>
  </si>
  <si>
    <t>NUTS</t>
  </si>
  <si>
    <t>WATER</t>
  </si>
  <si>
    <t>BILL</t>
  </si>
  <si>
    <t>LACK</t>
  </si>
  <si>
    <t>ANALYSTIX TOOLS</t>
  </si>
  <si>
    <t>Data Arranger</t>
  </si>
  <si>
    <t>Q1 2000</t>
  </si>
  <si>
    <t>Q2 2000</t>
  </si>
  <si>
    <t>Q3 2000</t>
  </si>
  <si>
    <t>Q4 2000</t>
  </si>
  <si>
    <t>Sheet Manager</t>
  </si>
  <si>
    <t>SHEET MANAGER &gt; SHOW/HIDE MULTIPLE SHEETS</t>
  </si>
  <si>
    <t>SHEET MANAGER &gt; COPY SELECTED SHEET 'N' TIMES</t>
  </si>
  <si>
    <t>Precedents and Dependents Checker</t>
  </si>
  <si>
    <t>DataXL ("DXL")</t>
  </si>
  <si>
    <t>This is a precedent cell - 1</t>
  </si>
  <si>
    <t>This is a precedent cell - 2</t>
  </si>
  <si>
    <t>This is a precedent cell - 3</t>
  </si>
  <si>
    <t>This is a precedent cell - 4</t>
  </si>
  <si>
    <t>This is a precedent cell - 5</t>
  </si>
  <si>
    <t>This is a precedent cell - 6</t>
  </si>
  <si>
    <t>This is a precedent cell - 7</t>
  </si>
  <si>
    <t>Generate Live Calendar</t>
  </si>
  <si>
    <t>Collect Data from Sheets</t>
  </si>
  <si>
    <t>RANGES &gt; COLLECT DATA FROM SHEETS</t>
  </si>
  <si>
    <t>VBA Functions</t>
  </si>
  <si>
    <t>CONCATENATE MULTIPLE</t>
  </si>
  <si>
    <t>First</t>
  </si>
  <si>
    <t>Second</t>
  </si>
  <si>
    <t>Third</t>
  </si>
  <si>
    <t>FirstSecondThird</t>
  </si>
  <si>
    <t>=concatenatemultiple(E210:G210,"")</t>
  </si>
  <si>
    <t xml:space="preserve">Function GoogleTranslate(InputText As String, ToLang As String) As String
    Dim IE As Object
        Set IE = CreateObject("InternetExplorer.application")
        IE.Visible = False
        IE.navigate "http://translate.google.com/#auto/" &amp; ToLang &amp; "/" &amp; InputText
        Do Until IE.ReadyState = 4
            DoEvents
        Loop
        Application.Wait (Now + TimeValue("0:00:5"))
        Do Until IE.ReadyState = 4
            DoEvents
        Loop
        GoogleTranslate = IE.Document.getElementsByClassName("result-shield-container tlid-copy-target")(0).innertext
        IE.Quit
End Function
</t>
  </si>
  <si>
    <t>Function CONCATENATEMULTIPLE(Ref As Range, Separator As String) As String
Dim Cell As Range
Dim Result As String
For Each Cell In Ref
 Result = Result &amp; Cell.Value &amp; Separator
Next Cell
CONCATENATEMULTIPLE = Left(Result, Len(Result) - 1)
End Function</t>
  </si>
  <si>
    <t>GOOGLE TRANSLATE</t>
  </si>
  <si>
    <t>I wish you a very happy birthday</t>
  </si>
  <si>
    <t>=GoogleTranslate(F229,"zh-CN")</t>
  </si>
  <si>
    <t>=GoogleTranslate(F229,"ms")</t>
  </si>
  <si>
    <t>=GoogleTranslate(F229,"zh-TW")</t>
  </si>
  <si>
    <t>=GoogleTranslate(F229,"mt")</t>
  </si>
  <si>
    <t>REFERENCE PREVIOUS SHEET</t>
  </si>
  <si>
    <t>Create a new workbook, and insert sample data into two separate sheets</t>
  </si>
  <si>
    <t>before proceeding with the VBA code.</t>
  </si>
  <si>
    <t>e.g.</t>
  </si>
  <si>
    <t>TESTING</t>
  </si>
  <si>
    <t>Cell A1, Sheet1</t>
  </si>
  <si>
    <t>=prevsheet(A1)</t>
  </si>
  <si>
    <t>Any cell, Sheet2</t>
  </si>
  <si>
    <t>Function PrevSheet(RCell As Range)
    Dim xIndex As Long
    Application.Volatile
    xIndex = RCell.Worksheet.Index
    If xIndex &gt; 1 Then _
        PrevSheet = Worksheets(xIndex - 1).Range(RCell.Address)
End Function</t>
  </si>
  <si>
    <t>Before</t>
  </si>
  <si>
    <t>After</t>
  </si>
  <si>
    <t>NOTE: Create a new workbook and fill with sample data before attempting this.</t>
  </si>
  <si>
    <r>
      <rPr>
        <b/>
        <i/>
        <sz val="20"/>
        <color theme="1"/>
        <rFont val="Calibri"/>
        <family val="2"/>
        <scheme val="minor"/>
      </rPr>
      <t>ESSENTIAL</t>
    </r>
    <r>
      <rPr>
        <b/>
        <sz val="20"/>
        <color theme="1"/>
        <rFont val="Calibri"/>
        <family val="2"/>
        <scheme val="minor"/>
      </rPr>
      <t xml:space="preserve"> ADD-IN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</si>
</sst>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9" tint="0.40000610370189521"/>
        </stop>
        <stop position="1">
          <color theme="9" tint="0.80001220740379042"/>
        </stop>
      </gradientFill>
    </fill>
    <fill>
      <gradientFill degree="90">
        <stop position="0">
          <color theme="9" tint="0.59999389629810485"/>
        </stop>
        <stop position="1">
          <color theme="9" tint="0.80001220740379042"/>
        </stop>
      </gradient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5" fillId="0" borderId="0"/>
  </cellStyleXfs>
  <cellXfs count="75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9" xfId="0" applyFill="1" applyBorder="1" applyAlignment="1">
      <alignment vertical="center"/>
    </xf>
    <xf numFmtId="0" fontId="2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0" fillId="6" borderId="17" xfId="0" applyFill="1" applyBorder="1" applyAlignment="1">
      <alignment horizontal="left" vertical="center"/>
    </xf>
    <xf numFmtId="0" fontId="0" fillId="6" borderId="17" xfId="0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6" fillId="6" borderId="16" xfId="0" applyFont="1" applyFill="1" applyBorder="1" applyAlignment="1">
      <alignment horizontal="left" vertical="center"/>
    </xf>
    <xf numFmtId="0" fontId="0" fillId="0" borderId="11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0" fillId="0" borderId="11" xfId="0" applyFill="1" applyBorder="1" applyAlignment="1" applyProtection="1">
      <alignment vertical="center"/>
      <protection locked="0"/>
    </xf>
    <xf numFmtId="0" fontId="0" fillId="0" borderId="13" xfId="0" applyFill="1" applyBorder="1" applyAlignment="1" applyProtection="1">
      <alignment vertical="center"/>
      <protection locked="0"/>
    </xf>
    <xf numFmtId="0" fontId="0" fillId="0" borderId="14" xfId="0" applyFill="1" applyBorder="1" applyAlignment="1" applyProtection="1">
      <alignment vertical="center"/>
      <protection locked="0"/>
    </xf>
    <xf numFmtId="0" fontId="0" fillId="0" borderId="15" xfId="0" applyFill="1" applyBorder="1" applyAlignment="1" applyProtection="1">
      <alignment vertical="center"/>
      <protection locked="0"/>
    </xf>
    <xf numFmtId="0" fontId="6" fillId="9" borderId="16" xfId="0" applyFont="1" applyFill="1" applyBorder="1" applyAlignment="1">
      <alignment horizontal="left" vertical="center"/>
    </xf>
    <xf numFmtId="0" fontId="0" fillId="9" borderId="17" xfId="0" applyFill="1" applyBorder="1" applyAlignment="1">
      <alignment horizontal="left" vertical="center"/>
    </xf>
    <xf numFmtId="0" fontId="0" fillId="9" borderId="17" xfId="0" applyFill="1" applyBorder="1" applyAlignment="1">
      <alignment vertical="center"/>
    </xf>
    <xf numFmtId="0" fontId="0" fillId="9" borderId="18" xfId="0" applyFill="1" applyBorder="1" applyAlignment="1">
      <alignment vertical="center"/>
    </xf>
    <xf numFmtId="0" fontId="0" fillId="3" borderId="0" xfId="0" applyFill="1" applyBorder="1" applyAlignment="1" applyProtection="1">
      <alignment vertical="center"/>
      <protection locked="0"/>
    </xf>
    <xf numFmtId="0" fontId="7" fillId="3" borderId="0" xfId="0" applyFont="1" applyFill="1" applyBorder="1" applyAlignment="1" applyProtection="1">
      <alignment horizontal="left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7" fillId="8" borderId="9" xfId="0" applyFont="1" applyFill="1" applyBorder="1" applyAlignment="1" applyProtection="1">
      <alignment horizontal="left" vertical="center" indent="1"/>
      <protection locked="0"/>
    </xf>
    <xf numFmtId="0" fontId="7" fillId="8" borderId="10" xfId="0" applyFont="1" applyFill="1" applyBorder="1" applyAlignment="1" applyProtection="1">
      <alignment horizontal="center" vertical="center"/>
      <protection locked="0"/>
    </xf>
    <xf numFmtId="0" fontId="7" fillId="8" borderId="19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  <protection locked="0"/>
    </xf>
    <xf numFmtId="9" fontId="8" fillId="7" borderId="0" xfId="1" applyFont="1" applyFill="1" applyBorder="1" applyAlignment="1" applyProtection="1">
      <alignment horizontal="center" vertical="center"/>
      <protection locked="0"/>
    </xf>
    <xf numFmtId="9" fontId="0" fillId="0" borderId="0" xfId="1" applyFont="1"/>
    <xf numFmtId="0" fontId="4" fillId="0" borderId="0" xfId="0" applyFont="1"/>
    <xf numFmtId="9" fontId="4" fillId="0" borderId="0" xfId="1" applyFont="1"/>
    <xf numFmtId="14" fontId="7" fillId="0" borderId="0" xfId="0" applyNumberFormat="1" applyFont="1"/>
    <xf numFmtId="14" fontId="4" fillId="0" borderId="11" xfId="0" applyNumberFormat="1" applyFont="1" applyFill="1" applyBorder="1" applyAlignment="1" applyProtection="1">
      <alignment horizontal="left" vertical="center"/>
      <protection locked="0"/>
    </xf>
    <xf numFmtId="14" fontId="7" fillId="0" borderId="1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0" fontId="10" fillId="0" borderId="11" xfId="2" applyFill="1" applyBorder="1" applyAlignment="1" applyProtection="1">
      <alignment horizontal="left" vertical="center"/>
      <protection locked="0"/>
    </xf>
    <xf numFmtId="0" fontId="11" fillId="0" borderId="11" xfId="2" applyFont="1" applyFill="1" applyBorder="1" applyAlignment="1" applyProtection="1">
      <alignment horizontal="left" vertical="center"/>
      <protection locked="0"/>
    </xf>
    <xf numFmtId="0" fontId="0" fillId="0" borderId="12" xfId="0" applyFill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horizontal="left" vertical="center"/>
      <protection locked="0"/>
    </xf>
    <xf numFmtId="0" fontId="0" fillId="0" borderId="14" xfId="0" applyFill="1" applyBorder="1" applyAlignment="1" applyProtection="1">
      <alignment horizontal="left" vertical="center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14" fontId="0" fillId="0" borderId="1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12" xfId="0" applyFont="1" applyFill="1" applyBorder="1" applyAlignment="1" applyProtection="1">
      <alignment horizontal="left" vertical="center"/>
      <protection locked="0"/>
    </xf>
    <xf numFmtId="0" fontId="0" fillId="0" borderId="0" xfId="0" quotePrefix="1" applyFont="1" applyFill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alignment horizontal="left" vertical="center"/>
      <protection locked="0"/>
    </xf>
    <xf numFmtId="0" fontId="9" fillId="0" borderId="11" xfId="0" applyFont="1" applyFill="1" applyBorder="1" applyAlignment="1" applyProtection="1">
      <alignment horizontal="left" vertical="center"/>
      <protection locked="0"/>
    </xf>
    <xf numFmtId="0" fontId="0" fillId="10" borderId="0" xfId="0" applyFill="1" applyBorder="1" applyAlignment="1" applyProtection="1">
      <alignment horizontal="left" vertical="center"/>
      <protection locked="0"/>
    </xf>
    <xf numFmtId="0" fontId="0" fillId="11" borderId="0" xfId="0" applyFill="1" applyBorder="1" applyAlignment="1" applyProtection="1">
      <alignment horizontal="left" vertical="center"/>
      <protection locked="0"/>
    </xf>
    <xf numFmtId="0" fontId="0" fillId="12" borderId="0" xfId="0" applyFill="1" applyBorder="1" applyAlignment="1" applyProtection="1">
      <alignment horizontal="left" vertical="center"/>
      <protection locked="0"/>
    </xf>
    <xf numFmtId="14" fontId="0" fillId="0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14" xfId="0" applyFont="1" applyFill="1" applyBorder="1" applyAlignment="1" applyProtection="1">
      <alignment horizontal="left" vertical="center"/>
      <protection locked="0"/>
    </xf>
    <xf numFmtId="0" fontId="0" fillId="0" borderId="15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left" vertical="top"/>
      <protection locked="0"/>
    </xf>
    <xf numFmtId="0" fontId="4" fillId="2" borderId="2" xfId="0" applyFont="1" applyFill="1" applyBorder="1" applyAlignment="1" applyProtection="1">
      <alignment horizontal="left" vertical="top"/>
      <protection locked="0"/>
    </xf>
    <xf numFmtId="0" fontId="4" fillId="2" borderId="3" xfId="0" applyFont="1" applyFill="1" applyBorder="1" applyAlignment="1" applyProtection="1">
      <alignment horizontal="left" vertical="top"/>
      <protection locked="0"/>
    </xf>
    <xf numFmtId="0" fontId="4" fillId="2" borderId="4" xfId="0" applyFont="1" applyFill="1" applyBorder="1" applyAlignment="1" applyProtection="1">
      <alignment horizontal="left" vertical="top"/>
      <protection locked="0"/>
    </xf>
    <xf numFmtId="0" fontId="4" fillId="2" borderId="0" xfId="0" applyFont="1" applyFill="1" applyBorder="1" applyAlignment="1" applyProtection="1">
      <alignment horizontal="left" vertical="top"/>
      <protection locked="0"/>
    </xf>
    <xf numFmtId="0" fontId="4" fillId="2" borderId="5" xfId="0" applyFont="1" applyFill="1" applyBorder="1" applyAlignment="1" applyProtection="1">
      <alignment horizontal="left" vertical="top"/>
      <protection locked="0"/>
    </xf>
    <xf numFmtId="0" fontId="4" fillId="2" borderId="6" xfId="0" applyFont="1" applyFill="1" applyBorder="1" applyAlignment="1" applyProtection="1">
      <alignment horizontal="left" vertical="top"/>
      <protection locked="0"/>
    </xf>
    <xf numFmtId="0" fontId="4" fillId="2" borderId="7" xfId="0" applyFont="1" applyFill="1" applyBorder="1" applyAlignment="1" applyProtection="1">
      <alignment horizontal="left" vertical="top"/>
      <protection locked="0"/>
    </xf>
    <xf numFmtId="0" fontId="4" fillId="2" borderId="8" xfId="0" applyFont="1" applyFill="1" applyBorder="1" applyAlignment="1" applyProtection="1">
      <alignment horizontal="left" vertical="top"/>
      <protection locked="0"/>
    </xf>
    <xf numFmtId="0" fontId="4" fillId="2" borderId="1" xfId="0" applyFont="1" applyFill="1" applyBorder="1" applyAlignment="1" applyProtection="1">
      <alignment horizontal="left" vertical="top" wrapText="1"/>
      <protection locked="0"/>
    </xf>
  </cellXfs>
  <cellStyles count="4">
    <cellStyle name="Hyperlink" xfId="2" builtinId="8"/>
    <cellStyle name="Normal" xfId="0" builtinId="0"/>
    <cellStyle name="Normal 4" xfId="3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2020 - INTERMEDIATE EXCEL STUFF.xlsm]3.2 GRAPHS!PivotTable1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50000"/>
              </a:schemeClr>
            </a:solidFill>
            <a:ln w="12700">
              <a:solidFill>
                <a:schemeClr val="accent1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12700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12700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'3.2 GRAPHS'!$J$205</c:f>
              <c:strCache>
                <c:ptCount val="1"/>
                <c:pt idx="0">
                  <c:v>Sum of GOODS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127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9AA-4B53-BB08-205FEAB90620}"/>
              </c:ext>
            </c:extLst>
          </c:dPt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AA-4B53-BB08-205FEAB90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'3.2 GRAPHS'!$I$206:$I$218</c:f>
              <c:multiLvlStrCache>
                <c:ptCount val="6"/>
                <c:lvl>
                  <c:pt idx="0">
                    <c:v>Qtr1</c:v>
                  </c:pt>
                  <c:pt idx="1">
                    <c:v>Qtr1</c:v>
                  </c:pt>
                  <c:pt idx="2">
                    <c:v>Qtr1</c:v>
                  </c:pt>
                  <c:pt idx="3">
                    <c:v>Qtr1</c:v>
                  </c:pt>
                  <c:pt idx="4">
                    <c:v>Qtr1</c:v>
                  </c:pt>
                  <c:pt idx="5">
                    <c:v>Qtr1</c:v>
                  </c:pt>
                </c:lvl>
                <c:lvl>
                  <c:pt idx="0">
                    <c:v>2005</c:v>
                  </c:pt>
                  <c:pt idx="1">
                    <c:v>2006</c:v>
                  </c:pt>
                  <c:pt idx="2">
                    <c:v>2007</c:v>
                  </c:pt>
                  <c:pt idx="3">
                    <c:v>2008</c:v>
                  </c:pt>
                  <c:pt idx="4">
                    <c:v>2009</c:v>
                  </c:pt>
                  <c:pt idx="5">
                    <c:v>2010</c:v>
                  </c:pt>
                </c:lvl>
              </c:multiLvlStrCache>
            </c:multiLvlStrRef>
          </c:cat>
          <c:val>
            <c:numRef>
              <c:f>'3.2 GRAPHS'!$J$206:$J$218</c:f>
              <c:numCache>
                <c:formatCode>General</c:formatCode>
                <c:ptCount val="6"/>
                <c:pt idx="0">
                  <c:v>1.8423333333333334</c:v>
                </c:pt>
                <c:pt idx="1">
                  <c:v>2.7097346983140538</c:v>
                </c:pt>
                <c:pt idx="2">
                  <c:v>3.8634337465861099</c:v>
                </c:pt>
                <c:pt idx="3">
                  <c:v>5.5083327248040685</c:v>
                </c:pt>
                <c:pt idx="4">
                  <c:v>7.8535653507604817</c:v>
                </c:pt>
                <c:pt idx="5">
                  <c:v>11.197306299404694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A-4B53-BB08-205FEAB90620}"/>
            </c:ext>
          </c:extLst>
        </c:ser>
        <c:ser>
          <c:idx val="1"/>
          <c:order val="1"/>
          <c:tx>
            <c:strRef>
              <c:f>'3.2 GRAPHS'!$K$205</c:f>
              <c:strCache>
                <c:ptCount val="1"/>
                <c:pt idx="0">
                  <c:v>Sum of SERVICES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solidFill>
                  <a:schemeClr val="accent2"/>
                </a:solidFill>
                <a:ln w="1270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9AA-4B53-BB08-205FEAB90620}"/>
              </c:ext>
            </c:extLst>
          </c:dPt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AA-4B53-BB08-205FEAB90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'3.2 GRAPHS'!$I$206:$I$218</c:f>
              <c:multiLvlStrCache>
                <c:ptCount val="6"/>
                <c:lvl>
                  <c:pt idx="0">
                    <c:v>Qtr1</c:v>
                  </c:pt>
                  <c:pt idx="1">
                    <c:v>Qtr1</c:v>
                  </c:pt>
                  <c:pt idx="2">
                    <c:v>Qtr1</c:v>
                  </c:pt>
                  <c:pt idx="3">
                    <c:v>Qtr1</c:v>
                  </c:pt>
                  <c:pt idx="4">
                    <c:v>Qtr1</c:v>
                  </c:pt>
                  <c:pt idx="5">
                    <c:v>Qtr1</c:v>
                  </c:pt>
                </c:lvl>
                <c:lvl>
                  <c:pt idx="0">
                    <c:v>2005</c:v>
                  </c:pt>
                  <c:pt idx="1">
                    <c:v>2006</c:v>
                  </c:pt>
                  <c:pt idx="2">
                    <c:v>2007</c:v>
                  </c:pt>
                  <c:pt idx="3">
                    <c:v>2008</c:v>
                  </c:pt>
                  <c:pt idx="4">
                    <c:v>2009</c:v>
                  </c:pt>
                  <c:pt idx="5">
                    <c:v>2010</c:v>
                  </c:pt>
                </c:lvl>
              </c:multiLvlStrCache>
            </c:multiLvlStrRef>
          </c:cat>
          <c:val>
            <c:numRef>
              <c:f>'3.2 GRAPHS'!$K$206:$K$218</c:f>
              <c:numCache>
                <c:formatCode>General</c:formatCode>
                <c:ptCount val="6"/>
                <c:pt idx="0">
                  <c:v>3.6846666666666663</c:v>
                </c:pt>
                <c:pt idx="1">
                  <c:v>5.4194693966281067</c:v>
                </c:pt>
                <c:pt idx="2">
                  <c:v>7.7268674931722199</c:v>
                </c:pt>
                <c:pt idx="3">
                  <c:v>11.016665449608137</c:v>
                </c:pt>
                <c:pt idx="4">
                  <c:v>15.70713070152096</c:v>
                </c:pt>
                <c:pt idx="5">
                  <c:v>22.394612598809381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AA-4B53-BB08-205FEAB90620}"/>
            </c:ext>
          </c:extLst>
        </c:ser>
        <c:ser>
          <c:idx val="2"/>
          <c:order val="2"/>
          <c:tx>
            <c:strRef>
              <c:f>'3.2 GRAPHS'!$L$205</c:f>
              <c:strCache>
                <c:ptCount val="1"/>
                <c:pt idx="0">
                  <c:v>Sum of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circle"/>
              <c:size val="5"/>
              <c:spPr>
                <a:solidFill>
                  <a:schemeClr val="accent1">
                    <a:lumMod val="50000"/>
                  </a:schemeClr>
                </a:solidFill>
                <a:ln w="12700">
                  <a:solidFill>
                    <a:schemeClr val="accent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9AA-4B53-BB08-205FEAB90620}"/>
              </c:ext>
            </c:extLst>
          </c:dPt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AA-4B53-BB08-205FEAB90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'3.2 GRAPHS'!$I$206:$I$218</c:f>
              <c:multiLvlStrCache>
                <c:ptCount val="6"/>
                <c:lvl>
                  <c:pt idx="0">
                    <c:v>Qtr1</c:v>
                  </c:pt>
                  <c:pt idx="1">
                    <c:v>Qtr1</c:v>
                  </c:pt>
                  <c:pt idx="2">
                    <c:v>Qtr1</c:v>
                  </c:pt>
                  <c:pt idx="3">
                    <c:v>Qtr1</c:v>
                  </c:pt>
                  <c:pt idx="4">
                    <c:v>Qtr1</c:v>
                  </c:pt>
                  <c:pt idx="5">
                    <c:v>Qtr1</c:v>
                  </c:pt>
                </c:lvl>
                <c:lvl>
                  <c:pt idx="0">
                    <c:v>2005</c:v>
                  </c:pt>
                  <c:pt idx="1">
                    <c:v>2006</c:v>
                  </c:pt>
                  <c:pt idx="2">
                    <c:v>2007</c:v>
                  </c:pt>
                  <c:pt idx="3">
                    <c:v>2008</c:v>
                  </c:pt>
                  <c:pt idx="4">
                    <c:v>2009</c:v>
                  </c:pt>
                  <c:pt idx="5">
                    <c:v>2010</c:v>
                  </c:pt>
                </c:lvl>
              </c:multiLvlStrCache>
            </c:multiLvlStrRef>
          </c:cat>
          <c:val>
            <c:numRef>
              <c:f>'3.2 GRAPHS'!$L$206:$L$218</c:f>
              <c:numCache>
                <c:formatCode>General</c:formatCode>
                <c:ptCount val="6"/>
                <c:pt idx="0">
                  <c:v>5.5269999999999992</c:v>
                </c:pt>
                <c:pt idx="1">
                  <c:v>8.1292040949421605</c:v>
                </c:pt>
                <c:pt idx="2">
                  <c:v>11.590301239758329</c:v>
                </c:pt>
                <c:pt idx="3">
                  <c:v>16.524998174412204</c:v>
                </c:pt>
                <c:pt idx="4">
                  <c:v>23.560696052281443</c:v>
                </c:pt>
                <c:pt idx="5">
                  <c:v>33.591918898214075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AA-4B53-BB08-205FEAB90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624120"/>
        <c:axId val="755626416"/>
      </c:lineChart>
      <c:catAx>
        <c:axId val="755624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626416"/>
        <c:crosses val="autoZero"/>
        <c:auto val="1"/>
        <c:lblAlgn val="ctr"/>
        <c:lblOffset val="100"/>
        <c:noMultiLvlLbl val="0"/>
      </c:catAx>
      <c:valAx>
        <c:axId val="755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624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'3.2 GRAPHS'!$J$40</c:f>
              <c:strCache>
                <c:ptCount val="1"/>
                <c:pt idx="0">
                  <c:v>Cars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'3.2 GRAPHS'!$I$41:$I$42</c:f>
            </c:multiLvlStrRef>
          </c:cat>
          <c:val>
            <c:numRef>
              <c:f>'3.2 GRAPHS'!$J$41:$J$42</c:f>
            </c:numRef>
          </c:val>
          <c:extLst>
            <c:ext xmlns:c16="http://schemas.microsoft.com/office/drawing/2014/chart" uri="{C3380CC4-5D6E-409C-BE32-E72D297353CC}">
              <c16:uniqueId val="{00000000-9B65-416E-A0C0-5B14622460D3}"/>
            </c:ext>
          </c:extLst>
        </c:ser>
        <c:ser>
          <c:idx val="1"/>
          <c:order val="1"/>
          <c:tx>
            <c:strRef>
              <c:f>'3.2 GRAPHS'!$K$40</c:f>
              <c:strCache>
                <c:ptCount val="1"/>
                <c:pt idx="0">
                  <c:v>Light trucks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'3.2 GRAPHS'!$I$41:$I$42</c:f>
            </c:multiLvlStrRef>
          </c:cat>
          <c:val>
            <c:numRef>
              <c:f>'3.2 GRAPHS'!$K$41:$K$42</c:f>
            </c:numRef>
          </c:val>
          <c:extLst>
            <c:ext xmlns:c16="http://schemas.microsoft.com/office/drawing/2014/chart" uri="{C3380CC4-5D6E-409C-BE32-E72D297353CC}">
              <c16:uniqueId val="{00000001-9B65-416E-A0C0-5B1462246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877675000"/>
        <c:axId val="877675328"/>
      </c:barChart>
      <c:catAx>
        <c:axId val="877675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75328"/>
        <c:crosses val="autoZero"/>
        <c:auto val="1"/>
        <c:lblAlgn val="ctr"/>
        <c:lblOffset val="100"/>
        <c:noMultiLvlLbl val="0"/>
      </c:catAx>
      <c:valAx>
        <c:axId val="877675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767500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'3.2 GRAPHS'!$J$100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multiLvlStrRef>
              <c:f>'3.2 GRAPHS'!$I$101:$I$112</c:f>
            </c:multiLvlStrRef>
          </c:cat>
          <c:val>
            <c:numRef>
              <c:f>'3.2 GRAPHS'!$J$101:$J$112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DA2-40B9-9F46-3EF5B762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-27"/>
        <c:axId val="967824832"/>
        <c:axId val="967819584"/>
      </c:barChart>
      <c:catAx>
        <c:axId val="967824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819584"/>
        <c:crosses val="autoZero"/>
        <c:auto val="0"/>
        <c:lblAlgn val="ctr"/>
        <c:lblOffset val="100"/>
        <c:tickLblSkip val="1"/>
        <c:noMultiLvlLbl val="0"/>
      </c:catAx>
      <c:valAx>
        <c:axId val="96781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82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'[1]FUCK SHEET2 (2)'!$BJ$79</c:f>
              <c:strCache>
                <c:ptCount val="1"/>
                <c:pt idx="0">
                  <c:v>Slovakia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(2)'!$BK$79</c:f>
              <c:numCache>
                <c:formatCode>General</c:formatCode>
                <c:ptCount val="1"/>
                <c:pt idx="0">
                  <c:v>447</c:v>
                </c:pt>
              </c:numCache>
            </c:numRef>
          </c:yVal>
          <c:bubbleSize>
            <c:numRef>
              <c:f>'[1]FUCK SHEET2 (2)'!$BK$79</c:f>
              <c:numCache>
                <c:formatCode>General</c:formatCode>
                <c:ptCount val="1"/>
                <c:pt idx="0">
                  <c:v>447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DAC-47F4-B0C0-2513F4A80F5F}"/>
            </c:ext>
          </c:extLst>
        </c:ser>
        <c:ser>
          <c:idx val="1"/>
          <c:order val="1"/>
          <c:tx>
            <c:strRef>
              <c:f>'[1]FUCK SHEET2 (2)'!$BJ$81</c:f>
              <c:strCache>
                <c:ptCount val="1"/>
                <c:pt idx="0">
                  <c:v>Lithuania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Lithuania</a:t>
                    </a:r>
                    <a:r>
                      <a:rPr lang="en-US" sz="1050" b="1" baseline="0"/>
                      <a:t>, 372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(2)'!$BK$81</c:f>
              <c:numCache>
                <c:formatCode>General</c:formatCode>
                <c:ptCount val="1"/>
                <c:pt idx="0">
                  <c:v>372</c:v>
                </c:pt>
              </c:numCache>
            </c:numRef>
          </c:yVal>
          <c:bubbleSize>
            <c:numRef>
              <c:f>'[1]FUCK SHEET2 (2)'!$BK$81</c:f>
              <c:numCache>
                <c:formatCode>General</c:formatCode>
                <c:ptCount val="1"/>
                <c:pt idx="0">
                  <c:v>372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DAC-47F4-B0C0-2513F4A80F5F}"/>
            </c:ext>
          </c:extLst>
        </c:ser>
        <c:ser>
          <c:idx val="2"/>
          <c:order val="2"/>
          <c:tx>
            <c:strRef>
              <c:f>'[1]FUCK SHEET2 (2)'!$BJ$83</c:f>
              <c:strCache>
                <c:ptCount val="1"/>
                <c:pt idx="0">
                  <c:v>Croatia</c:v>
                </c:pt>
              </c:strCache>
            </c:strRef>
          </c:tx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Croatia</a:t>
                    </a:r>
                    <a:r>
                      <a:rPr lang="en-US" sz="1050" b="1" baseline="0"/>
                      <a:t>, 306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(2)'!$BK$83</c:f>
              <c:numCache>
                <c:formatCode>General</c:formatCode>
                <c:ptCount val="1"/>
                <c:pt idx="0">
                  <c:v>306</c:v>
                </c:pt>
              </c:numCache>
            </c:numRef>
          </c:yVal>
          <c:bubbleSize>
            <c:numRef>
              <c:f>'[1]FUCK SHEET2 (2)'!$BK$83</c:f>
              <c:numCache>
                <c:formatCode>General</c:formatCode>
                <c:ptCount val="1"/>
                <c:pt idx="0">
                  <c:v>306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8DAC-47F4-B0C0-2513F4A80F5F}"/>
            </c:ext>
          </c:extLst>
        </c:ser>
        <c:ser>
          <c:idx val="3"/>
          <c:order val="3"/>
          <c:tx>
            <c:strRef>
              <c:f>'[1]FUCK SHEET2 (2)'!$BJ$85</c:f>
              <c:strCache>
                <c:ptCount val="1"/>
                <c:pt idx="0">
                  <c:v>France</c:v>
                </c:pt>
              </c:strCache>
            </c:strRef>
          </c:tx>
          <c:spPr>
            <a:solidFill>
              <a:schemeClr val="accent4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France</a:t>
                    </a:r>
                    <a:r>
                      <a:rPr lang="en-US" sz="1050" b="1" baseline="0"/>
                      <a:t>, 231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(2)'!$BK$85</c:f>
              <c:numCache>
                <c:formatCode>General</c:formatCode>
                <c:ptCount val="1"/>
                <c:pt idx="0">
                  <c:v>231</c:v>
                </c:pt>
              </c:numCache>
            </c:numRef>
          </c:yVal>
          <c:bubbleSize>
            <c:numRef>
              <c:f>'[1]FUCK SHEET2 (2)'!$BK$85</c:f>
              <c:numCache>
                <c:formatCode>General</c:formatCode>
                <c:ptCount val="1"/>
                <c:pt idx="0">
                  <c:v>231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8DAC-47F4-B0C0-2513F4A80F5F}"/>
            </c:ext>
          </c:extLst>
        </c:ser>
        <c:ser>
          <c:idx val="4"/>
          <c:order val="4"/>
          <c:tx>
            <c:strRef>
              <c:f>'[1]FUCK SHEET2 (2)'!$BJ$87</c:f>
              <c:strCache>
                <c:ptCount val="1"/>
                <c:pt idx="0">
                  <c:v>U.S.</c:v>
                </c:pt>
              </c:strCache>
            </c:strRef>
          </c:tx>
          <c:spPr>
            <a:solidFill>
              <a:schemeClr val="accent5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U.S.</a:t>
                    </a:r>
                    <a:r>
                      <a:rPr lang="en-US" sz="1050" b="1" baseline="0"/>
                      <a:t>, 136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(2)'!$BK$87</c:f>
              <c:numCache>
                <c:formatCode>General</c:formatCode>
                <c:ptCount val="1"/>
                <c:pt idx="0">
                  <c:v>136</c:v>
                </c:pt>
              </c:numCache>
            </c:numRef>
          </c:yVal>
          <c:bubbleSize>
            <c:numRef>
              <c:f>'[1]FUCK SHEET2 (2)'!$BK$87</c:f>
              <c:numCache>
                <c:formatCode>General</c:formatCode>
                <c:ptCount val="1"/>
                <c:pt idx="0">
                  <c:v>136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8DAC-47F4-B0C0-2513F4A80F5F}"/>
            </c:ext>
          </c:extLst>
        </c:ser>
        <c:ser>
          <c:idx val="5"/>
          <c:order val="5"/>
          <c:tx>
            <c:strRef>
              <c:f>'[1]FUCK SHEET2 (2)'!$BJ$89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chemeClr val="accent6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Japan</a:t>
                    </a:r>
                    <a:r>
                      <a:rPr lang="en-US" sz="1050" b="1" baseline="0"/>
                      <a:t>, 117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(2)'!$BK$89</c:f>
              <c:numCache>
                <c:formatCode>General</c:formatCode>
                <c:ptCount val="1"/>
                <c:pt idx="0">
                  <c:v>117</c:v>
                </c:pt>
              </c:numCache>
            </c:numRef>
          </c:yVal>
          <c:bubbleSize>
            <c:numRef>
              <c:f>'[1]FUCK SHEET2 (2)'!$BK$90</c:f>
              <c:numCache>
                <c:formatCode>General</c:formatCode>
                <c:ptCount val="1"/>
                <c:pt idx="0">
                  <c:v>83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B-8DAC-47F4-B0C0-2513F4A80F5F}"/>
            </c:ext>
          </c:extLst>
        </c:ser>
        <c:ser>
          <c:idx val="6"/>
          <c:order val="6"/>
          <c:tx>
            <c:strRef>
              <c:f>'[1]FUCK SHEET2 (2)'!$BJ$91</c:f>
              <c:strCache>
                <c:ptCount val="1"/>
                <c:pt idx="0">
                  <c:v>New Zealand</c:v>
                </c:pt>
              </c:strCache>
            </c:strRef>
          </c:tx>
          <c:spPr>
            <a:solidFill>
              <a:schemeClr val="accent1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New Zealand</a:t>
                    </a:r>
                    <a:r>
                      <a:rPr lang="en-US" sz="1050" b="1" baseline="0"/>
                      <a:t>, 62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(2)'!$BK$91</c:f>
              <c:numCache>
                <c:formatCode>General</c:formatCode>
                <c:ptCount val="1"/>
                <c:pt idx="0">
                  <c:v>62</c:v>
                </c:pt>
              </c:numCache>
            </c:numRef>
          </c:yVal>
          <c:bubbleSize>
            <c:numRef>
              <c:f>'[1]FUCK SHEET2 (2)'!$BK$92</c:f>
              <c:numCache>
                <c:formatCode>General</c:formatCode>
                <c:ptCount val="1"/>
                <c:pt idx="0">
                  <c:v>16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D-8DAC-47F4-B0C0-2513F4A80F5F}"/>
            </c:ext>
          </c:extLst>
        </c:ser>
        <c:ser>
          <c:idx val="7"/>
          <c:order val="7"/>
          <c:tx>
            <c:strRef>
              <c:f>'[1]FUCK SHEET2 (2)'!$BJ$93</c:f>
              <c:strCache>
                <c:ptCount val="1"/>
                <c:pt idx="0">
                  <c:v>Indonesia</c:v>
                </c:pt>
              </c:strCache>
            </c:strRef>
          </c:tx>
          <c:spPr>
            <a:solidFill>
              <a:schemeClr val="accent2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(2)'!$BK$93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bubbleSize>
            <c:numRef>
              <c:f>'[1]FUCK SHEET2 (2)'!$BK$94</c:f>
              <c:numCache>
                <c:formatCode>General</c:formatCode>
                <c:ptCount val="1"/>
                <c:pt idx="0">
                  <c:v>10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F-8DAC-47F4-B0C0-2513F4A80F5F}"/>
            </c:ext>
          </c:extLst>
        </c:ser>
        <c:ser>
          <c:idx val="8"/>
          <c:order val="8"/>
          <c:tx>
            <c:strRef>
              <c:f>'[1]FUCK SHEET2 (2)'!$BJ$80</c:f>
              <c:strCache>
                <c:ptCount val="1"/>
                <c:pt idx="0">
                  <c:v>Malaysia</c:v>
                </c:pt>
              </c:strCache>
            </c:strRef>
          </c:tx>
          <c:spPr>
            <a:solidFill>
              <a:schemeClr val="accent3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Malaysia</a:t>
                    </a:r>
                    <a:r>
                      <a:rPr lang="en-US" sz="1050" b="1" baseline="0"/>
                      <a:t>, 385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(2)'!$BK$80</c:f>
              <c:numCache>
                <c:formatCode>General</c:formatCode>
                <c:ptCount val="1"/>
                <c:pt idx="0">
                  <c:v>385</c:v>
                </c:pt>
              </c:numCache>
            </c:numRef>
          </c:yVal>
          <c:bubbleSize>
            <c:numRef>
              <c:f>'[1]FUCK SHEET2 (2)'!$BK$80</c:f>
              <c:numCache>
                <c:formatCode>General</c:formatCode>
                <c:ptCount val="1"/>
                <c:pt idx="0">
                  <c:v>385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1-8DAC-47F4-B0C0-2513F4A80F5F}"/>
            </c:ext>
          </c:extLst>
        </c:ser>
        <c:ser>
          <c:idx val="9"/>
          <c:order val="9"/>
          <c:tx>
            <c:strRef>
              <c:f>'[1]FUCK SHEET2 (2)'!$BJ$82</c:f>
              <c:strCache>
                <c:ptCount val="1"/>
                <c:pt idx="0">
                  <c:v>Hungary</c:v>
                </c:pt>
              </c:strCache>
            </c:strRef>
          </c:tx>
          <c:spPr>
            <a:solidFill>
              <a:schemeClr val="accent4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(2)'!$BK$82</c:f>
              <c:numCache>
                <c:formatCode>General</c:formatCode>
                <c:ptCount val="1"/>
                <c:pt idx="0">
                  <c:v>310</c:v>
                </c:pt>
              </c:numCache>
            </c:numRef>
          </c:yVal>
          <c:bubbleSize>
            <c:numRef>
              <c:f>'[1]FUCK SHEET2 (2)'!$BK$82</c:f>
              <c:numCache>
                <c:formatCode>General</c:formatCode>
                <c:ptCount val="1"/>
                <c:pt idx="0">
                  <c:v>310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3-8DAC-47F4-B0C0-2513F4A80F5F}"/>
            </c:ext>
          </c:extLst>
        </c:ser>
        <c:ser>
          <c:idx val="10"/>
          <c:order val="10"/>
          <c:tx>
            <c:strRef>
              <c:f>'[1]FUCK SHEET2 (2)'!$BJ$84</c:f>
              <c:strCache>
                <c:ptCount val="1"/>
                <c:pt idx="0">
                  <c:v>Poland</c:v>
                </c:pt>
              </c:strCache>
            </c:strRef>
          </c:tx>
          <c:spPr>
            <a:solidFill>
              <a:schemeClr val="accent5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050" b="1"/>
                      <a:t>Poland</a:t>
                    </a:r>
                    <a:r>
                      <a:rPr lang="en-US" sz="1050" b="1" baseline="0"/>
                      <a:t>, 296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(2)'!$BK$84</c:f>
              <c:numCache>
                <c:formatCode>General</c:formatCode>
                <c:ptCount val="1"/>
                <c:pt idx="0">
                  <c:v>296</c:v>
                </c:pt>
              </c:numCache>
            </c:numRef>
          </c:yVal>
          <c:bubbleSize>
            <c:numRef>
              <c:f>'[1]FUCK SHEET2 (2)'!$BK$85</c:f>
              <c:numCache>
                <c:formatCode>General</c:formatCode>
                <c:ptCount val="1"/>
                <c:pt idx="0">
                  <c:v>231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5-8DAC-47F4-B0C0-2513F4A80F5F}"/>
            </c:ext>
          </c:extLst>
        </c:ser>
        <c:ser>
          <c:idx val="11"/>
          <c:order val="11"/>
          <c:tx>
            <c:strRef>
              <c:f>'[1]FUCK SHEET2 (2)'!$BJ$86</c:f>
              <c:strCache>
                <c:ptCount val="1"/>
                <c:pt idx="0">
                  <c:v>Vietnam</c:v>
                </c:pt>
              </c:strCache>
            </c:strRef>
          </c:tx>
          <c:spPr>
            <a:solidFill>
              <a:schemeClr val="accent6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6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(2)'!$BK$86</c:f>
              <c:numCache>
                <c:formatCode>General</c:formatCode>
                <c:ptCount val="1"/>
                <c:pt idx="0">
                  <c:v>155</c:v>
                </c:pt>
              </c:numCache>
            </c:numRef>
          </c:yVal>
          <c:bubbleSize>
            <c:numRef>
              <c:f>'[1]FUCK SHEET2 (2)'!$BK$86</c:f>
              <c:numCache>
                <c:formatCode>General</c:formatCode>
                <c:ptCount val="1"/>
                <c:pt idx="0">
                  <c:v>155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7-8DAC-47F4-B0C0-2513F4A80F5F}"/>
            </c:ext>
          </c:extLst>
        </c:ser>
        <c:ser>
          <c:idx val="12"/>
          <c:order val="12"/>
          <c:tx>
            <c:strRef>
              <c:f>'[1]FUCK SHEET2 (2)'!$BJ$88</c:f>
              <c:strCache>
                <c:ptCount val="1"/>
                <c:pt idx="0">
                  <c:v>Thailand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8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(2)'!$BK$88</c:f>
              <c:numCache>
                <c:formatCode>General</c:formatCode>
                <c:ptCount val="1"/>
                <c:pt idx="0">
                  <c:v>126</c:v>
                </c:pt>
              </c:numCache>
            </c:numRef>
          </c:yVal>
          <c:bubbleSize>
            <c:numRef>
              <c:f>'[1]FUCK SHEET2 (2)'!$BK$88</c:f>
              <c:numCache>
                <c:formatCode>General</c:formatCode>
                <c:ptCount val="1"/>
                <c:pt idx="0">
                  <c:v>126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9-8DAC-47F4-B0C0-2513F4A80F5F}"/>
            </c:ext>
          </c:extLst>
        </c:ser>
        <c:ser>
          <c:idx val="13"/>
          <c:order val="13"/>
          <c:tx>
            <c:strRef>
              <c:f>'[1]FUCK SHEET2 (2)'!$BJ$90</c:f>
              <c:strCache>
                <c:ptCount val="1"/>
                <c:pt idx="0">
                  <c:v>South Africa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A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(2)'!$BK$90</c:f>
              <c:numCache>
                <c:formatCode>General</c:formatCode>
                <c:ptCount val="1"/>
                <c:pt idx="0">
                  <c:v>83</c:v>
                </c:pt>
              </c:numCache>
            </c:numRef>
          </c:yVal>
          <c:bubbleSize>
            <c:numRef>
              <c:f>'[1]FUCK SHEET2 (2)'!$BK$90</c:f>
              <c:numCache>
                <c:formatCode>General</c:formatCode>
                <c:ptCount val="1"/>
                <c:pt idx="0">
                  <c:v>83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B-8DAC-47F4-B0C0-2513F4A80F5F}"/>
            </c:ext>
          </c:extLst>
        </c:ser>
        <c:ser>
          <c:idx val="14"/>
          <c:order val="14"/>
          <c:tx>
            <c:strRef>
              <c:f>'[1]FUCK SHEET2 (2)'!$BJ$92</c:f>
              <c:strCache>
                <c:ptCount val="1"/>
                <c:pt idx="0">
                  <c:v>Pakistan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(2)'!$BK$92</c:f>
              <c:numCache>
                <c:formatCode>General</c:formatCode>
                <c:ptCount val="1"/>
                <c:pt idx="0">
                  <c:v>16</c:v>
                </c:pt>
              </c:numCache>
            </c:numRef>
          </c:yVal>
          <c:bubbleSize>
            <c:numRef>
              <c:f>'[1]FUCK SHEET2 (2)'!$BK$92</c:f>
              <c:numCache>
                <c:formatCode>General</c:formatCode>
                <c:ptCount val="1"/>
                <c:pt idx="0">
                  <c:v>16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D-8DAC-47F4-B0C0-2513F4A80F5F}"/>
            </c:ext>
          </c:extLst>
        </c:ser>
        <c:ser>
          <c:idx val="15"/>
          <c:order val="15"/>
          <c:tx>
            <c:strRef>
              <c:f>'[1]FUCK SHEET2 (2)'!$BJ$94</c:f>
              <c:strCache>
                <c:ptCount val="1"/>
                <c:pt idx="0">
                  <c:v>India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8DAC-47F4-B0C0-2513F4A80F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'[1]FUCK SHEET2 (2)'!$BK$94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bubbleSize>
            <c:numRef>
              <c:f>'[1]FUCK SHEET2 (2)'!$BK$94</c:f>
              <c:numCache>
                <c:formatCode>General</c:formatCode>
                <c:ptCount val="1"/>
                <c:pt idx="0">
                  <c:v>10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F-8DAC-47F4-B0C0-2513F4A80F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662944128"/>
        <c:axId val="662948720"/>
      </c:bubbleChart>
      <c:valAx>
        <c:axId val="662944128"/>
        <c:scaling>
          <c:orientation val="minMax"/>
          <c:max val="1.1000000000000001"/>
          <c:min val="0.9"/>
        </c:scaling>
        <c:delete val="1"/>
        <c:axPos val="b"/>
        <c:majorTickMark val="none"/>
        <c:minorTickMark val="none"/>
        <c:tickLblPos val="nextTo"/>
        <c:crossAx val="662948720"/>
        <c:crosses val="autoZero"/>
        <c:crossBetween val="midCat"/>
        <c:majorUnit val="0.5"/>
        <c:minorUnit val="0.5"/>
      </c:valAx>
      <c:valAx>
        <c:axId val="662948720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6629441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'3.2 GRAPHS'!$J$440</c:f>
              <c:strCache>
                <c:ptCount val="1"/>
                <c:pt idx="0">
                  <c:v>CASES PER 1,000 POPULATION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'3.2 GRAPHS'!$I$441:$I$473</c:f>
            </c:numRef>
          </c:xVal>
          <c:yVal>
            <c:numRef>
              <c:f>'3.2 GRAPHS'!$J$441:$J$473</c:f>
            </c:numRef>
          </c:yVal>
          <c:smooth val="0"/>
          <c:extLst>
            <c:ext xmlns:c16="http://schemas.microsoft.com/office/drawing/2014/chart" uri="{C3380CC4-5D6E-409C-BE32-E72D297353CC}">
              <c16:uniqueId val="{00000001-9709-48C9-9FFC-AD5BD4FBA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230344"/>
        <c:axId val="8842231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'3.2 GRAPHS'!$I$440</c15:sqref>
                        </c15:formulaRef>
                      </c:ext>
                    </c:extLst>
                    <c:strCache>
                      <c:ptCount val="1"/>
                      <c:pt idx="0">
                        <c:v>POPULATION DENSITY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'3.2 GRAPHS'!$I$441:$I$473</c15:sqref>
                        </c15:formulaRef>
                      </c:ext>
                    </c:extLst>
                  </c:numRef>
                </c:xVal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02-9709-48C9-9FFC-AD5BD4FBA83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'3.2 GRAPHS'!$J$440</c15:sqref>
                        </c15:formulaRef>
                      </c:ext>
                    </c:extLst>
                    <c:strCache>
                      <c:ptCount val="1"/>
                      <c:pt idx="0">
                        <c:v>CASES PER 1,000 POPULATION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'3.2 GRAPHS'!$J$441:$J$473</c15:sqref>
                        </c15:formulaRef>
                      </c:ext>
                    </c:extLst>
                  </c:numRef>
                </c:xVal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709-48C9-9FFC-AD5BD4FBA83F}"/>
                  </c:ext>
                </c:extLst>
              </c15:ser>
            </c15:filteredScatterSeries>
          </c:ext>
        </c:extLst>
      </c:scatterChart>
      <c:valAx>
        <c:axId val="88423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'[1]FUCK SHEET2'!$AR$161</c:f>
              <c:strCache>
                <c:ptCount val="1"/>
                <c:pt idx="0">
                  <c:v>CASES PER 1,000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223128"/>
        <c:crosses val="autoZero"/>
        <c:crossBetween val="midCat"/>
      </c:valAx>
      <c:valAx>
        <c:axId val="88422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'[1]FUCK SHEET2'!$AQ$161</c:f>
              <c:strCache>
                <c:ptCount val="1"/>
                <c:pt idx="0">
                  <c:v>POPULATION DENSITY</c:v>
                </c:pt>
              </c:strCache>
            </c:strRef>
          </c:tx>
          <c:layout>
            <c:manualLayout>
              <c:xMode val="edge"/>
              <c:yMode val="edge"/>
              <c:x val="2.1118143670402441E-2"/>
              <c:y val="0.442091728129422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23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'3.2 GRAPHS'!$J$535</c:f>
          <c:strCache>
            <c:ptCount val="1"/>
            <c:pt idx="0">
              <c:v>2020</c:v>
            </c:pt>
          </c:strCache>
        </c:strRef>
      </c:tx>
      <c:layout>
        <c:manualLayout>
          <c:xMode val="edge"/>
          <c:yMode val="edge"/>
          <c:x val="3.4476395796449545E-2"/>
          <c:y val="2.063384131705241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'3.2 GRAPHS'!$I$537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GRAPHS'!$J$537:$K$537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9CB-4E68-A362-D8D5B2DCB47F}"/>
            </c:ext>
          </c:extLst>
        </c:ser>
        <c:ser>
          <c:idx val="1"/>
          <c:order val="1"/>
          <c:tx>
            <c:strRef>
              <c:f>'3.2 GRAPHS'!$I$538</c:f>
              <c:strCache>
                <c:ptCount val="1"/>
                <c:pt idx="0">
                  <c:v>Assembly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GRAPHS'!$J$538:$K$538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9CB-4E68-A362-D8D5B2DCB47F}"/>
            </c:ext>
          </c:extLst>
        </c:ser>
        <c:ser>
          <c:idx val="2"/>
          <c:order val="2"/>
          <c:tx>
            <c:strRef>
              <c:f>'3.2 GRAPHS'!$I$539</c:f>
              <c:strCache>
                <c:ptCount val="1"/>
                <c:pt idx="0">
                  <c:v>Chassis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GRAPHS'!$J$539:$K$539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89CB-4E68-A362-D8D5B2DCB47F}"/>
            </c:ext>
          </c:extLst>
        </c:ser>
        <c:ser>
          <c:idx val="3"/>
          <c:order val="3"/>
          <c:tx>
            <c:strRef>
              <c:f>'3.2 GRAPHS'!$I$540</c:f>
              <c:strCache>
                <c:ptCount val="1"/>
                <c:pt idx="0">
                  <c:v>Exterior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GRAPHS'!$J$540:$K$540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89CB-4E68-A362-D8D5B2DCB47F}"/>
            </c:ext>
          </c:extLst>
        </c:ser>
        <c:ser>
          <c:idx val="4"/>
          <c:order val="4"/>
          <c:tx>
            <c:strRef>
              <c:f>'3.2 GRAPHS'!$I$541</c:f>
              <c:strCache>
                <c:ptCount val="1"/>
                <c:pt idx="0">
                  <c:v>Interior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GRAPHS'!$J$541:$K$541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89CB-4E68-A362-D8D5B2DCB47F}"/>
            </c:ext>
          </c:extLst>
        </c:ser>
        <c:ser>
          <c:idx val="5"/>
          <c:order val="5"/>
          <c:tx>
            <c:strRef>
              <c:f>'3.2 GRAPHS'!$I$542</c:f>
              <c:strCache>
                <c:ptCount val="1"/>
                <c:pt idx="0">
                  <c:v>Powertrain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GRAPHS'!$J$542:$K$542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1-89CB-4E68-A362-D8D5B2DCB47F}"/>
            </c:ext>
          </c:extLst>
        </c:ser>
        <c:ser>
          <c:idx val="6"/>
          <c:order val="6"/>
          <c:tx>
            <c:strRef>
              <c:f>'3.2 GRAPHS'!$I$543</c:f>
              <c:strCache>
                <c:ptCount val="1"/>
                <c:pt idx="0">
                  <c:v>E-drive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GRAPHS'!$J$543:$K$543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4-89CB-4E68-A362-D8D5B2DCB47F}"/>
            </c:ext>
          </c:extLst>
        </c:ser>
        <c:ser>
          <c:idx val="7"/>
          <c:order val="7"/>
          <c:tx>
            <c:strRef>
              <c:f>'3.2 GRAPHS'!$I$544</c:f>
              <c:strCache>
                <c:ptCount val="1"/>
                <c:pt idx="0">
                  <c:v>Engine/battery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GRAPHS'!$J$544:$K$544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GRAPHS'!$J$536:$K$536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7-89CB-4E68-A362-D8D5B2DCB4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95720728"/>
        <c:axId val="995725648"/>
      </c:barChart>
      <c:catAx>
        <c:axId val="99572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25648"/>
        <c:crosses val="autoZero"/>
        <c:auto val="1"/>
        <c:lblAlgn val="ctr"/>
        <c:lblOffset val="100"/>
        <c:noMultiLvlLbl val="0"/>
      </c:catAx>
      <c:valAx>
        <c:axId val="9957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2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'3.2 GRAPHS'!$J$546</c:f>
          <c:strCache>
            <c:ptCount val="1"/>
            <c:pt idx="0">
              <c:v>2030</c:v>
            </c:pt>
          </c:strCache>
        </c:strRef>
      </c:tx>
      <c:layout>
        <c:manualLayout>
          <c:xMode val="edge"/>
          <c:yMode val="edge"/>
          <c:x val="3.4476395796449545E-2"/>
          <c:y val="2.063384131705241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'3.2 GRAPHS'!$I$548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GRAPHS'!$J$548:$K$548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DD9-4401-87FD-2779085E26DF}"/>
            </c:ext>
          </c:extLst>
        </c:ser>
        <c:ser>
          <c:idx val="1"/>
          <c:order val="1"/>
          <c:tx>
            <c:strRef>
              <c:f>'3.2 GRAPHS'!$I$549</c:f>
              <c:strCache>
                <c:ptCount val="1"/>
                <c:pt idx="0">
                  <c:v>Assembly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GRAPHS'!$J$549:$K$549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DD9-4401-87FD-2779085E26DF}"/>
            </c:ext>
          </c:extLst>
        </c:ser>
        <c:ser>
          <c:idx val="2"/>
          <c:order val="2"/>
          <c:tx>
            <c:strRef>
              <c:f>'3.2 GRAPHS'!$I$550</c:f>
              <c:strCache>
                <c:ptCount val="1"/>
                <c:pt idx="0">
                  <c:v>Chassis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GRAPHS'!$J$550:$K$550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4DD9-4401-87FD-2779085E26DF}"/>
            </c:ext>
          </c:extLst>
        </c:ser>
        <c:ser>
          <c:idx val="3"/>
          <c:order val="3"/>
          <c:tx>
            <c:strRef>
              <c:f>'3.2 GRAPHS'!$I$551</c:f>
              <c:strCache>
                <c:ptCount val="1"/>
                <c:pt idx="0">
                  <c:v>Exterior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GRAPHS'!$J$551:$K$551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4DD9-4401-87FD-2779085E26DF}"/>
            </c:ext>
          </c:extLst>
        </c:ser>
        <c:ser>
          <c:idx val="4"/>
          <c:order val="4"/>
          <c:tx>
            <c:strRef>
              <c:f>'3.2 GRAPHS'!$I$552</c:f>
              <c:strCache>
                <c:ptCount val="1"/>
                <c:pt idx="0">
                  <c:v>Interior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GRAPHS'!$J$552:$K$552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4DD9-4401-87FD-2779085E26DF}"/>
            </c:ext>
          </c:extLst>
        </c:ser>
        <c:ser>
          <c:idx val="5"/>
          <c:order val="5"/>
          <c:tx>
            <c:strRef>
              <c:f>'3.2 GRAPHS'!$I$553</c:f>
              <c:strCache>
                <c:ptCount val="1"/>
                <c:pt idx="0">
                  <c:v>Powertrain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GRAPHS'!$J$553:$K$553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1-4DD9-4401-87FD-2779085E26DF}"/>
            </c:ext>
          </c:extLst>
        </c:ser>
        <c:ser>
          <c:idx val="6"/>
          <c:order val="6"/>
          <c:tx>
            <c:strRef>
              <c:f>'3.2 GRAPHS'!$I$554</c:f>
              <c:strCache>
                <c:ptCount val="1"/>
                <c:pt idx="0">
                  <c:v>E-drive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GRAPHS'!$J$554:$K$554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4-4DD9-4401-87FD-2779085E26DF}"/>
            </c:ext>
          </c:extLst>
        </c:ser>
        <c:ser>
          <c:idx val="7"/>
          <c:order val="7"/>
          <c:tx>
            <c:strRef>
              <c:f>'3.2 GRAPHS'!$I$555</c:f>
              <c:strCache>
                <c:ptCount val="1"/>
                <c:pt idx="0">
                  <c:v>Engine/battery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GRAPHS'!$J$555:$K$555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GRAPHS'!$J$547:$K$547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7-4DD9-4401-87FD-2779085E26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95720728"/>
        <c:axId val="995725648"/>
      </c:barChart>
      <c:catAx>
        <c:axId val="99572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25648"/>
        <c:crosses val="autoZero"/>
        <c:auto val="1"/>
        <c:lblAlgn val="ctr"/>
        <c:lblOffset val="100"/>
        <c:noMultiLvlLbl val="0"/>
      </c:catAx>
      <c:valAx>
        <c:axId val="995725648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72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'3.2 GRAPHS'!$I$629</c:f>
              <c:strCache>
                <c:ptCount val="1"/>
                <c:pt idx="0">
                  <c:v>F14A 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GRAPHS'!$J$629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GRAPHS'!$J$628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C2B-43D3-BF9F-537B8E4481A1}"/>
            </c:ext>
          </c:extLst>
        </c:ser>
        <c:ser>
          <c:idx val="1"/>
          <c:order val="1"/>
          <c:tx>
            <c:strRef>
              <c:f>'3.2 GRAPHS'!$I$630</c:f>
              <c:strCache>
                <c:ptCount val="1"/>
                <c:pt idx="0">
                  <c:v>USS 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GRAPHS'!$J$630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GRAPHS'!$J$628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C2B-43D3-BF9F-537B8E4481A1}"/>
            </c:ext>
          </c:extLst>
        </c:ser>
        <c:ser>
          <c:idx val="2"/>
          <c:order val="2"/>
          <c:tx>
            <c:strRef>
              <c:f>'3.2 GRAPHS'!$I$631</c:f>
              <c:strCache>
                <c:ptCount val="1"/>
                <c:pt idx="0">
                  <c:v>HotS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GRAPHS'!$J$631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GRAPHS'!$J$628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C2B-43D3-BF9F-537B8E4481A1}"/>
            </c:ext>
          </c:extLst>
        </c:ser>
        <c:ser>
          <c:idx val="3"/>
          <c:order val="3"/>
          <c:tx>
            <c:strRef>
              <c:f>'3.2 GRAPHS'!$I$632</c:f>
              <c:strCache>
                <c:ptCount val="1"/>
                <c:pt idx="0">
                  <c:v>Valemax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GRAPHS'!$J$632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GRAPHS'!$J$628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C2B-43D3-BF9F-537B8E4481A1}"/>
            </c:ext>
          </c:extLst>
        </c:ser>
        <c:ser>
          <c:idx val="4"/>
          <c:order val="4"/>
          <c:tx>
            <c:strRef>
              <c:f>'3.2 GRAPHS'!$I$633</c:f>
              <c:strCache>
                <c:ptCount val="1"/>
                <c:pt idx="0">
                  <c:v>LCS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GRAPHS'!$J$633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GRAPHS'!$J$628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6C2B-43D3-BF9F-537B8E4481A1}"/>
            </c:ext>
          </c:extLst>
        </c:ser>
        <c:ser>
          <c:idx val="5"/>
          <c:order val="5"/>
          <c:tx>
            <c:strRef>
              <c:f>'3.2 GRAPHS'!$I$634</c:f>
              <c:strCache>
                <c:ptCount val="1"/>
                <c:pt idx="0">
                  <c:v>Mont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'3.2 GRAPHS'!$J$634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'3.2 GRAPHS'!$J$628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6C2B-43D3-BF9F-537B8E4481A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9"/>
        <c:overlap val="-100"/>
        <c:axId val="995619048"/>
        <c:axId val="995615112"/>
      </c:barChart>
      <c:catAx>
        <c:axId val="995619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5615112"/>
        <c:crosses val="autoZero"/>
        <c:auto val="1"/>
        <c:lblAlgn val="ctr"/>
        <c:lblOffset val="100"/>
        <c:noMultiLvlLbl val="0"/>
      </c:catAx>
      <c:valAx>
        <c:axId val="995615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61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3.3 STATS'!A1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hyperlink" Target="https://bit.ly/33w6xcr" TargetMode="External"/><Relationship Id="rId2" Type="http://schemas.openxmlformats.org/officeDocument/2006/relationships/hyperlink" Target="https://bit.ly/2H1Ar0C" TargetMode="External"/><Relationship Id="rId1" Type="http://schemas.openxmlformats.org/officeDocument/2006/relationships/image" Target="../media/image1.png"/><Relationship Id="rId6" Type="http://schemas.openxmlformats.org/officeDocument/2006/relationships/hyperlink" Target="#'3.2 GRAPHS'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10" Type="http://schemas.openxmlformats.org/officeDocument/2006/relationships/hyperlink" Target="#'3.4 ADDINS'!A1"/><Relationship Id="rId4" Type="http://schemas.openxmlformats.org/officeDocument/2006/relationships/hyperlink" Target="#'3.1 TEMPLATES'!A1"/><Relationship Id="rId9" Type="http://schemas.openxmlformats.org/officeDocument/2006/relationships/image" Target="../media/image5.png"/><Relationship Id="rId14" Type="http://schemas.openxmlformats.org/officeDocument/2006/relationships/hyperlink" Target="http://bit.ly/stcexcelacs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https://bit.ly/3iHbm99" TargetMode="External"/><Relationship Id="rId18" Type="http://schemas.openxmlformats.org/officeDocument/2006/relationships/image" Target="../media/image23.png"/><Relationship Id="rId26" Type="http://schemas.openxmlformats.org/officeDocument/2006/relationships/image" Target="../media/image30.png"/><Relationship Id="rId39" Type="http://schemas.openxmlformats.org/officeDocument/2006/relationships/image" Target="../media/image41.png"/><Relationship Id="rId3" Type="http://schemas.openxmlformats.org/officeDocument/2006/relationships/image" Target="../media/image10.png"/><Relationship Id="rId21" Type="http://schemas.openxmlformats.org/officeDocument/2006/relationships/image" Target="../media/image26.png"/><Relationship Id="rId34" Type="http://schemas.openxmlformats.org/officeDocument/2006/relationships/image" Target="../media/image37.png"/><Relationship Id="rId42" Type="http://schemas.openxmlformats.org/officeDocument/2006/relationships/hyperlink" Target="https://www.facebook.com/sunwaytechclub/" TargetMode="External"/><Relationship Id="rId47" Type="http://schemas.openxmlformats.org/officeDocument/2006/relationships/image" Target="../media/image48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hyperlink" Target="https://bit.ly/3c9ejgA" TargetMode="External"/><Relationship Id="rId25" Type="http://schemas.openxmlformats.org/officeDocument/2006/relationships/image" Target="../media/image29.png"/><Relationship Id="rId33" Type="http://schemas.openxmlformats.org/officeDocument/2006/relationships/image" Target="../media/image36.png"/><Relationship Id="rId38" Type="http://schemas.openxmlformats.org/officeDocument/2006/relationships/image" Target="../media/image40.png"/><Relationship Id="rId46" Type="http://schemas.openxmlformats.org/officeDocument/2006/relationships/image" Target="../media/image47.png"/><Relationship Id="rId2" Type="http://schemas.openxmlformats.org/officeDocument/2006/relationships/hyperlink" Target="#'&#127969;'!A1"/><Relationship Id="rId16" Type="http://schemas.openxmlformats.org/officeDocument/2006/relationships/image" Target="../media/image22.png"/><Relationship Id="rId20" Type="http://schemas.openxmlformats.org/officeDocument/2006/relationships/image" Target="../media/image25.png"/><Relationship Id="rId29" Type="http://schemas.openxmlformats.org/officeDocument/2006/relationships/image" Target="../media/image32.png"/><Relationship Id="rId41" Type="http://schemas.openxmlformats.org/officeDocument/2006/relationships/image" Target="../media/image43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24" Type="http://schemas.openxmlformats.org/officeDocument/2006/relationships/image" Target="../media/image28.png"/><Relationship Id="rId32" Type="http://schemas.openxmlformats.org/officeDocument/2006/relationships/image" Target="../media/image35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6.png"/><Relationship Id="rId5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hyperlink" Target="https://bit.ly/2Efa0nm" TargetMode="External"/><Relationship Id="rId28" Type="http://schemas.openxmlformats.org/officeDocument/2006/relationships/hyperlink" Target="https://bit.ly/3iItb7O" TargetMode="External"/><Relationship Id="rId36" Type="http://schemas.openxmlformats.org/officeDocument/2006/relationships/image" Target="../media/image38.png"/><Relationship Id="rId10" Type="http://schemas.openxmlformats.org/officeDocument/2006/relationships/image" Target="../media/image17.png"/><Relationship Id="rId19" Type="http://schemas.openxmlformats.org/officeDocument/2006/relationships/image" Target="../media/image24.png"/><Relationship Id="rId31" Type="http://schemas.openxmlformats.org/officeDocument/2006/relationships/image" Target="../media/image34.png"/><Relationship Id="rId44" Type="http://schemas.openxmlformats.org/officeDocument/2006/relationships/image" Target="../media/image45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0.png"/><Relationship Id="rId22" Type="http://schemas.openxmlformats.org/officeDocument/2006/relationships/image" Target="../media/image27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hyperlink" Target="https://bit.ly/2Rz3laH" TargetMode="External"/><Relationship Id="rId43" Type="http://schemas.openxmlformats.org/officeDocument/2006/relationships/image" Target="../media/image44.png"/><Relationship Id="rId48" Type="http://schemas.openxmlformats.org/officeDocument/2006/relationships/image" Target="../media/image4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sunwaytechclub/" TargetMode="External"/><Relationship Id="rId13" Type="http://schemas.openxmlformats.org/officeDocument/2006/relationships/chart" Target="../charts/chart3.xml"/><Relationship Id="rId18" Type="http://schemas.openxmlformats.org/officeDocument/2006/relationships/hyperlink" Target="https://graphics.reuters.com/USA-ECONOMY/GDP/jbyprkmjqve/index.html" TargetMode="External"/><Relationship Id="rId26" Type="http://schemas.openxmlformats.org/officeDocument/2006/relationships/chart" Target="../charts/chart4.xml"/><Relationship Id="rId39" Type="http://schemas.openxmlformats.org/officeDocument/2006/relationships/image" Target="../media/image66.png"/><Relationship Id="rId3" Type="http://schemas.openxmlformats.org/officeDocument/2006/relationships/hyperlink" Target="#'&#127969;'!A1"/><Relationship Id="rId21" Type="http://schemas.openxmlformats.org/officeDocument/2006/relationships/image" Target="../media/image57.png"/><Relationship Id="rId34" Type="http://schemas.openxmlformats.org/officeDocument/2006/relationships/chart" Target="../charts/chart5.xml"/><Relationship Id="rId42" Type="http://schemas.openxmlformats.org/officeDocument/2006/relationships/hyperlink" Target="https://www.ft.com/content/b0d09282-1559-4169-a3ec-92c12ebfb78e" TargetMode="External"/><Relationship Id="rId7" Type="http://schemas.openxmlformats.org/officeDocument/2006/relationships/image" Target="../media/image22.png"/><Relationship Id="rId12" Type="http://schemas.openxmlformats.org/officeDocument/2006/relationships/image" Target="../media/image52.png"/><Relationship Id="rId17" Type="http://schemas.openxmlformats.org/officeDocument/2006/relationships/image" Target="../media/image54.png"/><Relationship Id="rId25" Type="http://schemas.openxmlformats.org/officeDocument/2006/relationships/image" Target="../media/image58.png"/><Relationship Id="rId33" Type="http://schemas.openxmlformats.org/officeDocument/2006/relationships/image" Target="../media/image64.png"/><Relationship Id="rId38" Type="http://schemas.openxmlformats.org/officeDocument/2006/relationships/chart" Target="../charts/chart7.xml"/><Relationship Id="rId2" Type="http://schemas.openxmlformats.org/officeDocument/2006/relationships/image" Target="../media/image9.png"/><Relationship Id="rId16" Type="http://schemas.openxmlformats.org/officeDocument/2006/relationships/image" Target="../media/image20.png"/><Relationship Id="rId20" Type="http://schemas.openxmlformats.org/officeDocument/2006/relationships/image" Target="../media/image56.png"/><Relationship Id="rId29" Type="http://schemas.openxmlformats.org/officeDocument/2006/relationships/image" Target="../media/image61.png"/><Relationship Id="rId41" Type="http://schemas.openxmlformats.org/officeDocument/2006/relationships/image" Target="../media/image68.png"/><Relationship Id="rId1" Type="http://schemas.openxmlformats.org/officeDocument/2006/relationships/chart" Target="../charts/chart1.xml"/><Relationship Id="rId6" Type="http://schemas.openxmlformats.org/officeDocument/2006/relationships/image" Target="../media/image21.png"/><Relationship Id="rId11" Type="http://schemas.openxmlformats.org/officeDocument/2006/relationships/chart" Target="../charts/chart2.xml"/><Relationship Id="rId24" Type="http://schemas.openxmlformats.org/officeDocument/2006/relationships/hyperlink" Target="https://graphics.reuters.com/HEALTH-CORONAVIRUS-GLOBAL-TESTING/0100B5LC45H/index.html" TargetMode="External"/><Relationship Id="rId32" Type="http://schemas.openxmlformats.org/officeDocument/2006/relationships/image" Target="../media/image63.png"/><Relationship Id="rId37" Type="http://schemas.openxmlformats.org/officeDocument/2006/relationships/chart" Target="../charts/chart6.xml"/><Relationship Id="rId40" Type="http://schemas.openxmlformats.org/officeDocument/2006/relationships/image" Target="../media/image67.png"/><Relationship Id="rId5" Type="http://schemas.openxmlformats.org/officeDocument/2006/relationships/image" Target="../media/image50.png"/><Relationship Id="rId15" Type="http://schemas.openxmlformats.org/officeDocument/2006/relationships/hyperlink" Target="https://www.bloomberg.com/graphics/infographics/us-july-auto-sales.html" TargetMode="External"/><Relationship Id="rId23" Type="http://schemas.openxmlformats.org/officeDocument/2006/relationships/hyperlink" Target="https://bit.ly/33Bj1j7" TargetMode="External"/><Relationship Id="rId28" Type="http://schemas.openxmlformats.org/officeDocument/2006/relationships/image" Target="../media/image60.png"/><Relationship Id="rId36" Type="http://schemas.openxmlformats.org/officeDocument/2006/relationships/hyperlink" Target="https://www.ft.com/content/a7e58ce7-4fab-424a-b1fa-f833ce948cb7" TargetMode="External"/><Relationship Id="rId10" Type="http://schemas.openxmlformats.org/officeDocument/2006/relationships/image" Target="../media/image51.jpeg"/><Relationship Id="rId19" Type="http://schemas.openxmlformats.org/officeDocument/2006/relationships/image" Target="../media/image55.png"/><Relationship Id="rId31" Type="http://schemas.openxmlformats.org/officeDocument/2006/relationships/hyperlink" Target="https://www.economist.com/graphic-detail/2020/08/11/how-americas-jails-are-helping-spread-covid-19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44.png"/><Relationship Id="rId14" Type="http://schemas.openxmlformats.org/officeDocument/2006/relationships/image" Target="../media/image53.png"/><Relationship Id="rId22" Type="http://schemas.openxmlformats.org/officeDocument/2006/relationships/hyperlink" Target="https://graphics.reuters.com/HEALTH-CORONAVIRUS-GROWTH/0100B5KL438/index.html" TargetMode="External"/><Relationship Id="rId27" Type="http://schemas.openxmlformats.org/officeDocument/2006/relationships/image" Target="../media/image59.png"/><Relationship Id="rId30" Type="http://schemas.openxmlformats.org/officeDocument/2006/relationships/image" Target="../media/image62.png"/><Relationship Id="rId35" Type="http://schemas.openxmlformats.org/officeDocument/2006/relationships/image" Target="../media/image65.png"/><Relationship Id="rId43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png"/><Relationship Id="rId13" Type="http://schemas.openxmlformats.org/officeDocument/2006/relationships/hyperlink" Target="https://bit.ly/3mFeaGu" TargetMode="External"/><Relationship Id="rId3" Type="http://schemas.openxmlformats.org/officeDocument/2006/relationships/image" Target="../media/image10.png"/><Relationship Id="rId7" Type="http://schemas.openxmlformats.org/officeDocument/2006/relationships/hyperlink" Target="https://www.facebook.com/sunwaytechclub/" TargetMode="External"/><Relationship Id="rId12" Type="http://schemas.openxmlformats.org/officeDocument/2006/relationships/hyperlink" Target="https://bit.ly/3c7x8At" TargetMode="External"/><Relationship Id="rId2" Type="http://schemas.openxmlformats.org/officeDocument/2006/relationships/hyperlink" Target="#'&#127969;'!A1"/><Relationship Id="rId1" Type="http://schemas.openxmlformats.org/officeDocument/2006/relationships/image" Target="../media/image9.png"/><Relationship Id="rId6" Type="http://schemas.openxmlformats.org/officeDocument/2006/relationships/image" Target="../media/image20.png"/><Relationship Id="rId11" Type="http://schemas.openxmlformats.org/officeDocument/2006/relationships/hyperlink" Target="https://bit.ly/3ktCKb8" TargetMode="External"/><Relationship Id="rId5" Type="http://schemas.openxmlformats.org/officeDocument/2006/relationships/hyperlink" Target="https://bit.ly/3iIsiw0" TargetMode="External"/><Relationship Id="rId15" Type="http://schemas.openxmlformats.org/officeDocument/2006/relationships/hyperlink" Target="https://bit.ly/3krPteI" TargetMode="External"/><Relationship Id="rId10" Type="http://schemas.openxmlformats.org/officeDocument/2006/relationships/hyperlink" Target="https://bit.ly/2Hb3oHJ" TargetMode="External"/><Relationship Id="rId4" Type="http://schemas.openxmlformats.org/officeDocument/2006/relationships/image" Target="../media/image69.png"/><Relationship Id="rId9" Type="http://schemas.openxmlformats.org/officeDocument/2006/relationships/hyperlink" Target="https://bit.ly/2RxIch1" TargetMode="External"/><Relationship Id="rId14" Type="http://schemas.openxmlformats.org/officeDocument/2006/relationships/hyperlink" Target="https://bit.ly/2ZMkphN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73.png"/><Relationship Id="rId18" Type="http://schemas.openxmlformats.org/officeDocument/2006/relationships/image" Target="../media/image78.emf"/><Relationship Id="rId3" Type="http://schemas.openxmlformats.org/officeDocument/2006/relationships/image" Target="../media/image10.png"/><Relationship Id="rId21" Type="http://schemas.openxmlformats.org/officeDocument/2006/relationships/image" Target="../media/image81.png"/><Relationship Id="rId7" Type="http://schemas.openxmlformats.org/officeDocument/2006/relationships/image" Target="../media/image21.png"/><Relationship Id="rId12" Type="http://schemas.openxmlformats.org/officeDocument/2006/relationships/image" Target="../media/image72.png"/><Relationship Id="rId17" Type="http://schemas.openxmlformats.org/officeDocument/2006/relationships/image" Target="../media/image77.png"/><Relationship Id="rId2" Type="http://schemas.openxmlformats.org/officeDocument/2006/relationships/hyperlink" Target="#'&#127969;'!A1"/><Relationship Id="rId16" Type="http://schemas.openxmlformats.org/officeDocument/2006/relationships/image" Target="../media/image76.png"/><Relationship Id="rId20" Type="http://schemas.openxmlformats.org/officeDocument/2006/relationships/image" Target="../media/image80.png"/><Relationship Id="rId1" Type="http://schemas.openxmlformats.org/officeDocument/2006/relationships/image" Target="../media/image9.png"/><Relationship Id="rId6" Type="http://schemas.openxmlformats.org/officeDocument/2006/relationships/image" Target="../media/image20.png"/><Relationship Id="rId11" Type="http://schemas.openxmlformats.org/officeDocument/2006/relationships/image" Target="../media/image71.png"/><Relationship Id="rId5" Type="http://schemas.openxmlformats.org/officeDocument/2006/relationships/hyperlink" Target="https://bit.ly/3iz1tu9" TargetMode="External"/><Relationship Id="rId15" Type="http://schemas.openxmlformats.org/officeDocument/2006/relationships/image" Target="../media/image75.png"/><Relationship Id="rId10" Type="http://schemas.openxmlformats.org/officeDocument/2006/relationships/image" Target="../media/image44.png"/><Relationship Id="rId19" Type="http://schemas.openxmlformats.org/officeDocument/2006/relationships/image" Target="../media/image79.png"/><Relationship Id="rId4" Type="http://schemas.openxmlformats.org/officeDocument/2006/relationships/image" Target="../media/image70.png"/><Relationship Id="rId9" Type="http://schemas.openxmlformats.org/officeDocument/2006/relationships/hyperlink" Target="https://www.facebook.com/sunwaytechclub/" TargetMode="External"/><Relationship Id="rId14" Type="http://schemas.openxmlformats.org/officeDocument/2006/relationships/image" Target="../media/image7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-519953</xdr:colOff>
      <xdr:row>0</xdr:row>
      <xdr:rowOff>-286870</xdr:rowOff>
    </xdr:from>
    <xdr:to>
      <xdr:col>16384</xdr:col>
      <xdr:colOff>519953</xdr:colOff>
      <xdr:row>1048576</xdr:row>
      <xdr:rowOff>164951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10540255-5D8C-425F-875A-FCFAE891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519953" y="-286870"/>
          <a:ext cx="17499106" cy="6189233"/>
        </a:xfrm>
        <a:prstGeom prst="rect">
          <a:avLst/>
        </a:prstGeom>
      </xdr:spPr>
    </xdr:pic>
    <xdr:clientData/>
  </xdr:twoCellAnchor>
  <xdr:twoCellAnchor editAs="oneCell">
    <xdr:from>
      <xdr:col>5</xdr:col>
      <xdr:colOff>17929</xdr:colOff>
      <xdr:row>16</xdr:row>
      <xdr:rowOff>125506</xdr:rowOff>
    </xdr:from>
    <xdr:to>
      <xdr:col>7</xdr:col>
      <xdr:colOff>484654</xdr:colOff>
      <xdr:row>19</xdr:row>
      <xdr:rowOff>130549</xdr:rowOff>
    </xdr:to>
    <xdr:pic>
      <xdr:nvPicPr>
        <xdr:cNvPr id="30" name="Pictur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5291CD8-36E8-4BFD-A5E4-F1C93C26D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5929" y="2994212"/>
          <a:ext cx="1685925" cy="542925"/>
        </a:xfrm>
        <a:prstGeom prst="rect">
          <a:avLst/>
        </a:prstGeom>
      </xdr:spPr>
    </xdr:pic>
    <xdr:clientData/>
  </xdr:twoCellAnchor>
  <xdr:twoCellAnchor editAs="oneCell">
    <xdr:from>
      <xdr:col>11</xdr:col>
      <xdr:colOff>59016</xdr:colOff>
      <xdr:row>26</xdr:row>
      <xdr:rowOff>44341</xdr:rowOff>
    </xdr:from>
    <xdr:to>
      <xdr:col>14</xdr:col>
      <xdr:colOff>84976</xdr:colOff>
      <xdr:row>30</xdr:row>
      <xdr:rowOff>122061</xdr:rowOff>
    </xdr:to>
    <xdr:pic>
      <xdr:nvPicPr>
        <xdr:cNvPr id="31" name="Picture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B5B4CC-666E-4E82-B478-0A4309780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4616" y="4705988"/>
          <a:ext cx="1854760" cy="794897"/>
        </a:xfrm>
        <a:prstGeom prst="rect">
          <a:avLst/>
        </a:prstGeom>
      </xdr:spPr>
    </xdr:pic>
    <xdr:clientData/>
  </xdr:twoCellAnchor>
  <xdr:twoCellAnchor editAs="oneCell">
    <xdr:from>
      <xdr:col>14</xdr:col>
      <xdr:colOff>183448</xdr:colOff>
      <xdr:row>26</xdr:row>
      <xdr:rowOff>44341</xdr:rowOff>
    </xdr:from>
    <xdr:to>
      <xdr:col>17</xdr:col>
      <xdr:colOff>209408</xdr:colOff>
      <xdr:row>30</xdr:row>
      <xdr:rowOff>122061</xdr:rowOff>
    </xdr:to>
    <xdr:pic>
      <xdr:nvPicPr>
        <xdr:cNvPr id="32" name="Picture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3D311C8-D5B4-41C4-8707-125FE77C8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7848" y="4705988"/>
          <a:ext cx="1854760" cy="794897"/>
        </a:xfrm>
        <a:prstGeom prst="rect">
          <a:avLst/>
        </a:prstGeom>
      </xdr:spPr>
    </xdr:pic>
    <xdr:clientData/>
  </xdr:twoCellAnchor>
  <xdr:twoCellAnchor editAs="oneCell">
    <xdr:from>
      <xdr:col>17</xdr:col>
      <xdr:colOff>307880</xdr:colOff>
      <xdr:row>26</xdr:row>
      <xdr:rowOff>44341</xdr:rowOff>
    </xdr:from>
    <xdr:to>
      <xdr:col>20</xdr:col>
      <xdr:colOff>333840</xdr:colOff>
      <xdr:row>30</xdr:row>
      <xdr:rowOff>122061</xdr:rowOff>
    </xdr:to>
    <xdr:pic>
      <xdr:nvPicPr>
        <xdr:cNvPr id="33" name="Picture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49A750-A7A6-4F52-B082-C519E3596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1080" y="4705988"/>
          <a:ext cx="1854760" cy="794897"/>
        </a:xfrm>
        <a:prstGeom prst="rect">
          <a:avLst/>
        </a:prstGeom>
      </xdr:spPr>
    </xdr:pic>
    <xdr:clientData/>
  </xdr:twoCellAnchor>
  <xdr:twoCellAnchor editAs="oneCell">
    <xdr:from>
      <xdr:col>20</xdr:col>
      <xdr:colOff>432312</xdr:colOff>
      <xdr:row>26</xdr:row>
      <xdr:rowOff>44341</xdr:rowOff>
    </xdr:from>
    <xdr:to>
      <xdr:col>23</xdr:col>
      <xdr:colOff>458272</xdr:colOff>
      <xdr:row>30</xdr:row>
      <xdr:rowOff>122061</xdr:rowOff>
    </xdr:to>
    <xdr:pic>
      <xdr:nvPicPr>
        <xdr:cNvPr id="34" name="Picture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012E7B8-93AA-43CA-B27E-2D2F42393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4312" y="4705988"/>
          <a:ext cx="1854760" cy="794897"/>
        </a:xfrm>
        <a:prstGeom prst="rect">
          <a:avLst/>
        </a:prstGeom>
      </xdr:spPr>
    </xdr:pic>
    <xdr:clientData/>
  </xdr:twoCellAnchor>
  <xdr:twoCellAnchor editAs="oneCell">
    <xdr:from>
      <xdr:col>23</xdr:col>
      <xdr:colOff>556745</xdr:colOff>
      <xdr:row>26</xdr:row>
      <xdr:rowOff>44341</xdr:rowOff>
    </xdr:from>
    <xdr:to>
      <xdr:col>26</xdr:col>
      <xdr:colOff>582705</xdr:colOff>
      <xdr:row>30</xdr:row>
      <xdr:rowOff>122061</xdr:rowOff>
    </xdr:to>
    <xdr:pic>
      <xdr:nvPicPr>
        <xdr:cNvPr id="35" name="Picture 3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C654B33-485A-4B7B-A4DB-F1C95B26E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7545" y="4705988"/>
          <a:ext cx="1854760" cy="794897"/>
        </a:xfrm>
        <a:prstGeom prst="rect">
          <a:avLst/>
        </a:prstGeom>
      </xdr:spPr>
    </xdr:pic>
    <xdr:clientData/>
  </xdr:twoCellAnchor>
  <xdr:twoCellAnchor editAs="oneCell">
    <xdr:from>
      <xdr:col>0</xdr:col>
      <xdr:colOff>311523</xdr:colOff>
      <xdr:row>27</xdr:row>
      <xdr:rowOff>53788</xdr:rowOff>
    </xdr:from>
    <xdr:to>
      <xdr:col>1</xdr:col>
      <xdr:colOff>244848</xdr:colOff>
      <xdr:row>30</xdr:row>
      <xdr:rowOff>58830</xdr:rowOff>
    </xdr:to>
    <xdr:pic>
      <xdr:nvPicPr>
        <xdr:cNvPr id="9" name="Picture 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CF9CCCF-A1ED-4EC8-8495-63C685DA6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523" y="4894729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155642</xdr:colOff>
      <xdr:row>0</xdr:row>
      <xdr:rowOff>0</xdr:rowOff>
    </xdr:from>
    <xdr:to>
      <xdr:col>16</xdr:col>
      <xdr:colOff>609599</xdr:colOff>
      <xdr:row>0</xdr:row>
      <xdr:rowOff>439200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8998BCE8-F49F-4F3C-825F-CD66A69196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949"/>
        <a:stretch/>
      </xdr:blipFill>
      <xdr:spPr>
        <a:xfrm flipH="1">
          <a:off x="8080442" y="0"/>
          <a:ext cx="2282757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221291</xdr:colOff>
      <xdr:row>0</xdr:row>
      <xdr:rowOff>439200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F5E63330-369B-4731-AE37-577EA2B62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8491" cy="439200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0</xdr:row>
      <xdr:rowOff>0</xdr:rowOff>
    </xdr:from>
    <xdr:to>
      <xdr:col>13</xdr:col>
      <xdr:colOff>188069</xdr:colOff>
      <xdr:row>0</xdr:row>
      <xdr:rowOff>439200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6DBAA6F4-29A7-4B4E-9DCC-100084182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4322"/>
        <a:stretch/>
      </xdr:blipFill>
      <xdr:spPr>
        <a:xfrm>
          <a:off x="4267201" y="0"/>
          <a:ext cx="3845668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118640</xdr:colOff>
      <xdr:row>0</xdr:row>
      <xdr:rowOff>77828</xdr:rowOff>
    </xdr:from>
    <xdr:to>
      <xdr:col>1</xdr:col>
      <xdr:colOff>460700</xdr:colOff>
      <xdr:row>0</xdr:row>
      <xdr:rowOff>380378</xdr:rowOff>
    </xdr:to>
    <xdr:pic>
      <xdr:nvPicPr>
        <xdr:cNvPr id="31" name="Picture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E0A67C-5F48-4B6D-9F4D-3079F1030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40" y="77828"/>
          <a:ext cx="951660" cy="302550"/>
        </a:xfrm>
        <a:prstGeom prst="rect">
          <a:avLst/>
        </a:prstGeom>
      </xdr:spPr>
    </xdr:pic>
    <xdr:clientData/>
  </xdr:twoCellAnchor>
  <xdr:twoCellAnchor>
    <xdr:from>
      <xdr:col>2</xdr:col>
      <xdr:colOff>609599</xdr:colOff>
      <xdr:row>9</xdr:row>
      <xdr:rowOff>0</xdr:rowOff>
    </xdr:from>
    <xdr:to>
      <xdr:col>6</xdr:col>
      <xdr:colOff>331199</xdr:colOff>
      <xdr:row>14</xdr:row>
      <xdr:rowOff>62239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FC0C768-CAFB-41B9-86D5-6CECA9333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799" y="1928191"/>
          <a:ext cx="2160000" cy="989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16</xdr:row>
      <xdr:rowOff>0</xdr:rowOff>
    </xdr:from>
    <xdr:to>
      <xdr:col>6</xdr:col>
      <xdr:colOff>331200</xdr:colOff>
      <xdr:row>20</xdr:row>
      <xdr:rowOff>115412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42CC93E-F3D3-4987-BE7C-8FD2A91C6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895600"/>
          <a:ext cx="2160000" cy="857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40</xdr:row>
      <xdr:rowOff>1</xdr:rowOff>
    </xdr:from>
    <xdr:to>
      <xdr:col>4</xdr:col>
      <xdr:colOff>470400</xdr:colOff>
      <xdr:row>43</xdr:row>
      <xdr:rowOff>148331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345D8FC-3563-47D2-937E-C7AE795F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904923"/>
          <a:ext cx="1080000" cy="7049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450576</xdr:colOff>
      <xdr:row>40</xdr:row>
      <xdr:rowOff>1</xdr:rowOff>
    </xdr:from>
    <xdr:to>
      <xdr:col>6</xdr:col>
      <xdr:colOff>311376</xdr:colOff>
      <xdr:row>43</xdr:row>
      <xdr:rowOff>171693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AAAA294-F170-4218-98E5-A9E2CCA46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8976" y="7904923"/>
          <a:ext cx="1080000" cy="728283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22</xdr:row>
      <xdr:rowOff>0</xdr:rowOff>
    </xdr:from>
    <xdr:to>
      <xdr:col>6</xdr:col>
      <xdr:colOff>331200</xdr:colOff>
      <xdr:row>28</xdr:row>
      <xdr:rowOff>57656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BEC6BB3B-70B1-4170-B9AA-062E16AC6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978166"/>
          <a:ext cx="2160000" cy="1161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504642</xdr:colOff>
      <xdr:row>0</xdr:row>
      <xdr:rowOff>13252</xdr:rowOff>
    </xdr:from>
    <xdr:to>
      <xdr:col>5</xdr:col>
      <xdr:colOff>440824</xdr:colOff>
      <xdr:row>0</xdr:row>
      <xdr:rowOff>410099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572B51-30AE-4774-9DD8-9BE16D9DF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242" y="13252"/>
          <a:ext cx="2374582" cy="396847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47</xdr:row>
      <xdr:rowOff>0</xdr:rowOff>
    </xdr:from>
    <xdr:to>
      <xdr:col>6</xdr:col>
      <xdr:colOff>331200</xdr:colOff>
      <xdr:row>55</xdr:row>
      <xdr:rowOff>130759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B83B015-B160-4410-8B31-89927C045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348330"/>
          <a:ext cx="2160000" cy="1615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6</xdr:col>
      <xdr:colOff>331200</xdr:colOff>
      <xdr:row>37</xdr:row>
      <xdr:rowOff>51241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1793C25-6ED1-4C78-AA79-3034741A1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864087"/>
          <a:ext cx="2160000" cy="15354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58</xdr:row>
      <xdr:rowOff>1</xdr:rowOff>
    </xdr:from>
    <xdr:to>
      <xdr:col>6</xdr:col>
      <xdr:colOff>331200</xdr:colOff>
      <xdr:row>60</xdr:row>
      <xdr:rowOff>76620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AADB4310-478A-4D48-9A4D-E46916369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244471"/>
          <a:ext cx="2160000" cy="44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205406</xdr:colOff>
      <xdr:row>7</xdr:row>
      <xdr:rowOff>66258</xdr:rowOff>
    </xdr:from>
    <xdr:to>
      <xdr:col>11</xdr:col>
      <xdr:colOff>535303</xdr:colOff>
      <xdr:row>7</xdr:row>
      <xdr:rowOff>368808</xdr:rowOff>
    </xdr:to>
    <xdr:pic>
      <xdr:nvPicPr>
        <xdr:cNvPr id="49" name="Picture 4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033A07C-AC19-423E-AA4C-261E4ED78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406" y="1623388"/>
          <a:ext cx="939497" cy="30255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</xdr:row>
      <xdr:rowOff>66258</xdr:rowOff>
    </xdr:from>
    <xdr:to>
      <xdr:col>13</xdr:col>
      <xdr:colOff>342057</xdr:colOff>
      <xdr:row>7</xdr:row>
      <xdr:rowOff>368808</xdr:rowOff>
    </xdr:to>
    <xdr:pic macro="[0]!Macro3">
      <xdr:nvPicPr>
        <xdr:cNvPr id="50" name="Picture 49">
          <a:extLst>
            <a:ext uri="{FF2B5EF4-FFF2-40B4-BE49-F238E27FC236}">
              <a16:creationId xmlns:a16="http://schemas.microsoft.com/office/drawing/2014/main" id="{6556BD6C-81DA-4F3F-A37B-5D9844302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623388"/>
          <a:ext cx="951657" cy="302550"/>
        </a:xfrm>
        <a:prstGeom prst="rect">
          <a:avLst/>
        </a:prstGeom>
      </xdr:spPr>
    </xdr:pic>
    <xdr:clientData/>
  </xdr:twoCellAnchor>
  <xdr:twoCellAnchor editAs="oneCell">
    <xdr:from>
      <xdr:col>13</xdr:col>
      <xdr:colOff>443950</xdr:colOff>
      <xdr:row>7</xdr:row>
      <xdr:rowOff>66258</xdr:rowOff>
    </xdr:from>
    <xdr:to>
      <xdr:col>15</xdr:col>
      <xdr:colOff>176407</xdr:colOff>
      <xdr:row>7</xdr:row>
      <xdr:rowOff>368807</xdr:rowOff>
    </xdr:to>
    <xdr:pic macro="[0]!Macro2">
      <xdr:nvPicPr>
        <xdr:cNvPr id="51" name="Picture 50">
          <a:extLst>
            <a:ext uri="{FF2B5EF4-FFF2-40B4-BE49-F238E27FC236}">
              <a16:creationId xmlns:a16="http://schemas.microsoft.com/office/drawing/2014/main" id="{001022AD-6F77-46A1-9861-7DBA61A9D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623388"/>
          <a:ext cx="951657" cy="302549"/>
        </a:xfrm>
        <a:prstGeom prst="rect">
          <a:avLst/>
        </a:prstGeom>
      </xdr:spPr>
    </xdr:pic>
    <xdr:clientData/>
  </xdr:twoCellAnchor>
  <xdr:oneCellAnchor>
    <xdr:from>
      <xdr:col>10</xdr:col>
      <xdr:colOff>205406</xdr:colOff>
      <xdr:row>66</xdr:row>
      <xdr:rowOff>66258</xdr:rowOff>
    </xdr:from>
    <xdr:ext cx="939497" cy="302550"/>
    <xdr:pic>
      <xdr:nvPicPr>
        <xdr:cNvPr id="52" name="Picture 5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A53261C-5A9D-4AAC-A543-05DF1984A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406" y="1623388"/>
          <a:ext cx="939497" cy="30255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66</xdr:row>
      <xdr:rowOff>66258</xdr:rowOff>
    </xdr:from>
    <xdr:ext cx="951657" cy="302550"/>
    <xdr:pic macro="[0]!Macro5">
      <xdr:nvPicPr>
        <xdr:cNvPr id="53" name="Picture 52">
          <a:extLst>
            <a:ext uri="{FF2B5EF4-FFF2-40B4-BE49-F238E27FC236}">
              <a16:creationId xmlns:a16="http://schemas.microsoft.com/office/drawing/2014/main" id="{5471D915-66F6-4693-88F7-5AF914222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623388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66</xdr:row>
      <xdr:rowOff>66258</xdr:rowOff>
    </xdr:from>
    <xdr:ext cx="951657" cy="302549"/>
    <xdr:pic macro="[0]!Macro4">
      <xdr:nvPicPr>
        <xdr:cNvPr id="54" name="Picture 53">
          <a:extLst>
            <a:ext uri="{FF2B5EF4-FFF2-40B4-BE49-F238E27FC236}">
              <a16:creationId xmlns:a16="http://schemas.microsoft.com/office/drawing/2014/main" id="{A0AA4629-DE42-45CB-A080-F1B471A86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623388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68</xdr:row>
      <xdr:rowOff>0</xdr:rowOff>
    </xdr:from>
    <xdr:to>
      <xdr:col>6</xdr:col>
      <xdr:colOff>331200</xdr:colOff>
      <xdr:row>75</xdr:row>
      <xdr:rowOff>91654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51B5180E-68DF-4D27-92E0-386D0333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325061"/>
          <a:ext cx="2160000" cy="1390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77</xdr:row>
      <xdr:rowOff>0</xdr:rowOff>
    </xdr:from>
    <xdr:to>
      <xdr:col>6</xdr:col>
      <xdr:colOff>331200</xdr:colOff>
      <xdr:row>83</xdr:row>
      <xdr:rowOff>35060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3CDE9392-338C-4C75-8639-4D4A859D0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994835"/>
          <a:ext cx="2160000" cy="1148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85</xdr:row>
      <xdr:rowOff>0</xdr:rowOff>
    </xdr:from>
    <xdr:to>
      <xdr:col>6</xdr:col>
      <xdr:colOff>331200</xdr:colOff>
      <xdr:row>90</xdr:row>
      <xdr:rowOff>42016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17F3AC97-7CF4-4FBC-847C-95A45D03B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479078"/>
          <a:ext cx="2160000" cy="969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93</xdr:row>
      <xdr:rowOff>0</xdr:rowOff>
    </xdr:from>
    <xdr:to>
      <xdr:col>6</xdr:col>
      <xdr:colOff>331200</xdr:colOff>
      <xdr:row>99</xdr:row>
      <xdr:rowOff>88260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839AC16-7A9A-4D4C-8F31-BA3BB70B0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963322"/>
          <a:ext cx="2160000" cy="1201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101</xdr:row>
      <xdr:rowOff>1</xdr:rowOff>
    </xdr:from>
    <xdr:to>
      <xdr:col>6</xdr:col>
      <xdr:colOff>331200</xdr:colOff>
      <xdr:row>106</xdr:row>
      <xdr:rowOff>79196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87F70824-295B-4AFC-9DF1-CC7C4E69D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9447566"/>
          <a:ext cx="2160000" cy="1006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205406</xdr:colOff>
      <xdr:row>110</xdr:row>
      <xdr:rowOff>66258</xdr:rowOff>
    </xdr:from>
    <xdr:ext cx="939497" cy="302550"/>
    <xdr:pic>
      <xdr:nvPicPr>
        <xdr:cNvPr id="69" name="Picture 6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C0FC95CC-80B1-4FDB-82D5-737B3C670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406" y="12794971"/>
          <a:ext cx="939497" cy="30255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110</xdr:row>
      <xdr:rowOff>66258</xdr:rowOff>
    </xdr:from>
    <xdr:ext cx="951657" cy="302550"/>
    <xdr:pic macro="[0]!Macro7">
      <xdr:nvPicPr>
        <xdr:cNvPr id="70" name="Picture 69">
          <a:extLst>
            <a:ext uri="{FF2B5EF4-FFF2-40B4-BE49-F238E27FC236}">
              <a16:creationId xmlns:a16="http://schemas.microsoft.com/office/drawing/2014/main" id="{EDEAEEF1-0FC6-466B-9BE4-BF6D37A41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2794971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110</xdr:row>
      <xdr:rowOff>66258</xdr:rowOff>
    </xdr:from>
    <xdr:ext cx="951657" cy="302549"/>
    <xdr:pic macro="[0]!Macro6">
      <xdr:nvPicPr>
        <xdr:cNvPr id="71" name="Picture 70">
          <a:extLst>
            <a:ext uri="{FF2B5EF4-FFF2-40B4-BE49-F238E27FC236}">
              <a16:creationId xmlns:a16="http://schemas.microsoft.com/office/drawing/2014/main" id="{B5A1E026-B916-4709-AA67-4776E1FB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2794971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112</xdr:row>
      <xdr:rowOff>0</xdr:rowOff>
    </xdr:from>
    <xdr:to>
      <xdr:col>6</xdr:col>
      <xdr:colOff>331200</xdr:colOff>
      <xdr:row>123</xdr:row>
      <xdr:rowOff>36100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C68A9ACD-6BF6-45F7-B171-B2193A564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952922"/>
          <a:ext cx="2160000" cy="2076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132</xdr:row>
      <xdr:rowOff>1</xdr:rowOff>
    </xdr:from>
    <xdr:to>
      <xdr:col>6</xdr:col>
      <xdr:colOff>331200</xdr:colOff>
      <xdr:row>135</xdr:row>
      <xdr:rowOff>143432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F3F443-A27C-47AD-9EAA-DC7ADA14E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364818"/>
          <a:ext cx="2160000" cy="7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139</xdr:row>
      <xdr:rowOff>0</xdr:rowOff>
    </xdr:from>
    <xdr:to>
      <xdr:col>6</xdr:col>
      <xdr:colOff>331200</xdr:colOff>
      <xdr:row>144</xdr:row>
      <xdr:rowOff>6626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2DF2D456-7E18-4582-89D3-118F86841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034591"/>
          <a:ext cx="2160000" cy="9342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146</xdr:row>
      <xdr:rowOff>0</xdr:rowOff>
    </xdr:from>
    <xdr:to>
      <xdr:col>6</xdr:col>
      <xdr:colOff>331200</xdr:colOff>
      <xdr:row>152</xdr:row>
      <xdr:rowOff>38056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13E90E20-9E44-4CEA-B70C-C4B34F1B0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333304"/>
          <a:ext cx="2160000" cy="11512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205406</xdr:colOff>
      <xdr:row>156</xdr:row>
      <xdr:rowOff>66258</xdr:rowOff>
    </xdr:from>
    <xdr:ext cx="939497" cy="302550"/>
    <xdr:pic>
      <xdr:nvPicPr>
        <xdr:cNvPr id="84" name="Picture 8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63989A6-2990-4A8A-9DAB-8CCEDB086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406" y="10422832"/>
          <a:ext cx="939497" cy="30255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156</xdr:row>
      <xdr:rowOff>66258</xdr:rowOff>
    </xdr:from>
    <xdr:ext cx="951657" cy="302550"/>
    <xdr:pic macro="[0]!Macro9">
      <xdr:nvPicPr>
        <xdr:cNvPr id="85" name="Picture 84">
          <a:extLst>
            <a:ext uri="{FF2B5EF4-FFF2-40B4-BE49-F238E27FC236}">
              <a16:creationId xmlns:a16="http://schemas.microsoft.com/office/drawing/2014/main" id="{4E3FB55F-57EA-4342-BB95-80A485A47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0422832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156</xdr:row>
      <xdr:rowOff>66258</xdr:rowOff>
    </xdr:from>
    <xdr:ext cx="951657" cy="302549"/>
    <xdr:pic macro="[0]!Macro8">
      <xdr:nvPicPr>
        <xdr:cNvPr id="86" name="Picture 85">
          <a:extLst>
            <a:ext uri="{FF2B5EF4-FFF2-40B4-BE49-F238E27FC236}">
              <a16:creationId xmlns:a16="http://schemas.microsoft.com/office/drawing/2014/main" id="{45651302-DF56-4076-8F80-7E2ED47D3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0422832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125</xdr:row>
      <xdr:rowOff>0</xdr:rowOff>
    </xdr:from>
    <xdr:to>
      <xdr:col>6</xdr:col>
      <xdr:colOff>331200</xdr:colOff>
      <xdr:row>129</xdr:row>
      <xdr:rowOff>173384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2A2B80A2-40D3-4BA1-BB77-F0E59D4CF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364817"/>
          <a:ext cx="2160000" cy="9155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158</xdr:row>
      <xdr:rowOff>0</xdr:rowOff>
    </xdr:from>
    <xdr:to>
      <xdr:col>6</xdr:col>
      <xdr:colOff>331200</xdr:colOff>
      <xdr:row>162</xdr:row>
      <xdr:rowOff>40222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5AE4D987-71E8-4068-B08B-DB50A40E1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9712609"/>
          <a:ext cx="2160000" cy="782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163</xdr:row>
      <xdr:rowOff>1</xdr:rowOff>
    </xdr:from>
    <xdr:to>
      <xdr:col>6</xdr:col>
      <xdr:colOff>331200</xdr:colOff>
      <xdr:row>168</xdr:row>
      <xdr:rowOff>64462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B3E65D66-C26C-47FF-A11E-DB01E1647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0640262"/>
          <a:ext cx="2160000" cy="992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171</xdr:row>
      <xdr:rowOff>1</xdr:rowOff>
    </xdr:from>
    <xdr:to>
      <xdr:col>6</xdr:col>
      <xdr:colOff>331200</xdr:colOff>
      <xdr:row>179</xdr:row>
      <xdr:rowOff>35992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AEAA2D15-693E-4FD1-8A71-5DC500ECA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2124505"/>
          <a:ext cx="2160000" cy="15202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180</xdr:row>
      <xdr:rowOff>0</xdr:rowOff>
    </xdr:from>
    <xdr:to>
      <xdr:col>6</xdr:col>
      <xdr:colOff>331200</xdr:colOff>
      <xdr:row>192</xdr:row>
      <xdr:rowOff>119286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1E96915-CD36-4926-8DB8-59238C78C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3794278"/>
          <a:ext cx="2160000" cy="2345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195</xdr:row>
      <xdr:rowOff>0</xdr:rowOff>
    </xdr:from>
    <xdr:to>
      <xdr:col>6</xdr:col>
      <xdr:colOff>331200</xdr:colOff>
      <xdr:row>200</xdr:row>
      <xdr:rowOff>118366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FB114FF-98DD-491F-AB8A-17802BFE8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6577235"/>
          <a:ext cx="2160000" cy="1046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205406</xdr:colOff>
      <xdr:row>204</xdr:row>
      <xdr:rowOff>66258</xdr:rowOff>
    </xdr:from>
    <xdr:ext cx="939497" cy="302550"/>
    <xdr:pic>
      <xdr:nvPicPr>
        <xdr:cNvPr id="105" name="Picture 10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3708413-B674-41A1-B7B6-109A249BF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406" y="19182519"/>
          <a:ext cx="939497" cy="30255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204</xdr:row>
      <xdr:rowOff>66258</xdr:rowOff>
    </xdr:from>
    <xdr:ext cx="951657" cy="302550"/>
    <xdr:pic macro="[0]!Macro11">
      <xdr:nvPicPr>
        <xdr:cNvPr id="106" name="Picture 105">
          <a:extLst>
            <a:ext uri="{FF2B5EF4-FFF2-40B4-BE49-F238E27FC236}">
              <a16:creationId xmlns:a16="http://schemas.microsoft.com/office/drawing/2014/main" id="{D76FD462-8976-4B67-A3FE-ABE75960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9182519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204</xdr:row>
      <xdr:rowOff>66258</xdr:rowOff>
    </xdr:from>
    <xdr:ext cx="951657" cy="302549"/>
    <xdr:pic macro="[0]!Macro10">
      <xdr:nvPicPr>
        <xdr:cNvPr id="107" name="Picture 106">
          <a:extLst>
            <a:ext uri="{FF2B5EF4-FFF2-40B4-BE49-F238E27FC236}">
              <a16:creationId xmlns:a16="http://schemas.microsoft.com/office/drawing/2014/main" id="{B590673D-47AE-4A8A-9787-E6BCD3074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9182519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206</xdr:row>
      <xdr:rowOff>0</xdr:rowOff>
    </xdr:from>
    <xdr:to>
      <xdr:col>6</xdr:col>
      <xdr:colOff>331200</xdr:colOff>
      <xdr:row>214</xdr:row>
      <xdr:rowOff>174491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A5D33FA-E766-41D1-87C8-570F1F9A1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516678"/>
          <a:ext cx="2160000" cy="1658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217</xdr:row>
      <xdr:rowOff>0</xdr:rowOff>
    </xdr:from>
    <xdr:to>
      <xdr:col>6</xdr:col>
      <xdr:colOff>331200</xdr:colOff>
      <xdr:row>221</xdr:row>
      <xdr:rowOff>184899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B2E0ED8C-A247-41F7-AA50-15017237E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837583"/>
          <a:ext cx="2160000" cy="9270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223</xdr:row>
      <xdr:rowOff>0</xdr:rowOff>
    </xdr:from>
    <xdr:to>
      <xdr:col>6</xdr:col>
      <xdr:colOff>331200</xdr:colOff>
      <xdr:row>228</xdr:row>
      <xdr:rowOff>122146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16B1B14-DA8A-4C70-B7F9-9A7399325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950765"/>
          <a:ext cx="2160000" cy="10497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609599</xdr:colOff>
      <xdr:row>234</xdr:row>
      <xdr:rowOff>1</xdr:rowOff>
    </xdr:from>
    <xdr:to>
      <xdr:col>6</xdr:col>
      <xdr:colOff>331199</xdr:colOff>
      <xdr:row>242</xdr:row>
      <xdr:rowOff>68274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6BB648EC-3606-44F0-B624-CC700E19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799" y="7802881"/>
          <a:ext cx="2160000" cy="1531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244</xdr:row>
      <xdr:rowOff>1</xdr:rowOff>
    </xdr:from>
    <xdr:to>
      <xdr:col>6</xdr:col>
      <xdr:colOff>331200</xdr:colOff>
      <xdr:row>246</xdr:row>
      <xdr:rowOff>91462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B9146518-3615-437B-A2C8-37770BADE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900161"/>
          <a:ext cx="2160000" cy="4572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229</xdr:row>
      <xdr:rowOff>0</xdr:rowOff>
    </xdr:from>
    <xdr:to>
      <xdr:col>6</xdr:col>
      <xdr:colOff>331200</xdr:colOff>
      <xdr:row>231</xdr:row>
      <xdr:rowOff>91461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5DB7C455-DB76-4C56-8070-2002EB145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950765"/>
          <a:ext cx="2160000" cy="462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250</xdr:row>
      <xdr:rowOff>0</xdr:rowOff>
    </xdr:from>
    <xdr:to>
      <xdr:col>6</xdr:col>
      <xdr:colOff>331200</xdr:colOff>
      <xdr:row>254</xdr:row>
      <xdr:rowOff>145877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937D92F2-52AE-461A-BBC6-5477BEC23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094720"/>
          <a:ext cx="2160000" cy="877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473510</xdr:colOff>
      <xdr:row>0</xdr:row>
      <xdr:rowOff>47689</xdr:rowOff>
    </xdr:from>
    <xdr:to>
      <xdr:col>15</xdr:col>
      <xdr:colOff>72250</xdr:colOff>
      <xdr:row>0</xdr:row>
      <xdr:rowOff>375662</xdr:rowOff>
    </xdr:to>
    <xdr:pic>
      <xdr:nvPicPr>
        <xdr:cNvPr id="136" name="Picture 135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377F252-A541-437E-B4B7-62B5FB028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8310" y="47689"/>
          <a:ext cx="817940" cy="3279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257</xdr:row>
      <xdr:rowOff>0</xdr:rowOff>
    </xdr:from>
    <xdr:to>
      <xdr:col>6</xdr:col>
      <xdr:colOff>331200</xdr:colOff>
      <xdr:row>263</xdr:row>
      <xdr:rowOff>85178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7FB78363-FAD9-4C5E-A50B-2BE2B2951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009120"/>
          <a:ext cx="2160000" cy="1182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264</xdr:row>
      <xdr:rowOff>0</xdr:rowOff>
    </xdr:from>
    <xdr:to>
      <xdr:col>6</xdr:col>
      <xdr:colOff>331200</xdr:colOff>
      <xdr:row>270</xdr:row>
      <xdr:rowOff>59436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39EE2906-6AD2-4222-90E5-844F807C6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444330"/>
          <a:ext cx="2160000" cy="1172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270</xdr:row>
      <xdr:rowOff>185530</xdr:rowOff>
    </xdr:from>
    <xdr:to>
      <xdr:col>6</xdr:col>
      <xdr:colOff>331200</xdr:colOff>
      <xdr:row>276</xdr:row>
      <xdr:rowOff>151772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B307B453-5486-46E1-A6A7-2968B6485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743043"/>
          <a:ext cx="2160000" cy="1079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279</xdr:row>
      <xdr:rowOff>0</xdr:rowOff>
    </xdr:from>
    <xdr:to>
      <xdr:col>6</xdr:col>
      <xdr:colOff>331200</xdr:colOff>
      <xdr:row>285</xdr:row>
      <xdr:rowOff>179473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7E376EB5-E891-429A-9A7E-4FBF8FD0F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032480"/>
          <a:ext cx="2160000" cy="12767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287</xdr:row>
      <xdr:rowOff>0</xdr:rowOff>
    </xdr:from>
    <xdr:to>
      <xdr:col>6</xdr:col>
      <xdr:colOff>331200</xdr:colOff>
      <xdr:row>291</xdr:row>
      <xdr:rowOff>43386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D30A1DF2-7FF8-4AF3-B22B-75F7DCFFB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711530"/>
          <a:ext cx="2160000" cy="785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220</xdr:row>
      <xdr:rowOff>0</xdr:rowOff>
    </xdr:from>
    <xdr:to>
      <xdr:col>14</xdr:col>
      <xdr:colOff>120913</xdr:colOff>
      <xdr:row>232</xdr:row>
      <xdr:rowOff>72547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7F85E9A2-2198-4A19-A422-DA32163FC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371377</xdr:colOff>
      <xdr:row>223</xdr:row>
      <xdr:rowOff>121726</xdr:rowOff>
    </xdr:from>
    <xdr:to>
      <xdr:col>11</xdr:col>
      <xdr:colOff>371377</xdr:colOff>
      <xdr:row>227</xdr:row>
      <xdr:rowOff>136589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193CC275-9BB4-4042-89A9-9210C15B40D4}"/>
            </a:ext>
          </a:extLst>
        </xdr:cNvPr>
        <xdr:cNvCxnSpPr/>
      </xdr:nvCxnSpPr>
      <xdr:spPr>
        <a:xfrm>
          <a:off x="7076977" y="40744209"/>
          <a:ext cx="0" cy="750587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155642</xdr:colOff>
      <xdr:row>0</xdr:row>
      <xdr:rowOff>0</xdr:rowOff>
    </xdr:from>
    <xdr:to>
      <xdr:col>16</xdr:col>
      <xdr:colOff>609599</xdr:colOff>
      <xdr:row>0</xdr:row>
      <xdr:rowOff>439200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05F5E-F24A-464B-8E6B-B53417E9A7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949"/>
        <a:stretch/>
      </xdr:blipFill>
      <xdr:spPr>
        <a:xfrm flipH="1">
          <a:off x="8080442" y="0"/>
          <a:ext cx="2282757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221291</xdr:colOff>
      <xdr:row>0</xdr:row>
      <xdr:rowOff>439200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8A9D769-983F-43AB-BAC4-93144DB0C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8491" cy="439200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0</xdr:row>
      <xdr:rowOff>0</xdr:rowOff>
    </xdr:from>
    <xdr:to>
      <xdr:col>13</xdr:col>
      <xdr:colOff>188069</xdr:colOff>
      <xdr:row>0</xdr:row>
      <xdr:rowOff>439200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CA89A-52CA-4D16-82AA-B7D05BCAAE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4322"/>
        <a:stretch/>
      </xdr:blipFill>
      <xdr:spPr>
        <a:xfrm>
          <a:off x="4267201" y="0"/>
          <a:ext cx="3845668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118640</xdr:colOff>
      <xdr:row>0</xdr:row>
      <xdr:rowOff>77828</xdr:rowOff>
    </xdr:from>
    <xdr:to>
      <xdr:col>1</xdr:col>
      <xdr:colOff>460700</xdr:colOff>
      <xdr:row>0</xdr:row>
      <xdr:rowOff>380378</xdr:rowOff>
    </xdr:to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CBC7B8-4920-4A32-848B-4F4167917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40" y="77828"/>
          <a:ext cx="951660" cy="302550"/>
        </a:xfrm>
        <a:prstGeom prst="rect">
          <a:avLst/>
        </a:prstGeom>
      </xdr:spPr>
    </xdr:pic>
    <xdr:clientData/>
  </xdr:twoCellAnchor>
  <xdr:twoCellAnchor editAs="oneCell">
    <xdr:from>
      <xdr:col>1</xdr:col>
      <xdr:colOff>478846</xdr:colOff>
      <xdr:row>0</xdr:row>
      <xdr:rowOff>13252</xdr:rowOff>
    </xdr:from>
    <xdr:to>
      <xdr:col>4</xdr:col>
      <xdr:colOff>302490</xdr:colOff>
      <xdr:row>0</xdr:row>
      <xdr:rowOff>410099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7762998-B45D-4C11-9EF0-BDA87059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446" y="13252"/>
          <a:ext cx="1652444" cy="39684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</xdr:row>
      <xdr:rowOff>66258</xdr:rowOff>
    </xdr:from>
    <xdr:to>
      <xdr:col>13</xdr:col>
      <xdr:colOff>342057</xdr:colOff>
      <xdr:row>7</xdr:row>
      <xdr:rowOff>368808</xdr:rowOff>
    </xdr:to>
    <xdr:pic macro="[0]!Macro13">
      <xdr:nvPicPr>
        <xdr:cNvPr id="16" name="Picture 15">
          <a:extLst>
            <a:ext uri="{FF2B5EF4-FFF2-40B4-BE49-F238E27FC236}">
              <a16:creationId xmlns:a16="http://schemas.microsoft.com/office/drawing/2014/main" id="{12C30F31-023B-4ED2-A3AC-22EE48476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08218"/>
          <a:ext cx="951657" cy="302550"/>
        </a:xfrm>
        <a:prstGeom prst="rect">
          <a:avLst/>
        </a:prstGeom>
      </xdr:spPr>
    </xdr:pic>
    <xdr:clientData/>
  </xdr:twoCellAnchor>
  <xdr:twoCellAnchor editAs="oneCell">
    <xdr:from>
      <xdr:col>13</xdr:col>
      <xdr:colOff>443950</xdr:colOff>
      <xdr:row>7</xdr:row>
      <xdr:rowOff>66258</xdr:rowOff>
    </xdr:from>
    <xdr:to>
      <xdr:col>15</xdr:col>
      <xdr:colOff>176407</xdr:colOff>
      <xdr:row>7</xdr:row>
      <xdr:rowOff>368807</xdr:rowOff>
    </xdr:to>
    <xdr:pic macro="[0]!Macro12">
      <xdr:nvPicPr>
        <xdr:cNvPr id="17" name="Picture 16">
          <a:extLst>
            <a:ext uri="{FF2B5EF4-FFF2-40B4-BE49-F238E27FC236}">
              <a16:creationId xmlns:a16="http://schemas.microsoft.com/office/drawing/2014/main" id="{E3F50626-A228-47DD-AD75-B9727667C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508218"/>
          <a:ext cx="951657" cy="302549"/>
        </a:xfrm>
        <a:prstGeom prst="rect">
          <a:avLst/>
        </a:prstGeom>
      </xdr:spPr>
    </xdr:pic>
    <xdr:clientData/>
  </xdr:twoCellAnchor>
  <xdr:twoCellAnchor editAs="oneCell">
    <xdr:from>
      <xdr:col>13</xdr:col>
      <xdr:colOff>473510</xdr:colOff>
      <xdr:row>0</xdr:row>
      <xdr:rowOff>47689</xdr:rowOff>
    </xdr:from>
    <xdr:to>
      <xdr:col>15</xdr:col>
      <xdr:colOff>72250</xdr:colOff>
      <xdr:row>0</xdr:row>
      <xdr:rowOff>375662</xdr:rowOff>
    </xdr:to>
    <xdr:pic>
      <xdr:nvPicPr>
        <xdr:cNvPr id="52" name="Picture 5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C88D164-AB18-4044-B9BD-F0A2746A0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8310" y="47689"/>
          <a:ext cx="817940" cy="3279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9</xdr:row>
      <xdr:rowOff>0</xdr:rowOff>
    </xdr:from>
    <xdr:to>
      <xdr:col>6</xdr:col>
      <xdr:colOff>331200</xdr:colOff>
      <xdr:row>24</xdr:row>
      <xdr:rowOff>175260</xdr:rowOff>
    </xdr:to>
    <xdr:pic>
      <xdr:nvPicPr>
        <xdr:cNvPr id="20" name="Picture 19" descr="https://www.bloomberg.com/graphics/infographics/images/iyGjXMm9hBDI.jpg">
          <a:extLst>
            <a:ext uri="{FF2B5EF4-FFF2-40B4-BE49-F238E27FC236}">
              <a16:creationId xmlns:a16="http://schemas.microsoft.com/office/drawing/2014/main" id="{E90A2250-3DED-43D0-89C7-D634BB70C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31631"/>
          <a:ext cx="2160000" cy="290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14</xdr:col>
      <xdr:colOff>60959</xdr:colOff>
      <xdr:row>38</xdr:row>
      <xdr:rowOff>104316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29E3C612-6994-4608-85D5-02F77F5C4988}"/>
            </a:ext>
          </a:extLst>
        </xdr:cNvPr>
        <xdr:cNvGrpSpPr/>
      </xdr:nvGrpSpPr>
      <xdr:grpSpPr>
        <a:xfrm>
          <a:off x="4876800" y="5493026"/>
          <a:ext cx="3718559" cy="1031968"/>
          <a:chOff x="4267201" y="5392615"/>
          <a:chExt cx="3718559" cy="1012855"/>
        </a:xfrm>
      </xdr:grpSpPr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C5E839E2-F121-4B73-8817-05E6E4B5D5A8}"/>
              </a:ext>
            </a:extLst>
          </xdr:cNvPr>
          <xdr:cNvGraphicFramePr>
            <a:graphicFrameLocks/>
          </xdr:cNvGraphicFramePr>
        </xdr:nvGraphicFramePr>
        <xdr:xfrm>
          <a:off x="4267201" y="5392615"/>
          <a:ext cx="3718559" cy="101285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2AB35D78-8674-479A-875B-ACF86846AAA8}"/>
              </a:ext>
            </a:extLst>
          </xdr:cNvPr>
          <xdr:cNvSpPr txBox="1"/>
        </xdr:nvSpPr>
        <xdr:spPr>
          <a:xfrm>
            <a:off x="7026166" y="5792819"/>
            <a:ext cx="762000" cy="24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MY" sz="1100">
                <a:solidFill>
                  <a:schemeClr val="bg1"/>
                </a:solidFill>
              </a:rPr>
              <a:t>1,435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EDCA0EBC-B855-480F-969E-E78EE9BBA45B}"/>
              </a:ext>
            </a:extLst>
          </xdr:cNvPr>
          <xdr:cNvSpPr txBox="1"/>
        </xdr:nvSpPr>
        <xdr:spPr>
          <a:xfrm>
            <a:off x="6800194" y="6027077"/>
            <a:ext cx="762000" cy="244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MY" sz="1100">
                <a:solidFill>
                  <a:schemeClr val="bg1"/>
                </a:solidFill>
              </a:rPr>
              <a:t>1,314</a:t>
            </a:r>
          </a:p>
        </xdr:txBody>
      </xdr:sp>
    </xdr:grpSp>
    <xdr:clientData/>
  </xdr:twoCellAnchor>
  <xdr:twoCellAnchor>
    <xdr:from>
      <xdr:col>10</xdr:col>
      <xdr:colOff>228600</xdr:colOff>
      <xdr:row>22</xdr:row>
      <xdr:rowOff>46892</xdr:rowOff>
    </xdr:from>
    <xdr:to>
      <xdr:col>14</xdr:col>
      <xdr:colOff>557285</xdr:colOff>
      <xdr:row>28</xdr:row>
      <xdr:rowOff>169984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A6D46B46-C1E5-4098-8579-0D16EF94D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0" y="3440723"/>
          <a:ext cx="2767085" cy="1213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83</xdr:row>
      <xdr:rowOff>0</xdr:rowOff>
    </xdr:from>
    <xdr:to>
      <xdr:col>12</xdr:col>
      <xdr:colOff>468406</xdr:colOff>
      <xdr:row>97</xdr:row>
      <xdr:rowOff>145505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3F69F5B-73E6-4DA1-98E6-1403A42863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69</xdr:row>
      <xdr:rowOff>0</xdr:rowOff>
    </xdr:from>
    <xdr:to>
      <xdr:col>14</xdr:col>
      <xdr:colOff>279343</xdr:colOff>
      <xdr:row>76</xdr:row>
      <xdr:rowOff>115362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3F7CCEDA-5C3B-4554-946D-294FA3BFD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315200" y="12172122"/>
          <a:ext cx="1498543" cy="1414075"/>
        </a:xfrm>
        <a:prstGeom prst="rect">
          <a:avLst/>
        </a:prstGeom>
      </xdr:spPr>
    </xdr:pic>
    <xdr:clientData/>
  </xdr:twoCellAnchor>
  <xdr:oneCellAnchor>
    <xdr:from>
      <xdr:col>12</xdr:col>
      <xdr:colOff>0</xdr:colOff>
      <xdr:row>116</xdr:row>
      <xdr:rowOff>66258</xdr:rowOff>
    </xdr:from>
    <xdr:ext cx="951657" cy="302550"/>
    <xdr:pic macro="[0]!Macro15">
      <xdr:nvPicPr>
        <xdr:cNvPr id="37" name="Picture 36">
          <a:extLst>
            <a:ext uri="{FF2B5EF4-FFF2-40B4-BE49-F238E27FC236}">
              <a16:creationId xmlns:a16="http://schemas.microsoft.com/office/drawing/2014/main" id="{D422AF64-88FB-48CD-8960-A69B47645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10206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116</xdr:row>
      <xdr:rowOff>66258</xdr:rowOff>
    </xdr:from>
    <xdr:ext cx="951657" cy="302549"/>
    <xdr:pic macro="[0]!Macro14">
      <xdr:nvPicPr>
        <xdr:cNvPr id="38" name="Picture 37">
          <a:extLst>
            <a:ext uri="{FF2B5EF4-FFF2-40B4-BE49-F238E27FC236}">
              <a16:creationId xmlns:a16="http://schemas.microsoft.com/office/drawing/2014/main" id="{231BFBD8-BB90-446D-B63E-0D66C7E73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510206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26</xdr:row>
      <xdr:rowOff>0</xdr:rowOff>
    </xdr:from>
    <xdr:to>
      <xdr:col>4</xdr:col>
      <xdr:colOff>329897</xdr:colOff>
      <xdr:row>27</xdr:row>
      <xdr:rowOff>117020</xdr:rowOff>
    </xdr:to>
    <xdr:pic>
      <xdr:nvPicPr>
        <xdr:cNvPr id="48" name="Picture 4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21DD12B-63AC-47C3-9FB9-2E9D84822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194313"/>
          <a:ext cx="939497" cy="3025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118</xdr:row>
      <xdr:rowOff>0</xdr:rowOff>
    </xdr:from>
    <xdr:to>
      <xdr:col>6</xdr:col>
      <xdr:colOff>42941</xdr:colOff>
      <xdr:row>123</xdr:row>
      <xdr:rowOff>40289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A5F5AE43-0448-408C-9A26-9FF15626C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1488400"/>
          <a:ext cx="1871741" cy="967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124</xdr:row>
      <xdr:rowOff>0</xdr:rowOff>
    </xdr:from>
    <xdr:to>
      <xdr:col>4</xdr:col>
      <xdr:colOff>329897</xdr:colOff>
      <xdr:row>125</xdr:row>
      <xdr:rowOff>119670</xdr:rowOff>
    </xdr:to>
    <xdr:pic>
      <xdr:nvPicPr>
        <xdr:cNvPr id="53" name="Picture 5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01E0DB5-5251-4ED6-9702-239539288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22601583"/>
          <a:ext cx="939497" cy="302550"/>
        </a:xfrm>
        <a:prstGeom prst="rect">
          <a:avLst/>
        </a:prstGeom>
      </xdr:spPr>
    </xdr:pic>
    <xdr:clientData/>
  </xdr:twoCellAnchor>
  <xdr:twoCellAnchor>
    <xdr:from>
      <xdr:col>11</xdr:col>
      <xdr:colOff>324678</xdr:colOff>
      <xdr:row>188</xdr:row>
      <xdr:rowOff>119270</xdr:rowOff>
    </xdr:from>
    <xdr:to>
      <xdr:col>14</xdr:col>
      <xdr:colOff>373899</xdr:colOff>
      <xdr:row>194</xdr:row>
      <xdr:rowOff>65849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906B797C-539C-4150-88B8-1B741039A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030278" y="34594800"/>
          <a:ext cx="1878021" cy="1059762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238</xdr:row>
      <xdr:rowOff>0</xdr:rowOff>
    </xdr:from>
    <xdr:to>
      <xdr:col>5</xdr:col>
      <xdr:colOff>495301</xdr:colOff>
      <xdr:row>247</xdr:row>
      <xdr:rowOff>13095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10D82EC3-A2AF-4C99-8E0C-BBA25A511D8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293" r="26066"/>
        <a:stretch/>
      </xdr:blipFill>
      <xdr:spPr bwMode="auto">
        <a:xfrm>
          <a:off x="1828800" y="43144440"/>
          <a:ext cx="1714501" cy="1659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251</xdr:row>
      <xdr:rowOff>0</xdr:rowOff>
    </xdr:from>
    <xdr:to>
      <xdr:col>14</xdr:col>
      <xdr:colOff>149480</xdr:colOff>
      <xdr:row>259</xdr:row>
      <xdr:rowOff>89000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F62ACE62-DFFE-4C6D-ACBA-744A6B4BD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096000" y="46436280"/>
          <a:ext cx="2587880" cy="155204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248</xdr:row>
      <xdr:rowOff>0</xdr:rowOff>
    </xdr:from>
    <xdr:to>
      <xdr:col>4</xdr:col>
      <xdr:colOff>329897</xdr:colOff>
      <xdr:row>249</xdr:row>
      <xdr:rowOff>117020</xdr:rowOff>
    </xdr:to>
    <xdr:pic>
      <xdr:nvPicPr>
        <xdr:cNvPr id="70" name="Picture 6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B0D8B80-7235-4F4F-875B-BE10CDE56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4973240"/>
          <a:ext cx="939497" cy="2999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265</xdr:row>
      <xdr:rowOff>0</xdr:rowOff>
    </xdr:from>
    <xdr:to>
      <xdr:col>8</xdr:col>
      <xdr:colOff>329897</xdr:colOff>
      <xdr:row>266</xdr:row>
      <xdr:rowOff>117020</xdr:rowOff>
    </xdr:to>
    <xdr:pic>
      <xdr:nvPicPr>
        <xdr:cNvPr id="74" name="Picture 7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66B2D7D-6928-4A5C-B935-EC4943ECA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48082200"/>
          <a:ext cx="939497" cy="2999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280</xdr:row>
      <xdr:rowOff>0</xdr:rowOff>
    </xdr:from>
    <xdr:to>
      <xdr:col>4</xdr:col>
      <xdr:colOff>329897</xdr:colOff>
      <xdr:row>281</xdr:row>
      <xdr:rowOff>117020</xdr:rowOff>
    </xdr:to>
    <xdr:pic>
      <xdr:nvPicPr>
        <xdr:cNvPr id="77" name="Picture 7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7AA5F1D6-B80D-4CDD-989A-694F1B981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4973240"/>
          <a:ext cx="939497" cy="2999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270</xdr:row>
      <xdr:rowOff>0</xdr:rowOff>
    </xdr:from>
    <xdr:to>
      <xdr:col>5</xdr:col>
      <xdr:colOff>422569</xdr:colOff>
      <xdr:row>279</xdr:row>
      <xdr:rowOff>142064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BC51EBCE-886F-4092-994D-69D585C29C2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282"/>
        <a:stretch/>
      </xdr:blipFill>
      <xdr:spPr bwMode="auto">
        <a:xfrm>
          <a:off x="1828800" y="48996600"/>
          <a:ext cx="1641769" cy="1787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306</xdr:row>
      <xdr:rowOff>0</xdr:rowOff>
    </xdr:from>
    <xdr:to>
      <xdr:col>13</xdr:col>
      <xdr:colOff>601980</xdr:colOff>
      <xdr:row>339</xdr:row>
      <xdr:rowOff>106680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D5FAC90A-518D-492E-B57B-48389F2F7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274</xdr:row>
      <xdr:rowOff>0</xdr:rowOff>
    </xdr:from>
    <xdr:to>
      <xdr:col>14</xdr:col>
      <xdr:colOff>312262</xdr:colOff>
      <xdr:row>291</xdr:row>
      <xdr:rowOff>152400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52938593-268F-47EA-9C4C-87733571CC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t="13883" b="10902"/>
        <a:stretch/>
      </xdr:blipFill>
      <xdr:spPr>
        <a:xfrm>
          <a:off x="6096000" y="49728120"/>
          <a:ext cx="2750662" cy="3261360"/>
        </a:xfrm>
        <a:prstGeom prst="rect">
          <a:avLst/>
        </a:prstGeom>
      </xdr:spPr>
    </xdr:pic>
    <xdr:clientData/>
  </xdr:twoCellAnchor>
  <xdr:oneCellAnchor>
    <xdr:from>
      <xdr:col>12</xdr:col>
      <xdr:colOff>0</xdr:colOff>
      <xdr:row>344</xdr:row>
      <xdr:rowOff>66258</xdr:rowOff>
    </xdr:from>
    <xdr:ext cx="951657" cy="302550"/>
    <xdr:pic macro="[0]!Macro17">
      <xdr:nvPicPr>
        <xdr:cNvPr id="95" name="Picture 94">
          <a:extLst>
            <a:ext uri="{FF2B5EF4-FFF2-40B4-BE49-F238E27FC236}">
              <a16:creationId xmlns:a16="http://schemas.microsoft.com/office/drawing/2014/main" id="{9331CB1F-F8A3-4683-A82C-36DA3D2F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20670738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344</xdr:row>
      <xdr:rowOff>66258</xdr:rowOff>
    </xdr:from>
    <xdr:ext cx="951657" cy="302549"/>
    <xdr:pic macro="[0]!Macro16">
      <xdr:nvPicPr>
        <xdr:cNvPr id="96" name="Picture 95">
          <a:extLst>
            <a:ext uri="{FF2B5EF4-FFF2-40B4-BE49-F238E27FC236}">
              <a16:creationId xmlns:a16="http://schemas.microsoft.com/office/drawing/2014/main" id="{B66CCDEA-E3F4-4FF9-BD7F-AFF9E237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20670738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347</xdr:row>
      <xdr:rowOff>0</xdr:rowOff>
    </xdr:from>
    <xdr:to>
      <xdr:col>6</xdr:col>
      <xdr:colOff>359372</xdr:colOff>
      <xdr:row>353</xdr:row>
      <xdr:rowOff>122637</xdr:rowOff>
    </xdr:to>
    <xdr:pic>
      <xdr:nvPicPr>
        <xdr:cNvPr id="104" name="Picture 103" descr="https://www.economist.com/img/b/1280/757/90/sites/default/files/20200829_WOM957.png">
          <a:extLst>
            <a:ext uri="{FF2B5EF4-FFF2-40B4-BE49-F238E27FC236}">
              <a16:creationId xmlns:a16="http://schemas.microsoft.com/office/drawing/2014/main" id="{9B16FCD6-4AD2-42D2-B756-E89C686B0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3306960"/>
          <a:ext cx="2188172" cy="121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355</xdr:row>
      <xdr:rowOff>0</xdr:rowOff>
    </xdr:from>
    <xdr:to>
      <xdr:col>4</xdr:col>
      <xdr:colOff>329897</xdr:colOff>
      <xdr:row>356</xdr:row>
      <xdr:rowOff>117020</xdr:rowOff>
    </xdr:to>
    <xdr:pic>
      <xdr:nvPicPr>
        <xdr:cNvPr id="105" name="Picture 10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AE1D09F8-CCA3-4612-BC80-DCAC37123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4770000"/>
          <a:ext cx="939497" cy="2999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374</xdr:row>
      <xdr:rowOff>0</xdr:rowOff>
    </xdr:from>
    <xdr:to>
      <xdr:col>12</xdr:col>
      <xdr:colOff>29621</xdr:colOff>
      <xdr:row>375</xdr:row>
      <xdr:rowOff>156531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2123A44D-C3E5-42D6-AE01-8DFB43D2B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8244720"/>
          <a:ext cx="2468021" cy="339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377</xdr:row>
      <xdr:rowOff>0</xdr:rowOff>
    </xdr:from>
    <xdr:to>
      <xdr:col>13</xdr:col>
      <xdr:colOff>394241</xdr:colOff>
      <xdr:row>392</xdr:row>
      <xdr:rowOff>3145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10A26094-55CE-4BDC-8E25-B1DA0DC26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8793360"/>
          <a:ext cx="3442241" cy="2746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404</xdr:row>
      <xdr:rowOff>0</xdr:rowOff>
    </xdr:from>
    <xdr:to>
      <xdr:col>4</xdr:col>
      <xdr:colOff>329897</xdr:colOff>
      <xdr:row>405</xdr:row>
      <xdr:rowOff>117020</xdr:rowOff>
    </xdr:to>
    <xdr:pic>
      <xdr:nvPicPr>
        <xdr:cNvPr id="111" name="Picture 110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64A26D4-19B7-479D-AF90-955089240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64770000"/>
          <a:ext cx="939497" cy="2999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423</xdr:row>
      <xdr:rowOff>0</xdr:rowOff>
    </xdr:from>
    <xdr:to>
      <xdr:col>14</xdr:col>
      <xdr:colOff>147160</xdr:colOff>
      <xdr:row>433</xdr:row>
      <xdr:rowOff>51580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ECDD6CB5-C43E-4CD1-A3BC-54D4EF361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096000" y="77388720"/>
          <a:ext cx="2585560" cy="18803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396</xdr:row>
      <xdr:rowOff>0</xdr:rowOff>
    </xdr:from>
    <xdr:to>
      <xdr:col>6</xdr:col>
      <xdr:colOff>91440</xdr:colOff>
      <xdr:row>402</xdr:row>
      <xdr:rowOff>128885</xdr:rowOff>
    </xdr:to>
    <xdr:pic>
      <xdr:nvPicPr>
        <xdr:cNvPr id="119" name="Picture 118" descr="https://www.economist.com/img/b/1280/755/90/sites/default/files/20200815_WOC158.png">
          <a:extLst>
            <a:ext uri="{FF2B5EF4-FFF2-40B4-BE49-F238E27FC236}">
              <a16:creationId xmlns:a16="http://schemas.microsoft.com/office/drawing/2014/main" id="{5C269124-281B-47EF-B314-01B25BA04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1991415"/>
          <a:ext cx="1920240" cy="1219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475</xdr:row>
      <xdr:rowOff>0</xdr:rowOff>
    </xdr:from>
    <xdr:to>
      <xdr:col>14</xdr:col>
      <xdr:colOff>127425</xdr:colOff>
      <xdr:row>488</xdr:row>
      <xdr:rowOff>120052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C3001A08-94A1-43B5-83AA-909BB86BD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oneCellAnchor>
    <xdr:from>
      <xdr:col>12</xdr:col>
      <xdr:colOff>0</xdr:colOff>
      <xdr:row>492</xdr:row>
      <xdr:rowOff>66258</xdr:rowOff>
    </xdr:from>
    <xdr:ext cx="951657" cy="302550"/>
    <xdr:pic macro="[0]!Macro19">
      <xdr:nvPicPr>
        <xdr:cNvPr id="122" name="Picture 121">
          <a:extLst>
            <a:ext uri="{FF2B5EF4-FFF2-40B4-BE49-F238E27FC236}">
              <a16:creationId xmlns:a16="http://schemas.microsoft.com/office/drawing/2014/main" id="{8AACC42C-652D-4F85-82AE-0DDBF561F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2595978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492</xdr:row>
      <xdr:rowOff>66258</xdr:rowOff>
    </xdr:from>
    <xdr:ext cx="951657" cy="302549"/>
    <xdr:pic macro="[0]!Macro18">
      <xdr:nvPicPr>
        <xdr:cNvPr id="123" name="Picture 122">
          <a:extLst>
            <a:ext uri="{FF2B5EF4-FFF2-40B4-BE49-F238E27FC236}">
              <a16:creationId xmlns:a16="http://schemas.microsoft.com/office/drawing/2014/main" id="{0F64074C-C439-426A-9C7B-2101BBBED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62595978"/>
          <a:ext cx="951657" cy="302549"/>
        </a:xfrm>
        <a:prstGeom prst="rect">
          <a:avLst/>
        </a:prstGeom>
      </xdr:spPr>
    </xdr:pic>
    <xdr:clientData/>
  </xdr:oneCellAnchor>
  <xdr:twoCellAnchor>
    <xdr:from>
      <xdr:col>3</xdr:col>
      <xdr:colOff>0</xdr:colOff>
      <xdr:row>495</xdr:row>
      <xdr:rowOff>0</xdr:rowOff>
    </xdr:from>
    <xdr:to>
      <xdr:col>6</xdr:col>
      <xdr:colOff>237180</xdr:colOff>
      <xdr:row>506</xdr:row>
      <xdr:rowOff>22715</xdr:rowOff>
    </xdr:to>
    <xdr:pic>
      <xdr:nvPicPr>
        <xdr:cNvPr id="131" name="Picture 130" descr="Electric car costs will not fall in line with combustion engines until 2030">
          <a:extLst>
            <a:ext uri="{FF2B5EF4-FFF2-40B4-BE49-F238E27FC236}">
              <a16:creationId xmlns:a16="http://schemas.microsoft.com/office/drawing/2014/main" id="{1618BF3E-FAE4-4FDA-A4C7-861A4C3C8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0601800"/>
          <a:ext cx="2065980" cy="20343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507</xdr:row>
      <xdr:rowOff>0</xdr:rowOff>
    </xdr:from>
    <xdr:to>
      <xdr:col>4</xdr:col>
      <xdr:colOff>329897</xdr:colOff>
      <xdr:row>508</xdr:row>
      <xdr:rowOff>117020</xdr:rowOff>
    </xdr:to>
    <xdr:pic>
      <xdr:nvPicPr>
        <xdr:cNvPr id="132" name="Picture 13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A1F04503-F415-45C4-A42E-252581E83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2796360"/>
          <a:ext cx="939497" cy="2999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556</xdr:row>
      <xdr:rowOff>0</xdr:rowOff>
    </xdr:from>
    <xdr:to>
      <xdr:col>14</xdr:col>
      <xdr:colOff>128870</xdr:colOff>
      <xdr:row>568</xdr:row>
      <xdr:rowOff>146956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EE81AE51-29E2-4509-B563-B23A37442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8</xdr:col>
      <xdr:colOff>0</xdr:colOff>
      <xdr:row>570</xdr:row>
      <xdr:rowOff>0</xdr:rowOff>
    </xdr:from>
    <xdr:to>
      <xdr:col>14</xdr:col>
      <xdr:colOff>126882</xdr:colOff>
      <xdr:row>582</xdr:row>
      <xdr:rowOff>146956</xdr:rowOff>
    </xdr:to>
    <xdr:graphicFrame macro="">
      <xdr:nvGraphicFramePr>
        <xdr:cNvPr id="139" name="Chart 138">
          <a:extLst>
            <a:ext uri="{FF2B5EF4-FFF2-40B4-BE49-F238E27FC236}">
              <a16:creationId xmlns:a16="http://schemas.microsoft.com/office/drawing/2014/main" id="{4A747837-7A07-48A8-9744-31A367D76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</xdr:col>
      <xdr:colOff>0</xdr:colOff>
      <xdr:row>522</xdr:row>
      <xdr:rowOff>0</xdr:rowOff>
    </xdr:from>
    <xdr:to>
      <xdr:col>10</xdr:col>
      <xdr:colOff>546316</xdr:colOff>
      <xdr:row>528</xdr:row>
      <xdr:rowOff>4671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577A3DF5-4C9E-4128-BAC8-A9634FD33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4876800" y="95539560"/>
          <a:ext cx="1765516" cy="1101951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522</xdr:row>
      <xdr:rowOff>0</xdr:rowOff>
    </xdr:from>
    <xdr:to>
      <xdr:col>14</xdr:col>
      <xdr:colOff>51934</xdr:colOff>
      <xdr:row>528</xdr:row>
      <xdr:rowOff>4671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5A5C4492-9C38-4055-B9CA-B6757D817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705600" y="95539560"/>
          <a:ext cx="1880734" cy="110195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588</xdr:row>
      <xdr:rowOff>0</xdr:rowOff>
    </xdr:from>
    <xdr:to>
      <xdr:col>6</xdr:col>
      <xdr:colOff>232641</xdr:colOff>
      <xdr:row>603</xdr:row>
      <xdr:rowOff>172601</xdr:rowOff>
    </xdr:to>
    <xdr:pic>
      <xdr:nvPicPr>
        <xdr:cNvPr id="154" name="Picture 153" descr="Graphic showing how cruise liners measure up, vessels by length">
          <a:extLst>
            <a:ext uri="{FF2B5EF4-FFF2-40B4-BE49-F238E27FC236}">
              <a16:creationId xmlns:a16="http://schemas.microsoft.com/office/drawing/2014/main" id="{A01B3D17-BF05-4532-925E-FA3382399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7609640"/>
          <a:ext cx="2061441" cy="291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605</xdr:row>
      <xdr:rowOff>0</xdr:rowOff>
    </xdr:from>
    <xdr:to>
      <xdr:col>4</xdr:col>
      <xdr:colOff>329897</xdr:colOff>
      <xdr:row>606</xdr:row>
      <xdr:rowOff>117020</xdr:rowOff>
    </xdr:to>
    <xdr:pic>
      <xdr:nvPicPr>
        <xdr:cNvPr id="155" name="Picture 154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EFB9FFAA-7D06-4847-AAC0-918662E3A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10718600"/>
          <a:ext cx="939497" cy="2999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635</xdr:row>
      <xdr:rowOff>0</xdr:rowOff>
    </xdr:from>
    <xdr:to>
      <xdr:col>14</xdr:col>
      <xdr:colOff>80501</xdr:colOff>
      <xdr:row>665</xdr:row>
      <xdr:rowOff>172893</xdr:rowOff>
    </xdr:to>
    <xdr:graphicFrame macro="">
      <xdr:nvGraphicFramePr>
        <xdr:cNvPr id="157" name="Chart 156">
          <a:extLst>
            <a:ext uri="{FF2B5EF4-FFF2-40B4-BE49-F238E27FC236}">
              <a16:creationId xmlns:a16="http://schemas.microsoft.com/office/drawing/2014/main" id="{C5001CE1-29A2-495B-A342-C9850AF8C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155642</xdr:colOff>
      <xdr:row>0</xdr:row>
      <xdr:rowOff>0</xdr:rowOff>
    </xdr:from>
    <xdr:to>
      <xdr:col>16</xdr:col>
      <xdr:colOff>609599</xdr:colOff>
      <xdr:row>0</xdr:row>
      <xdr:rowOff>439200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32B01F-2706-4DCE-A4F5-2AD21FFE7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949"/>
        <a:stretch/>
      </xdr:blipFill>
      <xdr:spPr>
        <a:xfrm flipH="1">
          <a:off x="8080442" y="0"/>
          <a:ext cx="2282757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221291</xdr:colOff>
      <xdr:row>0</xdr:row>
      <xdr:rowOff>439200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6DE4B7-9E35-4596-8E90-54520854D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8491" cy="439200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0</xdr:row>
      <xdr:rowOff>0</xdr:rowOff>
    </xdr:from>
    <xdr:to>
      <xdr:col>13</xdr:col>
      <xdr:colOff>188069</xdr:colOff>
      <xdr:row>0</xdr:row>
      <xdr:rowOff>439200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A1521C-7AB4-4DAE-BC8F-9EDD9C5127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4322"/>
        <a:stretch/>
      </xdr:blipFill>
      <xdr:spPr>
        <a:xfrm>
          <a:off x="4267201" y="0"/>
          <a:ext cx="3845668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118640</xdr:colOff>
      <xdr:row>0</xdr:row>
      <xdr:rowOff>77828</xdr:rowOff>
    </xdr:from>
    <xdr:to>
      <xdr:col>1</xdr:col>
      <xdr:colOff>460700</xdr:colOff>
      <xdr:row>0</xdr:row>
      <xdr:rowOff>380378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B6AF2E-501A-4404-A3DE-E438FDE1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40" y="77828"/>
          <a:ext cx="951660" cy="302550"/>
        </a:xfrm>
        <a:prstGeom prst="rect">
          <a:avLst/>
        </a:prstGeom>
      </xdr:spPr>
    </xdr:pic>
    <xdr:clientData/>
  </xdr:twoCellAnchor>
  <xdr:twoCellAnchor editAs="oneCell">
    <xdr:from>
      <xdr:col>1</xdr:col>
      <xdr:colOff>543679</xdr:colOff>
      <xdr:row>0</xdr:row>
      <xdr:rowOff>13252</xdr:rowOff>
    </xdr:from>
    <xdr:to>
      <xdr:col>5</xdr:col>
      <xdr:colOff>401787</xdr:colOff>
      <xdr:row>0</xdr:row>
      <xdr:rowOff>410099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E8DA091-E308-4F2E-B9C3-6747EE8EB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279" y="13252"/>
          <a:ext cx="2296508" cy="396847"/>
        </a:xfrm>
        <a:prstGeom prst="rect">
          <a:avLst/>
        </a:prstGeom>
      </xdr:spPr>
    </xdr:pic>
    <xdr:clientData/>
  </xdr:twoCellAnchor>
  <xdr:twoCellAnchor editAs="oneCell">
    <xdr:from>
      <xdr:col>13</xdr:col>
      <xdr:colOff>431383</xdr:colOff>
      <xdr:row>7</xdr:row>
      <xdr:rowOff>66258</xdr:rowOff>
    </xdr:from>
    <xdr:to>
      <xdr:col>15</xdr:col>
      <xdr:colOff>151680</xdr:colOff>
      <xdr:row>7</xdr:row>
      <xdr:rowOff>368808</xdr:rowOff>
    </xdr:to>
    <xdr:pic>
      <xdr:nvPicPr>
        <xdr:cNvPr id="15" name="Picture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51368F-C77B-41E6-93F1-BDA049C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507692"/>
          <a:ext cx="939497" cy="302550"/>
        </a:xfrm>
        <a:prstGeom prst="rect">
          <a:avLst/>
        </a:prstGeom>
      </xdr:spPr>
    </xdr:pic>
    <xdr:clientData/>
  </xdr:twoCellAnchor>
  <xdr:twoCellAnchor editAs="oneCell">
    <xdr:from>
      <xdr:col>13</xdr:col>
      <xdr:colOff>473510</xdr:colOff>
      <xdr:row>0</xdr:row>
      <xdr:rowOff>47689</xdr:rowOff>
    </xdr:from>
    <xdr:to>
      <xdr:col>15</xdr:col>
      <xdr:colOff>72250</xdr:colOff>
      <xdr:row>0</xdr:row>
      <xdr:rowOff>375662</xdr:rowOff>
    </xdr:to>
    <xdr:pic>
      <xdr:nvPicPr>
        <xdr:cNvPr id="52" name="Picture 5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9301E6D-D018-49F3-B010-FF44F0FA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8310" y="47689"/>
          <a:ext cx="817940" cy="327973"/>
        </a:xfrm>
        <a:prstGeom prst="rect">
          <a:avLst/>
        </a:prstGeom>
      </xdr:spPr>
    </xdr:pic>
    <xdr:clientData/>
  </xdr:twoCellAnchor>
  <xdr:oneCellAnchor>
    <xdr:from>
      <xdr:col>13</xdr:col>
      <xdr:colOff>431383</xdr:colOff>
      <xdr:row>8</xdr:row>
      <xdr:rowOff>66258</xdr:rowOff>
    </xdr:from>
    <xdr:ext cx="939497" cy="302550"/>
    <xdr:pic>
      <xdr:nvPicPr>
        <xdr:cNvPr id="58" name="Picture 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4CF6982-5D0A-4B7F-BE7A-161B0C92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507692"/>
          <a:ext cx="939497" cy="302550"/>
        </a:xfrm>
        <a:prstGeom prst="rect">
          <a:avLst/>
        </a:prstGeom>
      </xdr:spPr>
    </xdr:pic>
    <xdr:clientData/>
  </xdr:oneCellAnchor>
  <xdr:oneCellAnchor>
    <xdr:from>
      <xdr:col>13</xdr:col>
      <xdr:colOff>431383</xdr:colOff>
      <xdr:row>9</xdr:row>
      <xdr:rowOff>66258</xdr:rowOff>
    </xdr:from>
    <xdr:ext cx="939497" cy="302550"/>
    <xdr:pic>
      <xdr:nvPicPr>
        <xdr:cNvPr id="59" name="Picture 5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BDBF952-BA3E-4A8B-8FF7-2A7AECF49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917596"/>
          <a:ext cx="939497" cy="302550"/>
        </a:xfrm>
        <a:prstGeom prst="rect">
          <a:avLst/>
        </a:prstGeom>
      </xdr:spPr>
    </xdr:pic>
    <xdr:clientData/>
  </xdr:oneCellAnchor>
  <xdr:oneCellAnchor>
    <xdr:from>
      <xdr:col>13</xdr:col>
      <xdr:colOff>431383</xdr:colOff>
      <xdr:row>10</xdr:row>
      <xdr:rowOff>66258</xdr:rowOff>
    </xdr:from>
    <xdr:ext cx="939497" cy="302550"/>
    <xdr:pic>
      <xdr:nvPicPr>
        <xdr:cNvPr id="60" name="Picture 5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7E22FB-655C-4204-A77A-4869C1380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917596"/>
          <a:ext cx="939497" cy="302550"/>
        </a:xfrm>
        <a:prstGeom prst="rect">
          <a:avLst/>
        </a:prstGeom>
      </xdr:spPr>
    </xdr:pic>
    <xdr:clientData/>
  </xdr:oneCellAnchor>
  <xdr:oneCellAnchor>
    <xdr:from>
      <xdr:col>13</xdr:col>
      <xdr:colOff>431383</xdr:colOff>
      <xdr:row>11</xdr:row>
      <xdr:rowOff>66258</xdr:rowOff>
    </xdr:from>
    <xdr:ext cx="939497" cy="302550"/>
    <xdr:pic>
      <xdr:nvPicPr>
        <xdr:cNvPr id="61" name="Picture 6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BDC6662-AF9A-4EC7-9F34-205767E90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1737403"/>
          <a:ext cx="939497" cy="302550"/>
        </a:xfrm>
        <a:prstGeom prst="rect">
          <a:avLst/>
        </a:prstGeom>
      </xdr:spPr>
    </xdr:pic>
    <xdr:clientData/>
  </xdr:oneCellAnchor>
  <xdr:oneCellAnchor>
    <xdr:from>
      <xdr:col>13</xdr:col>
      <xdr:colOff>431383</xdr:colOff>
      <xdr:row>12</xdr:row>
      <xdr:rowOff>66258</xdr:rowOff>
    </xdr:from>
    <xdr:ext cx="939497" cy="302550"/>
    <xdr:pic>
      <xdr:nvPicPr>
        <xdr:cNvPr id="62" name="Picture 6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A438CA-D273-4449-9590-5B1575AD8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2147306"/>
          <a:ext cx="939497" cy="302550"/>
        </a:xfrm>
        <a:prstGeom prst="rect">
          <a:avLst/>
        </a:prstGeom>
      </xdr:spPr>
    </xdr:pic>
    <xdr:clientData/>
  </xdr:oneCellAnchor>
  <xdr:oneCellAnchor>
    <xdr:from>
      <xdr:col>13</xdr:col>
      <xdr:colOff>431383</xdr:colOff>
      <xdr:row>13</xdr:row>
      <xdr:rowOff>66258</xdr:rowOff>
    </xdr:from>
    <xdr:ext cx="939497" cy="302550"/>
    <xdr:pic>
      <xdr:nvPicPr>
        <xdr:cNvPr id="63" name="Picture 6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4762B19-2C57-4AFE-AB89-100F198C1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2557210"/>
          <a:ext cx="939497" cy="302550"/>
        </a:xfrm>
        <a:prstGeom prst="rect">
          <a:avLst/>
        </a:prstGeom>
      </xdr:spPr>
    </xdr:pic>
    <xdr:clientData/>
  </xdr:oneCellAnchor>
  <xdr:oneCellAnchor>
    <xdr:from>
      <xdr:col>13</xdr:col>
      <xdr:colOff>431383</xdr:colOff>
      <xdr:row>14</xdr:row>
      <xdr:rowOff>66258</xdr:rowOff>
    </xdr:from>
    <xdr:ext cx="939497" cy="302550"/>
    <xdr:pic>
      <xdr:nvPicPr>
        <xdr:cNvPr id="64" name="Picture 6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E2431F9-38B2-40B0-BDBA-1A3C08BB9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183" y="2557210"/>
          <a:ext cx="939497" cy="3025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155642</xdr:colOff>
      <xdr:row>0</xdr:row>
      <xdr:rowOff>0</xdr:rowOff>
    </xdr:from>
    <xdr:to>
      <xdr:col>16</xdr:col>
      <xdr:colOff>609599</xdr:colOff>
      <xdr:row>0</xdr:row>
      <xdr:rowOff>439200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BE0D75-BA94-495A-8406-5DEB61777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949"/>
        <a:stretch/>
      </xdr:blipFill>
      <xdr:spPr>
        <a:xfrm flipH="1">
          <a:off x="8080442" y="0"/>
          <a:ext cx="2282757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221291</xdr:colOff>
      <xdr:row>0</xdr:row>
      <xdr:rowOff>439200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E3F700-F51F-454B-8C48-C43B4191F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8491" cy="439200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0</xdr:row>
      <xdr:rowOff>0</xdr:rowOff>
    </xdr:from>
    <xdr:to>
      <xdr:col>13</xdr:col>
      <xdr:colOff>188069</xdr:colOff>
      <xdr:row>0</xdr:row>
      <xdr:rowOff>439200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E9F719-B777-4C46-BE4F-74C479877A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4322"/>
        <a:stretch/>
      </xdr:blipFill>
      <xdr:spPr>
        <a:xfrm>
          <a:off x="4267201" y="0"/>
          <a:ext cx="3845668" cy="439200"/>
        </a:xfrm>
        <a:prstGeom prst="rect">
          <a:avLst/>
        </a:prstGeom>
      </xdr:spPr>
    </xdr:pic>
    <xdr:clientData/>
  </xdr:twoCellAnchor>
  <xdr:twoCellAnchor editAs="oneCell">
    <xdr:from>
      <xdr:col>0</xdr:col>
      <xdr:colOff>118640</xdr:colOff>
      <xdr:row>0</xdr:row>
      <xdr:rowOff>77828</xdr:rowOff>
    </xdr:from>
    <xdr:to>
      <xdr:col>1</xdr:col>
      <xdr:colOff>460700</xdr:colOff>
      <xdr:row>0</xdr:row>
      <xdr:rowOff>380378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03B8F5-3842-4702-8DBB-60EEE895B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40" y="77828"/>
          <a:ext cx="951660" cy="302550"/>
        </a:xfrm>
        <a:prstGeom prst="rect">
          <a:avLst/>
        </a:prstGeom>
      </xdr:spPr>
    </xdr:pic>
    <xdr:clientData/>
  </xdr:twoCellAnchor>
  <xdr:twoCellAnchor editAs="oneCell">
    <xdr:from>
      <xdr:col>1</xdr:col>
      <xdr:colOff>572172</xdr:colOff>
      <xdr:row>0</xdr:row>
      <xdr:rowOff>13252</xdr:rowOff>
    </xdr:from>
    <xdr:to>
      <xdr:col>4</xdr:col>
      <xdr:colOff>415333</xdr:colOff>
      <xdr:row>0</xdr:row>
      <xdr:rowOff>410099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EBCA5F1-1C1C-49D4-B468-091B4F6A3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772" y="13252"/>
          <a:ext cx="1671961" cy="396847"/>
        </a:xfrm>
        <a:prstGeom prst="rect">
          <a:avLst/>
        </a:prstGeom>
      </xdr:spPr>
    </xdr:pic>
    <xdr:clientData/>
  </xdr:twoCellAnchor>
  <xdr:twoCellAnchor editAs="oneCell">
    <xdr:from>
      <xdr:col>11</xdr:col>
      <xdr:colOff>578523</xdr:colOff>
      <xdr:row>0</xdr:row>
      <xdr:rowOff>66258</xdr:rowOff>
    </xdr:from>
    <xdr:to>
      <xdr:col>13</xdr:col>
      <xdr:colOff>298820</xdr:colOff>
      <xdr:row>0</xdr:row>
      <xdr:rowOff>368808</xdr:rowOff>
    </xdr:to>
    <xdr:pic>
      <xdr:nvPicPr>
        <xdr:cNvPr id="15" name="Picture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2182F3-9657-4B33-AD49-0042E331E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4123" y="66258"/>
          <a:ext cx="939497" cy="30255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</xdr:row>
      <xdr:rowOff>66258</xdr:rowOff>
    </xdr:from>
    <xdr:to>
      <xdr:col>13</xdr:col>
      <xdr:colOff>342057</xdr:colOff>
      <xdr:row>7</xdr:row>
      <xdr:rowOff>368808</xdr:rowOff>
    </xdr:to>
    <xdr:pic macro="[0]!Macro20">
      <xdr:nvPicPr>
        <xdr:cNvPr id="16" name="Picture 15">
          <a:extLst>
            <a:ext uri="{FF2B5EF4-FFF2-40B4-BE49-F238E27FC236}">
              <a16:creationId xmlns:a16="http://schemas.microsoft.com/office/drawing/2014/main" id="{9B6389B9-D4AA-46D7-9CA9-9EF4A92D8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08218"/>
          <a:ext cx="951657" cy="302550"/>
        </a:xfrm>
        <a:prstGeom prst="rect">
          <a:avLst/>
        </a:prstGeom>
      </xdr:spPr>
    </xdr:pic>
    <xdr:clientData/>
  </xdr:twoCellAnchor>
  <xdr:twoCellAnchor editAs="oneCell">
    <xdr:from>
      <xdr:col>13</xdr:col>
      <xdr:colOff>443950</xdr:colOff>
      <xdr:row>7</xdr:row>
      <xdr:rowOff>66258</xdr:rowOff>
    </xdr:from>
    <xdr:to>
      <xdr:col>15</xdr:col>
      <xdr:colOff>176407</xdr:colOff>
      <xdr:row>7</xdr:row>
      <xdr:rowOff>368807</xdr:rowOff>
    </xdr:to>
    <xdr:pic macro="[0]!Macro1">
      <xdr:nvPicPr>
        <xdr:cNvPr id="17" name="Picture 16">
          <a:extLst>
            <a:ext uri="{FF2B5EF4-FFF2-40B4-BE49-F238E27FC236}">
              <a16:creationId xmlns:a16="http://schemas.microsoft.com/office/drawing/2014/main" id="{F0D4F6D5-618E-4984-9C31-2A1630ED3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508218"/>
          <a:ext cx="951657" cy="302549"/>
        </a:xfrm>
        <a:prstGeom prst="rect">
          <a:avLst/>
        </a:prstGeom>
      </xdr:spPr>
    </xdr:pic>
    <xdr:clientData/>
  </xdr:twoCellAnchor>
  <xdr:oneCellAnchor>
    <xdr:from>
      <xdr:col>12</xdr:col>
      <xdr:colOff>0</xdr:colOff>
      <xdr:row>82</xdr:row>
      <xdr:rowOff>66258</xdr:rowOff>
    </xdr:from>
    <xdr:ext cx="951657" cy="302550"/>
    <xdr:pic macro="[0]!Macro21">
      <xdr:nvPicPr>
        <xdr:cNvPr id="19" name="Picture 18">
          <a:extLst>
            <a:ext uri="{FF2B5EF4-FFF2-40B4-BE49-F238E27FC236}">
              <a16:creationId xmlns:a16="http://schemas.microsoft.com/office/drawing/2014/main" id="{BCD05502-BF87-479C-8309-3DF17F27B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919698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82</xdr:row>
      <xdr:rowOff>66258</xdr:rowOff>
    </xdr:from>
    <xdr:ext cx="951657" cy="302549"/>
    <xdr:pic macro="[0]!Macro22">
      <xdr:nvPicPr>
        <xdr:cNvPr id="20" name="Picture 19">
          <a:extLst>
            <a:ext uri="{FF2B5EF4-FFF2-40B4-BE49-F238E27FC236}">
              <a16:creationId xmlns:a16="http://schemas.microsoft.com/office/drawing/2014/main" id="{20E8B1C1-DD20-4F21-9CEB-D0969188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919698"/>
          <a:ext cx="951657" cy="302549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108</xdr:row>
      <xdr:rowOff>66258</xdr:rowOff>
    </xdr:from>
    <xdr:ext cx="951657" cy="302550"/>
    <xdr:pic macro="[0]!Macro24">
      <xdr:nvPicPr>
        <xdr:cNvPr id="27" name="Picture 26">
          <a:extLst>
            <a:ext uri="{FF2B5EF4-FFF2-40B4-BE49-F238E27FC236}">
              <a16:creationId xmlns:a16="http://schemas.microsoft.com/office/drawing/2014/main" id="{04AD72AC-93F4-4332-BA6E-C2AE43F2E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331178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108</xdr:row>
      <xdr:rowOff>66258</xdr:rowOff>
    </xdr:from>
    <xdr:ext cx="951657" cy="302549"/>
    <xdr:pic macro="[0]!Macro23">
      <xdr:nvPicPr>
        <xdr:cNvPr id="28" name="Picture 27">
          <a:extLst>
            <a:ext uri="{FF2B5EF4-FFF2-40B4-BE49-F238E27FC236}">
              <a16:creationId xmlns:a16="http://schemas.microsoft.com/office/drawing/2014/main" id="{9690C95B-6638-4685-A323-881AA00C6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331178"/>
          <a:ext cx="951657" cy="302549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179</xdr:row>
      <xdr:rowOff>66258</xdr:rowOff>
    </xdr:from>
    <xdr:ext cx="951657" cy="302550"/>
    <xdr:pic macro="[0]!Macro25">
      <xdr:nvPicPr>
        <xdr:cNvPr id="34" name="Picture 33">
          <a:extLst>
            <a:ext uri="{FF2B5EF4-FFF2-40B4-BE49-F238E27FC236}">
              <a16:creationId xmlns:a16="http://schemas.microsoft.com/office/drawing/2014/main" id="{8CB88223-6528-4679-8DE3-ACACB37AC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742658"/>
          <a:ext cx="951657" cy="302550"/>
        </a:xfrm>
        <a:prstGeom prst="rect">
          <a:avLst/>
        </a:prstGeom>
      </xdr:spPr>
    </xdr:pic>
    <xdr:clientData/>
  </xdr:oneCellAnchor>
  <xdr:oneCellAnchor>
    <xdr:from>
      <xdr:col>13</xdr:col>
      <xdr:colOff>443950</xdr:colOff>
      <xdr:row>179</xdr:row>
      <xdr:rowOff>66258</xdr:rowOff>
    </xdr:from>
    <xdr:ext cx="951657" cy="302549"/>
    <xdr:pic macro="[0]!Macro26">
      <xdr:nvPicPr>
        <xdr:cNvPr id="35" name="Picture 34">
          <a:extLst>
            <a:ext uri="{FF2B5EF4-FFF2-40B4-BE49-F238E27FC236}">
              <a16:creationId xmlns:a16="http://schemas.microsoft.com/office/drawing/2014/main" id="{4A31ADA1-72E0-41E2-9655-7A4E48A00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8750" y="1742658"/>
          <a:ext cx="951657" cy="302549"/>
        </a:xfrm>
        <a:prstGeom prst="rect">
          <a:avLst/>
        </a:prstGeom>
      </xdr:spPr>
    </xdr:pic>
    <xdr:clientData/>
  </xdr:oneCellAnchor>
  <xdr:twoCellAnchor editAs="oneCell">
    <xdr:from>
      <xdr:col>13</xdr:col>
      <xdr:colOff>473510</xdr:colOff>
      <xdr:row>0</xdr:row>
      <xdr:rowOff>47689</xdr:rowOff>
    </xdr:from>
    <xdr:to>
      <xdr:col>15</xdr:col>
      <xdr:colOff>72250</xdr:colOff>
      <xdr:row>0</xdr:row>
      <xdr:rowOff>375662</xdr:rowOff>
    </xdr:to>
    <xdr:pic>
      <xdr:nvPicPr>
        <xdr:cNvPr id="52" name="Picture 5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F855C19-A4B7-4C0D-8F2F-5C40AE0A2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8310" y="47689"/>
          <a:ext cx="817940" cy="327973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9</xdr:row>
      <xdr:rowOff>0</xdr:rowOff>
    </xdr:from>
    <xdr:to>
      <xdr:col>5</xdr:col>
      <xdr:colOff>501949</xdr:colOff>
      <xdr:row>21</xdr:row>
      <xdr:rowOff>151475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3E278F8F-4D8E-4571-BA02-120E8FCEE3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35269"/>
          <a:ext cx="1721149" cy="2369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6</xdr:col>
      <xdr:colOff>126163</xdr:colOff>
      <xdr:row>41</xdr:row>
      <xdr:rowOff>48004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0C316B0-0CEA-437F-B6F9-D2F54434A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465379"/>
          <a:ext cx="1954963" cy="1529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57</xdr:row>
      <xdr:rowOff>0</xdr:rowOff>
    </xdr:from>
    <xdr:to>
      <xdr:col>6</xdr:col>
      <xdr:colOff>236219</xdr:colOff>
      <xdr:row>68</xdr:row>
      <xdr:rowOff>99391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1E21F78C-6C3F-41CC-B826-2832620C417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9"/>
        <a:stretch/>
      </xdr:blipFill>
      <xdr:spPr bwMode="auto">
        <a:xfrm>
          <a:off x="1828800" y="9985513"/>
          <a:ext cx="2065019" cy="21534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84</xdr:row>
      <xdr:rowOff>0</xdr:rowOff>
    </xdr:from>
    <xdr:to>
      <xdr:col>6</xdr:col>
      <xdr:colOff>141407</xdr:colOff>
      <xdr:row>95</xdr:row>
      <xdr:rowOff>139570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CFF09B84-0686-44BF-A3A8-19EF149A53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240000"/>
          <a:ext cx="1970207" cy="2193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110</xdr:row>
      <xdr:rowOff>0</xdr:rowOff>
    </xdr:from>
    <xdr:to>
      <xdr:col>6</xdr:col>
      <xdr:colOff>112925</xdr:colOff>
      <xdr:row>118</xdr:row>
      <xdr:rowOff>32589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62CB7AB1-DAFE-4CB8-A1BF-B0BC09F64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0308957"/>
          <a:ext cx="1941725" cy="1530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123</xdr:row>
      <xdr:rowOff>0</xdr:rowOff>
    </xdr:from>
    <xdr:to>
      <xdr:col>6</xdr:col>
      <xdr:colOff>186514</xdr:colOff>
      <xdr:row>130</xdr:row>
      <xdr:rowOff>40632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6D328BAE-B5BD-45CF-8DCD-468BAF491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4781565"/>
          <a:ext cx="2015314" cy="13525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141</xdr:row>
      <xdr:rowOff>0</xdr:rowOff>
    </xdr:from>
    <xdr:to>
      <xdr:col>5</xdr:col>
      <xdr:colOff>589722</xdr:colOff>
      <xdr:row>143</xdr:row>
      <xdr:rowOff>147870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89D77D5B-0ECF-4504-B1B4-EE5597CDF36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737" r="14367"/>
        <a:stretch/>
      </xdr:blipFill>
      <xdr:spPr bwMode="auto">
        <a:xfrm>
          <a:off x="1828800" y="28140991"/>
          <a:ext cx="1808922" cy="51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150</xdr:row>
      <xdr:rowOff>0</xdr:rowOff>
    </xdr:from>
    <xdr:to>
      <xdr:col>13</xdr:col>
      <xdr:colOff>178829</xdr:colOff>
      <xdr:row>155</xdr:row>
      <xdr:rowOff>101720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F3C3CA52-20DB-4910-9501-FF1E1A690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9824017"/>
          <a:ext cx="3226829" cy="1029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162</xdr:row>
      <xdr:rowOff>0</xdr:rowOff>
    </xdr:from>
    <xdr:to>
      <xdr:col>6</xdr:col>
      <xdr:colOff>323996</xdr:colOff>
      <xdr:row>176</xdr:row>
      <xdr:rowOff>146798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497C4A-E152-47DB-9432-EF09DDCAD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2057009"/>
          <a:ext cx="2152796" cy="274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210</xdr:row>
      <xdr:rowOff>185529</xdr:rowOff>
    </xdr:from>
    <xdr:to>
      <xdr:col>10</xdr:col>
      <xdr:colOff>409677</xdr:colOff>
      <xdr:row>222</xdr:row>
      <xdr:rowOff>178903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E8A3B3BC-37CE-43FA-850C-B1CAA7ECA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6553199"/>
          <a:ext cx="3457677" cy="2219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181</xdr:row>
      <xdr:rowOff>0</xdr:rowOff>
    </xdr:from>
    <xdr:to>
      <xdr:col>12</xdr:col>
      <xdr:colOff>197126</xdr:colOff>
      <xdr:row>187</xdr:row>
      <xdr:rowOff>30480</xdr:rowOff>
    </xdr:to>
    <xdr:pic>
      <xdr:nvPicPr>
        <xdr:cNvPr id="83" name="Picture 82" descr="Excel Concatenate Ranges multiple cells - Visual Basic">
          <a:extLst>
            <a:ext uri="{FF2B5EF4-FFF2-40B4-BE49-F238E27FC236}">
              <a16:creationId xmlns:a16="http://schemas.microsoft.com/office/drawing/2014/main" id="{F253C7F5-11B5-47C9-A27F-C50024BEC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72748"/>
          <a:ext cx="6293126" cy="1143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20200508%20-%20STC%20-%20EXCEL%20WORKSHOP%202020/MY%20LESSON%20FILES/20200607%20-%20DRAFT%20LESSON%20FIL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CK SHEET2"/>
      <sheetName val="FUCK SHEET2 (2)"/>
      <sheetName val="covid data"/>
      <sheetName val="faith freedom"/>
      <sheetName val="Sheet2"/>
      <sheetName val="actually doing sheet2"/>
      <sheetName val="Sheet3"/>
      <sheetName val="Sheet4"/>
      <sheetName val="ideas"/>
    </sheetNames>
    <sheetDataSet>
      <sheetData sheetId="0"/>
      <sheetData sheetId="1">
        <row r="161">
          <cell r="AQ161" t="str">
            <v>POPULATION DENSITY</v>
          </cell>
          <cell r="AR161" t="str">
            <v>CASES PER 1,000 POPULATION</v>
          </cell>
        </row>
      </sheetData>
      <sheetData sheetId="2">
        <row r="79">
          <cell r="BJ79" t="str">
            <v>Slovakia</v>
          </cell>
          <cell r="BK79">
            <v>447</v>
          </cell>
        </row>
        <row r="80">
          <cell r="BJ80" t="str">
            <v>Malaysia</v>
          </cell>
          <cell r="BK80">
            <v>385</v>
          </cell>
        </row>
        <row r="81">
          <cell r="BJ81" t="str">
            <v>Lithuania</v>
          </cell>
          <cell r="BK81">
            <v>372</v>
          </cell>
        </row>
        <row r="82">
          <cell r="BJ82" t="str">
            <v>Hungary</v>
          </cell>
          <cell r="BK82">
            <v>310</v>
          </cell>
        </row>
        <row r="83">
          <cell r="BJ83" t="str">
            <v>Croatia</v>
          </cell>
          <cell r="BK83">
            <v>306</v>
          </cell>
        </row>
        <row r="84">
          <cell r="BJ84" t="str">
            <v>Poland</v>
          </cell>
          <cell r="BK84">
            <v>296</v>
          </cell>
        </row>
        <row r="85">
          <cell r="BJ85" t="str">
            <v>France</v>
          </cell>
          <cell r="BK85">
            <v>231</v>
          </cell>
        </row>
        <row r="86">
          <cell r="BJ86" t="str">
            <v>Vietnam</v>
          </cell>
          <cell r="BK86">
            <v>155</v>
          </cell>
        </row>
        <row r="87">
          <cell r="BJ87" t="str">
            <v>U.S.</v>
          </cell>
          <cell r="BK87">
            <v>136</v>
          </cell>
        </row>
        <row r="88">
          <cell r="BJ88" t="str">
            <v>Thailand</v>
          </cell>
          <cell r="BK88">
            <v>126</v>
          </cell>
        </row>
        <row r="89">
          <cell r="BJ89" t="str">
            <v>Japan</v>
          </cell>
          <cell r="BK89">
            <v>117</v>
          </cell>
        </row>
        <row r="90">
          <cell r="BJ90" t="str">
            <v>South Africa</v>
          </cell>
          <cell r="BK90">
            <v>83</v>
          </cell>
        </row>
        <row r="91">
          <cell r="BJ91" t="str">
            <v>New Zealand</v>
          </cell>
          <cell r="BK91">
            <v>62</v>
          </cell>
        </row>
        <row r="92">
          <cell r="BJ92" t="str">
            <v>Pakistan</v>
          </cell>
          <cell r="BK92">
            <v>16</v>
          </cell>
        </row>
        <row r="93">
          <cell r="BJ93" t="str">
            <v>Indonesia</v>
          </cell>
          <cell r="BK93">
            <v>6</v>
          </cell>
        </row>
        <row r="94">
          <cell r="BJ94" t="str">
            <v>India</v>
          </cell>
          <cell r="BK94">
            <v>10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90.049046527776" createdVersion="6" refreshedVersion="6" minRefreshableVersion="3" recordCount="72">
  <cacheSource type="worksheet">
    <worksheetSource ref="H123:K195" sheet="3.2 GRAPHS"/>
  </cacheSource>
  <cacheFields count="6">
    <cacheField name="DATE" numFmtId="14">
      <sharedItems containsSemiMixedTypes="0" containsNonDate="0" containsDate="1" containsString="0" minDate="2005-01-01T00:00:00" maxDate="2010-12-02T00:00:00" count="72"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</sharedItems>
      <fieldGroup par="5" base="0">
        <rangePr groupBy="months" startDate="2005-01-01T00:00:00" endDate="2010-12-02T00:00:00"/>
        <groupItems count="14">
          <s v="&lt;1/1/20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2/2010"/>
        </groupItems>
      </fieldGroup>
    </cacheField>
    <cacheField name="TOTAL" numFmtId="0">
      <sharedItems containsSemiMixedTypes="0" containsString="0" containsNumber="1" minValue="1.67" maxValue="15.04386163303133"/>
    </cacheField>
    <cacheField name="SERVICES" numFmtId="0">
      <sharedItems containsSemiMixedTypes="0" containsString="0" containsNumber="1" minValue="1.1133333333333333" maxValue="10.029241088687552"/>
    </cacheField>
    <cacheField name="GOODS" numFmtId="0">
      <sharedItems containsSemiMixedTypes="0" containsString="0" containsNumber="1" minValue="0.55666666666666664" maxValue="5.0146205443437779"/>
    </cacheField>
    <cacheField name="Quarters" numFmtId="0" databaseField="0">
      <fieldGroup base="0">
        <rangePr groupBy="quarters" startDate="2005-01-01T00:00:00" endDate="2010-12-02T00:00:00"/>
        <groupItems count="6">
          <s v="&lt;1/1/2005"/>
          <s v="Qtr1"/>
          <s v="Qtr2"/>
          <s v="Qtr3"/>
          <s v="Qtr4"/>
          <s v="&gt;2/12/2010"/>
        </groupItems>
      </fieldGroup>
    </cacheField>
    <cacheField name="Years" numFmtId="0" databaseField="0">
      <fieldGroup base="0">
        <rangePr groupBy="years" startDate="2005-01-01T00:00:00" endDate="2010-12-02T00:00:00"/>
        <groupItems count="8">
          <s v="&lt;1/1/2005"/>
          <s v="2005"/>
          <s v="2006"/>
          <s v="2007"/>
          <s v="2008"/>
          <s v="2009"/>
          <s v="2010"/>
          <s v="&gt;2/12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n v="1.67"/>
    <n v="1.1133333333333333"/>
    <n v="0.55666666666666664"/>
  </r>
  <r>
    <x v="1"/>
    <n v="1.9"/>
    <n v="1.2666666666666666"/>
    <n v="0.6333333333333333"/>
  </r>
  <r>
    <x v="2"/>
    <n v="1.9569999999999999"/>
    <n v="1.3046666666666664"/>
    <n v="0.65233333333333343"/>
  </r>
  <r>
    <x v="3"/>
    <n v="2.0157099999999999"/>
    <n v="1.3438066666666666"/>
    <n v="0.6719033333333333"/>
  </r>
  <r>
    <x v="4"/>
    <n v="2.0761813"/>
    <n v="1.3841208666666667"/>
    <n v="0.69206043333333334"/>
  </r>
  <r>
    <x v="5"/>
    <n v="2.1384667390000001"/>
    <n v="1.4256444926666667"/>
    <n v="0.71282224633333335"/>
  </r>
  <r>
    <x v="6"/>
    <n v="2.2026207411700001"/>
    <n v="1.4684138274466667"/>
    <n v="0.73420691372333335"/>
  </r>
  <r>
    <x v="7"/>
    <n v="2.2686993634051"/>
    <n v="1.5124662422700665"/>
    <n v="0.75623312113503349"/>
  </r>
  <r>
    <x v="8"/>
    <n v="2.3367603443072529"/>
    <n v="1.5578402295381686"/>
    <n v="0.77892011476908429"/>
  </r>
  <r>
    <x v="9"/>
    <n v="2.4068631546364707"/>
    <n v="1.6045754364243137"/>
    <n v="0.80228771821215705"/>
  </r>
  <r>
    <x v="10"/>
    <n v="2.4790690492755649"/>
    <n v="1.6527126995170431"/>
    <n v="0.82635634975852179"/>
  </r>
  <r>
    <x v="11"/>
    <n v="2.5534411207538321"/>
    <n v="1.7022940805025546"/>
    <n v="0.85114704025127752"/>
  </r>
  <r>
    <x v="12"/>
    <n v="2.6300443543764471"/>
    <n v="1.7533629029176314"/>
    <n v="0.87668145145881571"/>
  </r>
  <r>
    <x v="13"/>
    <n v="2.7089456850077407"/>
    <n v="1.8059637900051604"/>
    <n v="0.9029818950025803"/>
  </r>
  <r>
    <x v="14"/>
    <n v="2.7902140555579731"/>
    <n v="1.8601427037053153"/>
    <n v="0.93007135185265777"/>
  </r>
  <r>
    <x v="15"/>
    <n v="2.8739204772247122"/>
    <n v="1.9159469848164747"/>
    <n v="0.95797349240823748"/>
  </r>
  <r>
    <x v="16"/>
    <n v="2.9601380915414537"/>
    <n v="1.973425394360969"/>
    <n v="0.98671269718048471"/>
  </r>
  <r>
    <x v="17"/>
    <n v="3.0489422342876975"/>
    <n v="2.032628156191798"/>
    <n v="1.0163140780958995"/>
  </r>
  <r>
    <x v="18"/>
    <n v="3.1404105013163286"/>
    <n v="2.0936070008775522"/>
    <n v="1.0468035004387763"/>
  </r>
  <r>
    <x v="19"/>
    <n v="3.2346228163558184"/>
    <n v="2.1564152109038788"/>
    <n v="1.0782076054519396"/>
  </r>
  <r>
    <x v="20"/>
    <n v="3.3316615008464932"/>
    <n v="2.2211076672309953"/>
    <n v="1.1105538336154979"/>
  </r>
  <r>
    <x v="21"/>
    <n v="3.4316113458718882"/>
    <n v="2.2877408972479252"/>
    <n v="1.143870448623963"/>
  </r>
  <r>
    <x v="22"/>
    <n v="3.5345596862480448"/>
    <n v="2.3563731241653629"/>
    <n v="1.1781865620826819"/>
  </r>
  <r>
    <x v="23"/>
    <n v="3.6405964768354862"/>
    <n v="2.427064317890324"/>
    <n v="1.2135321589451622"/>
  </r>
  <r>
    <x v="24"/>
    <n v="3.7498143711405509"/>
    <n v="2.499876247427034"/>
    <n v="1.249938123713517"/>
  </r>
  <r>
    <x v="25"/>
    <n v="3.8623088022747676"/>
    <n v="2.5748725348498449"/>
    <n v="1.2874362674249227"/>
  </r>
  <r>
    <x v="26"/>
    <n v="3.9781780663430109"/>
    <n v="2.6521187108953406"/>
    <n v="1.3260593554476703"/>
  </r>
  <r>
    <x v="27"/>
    <n v="4.0975234083333012"/>
    <n v="2.7316822722222005"/>
    <n v="1.3658411361111007"/>
  </r>
  <r>
    <x v="28"/>
    <n v="4.2204491105833002"/>
    <n v="2.8136327403888668"/>
    <n v="1.4068163701944334"/>
  </r>
  <r>
    <x v="29"/>
    <n v="4.347062583900799"/>
    <n v="2.8980417226005324"/>
    <n v="1.4490208613002666"/>
  </r>
  <r>
    <x v="30"/>
    <n v="4.477474461417823"/>
    <n v="2.9849829742785485"/>
    <n v="1.4924914871392745"/>
  </r>
  <r>
    <x v="31"/>
    <n v="4.611798695260358"/>
    <n v="3.0745324635069053"/>
    <n v="1.5372662317534527"/>
  </r>
  <r>
    <x v="32"/>
    <n v="4.7501526561181686"/>
    <n v="3.1667684374121121"/>
    <n v="1.5833842187060565"/>
  </r>
  <r>
    <x v="33"/>
    <n v="4.892657235801714"/>
    <n v="3.2617714905344757"/>
    <n v="1.6308857452672383"/>
  </r>
  <r>
    <x v="34"/>
    <n v="5.0394369528757652"/>
    <n v="3.3596246352505101"/>
    <n v="1.6798123176252551"/>
  </r>
  <r>
    <x v="35"/>
    <n v="5.1906200614620381"/>
    <n v="3.4604133743080254"/>
    <n v="1.7302066871540127"/>
  </r>
  <r>
    <x v="36"/>
    <n v="5.3463386633058994"/>
    <n v="3.5642257755372659"/>
    <n v="1.7821128877686334"/>
  </r>
  <r>
    <x v="37"/>
    <n v="5.5067288232050764"/>
    <n v="3.6711525488033843"/>
    <n v="1.8355762744016921"/>
  </r>
  <r>
    <x v="38"/>
    <n v="5.671930687901229"/>
    <n v="3.781287125267486"/>
    <n v="1.890643562633743"/>
  </r>
  <r>
    <x v="39"/>
    <n v="5.8420886085382664"/>
    <n v="3.8947257390255108"/>
    <n v="1.9473628695127556"/>
  </r>
  <r>
    <x v="40"/>
    <n v="6.0173512667944147"/>
    <n v="4.0115675111962759"/>
    <n v="2.0057837555981388"/>
  </r>
  <r>
    <x v="41"/>
    <n v="6.1978718047982468"/>
    <n v="4.1319145365321646"/>
    <n v="2.0659572682660823"/>
  </r>
  <r>
    <x v="42"/>
    <n v="6.3838079589421941"/>
    <n v="4.2558719726281291"/>
    <n v="2.127935986314065"/>
  </r>
  <r>
    <x v="43"/>
    <n v="6.5753221977104603"/>
    <n v="4.3835481318069736"/>
    <n v="2.1917740659034868"/>
  </r>
  <r>
    <x v="44"/>
    <n v="6.7725818636417747"/>
    <n v="4.5150545757611829"/>
    <n v="2.2575272878805919"/>
  </r>
  <r>
    <x v="45"/>
    <n v="6.9757593195510283"/>
    <n v="4.6505062130340189"/>
    <n v="2.3252531065170094"/>
  </r>
  <r>
    <x v="46"/>
    <n v="7.1850320991375591"/>
    <n v="4.7900213994250391"/>
    <n v="2.39501069971252"/>
  </r>
  <r>
    <x v="47"/>
    <n v="7.4005830621116857"/>
    <n v="4.9337220414077905"/>
    <n v="2.4668610207038952"/>
  </r>
  <r>
    <x v="48"/>
    <n v="7.6226005539750368"/>
    <n v="5.0817337026500242"/>
    <n v="2.5408668513250126"/>
  </r>
  <r>
    <x v="49"/>
    <n v="7.851278570594288"/>
    <n v="5.2341857137295253"/>
    <n v="2.6170928568647627"/>
  </r>
  <r>
    <x v="50"/>
    <n v="8.0868169277121176"/>
    <n v="5.3912112851414111"/>
    <n v="2.6956056425707065"/>
  </r>
  <r>
    <x v="51"/>
    <n v="8.3294214355434821"/>
    <n v="5.5529476236956548"/>
    <n v="2.7764738118478274"/>
  </r>
  <r>
    <x v="52"/>
    <n v="8.5793040786097876"/>
    <n v="5.7195360524065251"/>
    <n v="2.8597680262032625"/>
  </r>
  <r>
    <x v="53"/>
    <n v="8.836683200968082"/>
    <n v="5.8911221339787208"/>
    <n v="2.9455610669893613"/>
  </r>
  <r>
    <x v="54"/>
    <n v="9.1017836969971242"/>
    <n v="6.0678557979980825"/>
    <n v="3.0339278989990417"/>
  </r>
  <r>
    <x v="55"/>
    <n v="9.3748372079070386"/>
    <n v="6.2498914719380254"/>
    <n v="3.1249457359690131"/>
  </r>
  <r>
    <x v="56"/>
    <n v="9.6560823241442506"/>
    <n v="6.4373882160961671"/>
    <n v="3.2186941080480835"/>
  </r>
  <r>
    <x v="57"/>
    <n v="9.9457647938685785"/>
    <n v="6.6305098625790517"/>
    <n v="3.3152549312895268"/>
  </r>
  <r>
    <x v="58"/>
    <n v="10.244137737684635"/>
    <n v="6.8294251584564236"/>
    <n v="3.4147125792282118"/>
  </r>
  <r>
    <x v="59"/>
    <n v="10.551461869815174"/>
    <n v="7.0343079132101156"/>
    <n v="3.5171539566050587"/>
  </r>
  <r>
    <x v="60"/>
    <n v="10.868005725909629"/>
    <n v="7.245337150606419"/>
    <n v="3.6226685753032104"/>
  </r>
  <r>
    <x v="61"/>
    <n v="11.194045897686919"/>
    <n v="7.4626972651246124"/>
    <n v="3.7313486325623071"/>
  </r>
  <r>
    <x v="62"/>
    <n v="11.529867274617528"/>
    <n v="7.6865781830783515"/>
    <n v="3.8432890915391766"/>
  </r>
  <r>
    <x v="63"/>
    <n v="11.875763292856055"/>
    <n v="7.9171755285707031"/>
    <n v="3.958587764285352"/>
  </r>
  <r>
    <x v="64"/>
    <n v="12.232036191641736"/>
    <n v="8.1546907944278235"/>
    <n v="4.0773453972139126"/>
  </r>
  <r>
    <x v="65"/>
    <n v="12.598997277390989"/>
    <n v="8.3993315182606594"/>
    <n v="4.1996657591303297"/>
  </r>
  <r>
    <x v="66"/>
    <n v="12.976967195712719"/>
    <n v="8.6513114638084794"/>
    <n v="4.3256557319042397"/>
  </r>
  <r>
    <x v="67"/>
    <n v="13.366276211584101"/>
    <n v="8.9108508077227331"/>
    <n v="4.4554254038613674"/>
  </r>
  <r>
    <x v="68"/>
    <n v="13.767264497931624"/>
    <n v="9.1781763319544147"/>
    <n v="4.5890881659772091"/>
  </r>
  <r>
    <x v="69"/>
    <n v="14.180282432869573"/>
    <n v="9.4535216219130476"/>
    <n v="4.7267608109565256"/>
  </r>
  <r>
    <x v="70"/>
    <n v="14.60569090585566"/>
    <n v="9.7371272705704399"/>
    <n v="4.86856363528522"/>
  </r>
  <r>
    <x v="71"/>
    <n v="15.04386163303133"/>
    <n v="10.029241088687552"/>
    <n v="5.01462054434377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>
  <location ref="I205:L218" firstHeaderRow="0" firstDataRow="1" firstDataCol="1" rowPageCount="1" colPageCount="1"/>
  <pivotFields count="6">
    <pivotField axis="axisPage" numFmtId="14" multipleItemSelectionAllowed="1" showAll="0">
      <items count="15">
        <item h="1"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dataField="1" showAll="0"/>
    <pivotField dataField="1" showAll="0"/>
    <pivotField dataField="1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9">
        <item sd="0" x="0"/>
        <item x="1"/>
        <item x="2"/>
        <item x="3"/>
        <item x="4"/>
        <item x="5"/>
        <item x="6"/>
        <item sd="0" x="7"/>
        <item t="default"/>
      </items>
    </pivotField>
  </pivotFields>
  <rowFields count="2">
    <field x="5"/>
    <field x="4"/>
  </rowFields>
  <rowItems count="13"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GOODS" fld="3" baseField="0" baseItem="0"/>
    <dataField name="Sum of SERVICES" fld="2" baseField="0" baseItem="0"/>
    <dataField name="Sum of TOTAL" fld="1" baseField="0" baseItem="0"/>
  </dataFields>
  <chartFormats count="12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7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76">
      <pivotArea type="data" outline="0" fieldPosition="0">
        <references count="3">
          <reference field="4294967294" count="1" selected="0">
            <x v="2"/>
          </reference>
          <reference field="4" count="1" selected="0">
            <x v="1"/>
          </reference>
          <reference field="5" count="1" selected="0">
            <x v="5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1"/>
          </reference>
          <reference field="4" count="1" selected="0">
            <x v="1"/>
          </reference>
          <reference field="5" count="1" selected="0">
            <x v="5"/>
          </reference>
        </references>
      </pivotArea>
    </chartFormat>
    <chartFormat chart="0" format="78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5"/>
          </reference>
        </references>
      </pivotArea>
    </chartFormat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9">
      <pivotArea type="data" outline="0" fieldPosition="0">
        <references count="3">
          <reference field="4294967294" count="1" selected="0">
            <x v="2"/>
          </reference>
          <reference field="4" count="1" selected="0">
            <x v="1"/>
          </reference>
          <reference field="5" count="1" selected="0">
            <x v="6"/>
          </reference>
        </references>
      </pivotArea>
    </chartFormat>
    <chartFormat chart="7" format="10">
      <pivotArea type="data" outline="0" fieldPosition="0">
        <references count="3">
          <reference field="4294967294" count="1" selected="0">
            <x v="1"/>
          </reference>
          <reference field="4" count="1" selected="0">
            <x v="1"/>
          </reference>
          <reference field="5" count="1" selected="0">
            <x v="6"/>
          </reference>
        </references>
      </pivotArea>
    </chartFormat>
    <chartFormat chart="7" format="1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ovdata360.worldbank.org/indicators/hd6a18526?country=BRA&amp;indicator=41930&amp;viz=line_chart&amp;years=1975,2018" TargetMode="External"/><Relationship Id="rId2" Type="http://schemas.openxmlformats.org/officeDocument/2006/relationships/hyperlink" Target="https://covid.ourworldindata.org/data/owid-covid-data.xlsx" TargetMode="Externa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govdata360.worldbank.org/indicators/hd6a18526?country=BRA&amp;indicator=41930&amp;viz=line_chart&amp;years=1975,201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2"/>
  <sheetViews>
    <sheetView tabSelected="1" zoomScale="85" zoomScaleNormal="85" workbookViewId="0"/>
  </sheetViews>
  <sheetFormatPr defaultColWidth="0" defaultRowHeight="14.4" zeroHeight="1" x14ac:dyDescent="0.3"/>
  <cols>
    <col min="1" max="27" width="8.88671875" customWidth="1"/>
    <col min="28" max="16384" width="8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</sheetData>
  <sheetProtection password="C4E6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93"/>
  <sheetViews>
    <sheetView zoomScale="145" zoomScaleNormal="145" workbookViewId="0">
      <pane ySplit="7" topLeftCell="A8" activePane="bottomLeft" state="frozen"/>
      <selection pane="bottomLeft"/>
    </sheetView>
  </sheetViews>
  <sheetFormatPr defaultColWidth="0" defaultRowHeight="14.4" zeroHeight="1" x14ac:dyDescent="0.3"/>
  <cols>
    <col min="1" max="17" width="8.88671875" style="1" customWidth="1"/>
    <col min="18" max="16384" width="8.88671875" style="1" hidden="1"/>
  </cols>
  <sheetData>
    <row r="1" spans="1:17" ht="34.950000000000003" customHeight="1" x14ac:dyDescent="0.3"/>
    <row r="2" spans="1:17" ht="7.8" hidden="1" customHeight="1" x14ac:dyDescent="0.3"/>
    <row r="3" spans="1:17" ht="9" hidden="1" customHeight="1" x14ac:dyDescent="0.3"/>
    <row r="4" spans="1:17" ht="9.6" hidden="1" customHeight="1" x14ac:dyDescent="0.3"/>
    <row r="5" spans="1:17" ht="6.6" hidden="1" customHeight="1" x14ac:dyDescent="0.3"/>
    <row r="6" spans="1:17" ht="5.4" hidden="1" customHeight="1" x14ac:dyDescent="0.3"/>
    <row r="7" spans="1:17" ht="4.8" hidden="1" customHeight="1" x14ac:dyDescent="0.3"/>
    <row r="8" spans="1:17" s="6" customFormat="1" ht="32.4" customHeight="1" x14ac:dyDescent="0.3">
      <c r="A8" s="3"/>
      <c r="B8" s="4">
        <v>1</v>
      </c>
      <c r="C8" s="5" t="s">
        <v>1</v>
      </c>
    </row>
    <row r="9" spans="1:17" hidden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idden="1" x14ac:dyDescent="0.3">
      <c r="A10" s="2"/>
      <c r="B10" s="2"/>
      <c r="C10" s="11">
        <f>IFERROR(C2+1,1)</f>
        <v>1</v>
      </c>
      <c r="D10" s="2"/>
      <c r="E10" s="2"/>
      <c r="F10" s="2"/>
      <c r="G10" s="2"/>
      <c r="H10" s="12" t="s">
        <v>0</v>
      </c>
      <c r="I10" s="2"/>
      <c r="J10" s="2"/>
      <c r="K10" s="2"/>
      <c r="L10" s="2"/>
      <c r="M10" s="2"/>
      <c r="N10" s="2"/>
      <c r="O10" s="2"/>
      <c r="P10" s="2"/>
      <c r="Q10" s="2"/>
    </row>
    <row r="11" spans="1:17" hidden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idden="1" x14ac:dyDescent="0.3">
      <c r="A12" s="2"/>
      <c r="B12" s="2"/>
      <c r="C12" s="2"/>
      <c r="D12" s="2"/>
      <c r="E12" s="2"/>
      <c r="F12" s="2"/>
      <c r="G12" s="2"/>
      <c r="H12" s="65"/>
      <c r="I12" s="66"/>
      <c r="J12" s="66"/>
      <c r="K12" s="66"/>
      <c r="L12" s="66"/>
      <c r="M12" s="67"/>
      <c r="N12" s="2"/>
      <c r="O12" s="2"/>
      <c r="P12" s="2"/>
      <c r="Q12" s="2"/>
    </row>
    <row r="13" spans="1:17" hidden="1" x14ac:dyDescent="0.3">
      <c r="A13" s="2"/>
      <c r="B13" s="2"/>
      <c r="C13" s="2"/>
      <c r="D13" s="2"/>
      <c r="E13" s="2"/>
      <c r="F13" s="2"/>
      <c r="G13" s="2"/>
      <c r="H13" s="68"/>
      <c r="I13" s="69"/>
      <c r="J13" s="69"/>
      <c r="K13" s="69"/>
      <c r="L13" s="69"/>
      <c r="M13" s="70"/>
      <c r="N13" s="2"/>
      <c r="O13" s="2"/>
      <c r="P13" s="2"/>
      <c r="Q13" s="2"/>
    </row>
    <row r="14" spans="1:17" hidden="1" x14ac:dyDescent="0.3">
      <c r="A14" s="2"/>
      <c r="B14" s="2"/>
      <c r="C14" s="2"/>
      <c r="D14" s="2"/>
      <c r="E14" s="2"/>
      <c r="F14" s="2"/>
      <c r="G14" s="2"/>
      <c r="H14" s="71"/>
      <c r="I14" s="72"/>
      <c r="J14" s="72"/>
      <c r="K14" s="72"/>
      <c r="L14" s="72"/>
      <c r="M14" s="73"/>
      <c r="N14" s="2"/>
      <c r="O14" s="2"/>
      <c r="P14" s="2"/>
      <c r="Q14" s="2"/>
    </row>
    <row r="15" spans="1:17" hidden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idden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hidden="1" x14ac:dyDescent="0.3">
      <c r="A17" s="2"/>
      <c r="B17" s="2"/>
      <c r="C17" s="11">
        <f>IFERROR(C10+1,1)</f>
        <v>2</v>
      </c>
      <c r="D17" s="2"/>
      <c r="E17" s="2"/>
      <c r="F17" s="2"/>
      <c r="G17" s="2"/>
      <c r="H17" s="12" t="s">
        <v>2</v>
      </c>
      <c r="I17" s="2"/>
      <c r="J17" s="2"/>
      <c r="K17" s="2"/>
      <c r="L17" s="2"/>
      <c r="M17" s="2"/>
      <c r="N17" s="2"/>
      <c r="O17" s="2"/>
      <c r="P17" s="2"/>
      <c r="Q17" s="2"/>
    </row>
    <row r="18" spans="1:17" hidden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hidden="1" x14ac:dyDescent="0.3">
      <c r="A19" s="2"/>
      <c r="B19" s="2"/>
      <c r="C19" s="2"/>
      <c r="D19" s="2"/>
      <c r="E19" s="2"/>
      <c r="F19" s="2"/>
      <c r="G19" s="2"/>
      <c r="H19" s="65"/>
      <c r="I19" s="66"/>
      <c r="J19" s="66"/>
      <c r="K19" s="66"/>
      <c r="L19" s="66"/>
      <c r="M19" s="67"/>
      <c r="N19" s="2"/>
      <c r="O19" s="2"/>
      <c r="P19" s="2"/>
      <c r="Q19" s="2"/>
    </row>
    <row r="20" spans="1:17" hidden="1" x14ac:dyDescent="0.3">
      <c r="A20" s="2"/>
      <c r="B20" s="2"/>
      <c r="C20" s="2"/>
      <c r="D20" s="2"/>
      <c r="E20" s="2"/>
      <c r="F20" s="2"/>
      <c r="G20" s="2"/>
      <c r="H20" s="68"/>
      <c r="I20" s="69"/>
      <c r="J20" s="69"/>
      <c r="K20" s="69"/>
      <c r="L20" s="69"/>
      <c r="M20" s="70"/>
      <c r="N20" s="2"/>
      <c r="O20" s="2"/>
      <c r="P20" s="2"/>
      <c r="Q20" s="2"/>
    </row>
    <row r="21" spans="1:17" hidden="1" x14ac:dyDescent="0.3">
      <c r="A21" s="2"/>
      <c r="B21" s="2"/>
      <c r="C21" s="2"/>
      <c r="D21" s="2"/>
      <c r="E21" s="2"/>
      <c r="F21" s="2"/>
      <c r="G21" s="2"/>
      <c r="H21" s="71"/>
      <c r="I21" s="72"/>
      <c r="J21" s="72"/>
      <c r="K21" s="72"/>
      <c r="L21" s="72"/>
      <c r="M21" s="73"/>
      <c r="N21" s="2"/>
      <c r="O21" s="2"/>
      <c r="P21" s="2"/>
      <c r="Q21" s="2"/>
    </row>
    <row r="22" spans="1:17" hidden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hidden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hidden="1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hidden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hidden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hidden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hidden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hidden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hidden="1" x14ac:dyDescent="0.3">
      <c r="A30" s="2"/>
      <c r="B30" s="2"/>
      <c r="C30" s="11">
        <f>C17+1</f>
        <v>3</v>
      </c>
      <c r="D30" s="2"/>
      <c r="E30" s="2"/>
      <c r="F30" s="2"/>
      <c r="G30" s="2"/>
      <c r="H30" s="12" t="s">
        <v>5</v>
      </c>
      <c r="I30" s="2"/>
      <c r="J30" s="2"/>
      <c r="K30" s="2"/>
      <c r="L30" s="2"/>
      <c r="M30" s="2"/>
      <c r="N30" s="2"/>
      <c r="O30" s="2"/>
      <c r="P30" s="2"/>
      <c r="Q30" s="2"/>
    </row>
    <row r="31" spans="1:17" hidden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 hidden="1" x14ac:dyDescent="0.3">
      <c r="A32" s="2"/>
      <c r="B32" s="2"/>
      <c r="C32" s="2"/>
      <c r="D32" s="2"/>
      <c r="E32" s="2"/>
      <c r="F32" s="2"/>
      <c r="G32" s="2"/>
      <c r="H32" s="65"/>
      <c r="I32" s="66"/>
      <c r="J32" s="66"/>
      <c r="K32" s="66"/>
      <c r="L32" s="66"/>
      <c r="M32" s="67"/>
      <c r="N32" s="2"/>
      <c r="O32" s="2"/>
      <c r="P32" s="2"/>
      <c r="Q32" s="2"/>
    </row>
    <row r="33" spans="1:17" hidden="1" x14ac:dyDescent="0.3">
      <c r="A33" s="2"/>
      <c r="B33" s="2"/>
      <c r="C33" s="2"/>
      <c r="D33" s="2"/>
      <c r="E33" s="2"/>
      <c r="F33" s="2"/>
      <c r="G33" s="2"/>
      <c r="H33" s="68"/>
      <c r="I33" s="69"/>
      <c r="J33" s="69"/>
      <c r="K33" s="69"/>
      <c r="L33" s="69"/>
      <c r="M33" s="70"/>
      <c r="N33" s="2"/>
      <c r="O33" s="2"/>
      <c r="P33" s="2"/>
      <c r="Q33" s="2"/>
    </row>
    <row r="34" spans="1:17" hidden="1" x14ac:dyDescent="0.3">
      <c r="A34" s="2"/>
      <c r="B34" s="2"/>
      <c r="C34" s="2"/>
      <c r="D34" s="2"/>
      <c r="E34" s="2"/>
      <c r="F34" s="2"/>
      <c r="G34" s="2"/>
      <c r="H34" s="71"/>
      <c r="I34" s="72"/>
      <c r="J34" s="72"/>
      <c r="K34" s="72"/>
      <c r="L34" s="72"/>
      <c r="M34" s="73"/>
      <c r="N34" s="2"/>
      <c r="O34" s="2"/>
      <c r="P34" s="2"/>
      <c r="Q34" s="2"/>
    </row>
    <row r="35" spans="1:17" hidden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idden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idden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hidden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hidden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idden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hidden="1" x14ac:dyDescent="0.3">
      <c r="A41" s="2"/>
      <c r="B41" s="2"/>
      <c r="C41" s="11">
        <f>C30+1</f>
        <v>4</v>
      </c>
      <c r="D41" s="2"/>
      <c r="E41" s="2"/>
      <c r="F41" s="2"/>
      <c r="G41" s="2"/>
      <c r="H41" s="12" t="s">
        <v>3</v>
      </c>
      <c r="I41" s="2"/>
      <c r="J41" s="2"/>
      <c r="K41" s="2"/>
      <c r="L41" s="2"/>
      <c r="M41" s="2"/>
      <c r="N41" s="2"/>
      <c r="O41" s="2"/>
      <c r="P41" s="2"/>
      <c r="Q41" s="2"/>
    </row>
    <row r="42" spans="1:17" hidden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hidden="1" x14ac:dyDescent="0.3">
      <c r="A43" s="2"/>
      <c r="B43" s="2"/>
      <c r="C43" s="2"/>
      <c r="D43" s="2"/>
      <c r="E43" s="2"/>
      <c r="F43" s="2"/>
      <c r="G43" s="2"/>
      <c r="H43" s="65"/>
      <c r="I43" s="66"/>
      <c r="J43" s="66"/>
      <c r="K43" s="66"/>
      <c r="L43" s="66"/>
      <c r="M43" s="67"/>
      <c r="N43" s="2"/>
      <c r="O43" s="2"/>
      <c r="P43" s="2"/>
      <c r="Q43" s="2"/>
    </row>
    <row r="44" spans="1:17" hidden="1" x14ac:dyDescent="0.3">
      <c r="A44" s="2"/>
      <c r="B44" s="2"/>
      <c r="C44" s="2"/>
      <c r="D44" s="2"/>
      <c r="E44" s="2"/>
      <c r="F44" s="2"/>
      <c r="G44" s="2"/>
      <c r="H44" s="68"/>
      <c r="I44" s="69"/>
      <c r="J44" s="69"/>
      <c r="K44" s="69"/>
      <c r="L44" s="69"/>
      <c r="M44" s="70"/>
      <c r="N44" s="2"/>
      <c r="O44" s="2"/>
      <c r="P44" s="2"/>
      <c r="Q44" s="2"/>
    </row>
    <row r="45" spans="1:17" hidden="1" x14ac:dyDescent="0.3">
      <c r="A45" s="2"/>
      <c r="B45" s="2"/>
      <c r="C45" s="2"/>
      <c r="D45" s="2"/>
      <c r="E45" s="2"/>
      <c r="F45" s="2"/>
      <c r="G45" s="2"/>
      <c r="H45" s="71"/>
      <c r="I45" s="72"/>
      <c r="J45" s="72"/>
      <c r="K45" s="72"/>
      <c r="L45" s="72"/>
      <c r="M45" s="73"/>
      <c r="N45" s="2"/>
      <c r="O45" s="2"/>
      <c r="P45" s="2"/>
      <c r="Q45" s="2"/>
    </row>
    <row r="46" spans="1:17" hidden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hidden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hidden="1" x14ac:dyDescent="0.3">
      <c r="A48" s="2"/>
      <c r="B48" s="2"/>
      <c r="C48" s="11">
        <f>IFERROR(C41+1,1)</f>
        <v>5</v>
      </c>
      <c r="D48" s="2"/>
      <c r="E48" s="2"/>
      <c r="F48" s="2"/>
      <c r="G48" s="2"/>
      <c r="H48" s="12" t="s">
        <v>4</v>
      </c>
      <c r="I48" s="2"/>
      <c r="J48" s="2"/>
      <c r="K48" s="2"/>
      <c r="L48" s="2"/>
      <c r="M48" s="2"/>
      <c r="N48" s="2"/>
      <c r="O48" s="2"/>
      <c r="P48" s="2"/>
      <c r="Q48" s="2"/>
    </row>
    <row r="49" spans="1:17" hidden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hidden="1" x14ac:dyDescent="0.3">
      <c r="A50" s="2"/>
      <c r="B50" s="2"/>
      <c r="C50" s="2"/>
      <c r="D50" s="2"/>
      <c r="E50" s="2"/>
      <c r="F50" s="2"/>
      <c r="G50" s="2"/>
      <c r="H50" s="65"/>
      <c r="I50" s="66"/>
      <c r="J50" s="66"/>
      <c r="K50" s="66"/>
      <c r="L50" s="66"/>
      <c r="M50" s="67"/>
      <c r="N50" s="2"/>
      <c r="O50" s="2"/>
      <c r="P50" s="2"/>
      <c r="Q50" s="2"/>
    </row>
    <row r="51" spans="1:17" hidden="1" x14ac:dyDescent="0.3">
      <c r="A51" s="2"/>
      <c r="B51" s="2"/>
      <c r="C51" s="2"/>
      <c r="D51" s="2"/>
      <c r="E51" s="2"/>
      <c r="F51" s="2"/>
      <c r="G51" s="2"/>
      <c r="H51" s="68"/>
      <c r="I51" s="69"/>
      <c r="J51" s="69"/>
      <c r="K51" s="69"/>
      <c r="L51" s="69"/>
      <c r="M51" s="70"/>
      <c r="N51" s="2"/>
      <c r="O51" s="2"/>
      <c r="P51" s="2"/>
      <c r="Q51" s="2"/>
    </row>
    <row r="52" spans="1:17" hidden="1" x14ac:dyDescent="0.3">
      <c r="A52" s="2"/>
      <c r="B52" s="2"/>
      <c r="C52" s="2"/>
      <c r="D52" s="2"/>
      <c r="E52" s="2"/>
      <c r="F52" s="2"/>
      <c r="G52" s="2"/>
      <c r="H52" s="71"/>
      <c r="I52" s="72"/>
      <c r="J52" s="72"/>
      <c r="K52" s="72"/>
      <c r="L52" s="72"/>
      <c r="M52" s="73"/>
      <c r="N52" s="2"/>
      <c r="O52" s="2"/>
      <c r="P52" s="2"/>
      <c r="Q52" s="2"/>
    </row>
    <row r="53" spans="1:17" hidden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 hidden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 hidden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 hidden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 hidden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 hidden="1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 hidden="1" x14ac:dyDescent="0.3">
      <c r="A59" s="2"/>
      <c r="B59" s="2"/>
      <c r="C59" s="11">
        <f>C48+1</f>
        <v>6</v>
      </c>
      <c r="D59" s="2"/>
      <c r="E59" s="2"/>
      <c r="F59" s="2"/>
      <c r="G59" s="2"/>
      <c r="H59" s="12" t="s">
        <v>6</v>
      </c>
      <c r="I59" s="2"/>
      <c r="J59" s="2"/>
      <c r="K59" s="2"/>
      <c r="L59" s="2"/>
      <c r="M59" s="2"/>
      <c r="N59" s="2"/>
      <c r="O59" s="2"/>
      <c r="P59" s="2"/>
      <c r="Q59" s="2"/>
    </row>
    <row r="60" spans="1:17" hidden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spans="1:17" hidden="1" x14ac:dyDescent="0.3">
      <c r="A61" s="2"/>
      <c r="B61" s="2"/>
      <c r="C61" s="2"/>
      <c r="D61" s="2"/>
      <c r="E61" s="2"/>
      <c r="F61" s="2"/>
      <c r="G61" s="2"/>
      <c r="H61" s="65"/>
      <c r="I61" s="66"/>
      <c r="J61" s="66"/>
      <c r="K61" s="66"/>
      <c r="L61" s="66"/>
      <c r="M61" s="67"/>
      <c r="N61" s="2"/>
      <c r="O61" s="2"/>
      <c r="P61" s="2"/>
      <c r="Q61" s="2"/>
    </row>
    <row r="62" spans="1:17" hidden="1" x14ac:dyDescent="0.3">
      <c r="A62" s="2"/>
      <c r="B62" s="2"/>
      <c r="C62" s="2"/>
      <c r="D62" s="2"/>
      <c r="E62" s="2"/>
      <c r="F62" s="2"/>
      <c r="G62" s="2"/>
      <c r="H62" s="68"/>
      <c r="I62" s="69"/>
      <c r="J62" s="69"/>
      <c r="K62" s="69"/>
      <c r="L62" s="69"/>
      <c r="M62" s="70"/>
      <c r="N62" s="2"/>
      <c r="O62" s="2"/>
      <c r="P62" s="2"/>
      <c r="Q62" s="2"/>
    </row>
    <row r="63" spans="1:17" hidden="1" x14ac:dyDescent="0.3">
      <c r="A63" s="2"/>
      <c r="B63" s="2"/>
      <c r="C63" s="2"/>
      <c r="D63" s="2"/>
      <c r="E63" s="2"/>
      <c r="F63" s="2"/>
      <c r="G63" s="2"/>
      <c r="H63" s="71"/>
      <c r="I63" s="72"/>
      <c r="J63" s="72"/>
      <c r="K63" s="72"/>
      <c r="L63" s="72"/>
      <c r="M63" s="73"/>
      <c r="N63" s="2"/>
      <c r="O63" s="2"/>
      <c r="P63" s="2"/>
      <c r="Q63" s="2"/>
    </row>
    <row r="64" spans="1:17" hidden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1:17" hidden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spans="1:17" hidden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spans="1:17" s="10" customFormat="1" ht="32.4" customHeight="1" x14ac:dyDescent="0.3">
      <c r="A67" s="7"/>
      <c r="B67" s="8">
        <f>B8+1</f>
        <v>2</v>
      </c>
      <c r="C67" s="9" t="s">
        <v>9</v>
      </c>
    </row>
    <row r="68" spans="1:17" hidden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spans="1:17" hidden="1" x14ac:dyDescent="0.3">
      <c r="A69" s="2"/>
      <c r="B69" s="2"/>
      <c r="C69" s="11">
        <f>IFERROR(C61+1,1)</f>
        <v>1</v>
      </c>
      <c r="D69" s="2"/>
      <c r="E69" s="2"/>
      <c r="F69" s="2"/>
      <c r="G69" s="2"/>
      <c r="H69" s="12" t="s">
        <v>7</v>
      </c>
      <c r="I69" s="2"/>
      <c r="J69" s="2"/>
      <c r="K69" s="2"/>
      <c r="L69" s="2"/>
      <c r="M69" s="2"/>
      <c r="N69" s="2"/>
      <c r="O69" s="2"/>
      <c r="P69" s="2"/>
      <c r="Q69" s="2"/>
    </row>
    <row r="70" spans="1:17" hidden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1:17" hidden="1" x14ac:dyDescent="0.3">
      <c r="A71" s="2"/>
      <c r="B71" s="2"/>
      <c r="C71" s="2"/>
      <c r="D71" s="2"/>
      <c r="E71" s="2"/>
      <c r="F71" s="2"/>
      <c r="G71" s="2"/>
      <c r="H71" s="65"/>
      <c r="I71" s="66"/>
      <c r="J71" s="66"/>
      <c r="K71" s="66"/>
      <c r="L71" s="66"/>
      <c r="M71" s="67"/>
      <c r="N71" s="2"/>
      <c r="O71" s="2"/>
      <c r="P71" s="2"/>
      <c r="Q71" s="2"/>
    </row>
    <row r="72" spans="1:17" hidden="1" x14ac:dyDescent="0.3">
      <c r="A72" s="2"/>
      <c r="B72" s="2"/>
      <c r="C72" s="2"/>
      <c r="D72" s="2"/>
      <c r="E72" s="2"/>
      <c r="F72" s="2"/>
      <c r="G72" s="2"/>
      <c r="H72" s="68"/>
      <c r="I72" s="69"/>
      <c r="J72" s="69"/>
      <c r="K72" s="69"/>
      <c r="L72" s="69"/>
      <c r="M72" s="70"/>
      <c r="N72" s="2"/>
      <c r="O72" s="2"/>
      <c r="P72" s="2"/>
      <c r="Q72" s="2"/>
    </row>
    <row r="73" spans="1:17" hidden="1" x14ac:dyDescent="0.3">
      <c r="A73" s="2"/>
      <c r="B73" s="2"/>
      <c r="C73" s="2"/>
      <c r="D73" s="2"/>
      <c r="E73" s="2"/>
      <c r="F73" s="2"/>
      <c r="G73" s="2"/>
      <c r="H73" s="71"/>
      <c r="I73" s="72"/>
      <c r="J73" s="72"/>
      <c r="K73" s="72"/>
      <c r="L73" s="72"/>
      <c r="M73" s="73"/>
      <c r="N73" s="2"/>
      <c r="O73" s="2"/>
      <c r="P73" s="2"/>
      <c r="Q73" s="2"/>
    </row>
    <row r="74" spans="1:17" hidden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1:17" hidden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spans="1:17" hidden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1:17" hidden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spans="1:17" hidden="1" x14ac:dyDescent="0.3">
      <c r="A78" s="2"/>
      <c r="B78" s="2"/>
      <c r="C78" s="11">
        <f>IFERROR(C69+1,1)</f>
        <v>2</v>
      </c>
      <c r="D78" s="2"/>
      <c r="E78" s="2"/>
      <c r="F78" s="2"/>
      <c r="G78" s="2"/>
      <c r="H78" s="12" t="s">
        <v>8</v>
      </c>
      <c r="I78" s="2"/>
      <c r="J78" s="2"/>
      <c r="K78" s="2"/>
      <c r="L78" s="2"/>
      <c r="M78" s="2"/>
      <c r="N78" s="2"/>
      <c r="O78" s="2"/>
      <c r="P78" s="2"/>
      <c r="Q78" s="2"/>
    </row>
    <row r="79" spans="1:17" hidden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1:17" hidden="1" x14ac:dyDescent="0.3">
      <c r="A80" s="2"/>
      <c r="B80" s="2"/>
      <c r="C80" s="2"/>
      <c r="D80" s="2"/>
      <c r="E80" s="2"/>
      <c r="F80" s="2"/>
      <c r="G80" s="2"/>
      <c r="H80" s="65"/>
      <c r="I80" s="66"/>
      <c r="J80" s="66"/>
      <c r="K80" s="66"/>
      <c r="L80" s="66"/>
      <c r="M80" s="67"/>
      <c r="N80" s="2"/>
      <c r="O80" s="2"/>
      <c r="P80" s="2"/>
      <c r="Q80" s="2"/>
    </row>
    <row r="81" spans="1:17" hidden="1" x14ac:dyDescent="0.3">
      <c r="A81" s="2"/>
      <c r="B81" s="2"/>
      <c r="C81" s="2"/>
      <c r="D81" s="2"/>
      <c r="E81" s="2"/>
      <c r="F81" s="2"/>
      <c r="G81" s="2"/>
      <c r="H81" s="68"/>
      <c r="I81" s="69"/>
      <c r="J81" s="69"/>
      <c r="K81" s="69"/>
      <c r="L81" s="69"/>
      <c r="M81" s="70"/>
      <c r="N81" s="2"/>
      <c r="O81" s="2"/>
      <c r="P81" s="2"/>
      <c r="Q81" s="2"/>
    </row>
    <row r="82" spans="1:17" hidden="1" x14ac:dyDescent="0.3">
      <c r="A82" s="2"/>
      <c r="B82" s="2"/>
      <c r="C82" s="2"/>
      <c r="D82" s="2"/>
      <c r="E82" s="2"/>
      <c r="F82" s="2"/>
      <c r="G82" s="2"/>
      <c r="H82" s="71"/>
      <c r="I82" s="72"/>
      <c r="J82" s="72"/>
      <c r="K82" s="72"/>
      <c r="L82" s="72"/>
      <c r="M82" s="73"/>
      <c r="N82" s="2"/>
      <c r="O82" s="2"/>
      <c r="P82" s="2"/>
      <c r="Q82" s="2"/>
    </row>
    <row r="83" spans="1:17" hidden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spans="1:17" hidden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1:17" hidden="1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1:17" hidden="1" x14ac:dyDescent="0.3">
      <c r="A86" s="2"/>
      <c r="B86" s="2"/>
      <c r="C86" s="11">
        <f>C78+1</f>
        <v>3</v>
      </c>
      <c r="D86" s="2"/>
      <c r="E86" s="2"/>
      <c r="F86" s="2"/>
      <c r="G86" s="2"/>
      <c r="H86" s="12" t="s">
        <v>10</v>
      </c>
      <c r="I86" s="2"/>
      <c r="J86" s="2"/>
      <c r="K86" s="2"/>
      <c r="L86" s="2"/>
      <c r="M86" s="2"/>
      <c r="N86" s="2"/>
      <c r="O86" s="2"/>
      <c r="P86" s="2"/>
      <c r="Q86" s="2"/>
    </row>
    <row r="87" spans="1:17" hidden="1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spans="1:17" hidden="1" x14ac:dyDescent="0.3">
      <c r="A88" s="2"/>
      <c r="B88" s="2"/>
      <c r="C88" s="2"/>
      <c r="D88" s="2"/>
      <c r="E88" s="2"/>
      <c r="F88" s="2"/>
      <c r="G88" s="2"/>
      <c r="H88" s="65"/>
      <c r="I88" s="66"/>
      <c r="J88" s="66"/>
      <c r="K88" s="66"/>
      <c r="L88" s="66"/>
      <c r="M88" s="67"/>
      <c r="N88" s="2"/>
      <c r="O88" s="2"/>
      <c r="P88" s="2"/>
      <c r="Q88" s="2"/>
    </row>
    <row r="89" spans="1:17" hidden="1" x14ac:dyDescent="0.3">
      <c r="A89" s="2"/>
      <c r="B89" s="2"/>
      <c r="C89" s="2"/>
      <c r="D89" s="2"/>
      <c r="E89" s="2"/>
      <c r="F89" s="2"/>
      <c r="G89" s="2"/>
      <c r="H89" s="68"/>
      <c r="I89" s="69"/>
      <c r="J89" s="69"/>
      <c r="K89" s="69"/>
      <c r="L89" s="69"/>
      <c r="M89" s="70"/>
      <c r="N89" s="2"/>
      <c r="O89" s="2"/>
      <c r="P89" s="2"/>
      <c r="Q89" s="2"/>
    </row>
    <row r="90" spans="1:17" hidden="1" x14ac:dyDescent="0.3">
      <c r="A90" s="2"/>
      <c r="B90" s="2"/>
      <c r="C90" s="2"/>
      <c r="D90" s="2"/>
      <c r="E90" s="2"/>
      <c r="F90" s="2"/>
      <c r="G90" s="2"/>
      <c r="H90" s="71"/>
      <c r="I90" s="72"/>
      <c r="J90" s="72"/>
      <c r="K90" s="72"/>
      <c r="L90" s="72"/>
      <c r="M90" s="73"/>
      <c r="N90" s="2"/>
      <c r="O90" s="2"/>
      <c r="P90" s="2"/>
      <c r="Q90" s="2"/>
    </row>
    <row r="91" spans="1:17" hidden="1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spans="1:17" hidden="1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spans="1:17" hidden="1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spans="1:17" hidden="1" x14ac:dyDescent="0.3">
      <c r="A94" s="2"/>
      <c r="B94" s="2"/>
      <c r="C94" s="11">
        <f>C86+1</f>
        <v>4</v>
      </c>
      <c r="D94" s="2"/>
      <c r="E94" s="2"/>
      <c r="F94" s="2"/>
      <c r="G94" s="2"/>
      <c r="H94" s="12" t="s">
        <v>11</v>
      </c>
      <c r="I94" s="2"/>
      <c r="J94" s="2"/>
      <c r="K94" s="2"/>
      <c r="L94" s="2"/>
      <c r="M94" s="2"/>
      <c r="N94" s="2"/>
      <c r="O94" s="2"/>
      <c r="P94" s="2"/>
      <c r="Q94" s="2"/>
    </row>
    <row r="95" spans="1:17" hidden="1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spans="1:17" hidden="1" x14ac:dyDescent="0.3">
      <c r="A96" s="2"/>
      <c r="B96" s="2"/>
      <c r="C96" s="2"/>
      <c r="D96" s="2"/>
      <c r="E96" s="2"/>
      <c r="F96" s="2"/>
      <c r="G96" s="2"/>
      <c r="H96" s="65"/>
      <c r="I96" s="66"/>
      <c r="J96" s="66"/>
      <c r="K96" s="66"/>
      <c r="L96" s="66"/>
      <c r="M96" s="67"/>
      <c r="N96" s="2"/>
      <c r="O96" s="2"/>
      <c r="P96" s="2"/>
      <c r="Q96" s="2"/>
    </row>
    <row r="97" spans="1:17" hidden="1" x14ac:dyDescent="0.3">
      <c r="A97" s="2"/>
      <c r="B97" s="2"/>
      <c r="C97" s="2"/>
      <c r="D97" s="2"/>
      <c r="E97" s="2"/>
      <c r="F97" s="2"/>
      <c r="G97" s="2"/>
      <c r="H97" s="68"/>
      <c r="I97" s="69"/>
      <c r="J97" s="69"/>
      <c r="K97" s="69"/>
      <c r="L97" s="69"/>
      <c r="M97" s="70"/>
      <c r="N97" s="2"/>
      <c r="O97" s="2"/>
      <c r="P97" s="2"/>
      <c r="Q97" s="2"/>
    </row>
    <row r="98" spans="1:17" hidden="1" x14ac:dyDescent="0.3">
      <c r="A98" s="2"/>
      <c r="B98" s="2"/>
      <c r="C98" s="2"/>
      <c r="D98" s="2"/>
      <c r="E98" s="2"/>
      <c r="F98" s="2"/>
      <c r="G98" s="2"/>
      <c r="H98" s="71"/>
      <c r="I98" s="72"/>
      <c r="J98" s="72"/>
      <c r="K98" s="72"/>
      <c r="L98" s="72"/>
      <c r="M98" s="73"/>
      <c r="N98" s="2"/>
      <c r="O98" s="2"/>
      <c r="P98" s="2"/>
      <c r="Q98" s="2"/>
    </row>
    <row r="99" spans="1:17" hidden="1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spans="1:17" hidden="1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spans="1:17" hidden="1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spans="1:17" hidden="1" x14ac:dyDescent="0.3">
      <c r="A102" s="2"/>
      <c r="B102" s="2"/>
      <c r="C102" s="11">
        <f>C94+1</f>
        <v>5</v>
      </c>
      <c r="D102" s="2"/>
      <c r="E102" s="2"/>
      <c r="F102" s="2"/>
      <c r="G102" s="2"/>
      <c r="H102" s="12" t="s">
        <v>12</v>
      </c>
      <c r="I102" s="2"/>
      <c r="J102" s="2"/>
      <c r="K102" s="2"/>
      <c r="L102" s="2"/>
      <c r="M102" s="2"/>
      <c r="N102" s="2"/>
      <c r="O102" s="2"/>
      <c r="P102" s="2"/>
      <c r="Q102" s="2"/>
    </row>
    <row r="103" spans="1:17" hidden="1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spans="1:17" hidden="1" x14ac:dyDescent="0.3">
      <c r="A104" s="2"/>
      <c r="B104" s="2"/>
      <c r="C104" s="2"/>
      <c r="D104" s="2"/>
      <c r="E104" s="2"/>
      <c r="F104" s="2"/>
      <c r="G104" s="2"/>
      <c r="H104" s="65"/>
      <c r="I104" s="66"/>
      <c r="J104" s="66"/>
      <c r="K104" s="66"/>
      <c r="L104" s="66"/>
      <c r="M104" s="67"/>
      <c r="N104" s="2"/>
      <c r="O104" s="2"/>
      <c r="P104" s="2"/>
      <c r="Q104" s="2"/>
    </row>
    <row r="105" spans="1:17" hidden="1" x14ac:dyDescent="0.3">
      <c r="A105" s="2"/>
      <c r="B105" s="2"/>
      <c r="C105" s="2"/>
      <c r="D105" s="2"/>
      <c r="E105" s="2"/>
      <c r="F105" s="2"/>
      <c r="G105" s="2"/>
      <c r="H105" s="68"/>
      <c r="I105" s="69"/>
      <c r="J105" s="69"/>
      <c r="K105" s="69"/>
      <c r="L105" s="69"/>
      <c r="M105" s="70"/>
      <c r="N105" s="2"/>
      <c r="O105" s="2"/>
      <c r="P105" s="2"/>
      <c r="Q105" s="2"/>
    </row>
    <row r="106" spans="1:17" hidden="1" x14ac:dyDescent="0.3">
      <c r="A106" s="2"/>
      <c r="B106" s="2"/>
      <c r="C106" s="2"/>
      <c r="D106" s="2"/>
      <c r="E106" s="2"/>
      <c r="F106" s="2"/>
      <c r="G106" s="2"/>
      <c r="H106" s="71"/>
      <c r="I106" s="72"/>
      <c r="J106" s="72"/>
      <c r="K106" s="72"/>
      <c r="L106" s="72"/>
      <c r="M106" s="73"/>
      <c r="N106" s="2"/>
      <c r="O106" s="2"/>
      <c r="P106" s="2"/>
      <c r="Q106" s="2"/>
    </row>
    <row r="107" spans="1:17" hidden="1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spans="1:17" hidden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spans="1:17" hidden="1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spans="1:17" hidden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spans="1:17" s="10" customFormat="1" ht="32.4" customHeight="1" x14ac:dyDescent="0.3">
      <c r="A111" s="7"/>
      <c r="B111" s="8">
        <f>B67+1</f>
        <v>3</v>
      </c>
      <c r="C111" s="9" t="s">
        <v>18</v>
      </c>
    </row>
    <row r="112" spans="1:17" hidden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spans="1:17" hidden="1" x14ac:dyDescent="0.3">
      <c r="A113" s="2"/>
      <c r="B113" s="2"/>
      <c r="C113" s="11">
        <f>IFERROR(C105+1,1)</f>
        <v>1</v>
      </c>
      <c r="D113" s="2"/>
      <c r="E113" s="2"/>
      <c r="F113" s="2"/>
      <c r="G113" s="2"/>
      <c r="H113" s="12" t="s">
        <v>13</v>
      </c>
      <c r="I113" s="2"/>
      <c r="J113" s="2"/>
      <c r="K113" s="2"/>
      <c r="L113" s="2"/>
      <c r="M113" s="2"/>
      <c r="N113" s="2"/>
      <c r="O113" s="2"/>
      <c r="P113" s="2"/>
      <c r="Q113" s="2"/>
    </row>
    <row r="114" spans="1:17" hidden="1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spans="1:17" hidden="1" x14ac:dyDescent="0.3">
      <c r="A115" s="2"/>
      <c r="B115" s="2"/>
      <c r="C115" s="2"/>
      <c r="D115" s="2"/>
      <c r="E115" s="2"/>
      <c r="F115" s="2"/>
      <c r="G115" s="2"/>
      <c r="H115" s="65"/>
      <c r="I115" s="66"/>
      <c r="J115" s="66"/>
      <c r="K115" s="66"/>
      <c r="L115" s="66"/>
      <c r="M115" s="67"/>
      <c r="N115" s="2"/>
      <c r="O115" s="2"/>
      <c r="P115" s="2"/>
      <c r="Q115" s="2"/>
    </row>
    <row r="116" spans="1:17" hidden="1" x14ac:dyDescent="0.3">
      <c r="A116" s="2"/>
      <c r="B116" s="2"/>
      <c r="C116" s="2"/>
      <c r="D116" s="2"/>
      <c r="E116" s="2"/>
      <c r="F116" s="2"/>
      <c r="G116" s="2"/>
      <c r="H116" s="68"/>
      <c r="I116" s="69"/>
      <c r="J116" s="69"/>
      <c r="K116" s="69"/>
      <c r="L116" s="69"/>
      <c r="M116" s="70"/>
      <c r="N116" s="2"/>
      <c r="O116" s="2"/>
      <c r="P116" s="2"/>
      <c r="Q116" s="2"/>
    </row>
    <row r="117" spans="1:17" hidden="1" x14ac:dyDescent="0.3">
      <c r="A117" s="2"/>
      <c r="B117" s="2"/>
      <c r="C117" s="2"/>
      <c r="D117" s="2"/>
      <c r="E117" s="2"/>
      <c r="F117" s="2"/>
      <c r="G117" s="2"/>
      <c r="H117" s="71"/>
      <c r="I117" s="72"/>
      <c r="J117" s="72"/>
      <c r="K117" s="72"/>
      <c r="L117" s="72"/>
      <c r="M117" s="73"/>
      <c r="N117" s="2"/>
      <c r="O117" s="2"/>
      <c r="P117" s="2"/>
      <c r="Q117" s="2"/>
    </row>
    <row r="118" spans="1:17" hidden="1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spans="1:17" hidden="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spans="1:17" hidden="1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spans="1:17" hidden="1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spans="1:17" hidden="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spans="1:17" hidden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spans="1:17" hidden="1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spans="1:17" hidden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spans="1:17" hidden="1" x14ac:dyDescent="0.3">
      <c r="A126" s="2"/>
      <c r="B126" s="2"/>
      <c r="C126" s="11">
        <f>C113+1</f>
        <v>2</v>
      </c>
      <c r="D126" s="2"/>
      <c r="E126" s="2"/>
      <c r="F126" s="2"/>
      <c r="G126" s="2"/>
      <c r="H126" s="12" t="s">
        <v>17</v>
      </c>
      <c r="I126" s="2"/>
      <c r="J126" s="2"/>
      <c r="K126" s="2"/>
      <c r="L126" s="2"/>
      <c r="M126" s="2"/>
      <c r="N126" s="2"/>
      <c r="O126" s="2"/>
      <c r="P126" s="2"/>
      <c r="Q126" s="2"/>
    </row>
    <row r="127" spans="1:17" hidden="1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spans="1:17" hidden="1" x14ac:dyDescent="0.3">
      <c r="A128" s="2"/>
      <c r="B128" s="2"/>
      <c r="C128" s="2"/>
      <c r="D128" s="2"/>
      <c r="E128" s="2"/>
      <c r="F128" s="2"/>
      <c r="G128" s="2"/>
      <c r="H128" s="65"/>
      <c r="I128" s="66"/>
      <c r="J128" s="66"/>
      <c r="K128" s="66"/>
      <c r="L128" s="66"/>
      <c r="M128" s="67"/>
      <c r="N128" s="2"/>
      <c r="O128" s="2"/>
      <c r="P128" s="2"/>
      <c r="Q128" s="2"/>
    </row>
    <row r="129" spans="1:17" hidden="1" x14ac:dyDescent="0.3">
      <c r="A129" s="2"/>
      <c r="B129" s="2"/>
      <c r="C129" s="2"/>
      <c r="D129" s="2"/>
      <c r="E129" s="2"/>
      <c r="F129" s="2"/>
      <c r="G129" s="2"/>
      <c r="H129" s="68"/>
      <c r="I129" s="69"/>
      <c r="J129" s="69"/>
      <c r="K129" s="69"/>
      <c r="L129" s="69"/>
      <c r="M129" s="70"/>
      <c r="N129" s="2"/>
      <c r="O129" s="2"/>
      <c r="P129" s="2"/>
      <c r="Q129" s="2"/>
    </row>
    <row r="130" spans="1:17" hidden="1" x14ac:dyDescent="0.3">
      <c r="A130" s="2"/>
      <c r="B130" s="2"/>
      <c r="C130" s="2"/>
      <c r="D130" s="2"/>
      <c r="E130" s="2"/>
      <c r="F130" s="2"/>
      <c r="G130" s="2"/>
      <c r="H130" s="71"/>
      <c r="I130" s="72"/>
      <c r="J130" s="72"/>
      <c r="K130" s="72"/>
      <c r="L130" s="72"/>
      <c r="M130" s="73"/>
      <c r="N130" s="2"/>
      <c r="O130" s="2"/>
      <c r="P130" s="2"/>
      <c r="Q130" s="2"/>
    </row>
    <row r="131" spans="1:17" hidden="1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spans="1:17" hidden="1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spans="1:17" hidden="1" x14ac:dyDescent="0.3">
      <c r="A133" s="2"/>
      <c r="B133" s="2"/>
      <c r="C133" s="11">
        <f>C126+1</f>
        <v>3</v>
      </c>
      <c r="D133" s="2"/>
      <c r="E133" s="2"/>
      <c r="F133" s="2"/>
      <c r="G133" s="2"/>
      <c r="H133" s="12" t="s">
        <v>14</v>
      </c>
      <c r="I133" s="2"/>
      <c r="J133" s="2"/>
      <c r="K133" s="2"/>
      <c r="L133" s="2"/>
      <c r="M133" s="2"/>
      <c r="N133" s="2"/>
      <c r="O133" s="2"/>
      <c r="P133" s="2"/>
      <c r="Q133" s="2"/>
    </row>
    <row r="134" spans="1:17" hidden="1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spans="1:17" hidden="1" x14ac:dyDescent="0.3">
      <c r="A135" s="2"/>
      <c r="B135" s="2"/>
      <c r="C135" s="2"/>
      <c r="D135" s="2"/>
      <c r="E135" s="2"/>
      <c r="F135" s="2"/>
      <c r="G135" s="2"/>
      <c r="H135" s="65"/>
      <c r="I135" s="66"/>
      <c r="J135" s="66"/>
      <c r="K135" s="66"/>
      <c r="L135" s="66"/>
      <c r="M135" s="67"/>
      <c r="N135" s="2"/>
      <c r="O135" s="2"/>
      <c r="P135" s="2"/>
      <c r="Q135" s="2"/>
    </row>
    <row r="136" spans="1:17" hidden="1" x14ac:dyDescent="0.3">
      <c r="A136" s="2"/>
      <c r="B136" s="2"/>
      <c r="C136" s="2"/>
      <c r="D136" s="2"/>
      <c r="E136" s="2"/>
      <c r="F136" s="2"/>
      <c r="G136" s="2"/>
      <c r="H136" s="68"/>
      <c r="I136" s="69"/>
      <c r="J136" s="69"/>
      <c r="K136" s="69"/>
      <c r="L136" s="69"/>
      <c r="M136" s="70"/>
      <c r="N136" s="2"/>
      <c r="O136" s="2"/>
      <c r="P136" s="2"/>
      <c r="Q136" s="2"/>
    </row>
    <row r="137" spans="1:17" hidden="1" x14ac:dyDescent="0.3">
      <c r="A137" s="2"/>
      <c r="B137" s="2"/>
      <c r="C137" s="2"/>
      <c r="D137" s="2"/>
      <c r="E137" s="2"/>
      <c r="F137" s="2"/>
      <c r="G137" s="2"/>
      <c r="H137" s="71"/>
      <c r="I137" s="72"/>
      <c r="J137" s="72"/>
      <c r="K137" s="72"/>
      <c r="L137" s="72"/>
      <c r="M137" s="73"/>
      <c r="N137" s="2"/>
      <c r="O137" s="2"/>
      <c r="P137" s="2"/>
      <c r="Q137" s="2"/>
    </row>
    <row r="138" spans="1:17" hidden="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spans="1:17" hidden="1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spans="1:17" hidden="1" x14ac:dyDescent="0.3">
      <c r="A140" s="2"/>
      <c r="B140" s="2"/>
      <c r="C140" s="11">
        <f>C133+1</f>
        <v>4</v>
      </c>
      <c r="D140" s="2"/>
      <c r="E140" s="2"/>
      <c r="F140" s="2"/>
      <c r="G140" s="2"/>
      <c r="H140" s="12" t="s">
        <v>15</v>
      </c>
      <c r="I140" s="2"/>
      <c r="J140" s="2"/>
      <c r="K140" s="2"/>
      <c r="L140" s="2"/>
      <c r="M140" s="2"/>
      <c r="N140" s="2"/>
      <c r="O140" s="2"/>
      <c r="P140" s="2"/>
      <c r="Q140" s="2"/>
    </row>
    <row r="141" spans="1:17" hidden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spans="1:17" hidden="1" x14ac:dyDescent="0.3">
      <c r="A142" s="2"/>
      <c r="B142" s="2"/>
      <c r="C142" s="2"/>
      <c r="D142" s="2"/>
      <c r="E142" s="2"/>
      <c r="F142" s="2"/>
      <c r="G142" s="2"/>
      <c r="H142" s="65"/>
      <c r="I142" s="66"/>
      <c r="J142" s="66"/>
      <c r="K142" s="66"/>
      <c r="L142" s="66"/>
      <c r="M142" s="67"/>
      <c r="N142" s="2"/>
      <c r="O142" s="2"/>
      <c r="P142" s="2"/>
      <c r="Q142" s="2"/>
    </row>
    <row r="143" spans="1:17" hidden="1" x14ac:dyDescent="0.3">
      <c r="A143" s="2"/>
      <c r="B143" s="2"/>
      <c r="C143" s="2"/>
      <c r="D143" s="2"/>
      <c r="E143" s="2"/>
      <c r="F143" s="2"/>
      <c r="G143" s="2"/>
      <c r="H143" s="68"/>
      <c r="I143" s="69"/>
      <c r="J143" s="69"/>
      <c r="K143" s="69"/>
      <c r="L143" s="69"/>
      <c r="M143" s="70"/>
      <c r="N143" s="2"/>
      <c r="O143" s="2"/>
      <c r="P143" s="2"/>
      <c r="Q143" s="2"/>
    </row>
    <row r="144" spans="1:17" hidden="1" x14ac:dyDescent="0.3">
      <c r="A144" s="2"/>
      <c r="B144" s="2"/>
      <c r="C144" s="2"/>
      <c r="D144" s="2"/>
      <c r="E144" s="2"/>
      <c r="F144" s="2"/>
      <c r="G144" s="2"/>
      <c r="H144" s="71"/>
      <c r="I144" s="72"/>
      <c r="J144" s="72"/>
      <c r="K144" s="72"/>
      <c r="L144" s="72"/>
      <c r="M144" s="73"/>
      <c r="N144" s="2"/>
      <c r="O144" s="2"/>
      <c r="P144" s="2"/>
      <c r="Q144" s="2"/>
    </row>
    <row r="145" spans="1:17" hidden="1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1:17" hidden="1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1:17" hidden="1" x14ac:dyDescent="0.3">
      <c r="A147" s="2"/>
      <c r="B147" s="2"/>
      <c r="C147" s="11">
        <f>C140+1</f>
        <v>5</v>
      </c>
      <c r="D147" s="2"/>
      <c r="E147" s="2"/>
      <c r="F147" s="2"/>
      <c r="G147" s="2"/>
      <c r="H147" s="12" t="s">
        <v>16</v>
      </c>
      <c r="I147" s="2"/>
      <c r="J147" s="2"/>
      <c r="K147" s="2"/>
      <c r="L147" s="2"/>
      <c r="M147" s="2"/>
      <c r="N147" s="2"/>
      <c r="O147" s="2"/>
      <c r="P147" s="2"/>
      <c r="Q147" s="2"/>
    </row>
    <row r="148" spans="1:17" hidden="1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1:17" hidden="1" x14ac:dyDescent="0.3">
      <c r="A149" s="2"/>
      <c r="B149" s="2"/>
      <c r="C149" s="2"/>
      <c r="D149" s="2"/>
      <c r="E149" s="2"/>
      <c r="F149" s="2"/>
      <c r="G149" s="2"/>
      <c r="H149" s="65"/>
      <c r="I149" s="66"/>
      <c r="J149" s="66"/>
      <c r="K149" s="66"/>
      <c r="L149" s="66"/>
      <c r="M149" s="67"/>
      <c r="N149" s="2"/>
      <c r="O149" s="2"/>
      <c r="P149" s="2"/>
      <c r="Q149" s="2"/>
    </row>
    <row r="150" spans="1:17" hidden="1" x14ac:dyDescent="0.3">
      <c r="A150" s="2"/>
      <c r="B150" s="2"/>
      <c r="C150" s="2"/>
      <c r="D150" s="2"/>
      <c r="E150" s="2"/>
      <c r="F150" s="2"/>
      <c r="G150" s="2"/>
      <c r="H150" s="68"/>
      <c r="I150" s="69"/>
      <c r="J150" s="69"/>
      <c r="K150" s="69"/>
      <c r="L150" s="69"/>
      <c r="M150" s="70"/>
      <c r="N150" s="2"/>
      <c r="O150" s="2"/>
      <c r="P150" s="2"/>
      <c r="Q150" s="2"/>
    </row>
    <row r="151" spans="1:17" hidden="1" x14ac:dyDescent="0.3">
      <c r="A151" s="2"/>
      <c r="B151" s="2"/>
      <c r="C151" s="2"/>
      <c r="D151" s="2"/>
      <c r="E151" s="2"/>
      <c r="F151" s="2"/>
      <c r="G151" s="2"/>
      <c r="H151" s="71"/>
      <c r="I151" s="72"/>
      <c r="J151" s="72"/>
      <c r="K151" s="72"/>
      <c r="L151" s="72"/>
      <c r="M151" s="73"/>
      <c r="N151" s="2"/>
      <c r="O151" s="2"/>
      <c r="P151" s="2"/>
      <c r="Q151" s="2"/>
    </row>
    <row r="152" spans="1:17" hidden="1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spans="1:17" hidden="1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spans="1:17" hidden="1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spans="1:17" hidden="1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17" hidden="1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17" s="10" customFormat="1" ht="32.4" customHeight="1" x14ac:dyDescent="0.3">
      <c r="A157" s="7"/>
      <c r="B157" s="8">
        <f>B111+1</f>
        <v>4</v>
      </c>
      <c r="C157" s="9" t="s">
        <v>19</v>
      </c>
    </row>
    <row r="158" spans="1:17" hidden="1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17" hidden="1" x14ac:dyDescent="0.3">
      <c r="A159" s="2"/>
      <c r="B159" s="2"/>
      <c r="C159" s="11">
        <f>IFERROR(C151+1,1)</f>
        <v>1</v>
      </c>
      <c r="D159" s="2"/>
      <c r="E159" s="2"/>
      <c r="F159" s="2"/>
      <c r="G159" s="2"/>
      <c r="H159" s="12" t="s">
        <v>30</v>
      </c>
      <c r="I159" s="2"/>
      <c r="J159" s="2"/>
      <c r="K159" s="2"/>
      <c r="L159" s="2"/>
      <c r="M159" s="2"/>
      <c r="N159" s="2"/>
      <c r="O159" s="2"/>
      <c r="P159" s="2"/>
      <c r="Q159" s="2"/>
    </row>
    <row r="160" spans="1:17" hidden="1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hidden="1" x14ac:dyDescent="0.3">
      <c r="A161" s="2"/>
      <c r="B161" s="2"/>
      <c r="C161" s="2"/>
      <c r="D161" s="2"/>
      <c r="E161" s="2"/>
      <c r="F161" s="2"/>
      <c r="G161" s="2"/>
      <c r="H161" s="65"/>
      <c r="I161" s="66"/>
      <c r="J161" s="66"/>
      <c r="K161" s="66"/>
      <c r="L161" s="66"/>
      <c r="M161" s="67"/>
      <c r="N161" s="2"/>
      <c r="O161" s="2"/>
      <c r="P161" s="2"/>
      <c r="Q161" s="2"/>
    </row>
    <row r="162" spans="1:17" hidden="1" x14ac:dyDescent="0.3">
      <c r="A162" s="2"/>
      <c r="B162" s="2"/>
      <c r="C162" s="2"/>
      <c r="D162" s="2"/>
      <c r="E162" s="2"/>
      <c r="F162" s="2"/>
      <c r="G162" s="2"/>
      <c r="H162" s="68"/>
      <c r="I162" s="69"/>
      <c r="J162" s="69"/>
      <c r="K162" s="69"/>
      <c r="L162" s="69"/>
      <c r="M162" s="70"/>
      <c r="N162" s="2"/>
      <c r="O162" s="2"/>
      <c r="P162" s="2"/>
      <c r="Q162" s="2"/>
    </row>
    <row r="163" spans="1:17" hidden="1" x14ac:dyDescent="0.3">
      <c r="A163" s="2"/>
      <c r="B163" s="2"/>
      <c r="C163" s="2"/>
      <c r="D163" s="2"/>
      <c r="E163" s="2"/>
      <c r="F163" s="2"/>
      <c r="G163" s="2"/>
      <c r="H163" s="71"/>
      <c r="I163" s="72"/>
      <c r="J163" s="72"/>
      <c r="K163" s="72"/>
      <c r="L163" s="72"/>
      <c r="M163" s="73"/>
      <c r="N163" s="2"/>
      <c r="O163" s="2"/>
      <c r="P163" s="2"/>
      <c r="Q163" s="2"/>
    </row>
    <row r="164" spans="1:17" hidden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hidden="1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hidden="1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hidden="1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spans="1:17" hidden="1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17" hidden="1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spans="1:17" hidden="1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1:17" hidden="1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1:17" hidden="1" x14ac:dyDescent="0.3">
      <c r="A172" s="2"/>
      <c r="B172" s="2"/>
      <c r="C172" s="11">
        <f>C159+1</f>
        <v>2</v>
      </c>
      <c r="D172" s="2"/>
      <c r="E172" s="2"/>
      <c r="F172" s="2"/>
      <c r="G172" s="2"/>
      <c r="H172" s="12" t="s">
        <v>20</v>
      </c>
      <c r="I172" s="2"/>
      <c r="J172" s="2"/>
      <c r="K172" s="2"/>
      <c r="L172" s="2"/>
      <c r="M172" s="2"/>
      <c r="N172" s="2"/>
      <c r="O172" s="2"/>
      <c r="P172" s="2"/>
      <c r="Q172" s="2"/>
    </row>
    <row r="173" spans="1:17" hidden="1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spans="1:17" hidden="1" x14ac:dyDescent="0.3">
      <c r="A174" s="2"/>
      <c r="B174" s="2"/>
      <c r="C174" s="2"/>
      <c r="D174" s="2"/>
      <c r="E174" s="2"/>
      <c r="F174" s="2"/>
      <c r="G174" s="2"/>
      <c r="H174" s="65"/>
      <c r="I174" s="66"/>
      <c r="J174" s="66"/>
      <c r="K174" s="66"/>
      <c r="L174" s="66"/>
      <c r="M174" s="67"/>
      <c r="N174" s="2"/>
      <c r="O174" s="2"/>
      <c r="P174" s="2"/>
      <c r="Q174" s="2"/>
    </row>
    <row r="175" spans="1:17" hidden="1" x14ac:dyDescent="0.3">
      <c r="A175" s="2"/>
      <c r="B175" s="2"/>
      <c r="C175" s="2"/>
      <c r="D175" s="2"/>
      <c r="E175" s="2"/>
      <c r="F175" s="2"/>
      <c r="G175" s="2"/>
      <c r="H175" s="68"/>
      <c r="I175" s="69"/>
      <c r="J175" s="69"/>
      <c r="K175" s="69"/>
      <c r="L175" s="69"/>
      <c r="M175" s="70"/>
      <c r="N175" s="2"/>
      <c r="O175" s="2"/>
      <c r="P175" s="2"/>
      <c r="Q175" s="2"/>
    </row>
    <row r="176" spans="1:17" hidden="1" x14ac:dyDescent="0.3">
      <c r="A176" s="2"/>
      <c r="B176" s="2"/>
      <c r="C176" s="2"/>
      <c r="D176" s="2"/>
      <c r="E176" s="2"/>
      <c r="F176" s="2"/>
      <c r="G176" s="2"/>
      <c r="H176" s="71"/>
      <c r="I176" s="72"/>
      <c r="J176" s="72"/>
      <c r="K176" s="72"/>
      <c r="L176" s="72"/>
      <c r="M176" s="73"/>
      <c r="N176" s="2"/>
      <c r="O176" s="2"/>
      <c r="P176" s="2"/>
      <c r="Q176" s="2"/>
    </row>
    <row r="177" spans="1:17" hidden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spans="1:17" hidden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1:17" hidden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1:17" hidden="1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spans="1:17" hidden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spans="1:17" hidden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spans="1:17" hidden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spans="1:17" hidden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spans="1:17" hidden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spans="1:17" hidden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spans="1:17" hidden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spans="1:17" hidden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spans="1:17" hidden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spans="1:17" hidden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spans="1:17" hidden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</row>
    <row r="192" spans="1:17" hidden="1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</row>
    <row r="193" spans="1:17" hidden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</row>
    <row r="194" spans="1:17" hidden="1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</row>
    <row r="195" spans="1:17" hidden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</row>
    <row r="196" spans="1:17" hidden="1" x14ac:dyDescent="0.3">
      <c r="A196" s="2"/>
      <c r="B196" s="2"/>
      <c r="C196" s="11">
        <f>C172+1</f>
        <v>3</v>
      </c>
      <c r="D196" s="2"/>
      <c r="E196" s="2"/>
      <c r="F196" s="2"/>
      <c r="G196" s="2"/>
      <c r="H196" s="12" t="s">
        <v>21</v>
      </c>
      <c r="I196" s="2"/>
      <c r="J196" s="2"/>
      <c r="K196" s="2"/>
      <c r="L196" s="2"/>
      <c r="M196" s="2"/>
      <c r="N196" s="2"/>
      <c r="O196" s="2"/>
      <c r="P196" s="2"/>
      <c r="Q196" s="2"/>
    </row>
    <row r="197" spans="1:17" hidden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</row>
    <row r="198" spans="1:17" hidden="1" x14ac:dyDescent="0.3">
      <c r="A198" s="2"/>
      <c r="B198" s="2"/>
      <c r="C198" s="2"/>
      <c r="D198" s="2"/>
      <c r="E198" s="2"/>
      <c r="F198" s="2"/>
      <c r="G198" s="2"/>
      <c r="H198" s="65"/>
      <c r="I198" s="66"/>
      <c r="J198" s="66"/>
      <c r="K198" s="66"/>
      <c r="L198" s="66"/>
      <c r="M198" s="67"/>
      <c r="N198" s="2"/>
      <c r="O198" s="2"/>
      <c r="P198" s="2"/>
      <c r="Q198" s="2"/>
    </row>
    <row r="199" spans="1:17" hidden="1" x14ac:dyDescent="0.3">
      <c r="A199" s="2"/>
      <c r="B199" s="2"/>
      <c r="C199" s="2"/>
      <c r="D199" s="2"/>
      <c r="E199" s="2"/>
      <c r="F199" s="2"/>
      <c r="G199" s="2"/>
      <c r="H199" s="68"/>
      <c r="I199" s="69"/>
      <c r="J199" s="69"/>
      <c r="K199" s="69"/>
      <c r="L199" s="69"/>
      <c r="M199" s="70"/>
      <c r="N199" s="2"/>
      <c r="O199" s="2"/>
      <c r="P199" s="2"/>
      <c r="Q199" s="2"/>
    </row>
    <row r="200" spans="1:17" hidden="1" x14ac:dyDescent="0.3">
      <c r="A200" s="2"/>
      <c r="B200" s="2"/>
      <c r="C200" s="2"/>
      <c r="D200" s="2"/>
      <c r="E200" s="2"/>
      <c r="F200" s="2"/>
      <c r="G200" s="2"/>
      <c r="H200" s="71"/>
      <c r="I200" s="72"/>
      <c r="J200" s="72"/>
      <c r="K200" s="72"/>
      <c r="L200" s="72"/>
      <c r="M200" s="73"/>
      <c r="N200" s="2"/>
      <c r="O200" s="2"/>
      <c r="P200" s="2"/>
      <c r="Q200" s="2"/>
    </row>
    <row r="201" spans="1:17" hidden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</row>
    <row r="202" spans="1:17" hidden="1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</row>
    <row r="203" spans="1:17" hidden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</row>
    <row r="204" spans="1:17" hidden="1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spans="1:17" s="10" customFormat="1" ht="32.4" customHeight="1" x14ac:dyDescent="0.3">
      <c r="A205" s="7"/>
      <c r="B205" s="8">
        <f>B157+1</f>
        <v>5</v>
      </c>
      <c r="C205" s="9" t="s">
        <v>22</v>
      </c>
    </row>
    <row r="206" spans="1:17" hidden="1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</row>
    <row r="207" spans="1:17" hidden="1" x14ac:dyDescent="0.3">
      <c r="A207" s="2"/>
      <c r="B207" s="2"/>
      <c r="C207" s="11">
        <f>IFERROR(C199+1,1)</f>
        <v>1</v>
      </c>
      <c r="D207" s="2"/>
      <c r="E207" s="2"/>
      <c r="F207" s="2"/>
      <c r="G207" s="2"/>
      <c r="H207" s="12" t="s">
        <v>4</v>
      </c>
      <c r="I207" s="2"/>
      <c r="J207" s="2"/>
      <c r="K207" s="2"/>
      <c r="L207" s="2"/>
      <c r="M207" s="2"/>
      <c r="N207" s="2"/>
      <c r="O207" s="2"/>
      <c r="P207" s="2"/>
      <c r="Q207" s="2"/>
    </row>
    <row r="208" spans="1:17" hidden="1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</row>
    <row r="209" spans="1:17" hidden="1" x14ac:dyDescent="0.3">
      <c r="A209" s="2"/>
      <c r="B209" s="2"/>
      <c r="C209" s="2"/>
      <c r="D209" s="2"/>
      <c r="E209" s="2"/>
      <c r="F209" s="2"/>
      <c r="G209" s="2"/>
      <c r="H209" s="65"/>
      <c r="I209" s="66"/>
      <c r="J209" s="66"/>
      <c r="K209" s="66"/>
      <c r="L209" s="66"/>
      <c r="M209" s="67"/>
      <c r="N209" s="2"/>
      <c r="O209" s="2"/>
      <c r="P209" s="2"/>
      <c r="Q209" s="2"/>
    </row>
    <row r="210" spans="1:17" hidden="1" x14ac:dyDescent="0.3">
      <c r="A210" s="2"/>
      <c r="B210" s="2"/>
      <c r="C210" s="2"/>
      <c r="D210" s="2"/>
      <c r="E210" s="2"/>
      <c r="F210" s="2"/>
      <c r="G210" s="2"/>
      <c r="H210" s="68"/>
      <c r="I210" s="69"/>
      <c r="J210" s="69"/>
      <c r="K210" s="69"/>
      <c r="L210" s="69"/>
      <c r="M210" s="70"/>
      <c r="N210" s="2"/>
      <c r="O210" s="2"/>
      <c r="P210" s="2"/>
      <c r="Q210" s="2"/>
    </row>
    <row r="211" spans="1:17" hidden="1" x14ac:dyDescent="0.3">
      <c r="A211" s="2"/>
      <c r="B211" s="2"/>
      <c r="C211" s="2"/>
      <c r="D211" s="2"/>
      <c r="E211" s="2"/>
      <c r="F211" s="2"/>
      <c r="G211" s="2"/>
      <c r="H211" s="71"/>
      <c r="I211" s="72"/>
      <c r="J211" s="72"/>
      <c r="K211" s="72"/>
      <c r="L211" s="72"/>
      <c r="M211" s="73"/>
      <c r="N211" s="2"/>
      <c r="O211" s="2"/>
      <c r="P211" s="2"/>
      <c r="Q211" s="2"/>
    </row>
    <row r="212" spans="1:17" hidden="1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</row>
    <row r="213" spans="1:17" hidden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</row>
    <row r="214" spans="1:17" hidden="1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</row>
    <row r="215" spans="1:17" hidden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</row>
    <row r="216" spans="1:17" hidden="1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</row>
    <row r="217" spans="1:17" hidden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</row>
    <row r="218" spans="1:17" hidden="1" x14ac:dyDescent="0.3">
      <c r="A218" s="2"/>
      <c r="B218" s="2"/>
      <c r="C218" s="11">
        <f>C207+1</f>
        <v>2</v>
      </c>
      <c r="D218" s="2"/>
      <c r="E218" s="2"/>
      <c r="F218" s="2"/>
      <c r="G218" s="2"/>
      <c r="H218" s="12" t="s">
        <v>23</v>
      </c>
      <c r="I218" s="2"/>
      <c r="J218" s="2"/>
      <c r="K218" s="2"/>
      <c r="L218" s="2"/>
      <c r="M218" s="2"/>
      <c r="N218" s="2"/>
      <c r="O218" s="2"/>
      <c r="P218" s="2"/>
      <c r="Q218" s="2"/>
    </row>
    <row r="219" spans="1:17" hidden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</row>
    <row r="220" spans="1:17" hidden="1" x14ac:dyDescent="0.3">
      <c r="A220" s="2"/>
      <c r="B220" s="2"/>
      <c r="C220" s="2"/>
      <c r="D220" s="2"/>
      <c r="E220" s="2"/>
      <c r="F220" s="2"/>
      <c r="G220" s="2"/>
      <c r="H220" s="65"/>
      <c r="I220" s="66"/>
      <c r="J220" s="66"/>
      <c r="K220" s="66"/>
      <c r="L220" s="66"/>
      <c r="M220" s="67"/>
      <c r="N220" s="2"/>
      <c r="O220" s="2"/>
      <c r="P220" s="2"/>
      <c r="Q220" s="2"/>
    </row>
    <row r="221" spans="1:17" hidden="1" x14ac:dyDescent="0.3">
      <c r="A221" s="2"/>
      <c r="B221" s="2"/>
      <c r="C221" s="2"/>
      <c r="D221" s="2"/>
      <c r="E221" s="2"/>
      <c r="F221" s="2"/>
      <c r="G221" s="2"/>
      <c r="H221" s="68"/>
      <c r="I221" s="69"/>
      <c r="J221" s="69"/>
      <c r="K221" s="69"/>
      <c r="L221" s="69"/>
      <c r="M221" s="70"/>
      <c r="N221" s="2"/>
      <c r="O221" s="2"/>
      <c r="P221" s="2"/>
      <c r="Q221" s="2"/>
    </row>
    <row r="222" spans="1:17" hidden="1" x14ac:dyDescent="0.3">
      <c r="A222" s="2"/>
      <c r="B222" s="2"/>
      <c r="C222" s="2"/>
      <c r="D222" s="2"/>
      <c r="E222" s="2"/>
      <c r="F222" s="2"/>
      <c r="G222" s="2"/>
      <c r="H222" s="71"/>
      <c r="I222" s="72"/>
      <c r="J222" s="72"/>
      <c r="K222" s="72"/>
      <c r="L222" s="72"/>
      <c r="M222" s="73"/>
      <c r="N222" s="2"/>
      <c r="O222" s="2"/>
      <c r="P222" s="2"/>
      <c r="Q222" s="2"/>
    </row>
    <row r="223" spans="1:17" hidden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</row>
    <row r="224" spans="1:17" hidden="1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</row>
    <row r="225" spans="1:17" hidden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</row>
    <row r="226" spans="1:17" hidden="1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</row>
    <row r="227" spans="1:17" hidden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</row>
    <row r="228" spans="1:17" hidden="1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</row>
    <row r="229" spans="1:17" hidden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</row>
    <row r="230" spans="1:17" hidden="1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</row>
    <row r="231" spans="1:17" hidden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</row>
    <row r="232" spans="1:17" hidden="1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</row>
    <row r="233" spans="1:17" hidden="1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</row>
    <row r="234" spans="1:17" hidden="1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</row>
    <row r="235" spans="1:17" hidden="1" x14ac:dyDescent="0.3">
      <c r="A235" s="2"/>
      <c r="B235" s="2"/>
      <c r="C235" s="11">
        <f>C218+1</f>
        <v>3</v>
      </c>
      <c r="D235" s="2"/>
      <c r="E235" s="2"/>
      <c r="F235" s="2"/>
      <c r="G235" s="2"/>
      <c r="H235" s="12" t="s">
        <v>24</v>
      </c>
      <c r="I235" s="2"/>
      <c r="J235" s="2"/>
      <c r="K235" s="2"/>
      <c r="L235" s="2"/>
      <c r="M235" s="2"/>
      <c r="N235" s="2"/>
      <c r="O235" s="2"/>
      <c r="P235" s="2"/>
      <c r="Q235" s="2"/>
    </row>
    <row r="236" spans="1:17" hidden="1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</row>
    <row r="237" spans="1:17" hidden="1" x14ac:dyDescent="0.3">
      <c r="A237" s="2"/>
      <c r="B237" s="2"/>
      <c r="C237" s="2"/>
      <c r="D237" s="2"/>
      <c r="E237" s="2"/>
      <c r="F237" s="2"/>
      <c r="G237" s="2"/>
      <c r="H237" s="65"/>
      <c r="I237" s="66"/>
      <c r="J237" s="66"/>
      <c r="K237" s="66"/>
      <c r="L237" s="66"/>
      <c r="M237" s="67"/>
      <c r="N237" s="2"/>
      <c r="O237" s="2"/>
      <c r="P237" s="2"/>
      <c r="Q237" s="2"/>
    </row>
    <row r="238" spans="1:17" hidden="1" x14ac:dyDescent="0.3">
      <c r="A238" s="2"/>
      <c r="B238" s="2"/>
      <c r="C238" s="2"/>
      <c r="D238" s="2"/>
      <c r="E238" s="2"/>
      <c r="F238" s="2"/>
      <c r="G238" s="2"/>
      <c r="H238" s="68"/>
      <c r="I238" s="69"/>
      <c r="J238" s="69"/>
      <c r="K238" s="69"/>
      <c r="L238" s="69"/>
      <c r="M238" s="70"/>
      <c r="N238" s="2"/>
      <c r="O238" s="2"/>
      <c r="P238" s="2"/>
      <c r="Q238" s="2"/>
    </row>
    <row r="239" spans="1:17" hidden="1" x14ac:dyDescent="0.3">
      <c r="A239" s="2"/>
      <c r="B239" s="2"/>
      <c r="C239" s="2"/>
      <c r="D239" s="2"/>
      <c r="E239" s="2"/>
      <c r="F239" s="2"/>
      <c r="G239" s="2"/>
      <c r="H239" s="71"/>
      <c r="I239" s="72"/>
      <c r="J239" s="72"/>
      <c r="K239" s="72"/>
      <c r="L239" s="72"/>
      <c r="M239" s="73"/>
      <c r="N239" s="2"/>
      <c r="O239" s="2"/>
      <c r="P239" s="2"/>
      <c r="Q239" s="2"/>
    </row>
    <row r="240" spans="1:17" hidden="1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</row>
    <row r="241" spans="1:17" hidden="1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</row>
    <row r="242" spans="1:17" hidden="1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</row>
    <row r="243" spans="1:17" hidden="1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</row>
    <row r="244" spans="1:17" hidden="1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</row>
    <row r="245" spans="1:17" hidden="1" x14ac:dyDescent="0.3">
      <c r="A245" s="2"/>
      <c r="B245" s="2"/>
      <c r="C245" s="11">
        <f>C235+1</f>
        <v>4</v>
      </c>
      <c r="D245" s="2"/>
      <c r="E245" s="2"/>
      <c r="F245" s="2"/>
      <c r="G245" s="2"/>
      <c r="H245" s="12" t="s">
        <v>25</v>
      </c>
      <c r="I245" s="2"/>
      <c r="J245" s="2"/>
      <c r="K245" s="2"/>
      <c r="L245" s="2"/>
      <c r="M245" s="2"/>
      <c r="N245" s="2"/>
      <c r="O245" s="2"/>
      <c r="P245" s="2"/>
      <c r="Q245" s="2"/>
    </row>
    <row r="246" spans="1:17" hidden="1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</row>
    <row r="247" spans="1:17" hidden="1" x14ac:dyDescent="0.3">
      <c r="A247" s="2"/>
      <c r="B247" s="2"/>
      <c r="C247" s="2"/>
      <c r="D247" s="2"/>
      <c r="E247" s="2"/>
      <c r="F247" s="2"/>
      <c r="G247" s="2"/>
      <c r="H247" s="65"/>
      <c r="I247" s="66"/>
      <c r="J247" s="66"/>
      <c r="K247" s="66"/>
      <c r="L247" s="66"/>
      <c r="M247" s="67"/>
      <c r="N247" s="2"/>
      <c r="O247" s="2"/>
      <c r="P247" s="2"/>
      <c r="Q247" s="2"/>
    </row>
    <row r="248" spans="1:17" hidden="1" x14ac:dyDescent="0.3">
      <c r="A248" s="2"/>
      <c r="B248" s="2"/>
      <c r="C248" s="2"/>
      <c r="D248" s="2"/>
      <c r="E248" s="2"/>
      <c r="F248" s="2"/>
      <c r="G248" s="2"/>
      <c r="H248" s="68"/>
      <c r="I248" s="69"/>
      <c r="J248" s="69"/>
      <c r="K248" s="69"/>
      <c r="L248" s="69"/>
      <c r="M248" s="70"/>
      <c r="N248" s="2"/>
      <c r="O248" s="2"/>
      <c r="P248" s="2"/>
      <c r="Q248" s="2"/>
    </row>
    <row r="249" spans="1:17" hidden="1" x14ac:dyDescent="0.3">
      <c r="A249" s="2"/>
      <c r="B249" s="2"/>
      <c r="C249" s="2"/>
      <c r="D249" s="2"/>
      <c r="E249" s="2"/>
      <c r="F249" s="2"/>
      <c r="G249" s="2"/>
      <c r="H249" s="71"/>
      <c r="I249" s="72"/>
      <c r="J249" s="72"/>
      <c r="K249" s="72"/>
      <c r="L249" s="72"/>
      <c r="M249" s="73"/>
      <c r="N249" s="2"/>
      <c r="O249" s="2"/>
      <c r="P249" s="2"/>
      <c r="Q249" s="2"/>
    </row>
    <row r="250" spans="1:17" hidden="1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</row>
    <row r="251" spans="1:17" hidden="1" x14ac:dyDescent="0.3">
      <c r="A251" s="2"/>
      <c r="B251" s="2"/>
      <c r="C251" s="11">
        <f>C245+1</f>
        <v>5</v>
      </c>
      <c r="D251" s="2"/>
      <c r="E251" s="2"/>
      <c r="F251" s="2"/>
      <c r="G251" s="2"/>
      <c r="H251" s="12" t="s">
        <v>26</v>
      </c>
      <c r="I251" s="2"/>
      <c r="J251" s="2"/>
      <c r="K251" s="2"/>
      <c r="L251" s="2"/>
      <c r="M251" s="2"/>
      <c r="N251" s="2"/>
      <c r="O251" s="2"/>
      <c r="P251" s="2"/>
      <c r="Q251" s="2"/>
    </row>
    <row r="252" spans="1:17" hidden="1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</row>
    <row r="253" spans="1:17" hidden="1" x14ac:dyDescent="0.3">
      <c r="A253" s="2"/>
      <c r="B253" s="2"/>
      <c r="C253" s="2"/>
      <c r="D253" s="2"/>
      <c r="E253" s="2"/>
      <c r="F253" s="2"/>
      <c r="G253" s="2"/>
      <c r="H253" s="65"/>
      <c r="I253" s="66"/>
      <c r="J253" s="66"/>
      <c r="K253" s="66"/>
      <c r="L253" s="66"/>
      <c r="M253" s="67"/>
      <c r="N253" s="2"/>
      <c r="O253" s="2"/>
      <c r="P253" s="2"/>
      <c r="Q253" s="2"/>
    </row>
    <row r="254" spans="1:17" hidden="1" x14ac:dyDescent="0.3">
      <c r="A254" s="2"/>
      <c r="B254" s="2"/>
      <c r="C254" s="2"/>
      <c r="D254" s="2"/>
      <c r="E254" s="2"/>
      <c r="F254" s="2"/>
      <c r="G254" s="2"/>
      <c r="H254" s="68"/>
      <c r="I254" s="69"/>
      <c r="J254" s="69"/>
      <c r="K254" s="69"/>
      <c r="L254" s="69"/>
      <c r="M254" s="70"/>
      <c r="N254" s="2"/>
      <c r="O254" s="2"/>
      <c r="P254" s="2"/>
      <c r="Q254" s="2"/>
    </row>
    <row r="255" spans="1:17" hidden="1" x14ac:dyDescent="0.3">
      <c r="A255" s="2"/>
      <c r="B255" s="2"/>
      <c r="C255" s="2"/>
      <c r="D255" s="2"/>
      <c r="E255" s="2"/>
      <c r="F255" s="2"/>
      <c r="G255" s="2"/>
      <c r="H255" s="71"/>
      <c r="I255" s="72"/>
      <c r="J255" s="72"/>
      <c r="K255" s="72"/>
      <c r="L255" s="72"/>
      <c r="M255" s="73"/>
      <c r="N255" s="2"/>
      <c r="O255" s="2"/>
      <c r="P255" s="2"/>
      <c r="Q255" s="2"/>
    </row>
    <row r="256" spans="1:17" hidden="1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</row>
    <row r="257" spans="1:17" hidden="1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</row>
    <row r="258" spans="1:17" hidden="1" x14ac:dyDescent="0.3">
      <c r="A258" s="2"/>
      <c r="B258" s="2"/>
      <c r="C258" s="11">
        <f>C251+1</f>
        <v>6</v>
      </c>
      <c r="D258" s="2"/>
      <c r="E258" s="2"/>
      <c r="F258" s="2"/>
      <c r="G258" s="2"/>
      <c r="H258" s="12" t="s">
        <v>27</v>
      </c>
      <c r="I258" s="2"/>
      <c r="J258" s="2"/>
      <c r="K258" s="2"/>
      <c r="L258" s="2"/>
      <c r="M258" s="2"/>
      <c r="N258" s="2"/>
      <c r="O258" s="2"/>
      <c r="P258" s="2"/>
      <c r="Q258" s="2"/>
    </row>
    <row r="259" spans="1:17" hidden="1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</row>
    <row r="260" spans="1:17" hidden="1" x14ac:dyDescent="0.3">
      <c r="A260" s="2"/>
      <c r="B260" s="2"/>
      <c r="C260" s="2"/>
      <c r="D260" s="2"/>
      <c r="E260" s="2"/>
      <c r="F260" s="2"/>
      <c r="G260" s="2"/>
      <c r="H260" s="65"/>
      <c r="I260" s="66"/>
      <c r="J260" s="66"/>
      <c r="K260" s="66"/>
      <c r="L260" s="66"/>
      <c r="M260" s="67"/>
      <c r="N260" s="2"/>
      <c r="O260" s="2"/>
      <c r="P260" s="2"/>
      <c r="Q260" s="2"/>
    </row>
    <row r="261" spans="1:17" hidden="1" x14ac:dyDescent="0.3">
      <c r="A261" s="2"/>
      <c r="B261" s="2"/>
      <c r="C261" s="2"/>
      <c r="D261" s="2"/>
      <c r="E261" s="2"/>
      <c r="F261" s="2"/>
      <c r="G261" s="2"/>
      <c r="H261" s="68"/>
      <c r="I261" s="69"/>
      <c r="J261" s="69"/>
      <c r="K261" s="69"/>
      <c r="L261" s="69"/>
      <c r="M261" s="70"/>
      <c r="N261" s="2"/>
      <c r="O261" s="2"/>
      <c r="P261" s="2"/>
      <c r="Q261" s="2"/>
    </row>
    <row r="262" spans="1:17" hidden="1" x14ac:dyDescent="0.3">
      <c r="A262" s="2"/>
      <c r="B262" s="2"/>
      <c r="C262" s="2"/>
      <c r="D262" s="2"/>
      <c r="E262" s="2"/>
      <c r="F262" s="2"/>
      <c r="G262" s="2"/>
      <c r="H262" s="71"/>
      <c r="I262" s="72"/>
      <c r="J262" s="72"/>
      <c r="K262" s="72"/>
      <c r="L262" s="72"/>
      <c r="M262" s="73"/>
      <c r="N262" s="2"/>
      <c r="O262" s="2"/>
      <c r="P262" s="2"/>
      <c r="Q262" s="2"/>
    </row>
    <row r="263" spans="1:17" hidden="1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</row>
    <row r="264" spans="1:17" hidden="1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</row>
    <row r="265" spans="1:17" hidden="1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</row>
    <row r="266" spans="1:17" hidden="1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</row>
    <row r="267" spans="1:17" hidden="1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</row>
    <row r="268" spans="1:17" hidden="1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</row>
    <row r="269" spans="1:17" hidden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</row>
    <row r="270" spans="1:17" hidden="1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</row>
    <row r="271" spans="1:17" hidden="1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</row>
    <row r="272" spans="1:17" hidden="1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</row>
    <row r="273" spans="1:17" hidden="1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</row>
    <row r="274" spans="1:17" hidden="1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</row>
    <row r="275" spans="1:17" hidden="1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</row>
    <row r="276" spans="1:17" hidden="1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</row>
    <row r="277" spans="1:17" hidden="1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</row>
    <row r="278" spans="1:17" hidden="1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</row>
    <row r="279" spans="1:17" hidden="1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</row>
    <row r="280" spans="1:17" hidden="1" x14ac:dyDescent="0.3">
      <c r="A280" s="2"/>
      <c r="B280" s="2"/>
      <c r="C280" s="11">
        <f>C258+1</f>
        <v>7</v>
      </c>
      <c r="D280" s="2"/>
      <c r="E280" s="2"/>
      <c r="F280" s="2"/>
      <c r="G280" s="2"/>
      <c r="H280" s="12" t="s">
        <v>28</v>
      </c>
      <c r="I280" s="2"/>
      <c r="J280" s="2"/>
      <c r="K280" s="2"/>
      <c r="L280" s="2"/>
      <c r="M280" s="2"/>
      <c r="N280" s="2"/>
      <c r="O280" s="2"/>
      <c r="P280" s="2"/>
      <c r="Q280" s="2"/>
    </row>
    <row r="281" spans="1:17" hidden="1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</row>
    <row r="282" spans="1:17" hidden="1" x14ac:dyDescent="0.3">
      <c r="A282" s="2"/>
      <c r="B282" s="2"/>
      <c r="C282" s="2"/>
      <c r="D282" s="2"/>
      <c r="E282" s="2"/>
      <c r="F282" s="2"/>
      <c r="G282" s="2"/>
      <c r="H282" s="65"/>
      <c r="I282" s="66"/>
      <c r="J282" s="66"/>
      <c r="K282" s="66"/>
      <c r="L282" s="66"/>
      <c r="M282" s="67"/>
      <c r="N282" s="2"/>
      <c r="O282" s="2"/>
      <c r="P282" s="2"/>
      <c r="Q282" s="2"/>
    </row>
    <row r="283" spans="1:17" hidden="1" x14ac:dyDescent="0.3">
      <c r="A283" s="2"/>
      <c r="B283" s="2"/>
      <c r="C283" s="2"/>
      <c r="D283" s="2"/>
      <c r="E283" s="2"/>
      <c r="F283" s="2"/>
      <c r="G283" s="2"/>
      <c r="H283" s="68"/>
      <c r="I283" s="69"/>
      <c r="J283" s="69"/>
      <c r="K283" s="69"/>
      <c r="L283" s="69"/>
      <c r="M283" s="70"/>
      <c r="N283" s="2"/>
      <c r="O283" s="2"/>
      <c r="P283" s="2"/>
      <c r="Q283" s="2"/>
    </row>
    <row r="284" spans="1:17" hidden="1" x14ac:dyDescent="0.3">
      <c r="A284" s="2"/>
      <c r="B284" s="2"/>
      <c r="C284" s="2"/>
      <c r="D284" s="2"/>
      <c r="E284" s="2"/>
      <c r="F284" s="2"/>
      <c r="G284" s="2"/>
      <c r="H284" s="71"/>
      <c r="I284" s="72"/>
      <c r="J284" s="72"/>
      <c r="K284" s="72"/>
      <c r="L284" s="72"/>
      <c r="M284" s="73"/>
      <c r="N284" s="2"/>
      <c r="O284" s="2"/>
      <c r="P284" s="2"/>
      <c r="Q284" s="2"/>
    </row>
    <row r="285" spans="1:17" hidden="1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</row>
    <row r="286" spans="1:17" hidden="1" x14ac:dyDescent="0.3">
      <c r="A286" s="2"/>
      <c r="B286" s="2"/>
      <c r="C286" s="11">
        <f>C280+1</f>
        <v>8</v>
      </c>
      <c r="D286" s="2"/>
      <c r="E286" s="2"/>
      <c r="F286" s="2"/>
      <c r="G286" s="2"/>
      <c r="H286" s="12" t="s">
        <v>29</v>
      </c>
      <c r="I286" s="2"/>
      <c r="J286" s="2"/>
      <c r="K286" s="2"/>
      <c r="L286" s="2"/>
      <c r="M286" s="2"/>
      <c r="N286" s="2"/>
      <c r="O286" s="2"/>
      <c r="P286" s="2"/>
      <c r="Q286" s="2"/>
    </row>
    <row r="287" spans="1:17" hidden="1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</row>
    <row r="288" spans="1:17" hidden="1" x14ac:dyDescent="0.3">
      <c r="A288" s="2"/>
      <c r="B288" s="2"/>
      <c r="C288" s="2"/>
      <c r="D288" s="2"/>
      <c r="E288" s="2"/>
      <c r="F288" s="2"/>
      <c r="G288" s="2"/>
      <c r="H288" s="65"/>
      <c r="I288" s="66"/>
      <c r="J288" s="66"/>
      <c r="K288" s="66"/>
      <c r="L288" s="66"/>
      <c r="M288" s="67"/>
      <c r="N288" s="2"/>
      <c r="O288" s="2"/>
      <c r="P288" s="2"/>
      <c r="Q288" s="2"/>
    </row>
    <row r="289" spans="1:17" hidden="1" x14ac:dyDescent="0.3">
      <c r="A289" s="2"/>
      <c r="B289" s="2"/>
      <c r="C289" s="2"/>
      <c r="D289" s="2"/>
      <c r="E289" s="2"/>
      <c r="F289" s="2"/>
      <c r="G289" s="2"/>
      <c r="H289" s="68"/>
      <c r="I289" s="69"/>
      <c r="J289" s="69"/>
      <c r="K289" s="69"/>
      <c r="L289" s="69"/>
      <c r="M289" s="70"/>
      <c r="N289" s="2"/>
      <c r="O289" s="2"/>
      <c r="P289" s="2"/>
      <c r="Q289" s="2"/>
    </row>
    <row r="290" spans="1:17" hidden="1" x14ac:dyDescent="0.3">
      <c r="A290" s="2"/>
      <c r="B290" s="2"/>
      <c r="C290" s="2"/>
      <c r="D290" s="2"/>
      <c r="E290" s="2"/>
      <c r="F290" s="2"/>
      <c r="G290" s="2"/>
      <c r="H290" s="71"/>
      <c r="I290" s="72"/>
      <c r="J290" s="72"/>
      <c r="K290" s="72"/>
      <c r="L290" s="72"/>
      <c r="M290" s="73"/>
      <c r="N290" s="2"/>
      <c r="O290" s="2"/>
      <c r="P290" s="2"/>
      <c r="Q290" s="2"/>
    </row>
    <row r="291" spans="1:17" hidden="1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</row>
    <row r="292" spans="1:17" hidden="1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</row>
    <row r="293" spans="1:17" hidden="1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</row>
  </sheetData>
  <sheetProtection password="C4E6" sheet="1" objects="1" scenarios="1" formatRows="0" selectLockedCells="1"/>
  <mergeCells count="27">
    <mergeCell ref="H104:M106"/>
    <mergeCell ref="H12:M14"/>
    <mergeCell ref="H19:M21"/>
    <mergeCell ref="H43:M45"/>
    <mergeCell ref="H50:M52"/>
    <mergeCell ref="H32:M34"/>
    <mergeCell ref="H61:M63"/>
    <mergeCell ref="H71:M73"/>
    <mergeCell ref="H80:M82"/>
    <mergeCell ref="H88:M90"/>
    <mergeCell ref="H96:M98"/>
    <mergeCell ref="H149:M151"/>
    <mergeCell ref="H161:M163"/>
    <mergeCell ref="H174:M176"/>
    <mergeCell ref="H128:M130"/>
    <mergeCell ref="H115:M117"/>
    <mergeCell ref="H135:M137"/>
    <mergeCell ref="H142:M144"/>
    <mergeCell ref="H260:M262"/>
    <mergeCell ref="H282:M284"/>
    <mergeCell ref="H288:M290"/>
    <mergeCell ref="H198:M200"/>
    <mergeCell ref="H209:M211"/>
    <mergeCell ref="H220:M222"/>
    <mergeCell ref="H237:M239"/>
    <mergeCell ref="H247:M249"/>
    <mergeCell ref="H253:M25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70"/>
  <sheetViews>
    <sheetView zoomScale="145" zoomScaleNormal="145" workbookViewId="0">
      <pane ySplit="7" topLeftCell="A8" activePane="bottomLeft" state="frozen"/>
      <selection pane="bottomLeft"/>
    </sheetView>
  </sheetViews>
  <sheetFormatPr defaultColWidth="0" defaultRowHeight="14.4" customHeight="1" zeroHeight="1" x14ac:dyDescent="0.3"/>
  <cols>
    <col min="1" max="17" width="8.88671875" style="1" customWidth="1"/>
    <col min="18" max="16384" width="8.88671875" style="1" hidden="1"/>
  </cols>
  <sheetData>
    <row r="1" spans="1:17" ht="34.950000000000003" customHeight="1" x14ac:dyDescent="0.3"/>
    <row r="2" spans="1:17" ht="7.8" hidden="1" customHeight="1" x14ac:dyDescent="0.3"/>
    <row r="3" spans="1:17" ht="9" hidden="1" customHeight="1" x14ac:dyDescent="0.3"/>
    <row r="4" spans="1:17" ht="9.6" hidden="1" customHeight="1" x14ac:dyDescent="0.3"/>
    <row r="5" spans="1:17" ht="6.6" hidden="1" customHeight="1" x14ac:dyDescent="0.3"/>
    <row r="6" spans="1:17" ht="5.4" hidden="1" customHeight="1" x14ac:dyDescent="0.3"/>
    <row r="7" spans="1:17" ht="4.8" hidden="1" customHeight="1" x14ac:dyDescent="0.3"/>
    <row r="8" spans="1:17" s="6" customFormat="1" ht="32.4" customHeight="1" x14ac:dyDescent="0.3">
      <c r="A8" s="3"/>
      <c r="B8" s="4">
        <v>1</v>
      </c>
      <c r="C8" s="5" t="s">
        <v>31</v>
      </c>
    </row>
    <row r="9" spans="1:17" hidden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idden="1" x14ac:dyDescent="0.3">
      <c r="A10" s="2"/>
      <c r="B10" s="2"/>
      <c r="C10" s="11">
        <f>IFERROR(C2+1,1)</f>
        <v>1</v>
      </c>
      <c r="D10" s="2"/>
      <c r="E10" s="2"/>
      <c r="F10" s="2"/>
      <c r="G10" s="2"/>
      <c r="H10" s="12" t="s">
        <v>37</v>
      </c>
      <c r="I10" s="2"/>
      <c r="J10" s="2"/>
      <c r="K10" s="2"/>
      <c r="L10" s="2"/>
      <c r="M10" s="2"/>
      <c r="N10" s="2"/>
      <c r="O10" s="2"/>
      <c r="P10" s="2"/>
      <c r="Q10" s="2"/>
    </row>
    <row r="11" spans="1:17" s="2" customFormat="1" ht="14.4" hidden="1" customHeight="1" thickBot="1" x14ac:dyDescent="0.35"/>
    <row r="12" spans="1:17" ht="14.4" hidden="1" customHeight="1" thickBot="1" x14ac:dyDescent="0.35">
      <c r="A12" s="2"/>
      <c r="B12" s="2"/>
      <c r="C12" s="2"/>
      <c r="D12" s="2"/>
      <c r="E12" s="2"/>
      <c r="F12" s="2"/>
      <c r="G12" s="2"/>
      <c r="H12" s="16" t="s">
        <v>39</v>
      </c>
      <c r="I12" s="13"/>
      <c r="J12" s="13"/>
      <c r="K12" s="13"/>
      <c r="L12" s="14"/>
      <c r="M12" s="14"/>
      <c r="N12" s="14"/>
      <c r="O12" s="15"/>
      <c r="P12" s="2"/>
      <c r="Q12" s="2"/>
    </row>
    <row r="13" spans="1:17" ht="14.4" hidden="1" customHeight="1" x14ac:dyDescent="0.3">
      <c r="A13" s="2"/>
      <c r="B13" s="2"/>
      <c r="C13" s="2"/>
      <c r="D13" s="2"/>
      <c r="E13" s="2"/>
      <c r="F13" s="2"/>
      <c r="G13" s="2"/>
      <c r="H13" s="17" t="s">
        <v>36</v>
      </c>
      <c r="I13" s="18" t="s">
        <v>35</v>
      </c>
      <c r="J13" s="18" t="s">
        <v>34</v>
      </c>
      <c r="K13" s="18" t="s">
        <v>33</v>
      </c>
      <c r="L13" s="19"/>
      <c r="M13" s="19"/>
      <c r="N13" s="19"/>
      <c r="O13" s="20"/>
      <c r="P13" s="2"/>
      <c r="Q13" s="2"/>
    </row>
    <row r="14" spans="1:17" ht="14.4" hidden="1" customHeight="1" x14ac:dyDescent="0.3">
      <c r="A14" s="2"/>
      <c r="B14" s="2"/>
      <c r="C14" s="2"/>
      <c r="D14" s="2"/>
      <c r="E14" s="2"/>
      <c r="F14" s="2"/>
      <c r="G14" s="2"/>
      <c r="H14" s="17">
        <v>2013</v>
      </c>
      <c r="I14" s="18">
        <v>657</v>
      </c>
      <c r="J14" s="18">
        <v>657</v>
      </c>
      <c r="K14" s="18"/>
      <c r="L14" s="19"/>
      <c r="M14" s="19"/>
      <c r="N14" s="19"/>
      <c r="O14" s="20"/>
      <c r="P14" s="2"/>
      <c r="Q14" s="2"/>
    </row>
    <row r="15" spans="1:17" ht="14.4" hidden="1" customHeight="1" x14ac:dyDescent="0.3">
      <c r="A15" s="2"/>
      <c r="B15" s="2"/>
      <c r="C15" s="2"/>
      <c r="D15" s="2"/>
      <c r="E15" s="2"/>
      <c r="F15" s="2"/>
      <c r="G15" s="2"/>
      <c r="H15" s="17">
        <v>2014</v>
      </c>
      <c r="I15" s="18">
        <v>689</v>
      </c>
      <c r="J15" s="18">
        <v>746</v>
      </c>
      <c r="K15" s="18"/>
      <c r="L15" s="19"/>
      <c r="M15" s="19"/>
      <c r="N15" s="19"/>
      <c r="O15" s="20"/>
      <c r="P15" s="2"/>
      <c r="Q15" s="2"/>
    </row>
    <row r="16" spans="1:17" ht="14.4" hidden="1" customHeight="1" x14ac:dyDescent="0.3">
      <c r="A16" s="2"/>
      <c r="B16" s="2"/>
      <c r="C16" s="2"/>
      <c r="D16" s="2"/>
      <c r="E16" s="2"/>
      <c r="F16" s="2"/>
      <c r="G16" s="2"/>
      <c r="H16" s="17" t="s">
        <v>32</v>
      </c>
      <c r="I16" s="18"/>
      <c r="J16" s="18"/>
      <c r="K16" s="18"/>
      <c r="L16" s="19"/>
      <c r="M16" s="19"/>
      <c r="N16" s="19"/>
      <c r="O16" s="20"/>
      <c r="P16" s="2"/>
      <c r="Q16" s="2"/>
    </row>
    <row r="17" spans="1:17" ht="14.4" hidden="1" customHeight="1" x14ac:dyDescent="0.3">
      <c r="A17" s="2"/>
      <c r="B17" s="2"/>
      <c r="C17" s="2"/>
      <c r="D17" s="2"/>
      <c r="E17" s="2"/>
      <c r="F17" s="2"/>
      <c r="G17" s="2"/>
      <c r="H17" s="21"/>
      <c r="I17" s="19"/>
      <c r="J17" s="19"/>
      <c r="K17" s="19"/>
      <c r="L17" s="19"/>
      <c r="M17" s="19"/>
      <c r="N17" s="19"/>
      <c r="O17" s="20"/>
      <c r="P17" s="2"/>
      <c r="Q17" s="2"/>
    </row>
    <row r="18" spans="1:17" ht="14.4" hidden="1" customHeight="1" x14ac:dyDescent="0.3">
      <c r="A18" s="2"/>
      <c r="B18" s="2"/>
      <c r="C18" s="2"/>
      <c r="D18" s="2"/>
      <c r="E18" s="2"/>
      <c r="F18" s="2"/>
      <c r="G18" s="2"/>
      <c r="H18" s="21"/>
      <c r="I18" s="19"/>
      <c r="J18" s="19"/>
      <c r="K18" s="19"/>
      <c r="L18" s="19"/>
      <c r="M18" s="19"/>
      <c r="N18" s="19"/>
      <c r="O18" s="20"/>
      <c r="P18" s="2"/>
      <c r="Q18" s="2"/>
    </row>
    <row r="19" spans="1:17" ht="14.4" hidden="1" customHeight="1" x14ac:dyDescent="0.3">
      <c r="A19" s="2"/>
      <c r="B19" s="2"/>
      <c r="C19" s="2"/>
      <c r="D19" s="2"/>
      <c r="E19" s="2"/>
      <c r="F19" s="2"/>
      <c r="G19" s="2"/>
      <c r="H19" s="21"/>
      <c r="I19" s="19"/>
      <c r="J19" s="19"/>
      <c r="K19" s="19"/>
      <c r="L19" s="19"/>
      <c r="M19" s="19"/>
      <c r="N19" s="19"/>
      <c r="O19" s="20"/>
      <c r="P19" s="2"/>
      <c r="Q19" s="2"/>
    </row>
    <row r="20" spans="1:17" ht="14.4" hidden="1" customHeight="1" x14ac:dyDescent="0.3">
      <c r="A20" s="2"/>
      <c r="B20" s="2"/>
      <c r="C20" s="2"/>
      <c r="D20" s="2"/>
      <c r="E20" s="2"/>
      <c r="F20" s="2"/>
      <c r="G20" s="2"/>
      <c r="H20" s="21"/>
      <c r="I20" s="19"/>
      <c r="J20" s="19"/>
      <c r="K20" s="19"/>
      <c r="L20" s="19"/>
      <c r="M20" s="19"/>
      <c r="N20" s="19"/>
      <c r="O20" s="20"/>
      <c r="P20" s="2"/>
      <c r="Q20" s="2"/>
    </row>
    <row r="21" spans="1:17" ht="14.4" hidden="1" customHeight="1" x14ac:dyDescent="0.3">
      <c r="A21" s="2"/>
      <c r="B21" s="2"/>
      <c r="C21" s="2"/>
      <c r="D21" s="2"/>
      <c r="E21" s="2"/>
      <c r="F21" s="2"/>
      <c r="G21" s="2"/>
      <c r="H21" s="21"/>
      <c r="I21" s="19"/>
      <c r="J21" s="19"/>
      <c r="K21" s="19"/>
      <c r="L21" s="19"/>
      <c r="M21" s="19"/>
      <c r="N21" s="19"/>
      <c r="O21" s="20"/>
      <c r="P21" s="2"/>
      <c r="Q21" s="2"/>
    </row>
    <row r="22" spans="1:17" ht="14.4" hidden="1" customHeight="1" x14ac:dyDescent="0.3">
      <c r="A22" s="2"/>
      <c r="B22" s="2"/>
      <c r="C22" s="2"/>
      <c r="D22" s="2"/>
      <c r="E22" s="2"/>
      <c r="F22" s="2"/>
      <c r="G22" s="2"/>
      <c r="H22" s="21"/>
      <c r="I22" s="19"/>
      <c r="J22" s="19"/>
      <c r="K22" s="19"/>
      <c r="L22" s="19"/>
      <c r="M22" s="19"/>
      <c r="N22" s="19"/>
      <c r="O22" s="20"/>
      <c r="P22" s="2"/>
      <c r="Q22" s="2"/>
    </row>
    <row r="23" spans="1:17" ht="14.4" hidden="1" customHeight="1" x14ac:dyDescent="0.3">
      <c r="A23" s="2"/>
      <c r="B23" s="2"/>
      <c r="C23" s="2"/>
      <c r="D23" s="2"/>
      <c r="E23" s="2"/>
      <c r="F23" s="2"/>
      <c r="G23" s="2"/>
      <c r="H23" s="21"/>
      <c r="I23" s="19"/>
      <c r="J23" s="19"/>
      <c r="K23" s="19"/>
      <c r="L23" s="19"/>
      <c r="M23" s="19"/>
      <c r="N23" s="19"/>
      <c r="O23" s="20"/>
      <c r="P23" s="2"/>
      <c r="Q23" s="2"/>
    </row>
    <row r="24" spans="1:17" ht="14.4" hidden="1" customHeight="1" x14ac:dyDescent="0.3">
      <c r="A24" s="2"/>
      <c r="B24" s="2"/>
      <c r="C24" s="2"/>
      <c r="D24" s="2"/>
      <c r="E24" s="2"/>
      <c r="F24" s="2"/>
      <c r="G24" s="2"/>
      <c r="H24" s="21"/>
      <c r="I24" s="19"/>
      <c r="J24" s="19"/>
      <c r="K24" s="19"/>
      <c r="L24" s="19"/>
      <c r="M24" s="19"/>
      <c r="N24" s="19"/>
      <c r="O24" s="20"/>
      <c r="P24" s="2"/>
      <c r="Q24" s="2"/>
    </row>
    <row r="25" spans="1:17" ht="14.4" hidden="1" customHeight="1" x14ac:dyDescent="0.3">
      <c r="A25" s="2"/>
      <c r="B25" s="2"/>
      <c r="C25" s="2"/>
      <c r="D25" s="2"/>
      <c r="E25" s="2"/>
      <c r="F25" s="2"/>
      <c r="G25" s="2"/>
      <c r="H25" s="21"/>
      <c r="I25" s="19"/>
      <c r="J25" s="19"/>
      <c r="K25" s="19"/>
      <c r="L25" s="19"/>
      <c r="M25" s="19"/>
      <c r="N25" s="19"/>
      <c r="O25" s="20"/>
      <c r="P25" s="2"/>
      <c r="Q25" s="2"/>
    </row>
    <row r="26" spans="1:17" ht="14.4" hidden="1" customHeight="1" x14ac:dyDescent="0.3">
      <c r="A26" s="2"/>
      <c r="B26" s="2"/>
      <c r="C26" s="2"/>
      <c r="D26" s="2"/>
      <c r="E26" s="2"/>
      <c r="F26" s="2"/>
      <c r="G26" s="2"/>
      <c r="H26" s="21"/>
      <c r="I26" s="19"/>
      <c r="J26" s="19"/>
      <c r="K26" s="19"/>
      <c r="L26" s="19"/>
      <c r="M26" s="19"/>
      <c r="N26" s="19"/>
      <c r="O26" s="20"/>
      <c r="P26" s="2"/>
      <c r="Q26" s="2"/>
    </row>
    <row r="27" spans="1:17" ht="14.4" hidden="1" customHeight="1" x14ac:dyDescent="0.3">
      <c r="A27" s="2"/>
      <c r="B27" s="2"/>
      <c r="C27" s="2"/>
      <c r="D27" s="2"/>
      <c r="E27" s="2"/>
      <c r="F27" s="2"/>
      <c r="G27" s="2"/>
      <c r="H27" s="21"/>
      <c r="I27" s="19"/>
      <c r="J27" s="19"/>
      <c r="K27" s="19"/>
      <c r="L27" s="19"/>
      <c r="M27" s="19"/>
      <c r="N27" s="19"/>
      <c r="O27" s="20"/>
      <c r="P27" s="2"/>
      <c r="Q27" s="2"/>
    </row>
    <row r="28" spans="1:17" ht="14.4" hidden="1" customHeight="1" x14ac:dyDescent="0.3">
      <c r="A28" s="2"/>
      <c r="B28" s="2"/>
      <c r="C28" s="2"/>
      <c r="D28" s="2"/>
      <c r="E28" s="2"/>
      <c r="F28" s="2"/>
      <c r="G28" s="2"/>
      <c r="H28" s="21"/>
      <c r="I28" s="19"/>
      <c r="J28" s="19"/>
      <c r="K28" s="19"/>
      <c r="L28" s="19"/>
      <c r="M28" s="19"/>
      <c r="N28" s="19"/>
      <c r="O28" s="20"/>
      <c r="P28" s="2"/>
      <c r="Q28" s="2"/>
    </row>
    <row r="29" spans="1:17" ht="14.4" hidden="1" customHeight="1" thickBot="1" x14ac:dyDescent="0.35">
      <c r="A29" s="2"/>
      <c r="B29" s="2"/>
      <c r="C29" s="2"/>
      <c r="D29" s="2"/>
      <c r="E29" s="2"/>
      <c r="F29" s="2"/>
      <c r="G29" s="2"/>
      <c r="H29" s="22"/>
      <c r="I29" s="23"/>
      <c r="J29" s="23"/>
      <c r="K29" s="23"/>
      <c r="L29" s="23"/>
      <c r="M29" s="23"/>
      <c r="N29" s="23"/>
      <c r="O29" s="24"/>
      <c r="P29" s="2"/>
      <c r="Q29" s="2"/>
    </row>
    <row r="30" spans="1:17" ht="14.4" hidden="1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ht="14.4" hidden="1" customHeight="1" thickBo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 ht="14.4" hidden="1" customHeight="1" thickBot="1" x14ac:dyDescent="0.35">
      <c r="A32" s="2"/>
      <c r="B32" s="2"/>
      <c r="C32" s="2"/>
      <c r="D32" s="2"/>
      <c r="E32" s="2"/>
      <c r="F32" s="2"/>
      <c r="G32" s="2"/>
      <c r="H32" s="25" t="s">
        <v>38</v>
      </c>
      <c r="I32" s="26"/>
      <c r="J32" s="26"/>
      <c r="K32" s="26"/>
      <c r="L32" s="27"/>
      <c r="M32" s="27"/>
      <c r="N32" s="27"/>
      <c r="O32" s="28"/>
      <c r="P32" s="2"/>
      <c r="Q32" s="2"/>
    </row>
    <row r="33" spans="1:17" ht="14.4" hidden="1" customHeight="1" x14ac:dyDescent="0.3">
      <c r="A33" s="2"/>
      <c r="B33" s="2"/>
      <c r="C33" s="2"/>
      <c r="D33" s="2"/>
      <c r="E33" s="2"/>
      <c r="F33" s="2"/>
      <c r="G33" s="2"/>
      <c r="H33" s="21"/>
      <c r="I33" s="19"/>
      <c r="J33" s="19"/>
      <c r="K33" s="19"/>
      <c r="L33" s="19"/>
      <c r="M33" s="19"/>
      <c r="N33" s="19"/>
      <c r="O33" s="20"/>
      <c r="P33" s="2"/>
      <c r="Q33" s="2"/>
    </row>
    <row r="34" spans="1:17" ht="14.4" hidden="1" customHeight="1" x14ac:dyDescent="0.3">
      <c r="A34" s="2"/>
      <c r="B34" s="2"/>
      <c r="C34" s="2"/>
      <c r="D34" s="2"/>
      <c r="E34" s="2"/>
      <c r="F34" s="2"/>
      <c r="G34" s="2"/>
      <c r="H34" s="21"/>
      <c r="I34" s="29"/>
      <c r="J34" s="29"/>
      <c r="K34" s="29"/>
      <c r="L34" s="29"/>
      <c r="M34" s="29"/>
      <c r="N34" s="29"/>
      <c r="O34" s="20"/>
      <c r="P34" s="2"/>
      <c r="Q34" s="2"/>
    </row>
    <row r="35" spans="1:17" ht="14.4" hidden="1" customHeight="1" x14ac:dyDescent="0.3">
      <c r="A35" s="2"/>
      <c r="B35" s="2"/>
      <c r="C35" s="2"/>
      <c r="D35" s="2"/>
      <c r="E35" s="2"/>
      <c r="F35" s="2"/>
      <c r="G35" s="2"/>
      <c r="H35" s="21"/>
      <c r="I35" s="29"/>
      <c r="J35" s="29"/>
      <c r="K35" s="29"/>
      <c r="L35" s="29"/>
      <c r="M35" s="29"/>
      <c r="N35" s="29"/>
      <c r="O35" s="20"/>
      <c r="P35" s="2"/>
      <c r="Q35" s="2"/>
    </row>
    <row r="36" spans="1:17" ht="14.4" hidden="1" customHeight="1" x14ac:dyDescent="0.3">
      <c r="A36" s="2"/>
      <c r="B36" s="2"/>
      <c r="C36" s="2"/>
      <c r="D36" s="2"/>
      <c r="E36" s="2"/>
      <c r="F36" s="2"/>
      <c r="G36" s="2"/>
      <c r="H36" s="21"/>
      <c r="I36" s="29"/>
      <c r="J36" s="29"/>
      <c r="K36" s="29"/>
      <c r="L36" s="29"/>
      <c r="M36" s="29"/>
      <c r="N36" s="29"/>
      <c r="O36" s="20"/>
      <c r="P36" s="2"/>
      <c r="Q36" s="2"/>
    </row>
    <row r="37" spans="1:17" ht="14.4" hidden="1" customHeight="1" x14ac:dyDescent="0.3">
      <c r="A37" s="2"/>
      <c r="B37" s="2"/>
      <c r="C37" s="2"/>
      <c r="D37" s="2"/>
      <c r="E37" s="2"/>
      <c r="F37" s="2"/>
      <c r="G37" s="2"/>
      <c r="H37" s="21"/>
      <c r="I37" s="29"/>
      <c r="J37" s="29"/>
      <c r="K37" s="29"/>
      <c r="L37" s="29"/>
      <c r="M37" s="29"/>
      <c r="N37" s="29"/>
      <c r="O37" s="20"/>
      <c r="P37" s="2"/>
      <c r="Q37" s="2"/>
    </row>
    <row r="38" spans="1:17" ht="14.4" hidden="1" customHeight="1" x14ac:dyDescent="0.3">
      <c r="A38" s="2"/>
      <c r="B38" s="2"/>
      <c r="C38" s="2"/>
      <c r="D38" s="2"/>
      <c r="E38" s="2"/>
      <c r="F38" s="2"/>
      <c r="G38" s="2"/>
      <c r="H38" s="21"/>
      <c r="I38" s="29"/>
      <c r="J38" s="29"/>
      <c r="K38" s="29"/>
      <c r="L38" s="29"/>
      <c r="M38" s="29"/>
      <c r="N38" s="29"/>
      <c r="O38" s="20"/>
      <c r="P38" s="2"/>
      <c r="Q38" s="2"/>
    </row>
    <row r="39" spans="1:17" ht="14.4" hidden="1" customHeight="1" x14ac:dyDescent="0.3">
      <c r="A39" s="2"/>
      <c r="B39" s="2"/>
      <c r="C39" s="2"/>
      <c r="D39" s="2"/>
      <c r="E39" s="2"/>
      <c r="F39" s="2"/>
      <c r="G39" s="2"/>
      <c r="H39" s="21"/>
      <c r="I39" s="19"/>
      <c r="J39" s="19"/>
      <c r="K39" s="19"/>
      <c r="L39" s="19"/>
      <c r="M39" s="19"/>
      <c r="N39" s="19"/>
      <c r="O39" s="20"/>
      <c r="P39" s="2"/>
      <c r="Q39" s="2"/>
    </row>
    <row r="40" spans="1:17" ht="14.4" hidden="1" customHeight="1" x14ac:dyDescent="0.3">
      <c r="A40" s="2"/>
      <c r="B40" s="2"/>
      <c r="C40" s="2"/>
      <c r="D40" s="2"/>
      <c r="E40" s="2"/>
      <c r="F40" s="2"/>
      <c r="G40" s="2"/>
      <c r="H40" s="21"/>
      <c r="I40" s="30"/>
      <c r="J40" s="31" t="s">
        <v>35</v>
      </c>
      <c r="K40" s="31" t="s">
        <v>34</v>
      </c>
      <c r="L40" s="31" t="s">
        <v>33</v>
      </c>
      <c r="M40" s="19"/>
      <c r="N40" s="19"/>
      <c r="O40" s="20"/>
      <c r="P40" s="2"/>
      <c r="Q40" s="2"/>
    </row>
    <row r="41" spans="1:17" ht="14.4" hidden="1" customHeight="1" x14ac:dyDescent="0.3">
      <c r="A41" s="2"/>
      <c r="B41" s="2"/>
      <c r="C41" s="2"/>
      <c r="D41" s="2"/>
      <c r="E41" s="2"/>
      <c r="F41" s="2"/>
      <c r="G41" s="2"/>
      <c r="H41" s="21"/>
      <c r="I41" s="32">
        <v>2013</v>
      </c>
      <c r="J41" s="33">
        <v>657</v>
      </c>
      <c r="K41" s="33">
        <v>657</v>
      </c>
      <c r="L41" s="34">
        <f>SUM(J41:K41)</f>
        <v>1314</v>
      </c>
      <c r="M41" s="19"/>
      <c r="N41" s="19"/>
      <c r="O41" s="20"/>
      <c r="P41" s="2"/>
      <c r="Q41" s="2"/>
    </row>
    <row r="42" spans="1:17" ht="14.4" hidden="1" customHeight="1" x14ac:dyDescent="0.3">
      <c r="A42" s="2"/>
      <c r="B42" s="2"/>
      <c r="C42" s="2"/>
      <c r="D42" s="2"/>
      <c r="E42" s="2"/>
      <c r="F42" s="2"/>
      <c r="G42" s="2"/>
      <c r="H42" s="21"/>
      <c r="I42" s="32">
        <v>2014</v>
      </c>
      <c r="J42" s="33">
        <v>689</v>
      </c>
      <c r="K42" s="33">
        <v>746</v>
      </c>
      <c r="L42" s="34">
        <f>SUM(J42:K42)</f>
        <v>1435</v>
      </c>
      <c r="M42" s="19"/>
      <c r="N42" s="19"/>
      <c r="O42" s="20"/>
      <c r="P42" s="2"/>
      <c r="Q42" s="2"/>
    </row>
    <row r="43" spans="1:17" ht="14.4" hidden="1" customHeight="1" x14ac:dyDescent="0.3">
      <c r="A43" s="2"/>
      <c r="B43" s="2"/>
      <c r="C43" s="2"/>
      <c r="D43" s="2"/>
      <c r="E43" s="2"/>
      <c r="F43" s="2"/>
      <c r="G43" s="2"/>
      <c r="H43" s="21"/>
      <c r="I43" s="35" t="s">
        <v>32</v>
      </c>
      <c r="J43" s="36">
        <f>(J42/J41)-1</f>
        <v>4.8706240487062402E-2</v>
      </c>
      <c r="K43" s="36">
        <f>(K42/K41)-1</f>
        <v>0.13546423135464236</v>
      </c>
      <c r="L43" s="36">
        <f>(L42/L41)-1</f>
        <v>9.2085235920852382E-2</v>
      </c>
      <c r="M43" s="19"/>
      <c r="N43" s="19"/>
      <c r="O43" s="20"/>
      <c r="P43" s="2"/>
      <c r="Q43" s="2"/>
    </row>
    <row r="44" spans="1:17" ht="14.4" hidden="1" customHeight="1" thickBot="1" x14ac:dyDescent="0.35">
      <c r="A44" s="2"/>
      <c r="B44" s="2"/>
      <c r="C44" s="2"/>
      <c r="D44" s="2"/>
      <c r="E44" s="2"/>
      <c r="F44" s="2"/>
      <c r="G44" s="2"/>
      <c r="H44" s="22"/>
      <c r="I44" s="23"/>
      <c r="J44" s="23"/>
      <c r="K44" s="23"/>
      <c r="L44" s="23"/>
      <c r="M44" s="23"/>
      <c r="N44" s="23"/>
      <c r="O44" s="24"/>
      <c r="P44" s="2"/>
      <c r="Q44" s="2"/>
    </row>
    <row r="45" spans="1:17" ht="14.4" hidden="1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ht="14.4" hidden="1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ht="14.4" hidden="1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hidden="1" x14ac:dyDescent="0.3">
      <c r="A48" s="2"/>
      <c r="B48" s="2"/>
      <c r="C48" s="11">
        <f>C10+1</f>
        <v>2</v>
      </c>
      <c r="D48" s="2"/>
      <c r="E48" s="2"/>
      <c r="F48" s="2"/>
      <c r="G48" s="2"/>
      <c r="H48" s="12" t="s">
        <v>40</v>
      </c>
      <c r="I48" s="2"/>
      <c r="J48" s="2"/>
      <c r="K48" s="2"/>
      <c r="L48" s="2"/>
      <c r="M48" s="2"/>
      <c r="N48" s="2"/>
      <c r="O48" s="2"/>
      <c r="P48" s="2"/>
      <c r="Q48" s="2"/>
    </row>
    <row r="49" spans="1:17" s="2" customFormat="1" ht="14.4" hidden="1" customHeight="1" thickBot="1" x14ac:dyDescent="0.35"/>
    <row r="50" spans="1:17" ht="14.4" hidden="1" customHeight="1" thickBot="1" x14ac:dyDescent="0.35">
      <c r="A50" s="2"/>
      <c r="B50" s="2"/>
      <c r="C50" s="2"/>
      <c r="D50" s="2"/>
      <c r="E50" s="2"/>
      <c r="F50" s="2"/>
      <c r="G50" s="2"/>
      <c r="H50" s="16" t="s">
        <v>39</v>
      </c>
      <c r="I50" s="13"/>
      <c r="J50" s="13"/>
      <c r="K50" s="13"/>
      <c r="L50" s="14"/>
      <c r="M50" s="14"/>
      <c r="N50" s="14"/>
      <c r="O50" s="15"/>
      <c r="P50" s="2"/>
      <c r="Q50" s="2"/>
    </row>
    <row r="51" spans="1:17" ht="14.4" hidden="1" customHeight="1" x14ac:dyDescent="0.3">
      <c r="A51" s="2"/>
      <c r="B51" s="2"/>
      <c r="C51" s="2"/>
      <c r="D51" s="2"/>
      <c r="E51" s="2"/>
      <c r="F51" s="2"/>
      <c r="G51" s="2"/>
      <c r="H51" s="17"/>
      <c r="I51" s="18" t="s">
        <v>41</v>
      </c>
      <c r="J51" s="18"/>
      <c r="K51" s="18"/>
      <c r="L51" s="19"/>
      <c r="M51" s="19"/>
      <c r="N51" s="19"/>
      <c r="O51" s="20"/>
      <c r="P51" s="2"/>
      <c r="Q51" s="2"/>
    </row>
    <row r="52" spans="1:17" ht="14.4" hidden="1" customHeight="1" x14ac:dyDescent="0.3">
      <c r="A52" s="2"/>
      <c r="B52" s="2"/>
      <c r="C52" s="2"/>
      <c r="D52" s="2"/>
      <c r="E52" s="2"/>
      <c r="F52" s="2"/>
      <c r="G52" s="2"/>
      <c r="H52" s="42">
        <v>41456</v>
      </c>
      <c r="I52" s="18">
        <v>0</v>
      </c>
      <c r="J52" s="18"/>
      <c r="K52" s="18"/>
      <c r="L52" s="19"/>
      <c r="M52" s="19"/>
      <c r="N52" s="19"/>
      <c r="O52" s="20"/>
      <c r="P52" s="2"/>
      <c r="Q52" s="2"/>
    </row>
    <row r="53" spans="1:17" ht="14.4" hidden="1" customHeight="1" x14ac:dyDescent="0.3">
      <c r="A53" s="2"/>
      <c r="B53" s="2"/>
      <c r="C53" s="2"/>
      <c r="D53" s="2"/>
      <c r="E53" s="2"/>
      <c r="F53" s="2"/>
      <c r="G53" s="2"/>
      <c r="H53" s="42">
        <v>41517</v>
      </c>
      <c r="I53" s="18">
        <v>-0.43680999999999998</v>
      </c>
      <c r="J53" s="18"/>
      <c r="K53" s="18"/>
      <c r="L53" s="19"/>
      <c r="M53" s="19"/>
      <c r="N53" s="19"/>
      <c r="O53" s="20"/>
      <c r="P53" s="2"/>
      <c r="Q53" s="2"/>
    </row>
    <row r="54" spans="1:17" ht="14.4" hidden="1" customHeight="1" x14ac:dyDescent="0.3">
      <c r="A54" s="2"/>
      <c r="B54" s="2"/>
      <c r="C54" s="2"/>
      <c r="D54" s="2"/>
      <c r="E54" s="2"/>
      <c r="F54" s="2"/>
      <c r="G54" s="2"/>
      <c r="H54" s="42">
        <v>41547</v>
      </c>
      <c r="I54" s="18">
        <v>-8.4441999999999962E-2</v>
      </c>
      <c r="J54" s="18"/>
      <c r="K54" s="18"/>
      <c r="L54" s="19"/>
      <c r="M54" s="19"/>
      <c r="N54" s="19"/>
      <c r="O54" s="20"/>
      <c r="P54" s="2"/>
      <c r="Q54" s="2"/>
    </row>
    <row r="55" spans="1:17" ht="14.4" hidden="1" customHeight="1" x14ac:dyDescent="0.3">
      <c r="A55" s="2"/>
      <c r="B55" s="2"/>
      <c r="C55" s="2"/>
      <c r="D55" s="2"/>
      <c r="E55" s="2"/>
      <c r="F55" s="2"/>
      <c r="G55" s="2"/>
      <c r="H55" s="42">
        <v>41578</v>
      </c>
      <c r="I55" s="18">
        <v>0.15796400000000005</v>
      </c>
      <c r="J55" s="19"/>
      <c r="K55" s="19"/>
      <c r="L55" s="19"/>
      <c r="M55" s="19"/>
      <c r="N55" s="19"/>
      <c r="O55" s="20"/>
      <c r="P55" s="2"/>
      <c r="Q55" s="2"/>
    </row>
    <row r="56" spans="1:17" ht="14.4" hidden="1" customHeight="1" x14ac:dyDescent="0.3">
      <c r="A56" s="2"/>
      <c r="B56" s="2"/>
      <c r="C56" s="2"/>
      <c r="D56" s="2"/>
      <c r="E56" s="2"/>
      <c r="F56" s="2"/>
      <c r="G56" s="2"/>
      <c r="H56" s="42">
        <v>41608</v>
      </c>
      <c r="I56" s="18">
        <v>0.57265100000000002</v>
      </c>
      <c r="J56" s="19"/>
      <c r="K56" s="19"/>
      <c r="L56" s="19"/>
      <c r="M56" s="19"/>
      <c r="N56" s="19"/>
      <c r="O56" s="20"/>
      <c r="P56" s="2"/>
      <c r="Q56" s="2"/>
    </row>
    <row r="57" spans="1:17" ht="14.4" hidden="1" customHeight="1" x14ac:dyDescent="0.3">
      <c r="A57" s="2"/>
      <c r="B57" s="2"/>
      <c r="C57" s="2"/>
      <c r="D57" s="2"/>
      <c r="E57" s="2"/>
      <c r="F57" s="2"/>
      <c r="G57" s="2"/>
      <c r="H57" s="42">
        <v>41639</v>
      </c>
      <c r="I57" s="18">
        <v>0.309027</v>
      </c>
      <c r="J57" s="19"/>
      <c r="K57" s="19"/>
      <c r="L57" s="19"/>
      <c r="M57" s="19"/>
      <c r="N57" s="19"/>
      <c r="O57" s="20"/>
      <c r="P57" s="2"/>
      <c r="Q57" s="2"/>
    </row>
    <row r="58" spans="1:17" ht="14.4" hidden="1" customHeight="1" x14ac:dyDescent="0.3">
      <c r="A58" s="2"/>
      <c r="B58" s="2"/>
      <c r="C58" s="2"/>
      <c r="D58" s="2"/>
      <c r="E58" s="2"/>
      <c r="F58" s="2"/>
      <c r="G58" s="2"/>
      <c r="H58" s="42">
        <v>41670</v>
      </c>
      <c r="I58" s="18">
        <v>-0.26036599999999999</v>
      </c>
      <c r="J58" s="19"/>
      <c r="K58" s="19"/>
      <c r="L58" s="19"/>
      <c r="M58" s="19"/>
      <c r="N58" s="19"/>
      <c r="O58" s="20"/>
      <c r="P58" s="2"/>
      <c r="Q58" s="2"/>
    </row>
    <row r="59" spans="1:17" ht="14.4" hidden="1" customHeight="1" x14ac:dyDescent="0.3">
      <c r="A59" s="2"/>
      <c r="B59" s="2"/>
      <c r="C59" s="2"/>
      <c r="D59" s="2"/>
      <c r="E59" s="2"/>
      <c r="F59" s="2"/>
      <c r="G59" s="2"/>
      <c r="H59" s="42">
        <v>41698</v>
      </c>
      <c r="I59" s="18">
        <v>-0.13455699999999998</v>
      </c>
      <c r="J59" s="19"/>
      <c r="K59" s="19"/>
      <c r="L59" s="19"/>
      <c r="M59" s="19"/>
      <c r="N59" s="19"/>
      <c r="O59" s="20"/>
      <c r="P59" s="2"/>
      <c r="Q59" s="2"/>
    </row>
    <row r="60" spans="1:17" ht="14.4" hidden="1" customHeight="1" x14ac:dyDescent="0.3">
      <c r="A60" s="2"/>
      <c r="B60" s="2"/>
      <c r="C60" s="2"/>
      <c r="D60" s="2"/>
      <c r="E60" s="2"/>
      <c r="F60" s="2"/>
      <c r="G60" s="2"/>
      <c r="H60" s="42">
        <v>41729</v>
      </c>
      <c r="I60" s="18">
        <v>0.24912800000000002</v>
      </c>
      <c r="J60" s="19"/>
      <c r="K60" s="19"/>
      <c r="L60" s="19"/>
      <c r="M60" s="19"/>
      <c r="N60" s="19"/>
      <c r="O60" s="20"/>
      <c r="P60" s="2"/>
      <c r="Q60" s="2"/>
    </row>
    <row r="61" spans="1:17" ht="14.4" hidden="1" customHeight="1" x14ac:dyDescent="0.3">
      <c r="A61" s="2"/>
      <c r="B61" s="2"/>
      <c r="C61" s="2"/>
      <c r="D61" s="2"/>
      <c r="E61" s="2"/>
      <c r="F61" s="2"/>
      <c r="G61" s="2"/>
      <c r="H61" s="42">
        <v>41759</v>
      </c>
      <c r="I61" s="18">
        <v>0.15421500000000002</v>
      </c>
      <c r="J61" s="19"/>
      <c r="K61" s="19"/>
      <c r="L61" s="19"/>
      <c r="M61" s="19"/>
      <c r="N61" s="19"/>
      <c r="O61" s="20"/>
      <c r="P61" s="2"/>
      <c r="Q61" s="2"/>
    </row>
    <row r="62" spans="1:17" ht="14.4" hidden="1" customHeight="1" x14ac:dyDescent="0.3">
      <c r="A62" s="2"/>
      <c r="B62" s="2"/>
      <c r="C62" s="2"/>
      <c r="D62" s="2"/>
      <c r="E62" s="2"/>
      <c r="F62" s="2"/>
      <c r="G62" s="2"/>
      <c r="H62" s="42">
        <v>41790</v>
      </c>
      <c r="I62" s="18">
        <v>0.21740700000000002</v>
      </c>
      <c r="J62" s="19"/>
      <c r="K62" s="19"/>
      <c r="L62" s="19"/>
      <c r="M62" s="19"/>
      <c r="N62" s="19"/>
      <c r="O62" s="20"/>
      <c r="P62" s="2"/>
      <c r="Q62" s="2"/>
    </row>
    <row r="63" spans="1:17" ht="14.4" hidden="1" customHeight="1" x14ac:dyDescent="0.3">
      <c r="A63" s="2"/>
      <c r="B63" s="2"/>
      <c r="C63" s="2"/>
      <c r="D63" s="2"/>
      <c r="E63" s="2"/>
      <c r="F63" s="2"/>
      <c r="G63" s="2"/>
      <c r="H63" s="42">
        <v>41820</v>
      </c>
      <c r="I63" s="18">
        <v>0.35969000000000001</v>
      </c>
      <c r="J63" s="19"/>
      <c r="K63" s="19"/>
      <c r="L63" s="19"/>
      <c r="M63" s="19"/>
      <c r="N63" s="19"/>
      <c r="O63" s="20"/>
      <c r="P63" s="2"/>
      <c r="Q63" s="2"/>
    </row>
    <row r="64" spans="1:17" ht="14.4" hidden="1" customHeight="1" x14ac:dyDescent="0.3">
      <c r="A64" s="2"/>
      <c r="B64" s="2"/>
      <c r="C64" s="2"/>
      <c r="D64" s="2"/>
      <c r="E64" s="2"/>
      <c r="F64" s="2"/>
      <c r="G64" s="2"/>
      <c r="H64" s="21"/>
      <c r="I64" s="19"/>
      <c r="J64" s="19"/>
      <c r="K64" s="19"/>
      <c r="L64" s="19"/>
      <c r="M64" s="19"/>
      <c r="N64" s="19"/>
      <c r="O64" s="20"/>
      <c r="P64" s="2"/>
      <c r="Q64" s="2"/>
    </row>
    <row r="65" spans="1:17" ht="14.4" hidden="1" customHeight="1" x14ac:dyDescent="0.3">
      <c r="A65" s="2"/>
      <c r="B65" s="2"/>
      <c r="C65" s="2"/>
      <c r="D65" s="2"/>
      <c r="E65" s="2"/>
      <c r="F65" s="2"/>
      <c r="G65" s="2"/>
      <c r="H65" s="21"/>
      <c r="I65" s="19"/>
      <c r="J65" s="19"/>
      <c r="K65" s="19"/>
      <c r="L65" s="19"/>
      <c r="M65" s="19"/>
      <c r="N65" s="19"/>
      <c r="O65" s="20"/>
      <c r="P65" s="2"/>
      <c r="Q65" s="2"/>
    </row>
    <row r="66" spans="1:17" ht="14.4" hidden="1" customHeight="1" x14ac:dyDescent="0.3">
      <c r="A66" s="2"/>
      <c r="B66" s="2"/>
      <c r="C66" s="2"/>
      <c r="D66" s="2"/>
      <c r="E66" s="2"/>
      <c r="F66" s="2"/>
      <c r="G66" s="2"/>
      <c r="H66" s="21"/>
      <c r="I66" s="19"/>
      <c r="J66" s="19"/>
      <c r="K66" s="19"/>
      <c r="L66" s="19"/>
      <c r="M66" s="19"/>
      <c r="N66" s="19"/>
      <c r="O66" s="20"/>
      <c r="P66" s="2"/>
      <c r="Q66" s="2"/>
    </row>
    <row r="67" spans="1:17" ht="14.4" hidden="1" customHeight="1" x14ac:dyDescent="0.3">
      <c r="A67" s="2"/>
      <c r="B67" s="2"/>
      <c r="C67" s="2"/>
      <c r="D67" s="2"/>
      <c r="E67" s="2"/>
      <c r="F67" s="2"/>
      <c r="G67" s="2"/>
      <c r="H67" s="21"/>
      <c r="I67" s="19"/>
      <c r="J67" s="19"/>
      <c r="K67" s="19"/>
      <c r="L67" s="19"/>
      <c r="M67" s="19"/>
      <c r="N67" s="19"/>
      <c r="O67" s="20"/>
      <c r="P67" s="2"/>
      <c r="Q67" s="2"/>
    </row>
    <row r="68" spans="1:17" ht="14.4" hidden="1" customHeight="1" x14ac:dyDescent="0.3">
      <c r="A68" s="2"/>
      <c r="B68" s="2"/>
      <c r="C68" s="2"/>
      <c r="D68" s="2"/>
      <c r="E68" s="2"/>
      <c r="F68" s="2"/>
      <c r="G68" s="2"/>
      <c r="H68" s="21"/>
      <c r="I68" s="19"/>
      <c r="J68" s="19"/>
      <c r="K68" s="19"/>
      <c r="L68" s="19"/>
      <c r="M68" s="19"/>
      <c r="N68" s="19"/>
      <c r="O68" s="20"/>
      <c r="P68" s="2"/>
      <c r="Q68" s="2"/>
    </row>
    <row r="69" spans="1:17" ht="14.4" hidden="1" customHeight="1" x14ac:dyDescent="0.3">
      <c r="A69" s="2"/>
      <c r="B69" s="2"/>
      <c r="C69" s="2"/>
      <c r="D69" s="2"/>
      <c r="E69" s="2"/>
      <c r="F69" s="2"/>
      <c r="G69" s="2"/>
      <c r="H69" s="21"/>
      <c r="I69" s="19"/>
      <c r="J69" s="19"/>
      <c r="K69" s="19"/>
      <c r="L69" s="19"/>
      <c r="M69" s="19"/>
      <c r="N69" s="19"/>
      <c r="O69" s="20"/>
      <c r="P69" s="2"/>
      <c r="Q69" s="2"/>
    </row>
    <row r="70" spans="1:17" ht="14.4" hidden="1" customHeight="1" x14ac:dyDescent="0.3">
      <c r="A70" s="2"/>
      <c r="B70" s="2"/>
      <c r="C70" s="2"/>
      <c r="D70" s="2"/>
      <c r="E70" s="2"/>
      <c r="F70" s="2"/>
      <c r="G70" s="2"/>
      <c r="H70" s="21"/>
      <c r="I70" s="19"/>
      <c r="J70" s="19"/>
      <c r="K70" s="19"/>
      <c r="L70" s="19"/>
      <c r="M70" s="19"/>
      <c r="N70" s="19"/>
      <c r="O70" s="20"/>
      <c r="P70" s="2"/>
      <c r="Q70" s="2"/>
    </row>
    <row r="71" spans="1:17" ht="14.4" hidden="1" customHeight="1" x14ac:dyDescent="0.3">
      <c r="A71" s="2"/>
      <c r="B71" s="2"/>
      <c r="C71" s="2"/>
      <c r="D71" s="2"/>
      <c r="E71" s="2"/>
      <c r="F71" s="2"/>
      <c r="G71" s="2"/>
      <c r="H71" s="21"/>
      <c r="I71" s="19"/>
      <c r="J71" s="19"/>
      <c r="K71" s="19"/>
      <c r="L71" s="19"/>
      <c r="M71" s="19"/>
      <c r="N71" s="19"/>
      <c r="O71" s="20"/>
      <c r="P71" s="2"/>
      <c r="Q71" s="2"/>
    </row>
    <row r="72" spans="1:17" ht="14.4" hidden="1" customHeight="1" x14ac:dyDescent="0.3">
      <c r="A72" s="2"/>
      <c r="B72" s="2"/>
      <c r="C72" s="2"/>
      <c r="D72" s="2"/>
      <c r="E72" s="2"/>
      <c r="F72" s="2"/>
      <c r="G72" s="2"/>
      <c r="H72" s="21"/>
      <c r="I72" s="19"/>
      <c r="J72" s="19"/>
      <c r="K72" s="19"/>
      <c r="L72" s="19"/>
      <c r="M72" s="19"/>
      <c r="N72" s="19"/>
      <c r="O72" s="20"/>
      <c r="P72" s="2"/>
      <c r="Q72" s="2"/>
    </row>
    <row r="73" spans="1:17" ht="14.4" hidden="1" customHeight="1" x14ac:dyDescent="0.3">
      <c r="A73" s="2"/>
      <c r="B73" s="2"/>
      <c r="C73" s="2"/>
      <c r="D73" s="2"/>
      <c r="E73" s="2"/>
      <c r="F73" s="2"/>
      <c r="G73" s="2"/>
      <c r="H73" s="21"/>
      <c r="I73" s="19"/>
      <c r="J73" s="19"/>
      <c r="K73" s="19"/>
      <c r="L73" s="19"/>
      <c r="M73" s="19"/>
      <c r="N73" s="19"/>
      <c r="O73" s="20"/>
      <c r="P73" s="2"/>
      <c r="Q73" s="2"/>
    </row>
    <row r="74" spans="1:17" ht="14.4" hidden="1" customHeight="1" x14ac:dyDescent="0.3">
      <c r="A74" s="2"/>
      <c r="B74" s="2"/>
      <c r="C74" s="2"/>
      <c r="D74" s="2"/>
      <c r="E74" s="2"/>
      <c r="F74" s="2"/>
      <c r="G74" s="2"/>
      <c r="H74" s="21"/>
      <c r="I74" s="19"/>
      <c r="J74" s="19"/>
      <c r="K74" s="19"/>
      <c r="L74" s="19"/>
      <c r="M74" s="19"/>
      <c r="N74" s="19"/>
      <c r="O74" s="20"/>
      <c r="P74" s="2"/>
      <c r="Q74" s="2"/>
    </row>
    <row r="75" spans="1:17" ht="14.4" hidden="1" customHeight="1" x14ac:dyDescent="0.3">
      <c r="A75" s="2"/>
      <c r="B75" s="2"/>
      <c r="C75" s="2"/>
      <c r="D75" s="2"/>
      <c r="E75" s="2"/>
      <c r="F75" s="2"/>
      <c r="G75" s="2"/>
      <c r="H75" s="21"/>
      <c r="I75" s="19"/>
      <c r="J75" s="19"/>
      <c r="K75" s="19"/>
      <c r="L75" s="19"/>
      <c r="M75" s="19"/>
      <c r="N75" s="19"/>
      <c r="O75" s="20"/>
      <c r="P75" s="2"/>
      <c r="Q75" s="2"/>
    </row>
    <row r="76" spans="1:17" ht="14.4" hidden="1" customHeight="1" x14ac:dyDescent="0.3">
      <c r="A76" s="2"/>
      <c r="B76" s="2"/>
      <c r="C76" s="2"/>
      <c r="D76" s="2"/>
      <c r="E76" s="2"/>
      <c r="F76" s="2"/>
      <c r="G76" s="2"/>
      <c r="H76" s="21"/>
      <c r="I76" s="19"/>
      <c r="J76" s="19"/>
      <c r="K76" s="19"/>
      <c r="L76" s="19"/>
      <c r="M76" s="19"/>
      <c r="N76" s="19"/>
      <c r="O76" s="20"/>
      <c r="P76" s="2"/>
      <c r="Q76" s="2"/>
    </row>
    <row r="77" spans="1:17" ht="14.4" hidden="1" customHeight="1" x14ac:dyDescent="0.3">
      <c r="A77" s="2"/>
      <c r="B77" s="2"/>
      <c r="C77" s="2"/>
      <c r="D77" s="2"/>
      <c r="E77" s="2"/>
      <c r="F77" s="2"/>
      <c r="G77" s="2"/>
      <c r="H77" s="21"/>
      <c r="I77" s="19"/>
      <c r="J77" s="19"/>
      <c r="K77" s="19"/>
      <c r="L77" s="19"/>
      <c r="M77" s="19"/>
      <c r="N77" s="19"/>
      <c r="O77" s="20"/>
      <c r="P77" s="2"/>
      <c r="Q77" s="2"/>
    </row>
    <row r="78" spans="1:17" ht="14.4" hidden="1" customHeight="1" x14ac:dyDescent="0.3">
      <c r="A78" s="2"/>
      <c r="B78" s="2"/>
      <c r="C78" s="2"/>
      <c r="D78" s="2"/>
      <c r="E78" s="2"/>
      <c r="F78" s="2"/>
      <c r="G78" s="2"/>
      <c r="H78" s="21"/>
      <c r="I78" s="19"/>
      <c r="J78" s="19"/>
      <c r="K78" s="19"/>
      <c r="L78" s="19"/>
      <c r="M78" s="19"/>
      <c r="N78" s="19"/>
      <c r="O78" s="20"/>
      <c r="P78" s="2"/>
      <c r="Q78" s="2"/>
    </row>
    <row r="79" spans="1:17" ht="14.4" hidden="1" customHeight="1" thickBot="1" x14ac:dyDescent="0.35">
      <c r="A79" s="2"/>
      <c r="B79" s="2"/>
      <c r="C79" s="2"/>
      <c r="D79" s="2"/>
      <c r="E79" s="2"/>
      <c r="F79" s="2"/>
      <c r="G79" s="2"/>
      <c r="H79" s="22"/>
      <c r="I79" s="23"/>
      <c r="J79" s="23"/>
      <c r="K79" s="23"/>
      <c r="L79" s="23"/>
      <c r="M79" s="23"/>
      <c r="N79" s="23"/>
      <c r="O79" s="24"/>
      <c r="P79" s="2"/>
      <c r="Q79" s="2"/>
    </row>
    <row r="80" spans="1:17" ht="14.4" hidden="1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1:17" ht="14.4" hidden="1" customHeight="1" thickBot="1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1:17" ht="14.4" hidden="1" customHeight="1" thickBot="1" x14ac:dyDescent="0.35">
      <c r="A82" s="2"/>
      <c r="B82" s="2"/>
      <c r="C82" s="2"/>
      <c r="D82" s="2"/>
      <c r="E82" s="2"/>
      <c r="F82" s="2"/>
      <c r="G82" s="2"/>
      <c r="H82" s="25" t="s">
        <v>38</v>
      </c>
      <c r="I82" s="26"/>
      <c r="J82" s="26"/>
      <c r="K82" s="26"/>
      <c r="L82" s="27"/>
      <c r="M82" s="27"/>
      <c r="N82" s="27"/>
      <c r="O82" s="28"/>
      <c r="P82" s="2"/>
      <c r="Q82" s="2"/>
    </row>
    <row r="83" spans="1:17" ht="14.4" hidden="1" customHeight="1" x14ac:dyDescent="0.3">
      <c r="A83" s="2"/>
      <c r="B83" s="2"/>
      <c r="C83" s="2"/>
      <c r="D83" s="2"/>
      <c r="E83" s="2"/>
      <c r="F83" s="2"/>
      <c r="G83" s="2"/>
      <c r="H83" s="21"/>
      <c r="I83" s="19"/>
      <c r="J83" s="19"/>
      <c r="K83" s="19"/>
      <c r="L83" s="19"/>
      <c r="M83" s="19"/>
      <c r="N83" s="19"/>
      <c r="O83" s="20"/>
      <c r="P83" s="2"/>
      <c r="Q83" s="2"/>
    </row>
    <row r="84" spans="1:17" ht="14.4" hidden="1" customHeight="1" x14ac:dyDescent="0.3">
      <c r="A84" s="2"/>
      <c r="B84" s="2"/>
      <c r="C84" s="2"/>
      <c r="D84" s="2"/>
      <c r="E84" s="2"/>
      <c r="F84" s="2"/>
      <c r="G84" s="2"/>
      <c r="H84" s="21"/>
      <c r="I84" s="19"/>
      <c r="J84" s="19"/>
      <c r="K84" s="19"/>
      <c r="L84" s="19"/>
      <c r="M84" s="19"/>
      <c r="N84" s="19"/>
      <c r="O84" s="20"/>
      <c r="P84" s="2"/>
      <c r="Q84" s="2"/>
    </row>
    <row r="85" spans="1:17" ht="14.4" hidden="1" customHeight="1" x14ac:dyDescent="0.3">
      <c r="A85" s="2"/>
      <c r="B85" s="2"/>
      <c r="C85" s="2"/>
      <c r="D85" s="2"/>
      <c r="E85" s="2"/>
      <c r="F85" s="2"/>
      <c r="G85" s="2"/>
      <c r="H85" s="21"/>
      <c r="I85" s="19"/>
      <c r="J85" s="19"/>
      <c r="K85" s="19"/>
      <c r="L85" s="19"/>
      <c r="M85" s="19"/>
      <c r="N85" s="19"/>
      <c r="O85" s="20"/>
      <c r="P85" s="2"/>
      <c r="Q85" s="2"/>
    </row>
    <row r="86" spans="1:17" ht="14.4" hidden="1" customHeight="1" x14ac:dyDescent="0.3">
      <c r="A86" s="2"/>
      <c r="B86" s="2"/>
      <c r="C86" s="2"/>
      <c r="D86" s="2"/>
      <c r="E86" s="2"/>
      <c r="F86" s="2"/>
      <c r="G86" s="2"/>
      <c r="H86" s="21"/>
      <c r="I86" s="19"/>
      <c r="J86" s="19"/>
      <c r="K86" s="19"/>
      <c r="L86" s="19"/>
      <c r="M86" s="19"/>
      <c r="N86" s="19"/>
      <c r="O86" s="20"/>
      <c r="P86" s="2"/>
      <c r="Q86" s="2"/>
    </row>
    <row r="87" spans="1:17" ht="14.4" hidden="1" customHeight="1" x14ac:dyDescent="0.3">
      <c r="A87" s="2"/>
      <c r="B87" s="2"/>
      <c r="C87" s="2"/>
      <c r="D87" s="2"/>
      <c r="E87" s="2"/>
      <c r="F87" s="2"/>
      <c r="G87" s="2"/>
      <c r="H87" s="21"/>
      <c r="I87" s="19"/>
      <c r="J87" s="19"/>
      <c r="K87" s="19"/>
      <c r="L87" s="19"/>
      <c r="M87" s="19"/>
      <c r="N87" s="19"/>
      <c r="O87" s="20"/>
      <c r="P87" s="2"/>
      <c r="Q87" s="2"/>
    </row>
    <row r="88" spans="1:17" ht="14.4" hidden="1" customHeight="1" x14ac:dyDescent="0.3">
      <c r="A88" s="2"/>
      <c r="B88" s="2"/>
      <c r="C88" s="2"/>
      <c r="D88" s="2"/>
      <c r="E88" s="2"/>
      <c r="F88" s="2"/>
      <c r="G88" s="2"/>
      <c r="H88" s="21"/>
      <c r="I88" s="19"/>
      <c r="J88" s="19"/>
      <c r="K88" s="19"/>
      <c r="L88" s="19"/>
      <c r="M88" s="19"/>
      <c r="N88" s="19"/>
      <c r="O88" s="20"/>
      <c r="P88" s="2"/>
      <c r="Q88" s="2"/>
    </row>
    <row r="89" spans="1:17" ht="14.4" hidden="1" customHeight="1" x14ac:dyDescent="0.3">
      <c r="A89" s="2"/>
      <c r="B89" s="2"/>
      <c r="C89" s="2"/>
      <c r="D89" s="2"/>
      <c r="E89" s="2"/>
      <c r="F89" s="2"/>
      <c r="G89" s="2"/>
      <c r="H89" s="21"/>
      <c r="I89" s="19"/>
      <c r="J89" s="19"/>
      <c r="K89" s="19"/>
      <c r="L89" s="19"/>
      <c r="M89" s="19"/>
      <c r="N89" s="19"/>
      <c r="O89" s="20"/>
      <c r="P89" s="2"/>
      <c r="Q89" s="2"/>
    </row>
    <row r="90" spans="1:17" ht="14.4" hidden="1" customHeight="1" x14ac:dyDescent="0.3">
      <c r="A90" s="2"/>
      <c r="B90" s="2"/>
      <c r="C90" s="2"/>
      <c r="D90" s="2"/>
      <c r="E90" s="2"/>
      <c r="F90" s="2"/>
      <c r="G90" s="2"/>
      <c r="H90" s="21"/>
      <c r="I90" s="19"/>
      <c r="J90" s="19"/>
      <c r="K90" s="19"/>
      <c r="L90" s="19"/>
      <c r="M90" s="19"/>
      <c r="N90" s="19"/>
      <c r="O90" s="20"/>
      <c r="P90" s="2"/>
      <c r="Q90" s="2"/>
    </row>
    <row r="91" spans="1:17" ht="14.4" hidden="1" customHeight="1" x14ac:dyDescent="0.3">
      <c r="A91" s="2"/>
      <c r="B91" s="2"/>
      <c r="C91" s="2"/>
      <c r="D91" s="2"/>
      <c r="E91" s="2"/>
      <c r="F91" s="2"/>
      <c r="G91" s="2"/>
      <c r="H91" s="21"/>
      <c r="I91" s="19"/>
      <c r="J91" s="19"/>
      <c r="K91" s="19"/>
      <c r="L91" s="19"/>
      <c r="M91" s="19"/>
      <c r="N91" s="19"/>
      <c r="O91" s="20"/>
      <c r="P91" s="2"/>
      <c r="Q91" s="2"/>
    </row>
    <row r="92" spans="1:17" ht="14.4" hidden="1" customHeight="1" x14ac:dyDescent="0.3">
      <c r="A92" s="2"/>
      <c r="B92" s="2"/>
      <c r="C92" s="2"/>
      <c r="D92" s="2"/>
      <c r="E92" s="2"/>
      <c r="F92" s="2"/>
      <c r="G92" s="2"/>
      <c r="H92" s="21"/>
      <c r="I92" s="19"/>
      <c r="J92" s="19"/>
      <c r="K92" s="19"/>
      <c r="L92" s="19"/>
      <c r="M92" s="19"/>
      <c r="N92" s="19"/>
      <c r="O92" s="20"/>
      <c r="P92" s="2"/>
      <c r="Q92" s="2"/>
    </row>
    <row r="93" spans="1:17" ht="14.4" hidden="1" customHeight="1" x14ac:dyDescent="0.3">
      <c r="A93" s="2"/>
      <c r="B93" s="2"/>
      <c r="C93" s="2"/>
      <c r="D93" s="2"/>
      <c r="E93" s="2"/>
      <c r="F93" s="2"/>
      <c r="G93" s="2"/>
      <c r="H93" s="21"/>
      <c r="I93" s="19"/>
      <c r="J93" s="19"/>
      <c r="K93" s="19"/>
      <c r="L93" s="19"/>
      <c r="M93" s="19"/>
      <c r="N93" s="19"/>
      <c r="O93" s="20"/>
      <c r="P93" s="2"/>
      <c r="Q93" s="2"/>
    </row>
    <row r="94" spans="1:17" ht="14.4" hidden="1" customHeight="1" x14ac:dyDescent="0.3">
      <c r="A94" s="2"/>
      <c r="B94" s="2"/>
      <c r="C94" s="2"/>
      <c r="D94" s="2"/>
      <c r="E94" s="2"/>
      <c r="F94" s="2"/>
      <c r="G94" s="2"/>
      <c r="H94" s="21"/>
      <c r="I94" s="19"/>
      <c r="J94" s="19"/>
      <c r="K94" s="19"/>
      <c r="L94" s="19"/>
      <c r="M94" s="19"/>
      <c r="N94" s="19"/>
      <c r="O94" s="20"/>
      <c r="P94" s="2"/>
      <c r="Q94" s="2"/>
    </row>
    <row r="95" spans="1:17" ht="14.4" hidden="1" customHeight="1" x14ac:dyDescent="0.3">
      <c r="A95" s="2"/>
      <c r="B95" s="2"/>
      <c r="C95" s="2"/>
      <c r="D95" s="2"/>
      <c r="E95" s="2"/>
      <c r="F95" s="2"/>
      <c r="G95" s="2"/>
      <c r="H95" s="21"/>
      <c r="I95" s="19"/>
      <c r="J95" s="19"/>
      <c r="K95" s="19"/>
      <c r="L95" s="19"/>
      <c r="M95" s="19"/>
      <c r="N95" s="19"/>
      <c r="O95" s="20"/>
      <c r="P95" s="2"/>
      <c r="Q95" s="2"/>
    </row>
    <row r="96" spans="1:17" ht="14.4" hidden="1" customHeight="1" x14ac:dyDescent="0.3">
      <c r="A96" s="2"/>
      <c r="B96" s="2"/>
      <c r="C96" s="2"/>
      <c r="D96" s="2"/>
      <c r="E96" s="2"/>
      <c r="F96" s="2"/>
      <c r="G96" s="2"/>
      <c r="H96" s="21"/>
      <c r="I96" s="19"/>
      <c r="J96" s="19"/>
      <c r="K96" s="19"/>
      <c r="L96" s="19"/>
      <c r="M96" s="19"/>
      <c r="N96" s="19"/>
      <c r="O96" s="20"/>
      <c r="P96" s="2"/>
      <c r="Q96" s="2"/>
    </row>
    <row r="97" spans="1:17" ht="14.4" hidden="1" customHeight="1" x14ac:dyDescent="0.3">
      <c r="A97" s="2"/>
      <c r="B97" s="2"/>
      <c r="C97" s="2"/>
      <c r="D97" s="2"/>
      <c r="E97" s="2"/>
      <c r="F97" s="2"/>
      <c r="G97" s="2"/>
      <c r="H97" s="21"/>
      <c r="I97" s="19"/>
      <c r="J97" s="19"/>
      <c r="K97" s="19"/>
      <c r="L97" s="19"/>
      <c r="M97" s="19"/>
      <c r="N97" s="19"/>
      <c r="O97" s="20"/>
      <c r="P97" s="2"/>
      <c r="Q97" s="2"/>
    </row>
    <row r="98" spans="1:17" ht="14.4" hidden="1" customHeight="1" x14ac:dyDescent="0.3">
      <c r="A98" s="2"/>
      <c r="B98" s="2"/>
      <c r="C98" s="2"/>
      <c r="D98" s="2"/>
      <c r="E98" s="2"/>
      <c r="F98" s="2"/>
      <c r="G98" s="2"/>
      <c r="H98" s="21"/>
      <c r="I98" s="19"/>
      <c r="J98" s="19"/>
      <c r="K98" s="19"/>
      <c r="L98" s="19"/>
      <c r="M98" s="19"/>
      <c r="N98" s="19"/>
      <c r="O98" s="20"/>
      <c r="P98" s="2"/>
      <c r="Q98" s="2"/>
    </row>
    <row r="99" spans="1:17" ht="14.4" hidden="1" customHeight="1" x14ac:dyDescent="0.3">
      <c r="A99" s="2"/>
      <c r="B99" s="2"/>
      <c r="C99" s="2"/>
      <c r="D99" s="2"/>
      <c r="E99" s="2"/>
      <c r="F99" s="2"/>
      <c r="G99" s="2"/>
      <c r="H99" s="21"/>
      <c r="I99" s="19"/>
      <c r="J99" s="19"/>
      <c r="K99" s="19"/>
      <c r="L99" s="19"/>
      <c r="M99" s="19"/>
      <c r="N99" s="19"/>
      <c r="O99" s="20"/>
      <c r="P99" s="2"/>
      <c r="Q99" s="2"/>
    </row>
    <row r="100" spans="1:17" ht="14.4" hidden="1" customHeight="1" x14ac:dyDescent="0.25">
      <c r="A100" s="2"/>
      <c r="B100" s="2"/>
      <c r="C100" s="2"/>
      <c r="D100" s="2"/>
      <c r="E100" s="2"/>
      <c r="F100" s="2"/>
      <c r="G100" s="2"/>
      <c r="H100" s="21"/>
      <c r="I100" s="38"/>
      <c r="J100" s="38" t="s">
        <v>41</v>
      </c>
      <c r="K100" s="19"/>
      <c r="L100" s="19"/>
      <c r="M100" s="19"/>
      <c r="N100" s="19"/>
      <c r="O100" s="20"/>
      <c r="P100" s="2"/>
      <c r="Q100" s="2"/>
    </row>
    <row r="101" spans="1:17" ht="14.4" hidden="1" customHeight="1" x14ac:dyDescent="0.25">
      <c r="A101" s="2"/>
      <c r="B101" s="2"/>
      <c r="C101" s="2"/>
      <c r="D101" s="2"/>
      <c r="E101" s="2"/>
      <c r="F101" s="2"/>
      <c r="G101" s="2"/>
      <c r="H101" s="21"/>
      <c r="I101" s="40">
        <v>41456</v>
      </c>
      <c r="J101" s="39">
        <v>0</v>
      </c>
      <c r="K101" s="19"/>
      <c r="L101" s="19"/>
      <c r="M101" s="19"/>
      <c r="N101" s="19"/>
      <c r="O101" s="20"/>
      <c r="P101" s="2"/>
      <c r="Q101" s="2"/>
    </row>
    <row r="102" spans="1:17" ht="14.4" hidden="1" customHeight="1" x14ac:dyDescent="0.25">
      <c r="A102" s="2"/>
      <c r="B102" s="2"/>
      <c r="C102" s="2"/>
      <c r="D102" s="2"/>
      <c r="E102" s="2"/>
      <c r="F102" s="2"/>
      <c r="G102" s="2"/>
      <c r="H102" s="21"/>
      <c r="I102" s="40">
        <v>41517</v>
      </c>
      <c r="J102" s="39">
        <v>-0.43680999999999998</v>
      </c>
      <c r="K102" s="19"/>
      <c r="L102" s="19"/>
      <c r="M102" s="19"/>
      <c r="N102" s="19"/>
      <c r="O102" s="20"/>
      <c r="P102" s="2"/>
      <c r="Q102" s="2"/>
    </row>
    <row r="103" spans="1:17" ht="14.4" hidden="1" customHeight="1" x14ac:dyDescent="0.25">
      <c r="A103" s="2"/>
      <c r="B103" s="2"/>
      <c r="C103" s="2"/>
      <c r="D103" s="2"/>
      <c r="E103" s="2"/>
      <c r="F103" s="2"/>
      <c r="G103" s="2"/>
      <c r="H103" s="21"/>
      <c r="I103" s="40">
        <v>41547</v>
      </c>
      <c r="J103" s="39">
        <v>-8.4441999999999962E-2</v>
      </c>
      <c r="K103" s="19"/>
      <c r="L103" s="19"/>
      <c r="M103" s="19"/>
      <c r="N103" s="19"/>
      <c r="O103" s="20"/>
      <c r="P103" s="2"/>
      <c r="Q103" s="2"/>
    </row>
    <row r="104" spans="1:17" ht="14.4" hidden="1" customHeight="1" x14ac:dyDescent="0.25">
      <c r="A104" s="2"/>
      <c r="B104" s="2"/>
      <c r="C104" s="2"/>
      <c r="D104" s="2"/>
      <c r="E104" s="2"/>
      <c r="F104" s="2"/>
      <c r="G104" s="2"/>
      <c r="H104" s="21"/>
      <c r="I104" s="40">
        <v>41578</v>
      </c>
      <c r="J104" s="39">
        <v>0.15796400000000005</v>
      </c>
      <c r="K104" s="19"/>
      <c r="L104" s="19"/>
      <c r="M104" s="19"/>
      <c r="N104" s="19"/>
      <c r="O104" s="20"/>
      <c r="P104" s="2"/>
      <c r="Q104" s="2"/>
    </row>
    <row r="105" spans="1:17" ht="14.4" hidden="1" customHeight="1" x14ac:dyDescent="0.25">
      <c r="A105" s="2"/>
      <c r="B105" s="2"/>
      <c r="C105" s="2"/>
      <c r="D105" s="2"/>
      <c r="E105" s="2"/>
      <c r="F105" s="2"/>
      <c r="G105" s="2"/>
      <c r="H105" s="21"/>
      <c r="I105" s="40">
        <v>41608</v>
      </c>
      <c r="J105" s="39">
        <v>0.57265100000000002</v>
      </c>
      <c r="K105" s="19"/>
      <c r="L105" s="19"/>
      <c r="M105" s="19"/>
      <c r="N105" s="19"/>
      <c r="O105" s="20"/>
      <c r="P105" s="2"/>
      <c r="Q105" s="2"/>
    </row>
    <row r="106" spans="1:17" ht="14.4" hidden="1" customHeight="1" x14ac:dyDescent="0.25">
      <c r="A106" s="2"/>
      <c r="B106" s="2"/>
      <c r="C106" s="2"/>
      <c r="D106" s="2"/>
      <c r="E106" s="2"/>
      <c r="F106" s="2"/>
      <c r="G106" s="2"/>
      <c r="H106" s="21"/>
      <c r="I106" s="40">
        <v>41639</v>
      </c>
      <c r="J106" s="39">
        <v>0.309027</v>
      </c>
      <c r="K106" s="19"/>
      <c r="L106" s="19"/>
      <c r="M106" s="19"/>
      <c r="N106" s="19"/>
      <c r="O106" s="20"/>
      <c r="P106" s="2"/>
      <c r="Q106" s="2"/>
    </row>
    <row r="107" spans="1:17" ht="14.4" hidden="1" customHeight="1" x14ac:dyDescent="0.25">
      <c r="A107" s="2"/>
      <c r="B107" s="2"/>
      <c r="C107" s="2"/>
      <c r="D107" s="2"/>
      <c r="E107" s="2"/>
      <c r="F107" s="2"/>
      <c r="G107" s="2"/>
      <c r="H107" s="21"/>
      <c r="I107" s="40">
        <v>41670</v>
      </c>
      <c r="J107" s="39">
        <v>-0.26036599999999999</v>
      </c>
      <c r="K107" s="19"/>
      <c r="L107" s="19"/>
      <c r="M107" s="19"/>
      <c r="N107" s="19"/>
      <c r="O107" s="20"/>
      <c r="P107" s="2"/>
      <c r="Q107" s="2"/>
    </row>
    <row r="108" spans="1:17" ht="14.4" hidden="1" customHeight="1" x14ac:dyDescent="0.25">
      <c r="A108" s="2"/>
      <c r="B108" s="2"/>
      <c r="C108" s="2"/>
      <c r="D108" s="2"/>
      <c r="E108" s="2"/>
      <c r="F108" s="2"/>
      <c r="G108" s="2"/>
      <c r="H108" s="21"/>
      <c r="I108" s="40">
        <v>41698</v>
      </c>
      <c r="J108" s="39">
        <v>-0.13455699999999998</v>
      </c>
      <c r="K108" s="19"/>
      <c r="L108" s="19"/>
      <c r="M108" s="19"/>
      <c r="N108" s="19"/>
      <c r="O108" s="20"/>
      <c r="P108" s="2"/>
      <c r="Q108" s="2"/>
    </row>
    <row r="109" spans="1:17" ht="14.4" hidden="1" customHeight="1" x14ac:dyDescent="0.25">
      <c r="A109" s="2"/>
      <c r="B109" s="2"/>
      <c r="C109" s="2"/>
      <c r="D109" s="2"/>
      <c r="E109" s="2"/>
      <c r="F109" s="2"/>
      <c r="G109" s="2"/>
      <c r="H109" s="21"/>
      <c r="I109" s="40">
        <v>41729</v>
      </c>
      <c r="J109" s="39">
        <v>0.24912800000000002</v>
      </c>
      <c r="K109" s="19"/>
      <c r="L109" s="19"/>
      <c r="M109" s="19"/>
      <c r="N109" s="19"/>
      <c r="O109" s="20"/>
      <c r="P109" s="2"/>
      <c r="Q109" s="2"/>
    </row>
    <row r="110" spans="1:17" ht="14.4" hidden="1" customHeight="1" x14ac:dyDescent="0.25">
      <c r="A110" s="2"/>
      <c r="B110" s="2"/>
      <c r="C110" s="2"/>
      <c r="D110" s="2"/>
      <c r="E110" s="2"/>
      <c r="F110" s="2"/>
      <c r="G110" s="2"/>
      <c r="H110" s="21"/>
      <c r="I110" s="40">
        <v>41759</v>
      </c>
      <c r="J110" s="39">
        <v>0.15421500000000002</v>
      </c>
      <c r="K110" s="19"/>
      <c r="L110" s="19"/>
      <c r="M110" s="19"/>
      <c r="N110" s="19"/>
      <c r="O110" s="20"/>
      <c r="P110" s="2"/>
      <c r="Q110" s="2"/>
    </row>
    <row r="111" spans="1:17" ht="14.4" hidden="1" customHeight="1" x14ac:dyDescent="0.25">
      <c r="A111" s="2"/>
      <c r="B111" s="2"/>
      <c r="C111" s="2"/>
      <c r="D111" s="2"/>
      <c r="E111" s="2"/>
      <c r="F111" s="2"/>
      <c r="G111" s="2"/>
      <c r="H111" s="21"/>
      <c r="I111" s="40">
        <v>41790</v>
      </c>
      <c r="J111" s="39">
        <v>0.21740700000000002</v>
      </c>
      <c r="K111" s="19"/>
      <c r="L111" s="19"/>
      <c r="M111" s="19"/>
      <c r="N111" s="19"/>
      <c r="O111" s="20"/>
      <c r="P111" s="2"/>
      <c r="Q111" s="2"/>
    </row>
    <row r="112" spans="1:17" ht="14.4" hidden="1" customHeight="1" x14ac:dyDescent="0.25">
      <c r="A112" s="2"/>
      <c r="B112" s="2"/>
      <c r="C112" s="2"/>
      <c r="D112" s="2"/>
      <c r="E112" s="2"/>
      <c r="F112" s="2"/>
      <c r="G112" s="2"/>
      <c r="H112" s="21"/>
      <c r="I112" s="40">
        <v>41820</v>
      </c>
      <c r="J112" s="39">
        <v>0.35969000000000001</v>
      </c>
      <c r="K112" s="19"/>
      <c r="L112" s="19"/>
      <c r="M112" s="19"/>
      <c r="N112" s="19"/>
      <c r="O112" s="20"/>
      <c r="P112" s="2"/>
      <c r="Q112" s="2"/>
    </row>
    <row r="113" spans="1:17" ht="14.4" hidden="1" customHeight="1" x14ac:dyDescent="0.3">
      <c r="A113" s="2"/>
      <c r="B113" s="2"/>
      <c r="C113" s="2"/>
      <c r="D113" s="2"/>
      <c r="E113" s="2"/>
      <c r="F113" s="2"/>
      <c r="G113" s="2"/>
      <c r="H113" s="21"/>
      <c r="I113" s="19"/>
      <c r="J113" s="19"/>
      <c r="K113" s="19"/>
      <c r="L113" s="19"/>
      <c r="M113" s="19"/>
      <c r="N113" s="19"/>
      <c r="O113" s="20"/>
      <c r="P113" s="2"/>
      <c r="Q113" s="2"/>
    </row>
    <row r="114" spans="1:17" ht="14.4" hidden="1" customHeight="1" thickBot="1" x14ac:dyDescent="0.35">
      <c r="A114" s="2"/>
      <c r="B114" s="2"/>
      <c r="C114" s="2"/>
      <c r="D114" s="2"/>
      <c r="E114" s="2"/>
      <c r="F114" s="2"/>
      <c r="G114" s="2"/>
      <c r="H114" s="22"/>
      <c r="I114" s="23"/>
      <c r="J114" s="23"/>
      <c r="K114" s="23"/>
      <c r="L114" s="23"/>
      <c r="M114" s="23"/>
      <c r="N114" s="23"/>
      <c r="O114" s="24"/>
      <c r="P114" s="2"/>
      <c r="Q114" s="2"/>
    </row>
    <row r="115" spans="1:17" ht="14.4" hidden="1" customHeight="1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spans="1:17" s="2" customFormat="1" ht="14.4" hidden="1" customHeight="1" x14ac:dyDescent="0.3"/>
    <row r="117" spans="1:17" s="6" customFormat="1" ht="32.4" customHeight="1" x14ac:dyDescent="0.3">
      <c r="A117" s="3"/>
      <c r="B117" s="4">
        <f>B8+1</f>
        <v>2</v>
      </c>
      <c r="C117" s="5" t="s">
        <v>42</v>
      </c>
    </row>
    <row r="118" spans="1:17" s="2" customFormat="1" ht="14.4" hidden="1" customHeight="1" x14ac:dyDescent="0.3"/>
    <row r="119" spans="1:17" hidden="1" x14ac:dyDescent="0.3">
      <c r="A119" s="2"/>
      <c r="B119" s="2"/>
      <c r="C119" s="11">
        <f>IFERROR(C111+1,1)</f>
        <v>1</v>
      </c>
      <c r="D119" s="2"/>
      <c r="E119" s="2"/>
      <c r="F119" s="2"/>
      <c r="G119" s="2"/>
      <c r="H119" s="12" t="s">
        <v>43</v>
      </c>
      <c r="I119" s="2"/>
      <c r="J119" s="2"/>
      <c r="K119" s="2"/>
      <c r="L119" s="2"/>
      <c r="M119" s="2"/>
      <c r="N119" s="2"/>
      <c r="O119" s="2"/>
      <c r="P119" s="2"/>
      <c r="Q119" s="2"/>
    </row>
    <row r="120" spans="1:17" s="2" customFormat="1" ht="14.4" hidden="1" customHeight="1" thickBot="1" x14ac:dyDescent="0.35"/>
    <row r="121" spans="1:17" ht="14.4" hidden="1" customHeight="1" thickBot="1" x14ac:dyDescent="0.35">
      <c r="A121" s="2"/>
      <c r="B121" s="2"/>
      <c r="C121" s="2"/>
      <c r="D121" s="2"/>
      <c r="E121" s="2"/>
      <c r="F121" s="2"/>
      <c r="G121" s="2"/>
      <c r="H121" s="16" t="s">
        <v>39</v>
      </c>
      <c r="I121" s="13"/>
      <c r="J121" s="13"/>
      <c r="K121" s="13"/>
      <c r="L121" s="14"/>
      <c r="M121" s="14"/>
      <c r="N121" s="14"/>
      <c r="O121" s="15"/>
      <c r="P121" s="2"/>
      <c r="Q121" s="2"/>
    </row>
    <row r="122" spans="1:17" ht="14.4" hidden="1" customHeight="1" x14ac:dyDescent="0.3">
      <c r="A122" s="2"/>
      <c r="B122" s="2"/>
      <c r="C122" s="2"/>
      <c r="D122" s="2"/>
      <c r="E122" s="2"/>
      <c r="F122" s="2"/>
      <c r="G122" s="2"/>
      <c r="H122" s="17" t="s">
        <v>44</v>
      </c>
      <c r="I122" s="18"/>
      <c r="J122" s="18"/>
      <c r="K122" s="18"/>
      <c r="L122" s="19"/>
      <c r="M122" s="19"/>
      <c r="N122" s="19"/>
      <c r="O122" s="20"/>
      <c r="P122" s="2"/>
      <c r="Q122" s="2"/>
    </row>
    <row r="123" spans="1:17" ht="14.4" hidden="1" customHeight="1" x14ac:dyDescent="0.3">
      <c r="A123" s="2"/>
      <c r="B123" s="2"/>
      <c r="C123" s="2"/>
      <c r="D123" s="2"/>
      <c r="E123" s="2"/>
      <c r="F123" s="2"/>
      <c r="G123" s="2"/>
      <c r="H123" s="17" t="s">
        <v>45</v>
      </c>
      <c r="I123" s="18" t="s">
        <v>46</v>
      </c>
      <c r="J123" s="18" t="s">
        <v>47</v>
      </c>
      <c r="K123" s="18" t="s">
        <v>48</v>
      </c>
      <c r="L123" s="19"/>
      <c r="M123" s="19"/>
      <c r="N123" s="19"/>
      <c r="O123" s="20"/>
      <c r="P123" s="2"/>
      <c r="Q123" s="2"/>
    </row>
    <row r="124" spans="1:17" ht="14.4" hidden="1" customHeight="1" x14ac:dyDescent="0.3">
      <c r="A124" s="2"/>
      <c r="B124" s="2"/>
      <c r="C124" s="2"/>
      <c r="D124" s="2"/>
      <c r="E124" s="2"/>
      <c r="F124" s="2"/>
      <c r="G124" s="2"/>
      <c r="H124" s="41">
        <v>38353</v>
      </c>
      <c r="I124" s="18">
        <v>1.67</v>
      </c>
      <c r="J124" s="18">
        <v>1.1133333333333333</v>
      </c>
      <c r="K124" s="18">
        <v>0.55666666666666664</v>
      </c>
      <c r="L124" s="19"/>
      <c r="M124" s="19"/>
      <c r="N124" s="19"/>
      <c r="O124" s="20"/>
      <c r="P124" s="2"/>
      <c r="Q124" s="2"/>
    </row>
    <row r="125" spans="1:17" ht="14.4" hidden="1" customHeight="1" x14ac:dyDescent="0.3">
      <c r="A125" s="2"/>
      <c r="B125" s="2"/>
      <c r="C125" s="2"/>
      <c r="D125" s="2"/>
      <c r="E125" s="2"/>
      <c r="F125" s="2"/>
      <c r="G125" s="2"/>
      <c r="H125" s="41">
        <v>38384</v>
      </c>
      <c r="I125" s="18">
        <v>1.9</v>
      </c>
      <c r="J125" s="18">
        <v>1.2666666666666666</v>
      </c>
      <c r="K125" s="18">
        <v>0.6333333333333333</v>
      </c>
      <c r="L125" s="19"/>
      <c r="M125" s="19"/>
      <c r="N125" s="19"/>
      <c r="O125" s="20"/>
      <c r="P125" s="2"/>
      <c r="Q125" s="2"/>
    </row>
    <row r="126" spans="1:17" ht="14.4" hidden="1" customHeight="1" x14ac:dyDescent="0.3">
      <c r="A126" s="2"/>
      <c r="B126" s="2"/>
      <c r="C126" s="2"/>
      <c r="D126" s="2"/>
      <c r="E126" s="2"/>
      <c r="F126" s="2"/>
      <c r="G126" s="2"/>
      <c r="H126" s="41">
        <v>38412</v>
      </c>
      <c r="I126" s="18">
        <v>1.9569999999999999</v>
      </c>
      <c r="J126" s="18">
        <v>1.3046666666666664</v>
      </c>
      <c r="K126" s="18">
        <v>0.65233333333333343</v>
      </c>
      <c r="L126" s="19"/>
      <c r="M126" s="19"/>
      <c r="N126" s="19"/>
      <c r="O126" s="20"/>
      <c r="P126" s="2"/>
      <c r="Q126" s="2"/>
    </row>
    <row r="127" spans="1:17" ht="14.4" hidden="1" customHeight="1" x14ac:dyDescent="0.3">
      <c r="A127" s="2"/>
      <c r="B127" s="2"/>
      <c r="C127" s="2"/>
      <c r="D127" s="2"/>
      <c r="E127" s="2"/>
      <c r="F127" s="2"/>
      <c r="G127" s="2"/>
      <c r="H127" s="41">
        <v>38443</v>
      </c>
      <c r="I127" s="18">
        <v>2.0157099999999999</v>
      </c>
      <c r="J127" s="18">
        <v>1.3438066666666666</v>
      </c>
      <c r="K127" s="18">
        <v>0.6719033333333333</v>
      </c>
      <c r="L127" s="19"/>
      <c r="M127" s="19"/>
      <c r="N127" s="19"/>
      <c r="O127" s="20"/>
      <c r="P127" s="2"/>
      <c r="Q127" s="2"/>
    </row>
    <row r="128" spans="1:17" ht="14.4" hidden="1" customHeight="1" x14ac:dyDescent="0.3">
      <c r="A128" s="2"/>
      <c r="B128" s="2"/>
      <c r="C128" s="2"/>
      <c r="D128" s="2"/>
      <c r="E128" s="2"/>
      <c r="F128" s="2"/>
      <c r="G128" s="2"/>
      <c r="H128" s="41">
        <v>38473</v>
      </c>
      <c r="I128" s="18">
        <v>2.0761813</v>
      </c>
      <c r="J128" s="18">
        <v>1.3841208666666667</v>
      </c>
      <c r="K128" s="18">
        <v>0.69206043333333334</v>
      </c>
      <c r="L128" s="19"/>
      <c r="M128" s="19"/>
      <c r="N128" s="19"/>
      <c r="O128" s="20"/>
      <c r="P128" s="2"/>
      <c r="Q128" s="2"/>
    </row>
    <row r="129" spans="1:17" ht="14.4" hidden="1" customHeight="1" x14ac:dyDescent="0.3">
      <c r="A129" s="2"/>
      <c r="B129" s="2"/>
      <c r="C129" s="2"/>
      <c r="D129" s="2"/>
      <c r="E129" s="2"/>
      <c r="F129" s="2"/>
      <c r="G129" s="2"/>
      <c r="H129" s="41">
        <v>38504</v>
      </c>
      <c r="I129" s="18">
        <v>2.1384667390000001</v>
      </c>
      <c r="J129" s="18">
        <v>1.4256444926666667</v>
      </c>
      <c r="K129" s="18">
        <v>0.71282224633333335</v>
      </c>
      <c r="L129" s="19"/>
      <c r="M129" s="19"/>
      <c r="N129" s="19"/>
      <c r="O129" s="20"/>
      <c r="P129" s="2"/>
      <c r="Q129" s="2"/>
    </row>
    <row r="130" spans="1:17" ht="14.4" hidden="1" customHeight="1" x14ac:dyDescent="0.3">
      <c r="A130" s="2"/>
      <c r="B130" s="2"/>
      <c r="C130" s="2"/>
      <c r="D130" s="2"/>
      <c r="E130" s="2"/>
      <c r="F130" s="2"/>
      <c r="G130" s="2"/>
      <c r="H130" s="41">
        <v>38534</v>
      </c>
      <c r="I130" s="18">
        <v>2.2026207411700001</v>
      </c>
      <c r="J130" s="18">
        <v>1.4684138274466667</v>
      </c>
      <c r="K130" s="18">
        <v>0.73420691372333335</v>
      </c>
      <c r="L130" s="19"/>
      <c r="M130" s="19"/>
      <c r="N130" s="19"/>
      <c r="O130" s="20"/>
      <c r="P130" s="2"/>
      <c r="Q130" s="2"/>
    </row>
    <row r="131" spans="1:17" ht="14.4" hidden="1" customHeight="1" x14ac:dyDescent="0.3">
      <c r="A131" s="2"/>
      <c r="B131" s="2"/>
      <c r="C131" s="2"/>
      <c r="D131" s="2"/>
      <c r="E131" s="2"/>
      <c r="F131" s="2"/>
      <c r="G131" s="2"/>
      <c r="H131" s="41">
        <v>38565</v>
      </c>
      <c r="I131" s="18">
        <v>2.2686993634051</v>
      </c>
      <c r="J131" s="18">
        <v>1.5124662422700665</v>
      </c>
      <c r="K131" s="18">
        <v>0.75623312113503349</v>
      </c>
      <c r="L131" s="19"/>
      <c r="M131" s="19"/>
      <c r="N131" s="19"/>
      <c r="O131" s="20"/>
      <c r="P131" s="2"/>
      <c r="Q131" s="2"/>
    </row>
    <row r="132" spans="1:17" ht="14.4" hidden="1" customHeight="1" x14ac:dyDescent="0.3">
      <c r="A132" s="2"/>
      <c r="B132" s="2"/>
      <c r="C132" s="2"/>
      <c r="D132" s="2"/>
      <c r="E132" s="2"/>
      <c r="F132" s="2"/>
      <c r="G132" s="2"/>
      <c r="H132" s="41">
        <v>38596</v>
      </c>
      <c r="I132" s="18">
        <v>2.3367603443072529</v>
      </c>
      <c r="J132" s="18">
        <v>1.5578402295381686</v>
      </c>
      <c r="K132" s="18">
        <v>0.77892011476908429</v>
      </c>
      <c r="L132" s="19"/>
      <c r="M132" s="19"/>
      <c r="N132" s="19"/>
      <c r="O132" s="20"/>
      <c r="P132" s="2"/>
      <c r="Q132" s="2"/>
    </row>
    <row r="133" spans="1:17" ht="14.4" hidden="1" customHeight="1" x14ac:dyDescent="0.3">
      <c r="A133" s="2"/>
      <c r="B133" s="2"/>
      <c r="C133" s="2"/>
      <c r="D133" s="2"/>
      <c r="E133" s="2"/>
      <c r="F133" s="2"/>
      <c r="G133" s="2"/>
      <c r="H133" s="41">
        <v>38626</v>
      </c>
      <c r="I133" s="18">
        <v>2.4068631546364707</v>
      </c>
      <c r="J133" s="18">
        <v>1.6045754364243137</v>
      </c>
      <c r="K133" s="18">
        <v>0.80228771821215705</v>
      </c>
      <c r="L133" s="19"/>
      <c r="M133" s="19"/>
      <c r="N133" s="19"/>
      <c r="O133" s="20"/>
      <c r="P133" s="2"/>
      <c r="Q133" s="2"/>
    </row>
    <row r="134" spans="1:17" ht="14.4" hidden="1" customHeight="1" x14ac:dyDescent="0.3">
      <c r="A134" s="2"/>
      <c r="B134" s="2"/>
      <c r="C134" s="2"/>
      <c r="D134" s="2"/>
      <c r="E134" s="2"/>
      <c r="F134" s="2"/>
      <c r="G134" s="2"/>
      <c r="H134" s="41">
        <v>38657</v>
      </c>
      <c r="I134" s="18">
        <v>2.4790690492755649</v>
      </c>
      <c r="J134" s="18">
        <v>1.6527126995170431</v>
      </c>
      <c r="K134" s="18">
        <v>0.82635634975852179</v>
      </c>
      <c r="L134" s="19"/>
      <c r="M134" s="19"/>
      <c r="N134" s="19"/>
      <c r="O134" s="20"/>
      <c r="P134" s="2"/>
      <c r="Q134" s="2"/>
    </row>
    <row r="135" spans="1:17" ht="14.4" hidden="1" customHeight="1" x14ac:dyDescent="0.3">
      <c r="A135" s="2"/>
      <c r="B135" s="2"/>
      <c r="C135" s="2"/>
      <c r="D135" s="2"/>
      <c r="E135" s="2"/>
      <c r="F135" s="2"/>
      <c r="G135" s="2"/>
      <c r="H135" s="41">
        <v>38687</v>
      </c>
      <c r="I135" s="18">
        <v>2.5534411207538321</v>
      </c>
      <c r="J135" s="18">
        <v>1.7022940805025546</v>
      </c>
      <c r="K135" s="18">
        <v>0.85114704025127752</v>
      </c>
      <c r="L135" s="19"/>
      <c r="M135" s="19"/>
      <c r="N135" s="19"/>
      <c r="O135" s="20"/>
      <c r="P135" s="2"/>
      <c r="Q135" s="2"/>
    </row>
    <row r="136" spans="1:17" ht="14.4" hidden="1" customHeight="1" x14ac:dyDescent="0.3">
      <c r="A136" s="2"/>
      <c r="B136" s="2"/>
      <c r="C136" s="2"/>
      <c r="D136" s="2"/>
      <c r="E136" s="2"/>
      <c r="F136" s="2"/>
      <c r="G136" s="2"/>
      <c r="H136" s="41">
        <v>38718</v>
      </c>
      <c r="I136" s="18">
        <v>2.6300443543764471</v>
      </c>
      <c r="J136" s="18">
        <v>1.7533629029176314</v>
      </c>
      <c r="K136" s="18">
        <v>0.87668145145881571</v>
      </c>
      <c r="L136" s="19"/>
      <c r="M136" s="19"/>
      <c r="N136" s="19"/>
      <c r="O136" s="20"/>
      <c r="P136" s="2"/>
      <c r="Q136" s="2"/>
    </row>
    <row r="137" spans="1:17" ht="14.4" hidden="1" customHeight="1" x14ac:dyDescent="0.3">
      <c r="A137" s="2"/>
      <c r="B137" s="2"/>
      <c r="C137" s="2"/>
      <c r="D137" s="2"/>
      <c r="E137" s="2"/>
      <c r="F137" s="2"/>
      <c r="G137" s="2"/>
      <c r="H137" s="41">
        <v>38749</v>
      </c>
      <c r="I137" s="18">
        <v>2.7089456850077407</v>
      </c>
      <c r="J137" s="18">
        <v>1.8059637900051604</v>
      </c>
      <c r="K137" s="18">
        <v>0.9029818950025803</v>
      </c>
      <c r="L137" s="19"/>
      <c r="M137" s="19"/>
      <c r="N137" s="19"/>
      <c r="O137" s="20"/>
      <c r="P137" s="2"/>
      <c r="Q137" s="2"/>
    </row>
    <row r="138" spans="1:17" ht="14.4" hidden="1" customHeight="1" x14ac:dyDescent="0.3">
      <c r="A138" s="2"/>
      <c r="B138" s="2"/>
      <c r="C138" s="2"/>
      <c r="D138" s="2"/>
      <c r="E138" s="2"/>
      <c r="F138" s="2"/>
      <c r="G138" s="2"/>
      <c r="H138" s="41">
        <v>38777</v>
      </c>
      <c r="I138" s="18">
        <v>2.7902140555579731</v>
      </c>
      <c r="J138" s="18">
        <v>1.8601427037053153</v>
      </c>
      <c r="K138" s="18">
        <v>0.93007135185265777</v>
      </c>
      <c r="L138" s="19"/>
      <c r="M138" s="19"/>
      <c r="N138" s="19"/>
      <c r="O138" s="20"/>
      <c r="P138" s="2"/>
      <c r="Q138" s="2"/>
    </row>
    <row r="139" spans="1:17" ht="14.4" hidden="1" customHeight="1" x14ac:dyDescent="0.3">
      <c r="A139" s="2"/>
      <c r="B139" s="2"/>
      <c r="C139" s="2"/>
      <c r="D139" s="2"/>
      <c r="E139" s="2"/>
      <c r="F139" s="2"/>
      <c r="G139" s="2"/>
      <c r="H139" s="41">
        <v>38808</v>
      </c>
      <c r="I139" s="18">
        <v>2.8739204772247122</v>
      </c>
      <c r="J139" s="18">
        <v>1.9159469848164747</v>
      </c>
      <c r="K139" s="18">
        <v>0.95797349240823748</v>
      </c>
      <c r="L139" s="19"/>
      <c r="M139" s="19"/>
      <c r="N139" s="19"/>
      <c r="O139" s="20"/>
      <c r="P139" s="2"/>
      <c r="Q139" s="2"/>
    </row>
    <row r="140" spans="1:17" ht="14.4" hidden="1" customHeight="1" x14ac:dyDescent="0.3">
      <c r="A140" s="2"/>
      <c r="B140" s="2"/>
      <c r="C140" s="2"/>
      <c r="D140" s="2"/>
      <c r="E140" s="2"/>
      <c r="F140" s="2"/>
      <c r="G140" s="2"/>
      <c r="H140" s="41">
        <v>38838</v>
      </c>
      <c r="I140" s="18">
        <v>2.9601380915414537</v>
      </c>
      <c r="J140" s="18">
        <v>1.973425394360969</v>
      </c>
      <c r="K140" s="18">
        <v>0.98671269718048471</v>
      </c>
      <c r="L140" s="19"/>
      <c r="M140" s="19"/>
      <c r="N140" s="19"/>
      <c r="O140" s="20"/>
      <c r="P140" s="2"/>
      <c r="Q140" s="2"/>
    </row>
    <row r="141" spans="1:17" ht="14.4" hidden="1" customHeight="1" x14ac:dyDescent="0.3">
      <c r="A141" s="2"/>
      <c r="B141" s="2"/>
      <c r="C141" s="2"/>
      <c r="D141" s="2"/>
      <c r="E141" s="2"/>
      <c r="F141" s="2"/>
      <c r="G141" s="2"/>
      <c r="H141" s="41">
        <v>38869</v>
      </c>
      <c r="I141" s="18">
        <v>3.0489422342876975</v>
      </c>
      <c r="J141" s="18">
        <v>2.032628156191798</v>
      </c>
      <c r="K141" s="18">
        <v>1.0163140780958995</v>
      </c>
      <c r="L141" s="19"/>
      <c r="M141" s="19"/>
      <c r="N141" s="19"/>
      <c r="O141" s="20"/>
      <c r="P141" s="2"/>
      <c r="Q141" s="2"/>
    </row>
    <row r="142" spans="1:17" ht="14.4" hidden="1" customHeight="1" x14ac:dyDescent="0.3">
      <c r="A142" s="2"/>
      <c r="B142" s="2"/>
      <c r="C142" s="2"/>
      <c r="D142" s="2"/>
      <c r="E142" s="2"/>
      <c r="F142" s="2"/>
      <c r="G142" s="2"/>
      <c r="H142" s="41">
        <v>38899</v>
      </c>
      <c r="I142" s="18">
        <v>3.1404105013163286</v>
      </c>
      <c r="J142" s="18">
        <v>2.0936070008775522</v>
      </c>
      <c r="K142" s="18">
        <v>1.0468035004387763</v>
      </c>
      <c r="L142" s="19"/>
      <c r="M142" s="19"/>
      <c r="N142" s="19"/>
      <c r="O142" s="20"/>
      <c r="P142" s="2"/>
      <c r="Q142" s="2"/>
    </row>
    <row r="143" spans="1:17" ht="14.4" hidden="1" customHeight="1" x14ac:dyDescent="0.3">
      <c r="A143" s="2"/>
      <c r="B143" s="2"/>
      <c r="C143" s="2"/>
      <c r="D143" s="2"/>
      <c r="E143" s="2"/>
      <c r="F143" s="2"/>
      <c r="G143" s="2"/>
      <c r="H143" s="41">
        <v>38930</v>
      </c>
      <c r="I143" s="18">
        <v>3.2346228163558184</v>
      </c>
      <c r="J143" s="18">
        <v>2.1564152109038788</v>
      </c>
      <c r="K143" s="18">
        <v>1.0782076054519396</v>
      </c>
      <c r="L143" s="19"/>
      <c r="M143" s="19"/>
      <c r="N143" s="19"/>
      <c r="O143" s="20"/>
      <c r="P143" s="2"/>
      <c r="Q143" s="2"/>
    </row>
    <row r="144" spans="1:17" ht="14.4" hidden="1" customHeight="1" x14ac:dyDescent="0.3">
      <c r="A144" s="2"/>
      <c r="B144" s="2"/>
      <c r="C144" s="2"/>
      <c r="D144" s="2"/>
      <c r="E144" s="2"/>
      <c r="F144" s="2"/>
      <c r="G144" s="2"/>
      <c r="H144" s="41">
        <v>38961</v>
      </c>
      <c r="I144" s="18">
        <v>3.3316615008464932</v>
      </c>
      <c r="J144" s="18">
        <v>2.2211076672309953</v>
      </c>
      <c r="K144" s="18">
        <v>1.1105538336154979</v>
      </c>
      <c r="L144" s="19"/>
      <c r="M144" s="19"/>
      <c r="N144" s="19"/>
      <c r="O144" s="20"/>
      <c r="P144" s="2"/>
      <c r="Q144" s="2"/>
    </row>
    <row r="145" spans="1:17" ht="14.4" hidden="1" customHeight="1" x14ac:dyDescent="0.3">
      <c r="A145" s="2"/>
      <c r="B145" s="2"/>
      <c r="C145" s="2"/>
      <c r="D145" s="2"/>
      <c r="E145" s="2"/>
      <c r="F145" s="2"/>
      <c r="G145" s="2"/>
      <c r="H145" s="41">
        <v>38991</v>
      </c>
      <c r="I145" s="18">
        <v>3.4316113458718882</v>
      </c>
      <c r="J145" s="18">
        <v>2.2877408972479252</v>
      </c>
      <c r="K145" s="18">
        <v>1.143870448623963</v>
      </c>
      <c r="L145" s="19"/>
      <c r="M145" s="19"/>
      <c r="N145" s="19"/>
      <c r="O145" s="20"/>
      <c r="P145" s="2"/>
      <c r="Q145" s="2"/>
    </row>
    <row r="146" spans="1:17" ht="14.4" hidden="1" customHeight="1" x14ac:dyDescent="0.3">
      <c r="A146" s="2"/>
      <c r="B146" s="2"/>
      <c r="C146" s="2"/>
      <c r="D146" s="2"/>
      <c r="E146" s="2"/>
      <c r="F146" s="2"/>
      <c r="G146" s="2"/>
      <c r="H146" s="41">
        <v>39022</v>
      </c>
      <c r="I146" s="18">
        <v>3.5345596862480448</v>
      </c>
      <c r="J146" s="18">
        <v>2.3563731241653629</v>
      </c>
      <c r="K146" s="18">
        <v>1.1781865620826819</v>
      </c>
      <c r="L146" s="19"/>
      <c r="M146" s="19"/>
      <c r="N146" s="19"/>
      <c r="O146" s="20"/>
      <c r="P146" s="2"/>
      <c r="Q146" s="2"/>
    </row>
    <row r="147" spans="1:17" ht="14.4" hidden="1" customHeight="1" x14ac:dyDescent="0.3">
      <c r="A147" s="2"/>
      <c r="B147" s="2"/>
      <c r="C147" s="2"/>
      <c r="D147" s="2"/>
      <c r="E147" s="2"/>
      <c r="F147" s="2"/>
      <c r="G147" s="2"/>
      <c r="H147" s="41">
        <v>39052</v>
      </c>
      <c r="I147" s="18">
        <v>3.6405964768354862</v>
      </c>
      <c r="J147" s="18">
        <v>2.427064317890324</v>
      </c>
      <c r="K147" s="18">
        <v>1.2135321589451622</v>
      </c>
      <c r="L147" s="19"/>
      <c r="M147" s="19"/>
      <c r="N147" s="19"/>
      <c r="O147" s="20"/>
      <c r="P147" s="2"/>
      <c r="Q147" s="2"/>
    </row>
    <row r="148" spans="1:17" ht="14.4" hidden="1" customHeight="1" x14ac:dyDescent="0.3">
      <c r="A148" s="2"/>
      <c r="B148" s="2"/>
      <c r="C148" s="2"/>
      <c r="D148" s="2"/>
      <c r="E148" s="2"/>
      <c r="F148" s="2"/>
      <c r="G148" s="2"/>
      <c r="H148" s="41">
        <v>39083</v>
      </c>
      <c r="I148" s="18">
        <v>3.7498143711405509</v>
      </c>
      <c r="J148" s="18">
        <v>2.499876247427034</v>
      </c>
      <c r="K148" s="18">
        <v>1.249938123713517</v>
      </c>
      <c r="L148" s="19"/>
      <c r="M148" s="19"/>
      <c r="N148" s="19"/>
      <c r="O148" s="20"/>
      <c r="P148" s="2"/>
      <c r="Q148" s="2"/>
    </row>
    <row r="149" spans="1:17" ht="14.4" hidden="1" customHeight="1" x14ac:dyDescent="0.3">
      <c r="A149" s="2"/>
      <c r="B149" s="2"/>
      <c r="C149" s="2"/>
      <c r="D149" s="2"/>
      <c r="E149" s="2"/>
      <c r="F149" s="2"/>
      <c r="G149" s="2"/>
      <c r="H149" s="41">
        <v>39114</v>
      </c>
      <c r="I149" s="18">
        <v>3.8623088022747676</v>
      </c>
      <c r="J149" s="18">
        <v>2.5748725348498449</v>
      </c>
      <c r="K149" s="18">
        <v>1.2874362674249227</v>
      </c>
      <c r="L149" s="19"/>
      <c r="M149" s="19"/>
      <c r="N149" s="19"/>
      <c r="O149" s="20"/>
      <c r="P149" s="2"/>
      <c r="Q149" s="2"/>
    </row>
    <row r="150" spans="1:17" ht="14.4" hidden="1" customHeight="1" x14ac:dyDescent="0.3">
      <c r="A150" s="2"/>
      <c r="B150" s="2"/>
      <c r="C150" s="2"/>
      <c r="D150" s="2"/>
      <c r="E150" s="2"/>
      <c r="F150" s="2"/>
      <c r="G150" s="2"/>
      <c r="H150" s="41">
        <v>39142</v>
      </c>
      <c r="I150" s="18">
        <v>3.9781780663430109</v>
      </c>
      <c r="J150" s="18">
        <v>2.6521187108953406</v>
      </c>
      <c r="K150" s="18">
        <v>1.3260593554476703</v>
      </c>
      <c r="L150" s="19"/>
      <c r="M150" s="19"/>
      <c r="N150" s="19"/>
      <c r="O150" s="20"/>
      <c r="P150" s="2"/>
      <c r="Q150" s="2"/>
    </row>
    <row r="151" spans="1:17" ht="14.4" hidden="1" customHeight="1" x14ac:dyDescent="0.3">
      <c r="A151" s="2"/>
      <c r="B151" s="2"/>
      <c r="C151" s="2"/>
      <c r="D151" s="2"/>
      <c r="E151" s="2"/>
      <c r="F151" s="2"/>
      <c r="G151" s="2"/>
      <c r="H151" s="41">
        <v>39173</v>
      </c>
      <c r="I151" s="18">
        <v>4.0975234083333012</v>
      </c>
      <c r="J151" s="18">
        <v>2.7316822722222005</v>
      </c>
      <c r="K151" s="18">
        <v>1.3658411361111007</v>
      </c>
      <c r="L151" s="19"/>
      <c r="M151" s="19"/>
      <c r="N151" s="19"/>
      <c r="O151" s="20"/>
      <c r="P151" s="2"/>
      <c r="Q151" s="2"/>
    </row>
    <row r="152" spans="1:17" ht="14.4" hidden="1" customHeight="1" x14ac:dyDescent="0.3">
      <c r="A152" s="2"/>
      <c r="B152" s="2"/>
      <c r="C152" s="2"/>
      <c r="D152" s="2"/>
      <c r="E152" s="2"/>
      <c r="F152" s="2"/>
      <c r="G152" s="2"/>
      <c r="H152" s="41">
        <v>39203</v>
      </c>
      <c r="I152" s="18">
        <v>4.2204491105833002</v>
      </c>
      <c r="J152" s="18">
        <v>2.8136327403888668</v>
      </c>
      <c r="K152" s="18">
        <v>1.4068163701944334</v>
      </c>
      <c r="L152" s="19"/>
      <c r="M152" s="19"/>
      <c r="N152" s="19"/>
      <c r="O152" s="20"/>
      <c r="P152" s="2"/>
      <c r="Q152" s="2"/>
    </row>
    <row r="153" spans="1:17" ht="14.4" hidden="1" customHeight="1" x14ac:dyDescent="0.3">
      <c r="A153" s="2"/>
      <c r="B153" s="2"/>
      <c r="C153" s="2"/>
      <c r="D153" s="2"/>
      <c r="E153" s="2"/>
      <c r="F153" s="2"/>
      <c r="G153" s="2"/>
      <c r="H153" s="41">
        <v>39234</v>
      </c>
      <c r="I153" s="18">
        <v>4.347062583900799</v>
      </c>
      <c r="J153" s="18">
        <v>2.8980417226005324</v>
      </c>
      <c r="K153" s="18">
        <v>1.4490208613002666</v>
      </c>
      <c r="L153" s="19"/>
      <c r="M153" s="19"/>
      <c r="N153" s="19"/>
      <c r="O153" s="20"/>
      <c r="P153" s="2"/>
      <c r="Q153" s="2"/>
    </row>
    <row r="154" spans="1:17" ht="14.4" hidden="1" customHeight="1" x14ac:dyDescent="0.3">
      <c r="A154" s="2"/>
      <c r="B154" s="2"/>
      <c r="C154" s="2"/>
      <c r="D154" s="2"/>
      <c r="E154" s="2"/>
      <c r="F154" s="2"/>
      <c r="G154" s="2"/>
      <c r="H154" s="41">
        <v>39264</v>
      </c>
      <c r="I154" s="18">
        <v>4.477474461417823</v>
      </c>
      <c r="J154" s="18">
        <v>2.9849829742785485</v>
      </c>
      <c r="K154" s="18">
        <v>1.4924914871392745</v>
      </c>
      <c r="L154" s="19"/>
      <c r="M154" s="19"/>
      <c r="N154" s="19"/>
      <c r="O154" s="20"/>
      <c r="P154" s="2"/>
      <c r="Q154" s="2"/>
    </row>
    <row r="155" spans="1:17" ht="14.4" hidden="1" customHeight="1" x14ac:dyDescent="0.3">
      <c r="A155" s="2"/>
      <c r="B155" s="2"/>
      <c r="C155" s="2"/>
      <c r="D155" s="2"/>
      <c r="E155" s="2"/>
      <c r="F155" s="2"/>
      <c r="G155" s="2"/>
      <c r="H155" s="41">
        <v>39295</v>
      </c>
      <c r="I155" s="18">
        <v>4.611798695260358</v>
      </c>
      <c r="J155" s="18">
        <v>3.0745324635069053</v>
      </c>
      <c r="K155" s="18">
        <v>1.5372662317534527</v>
      </c>
      <c r="L155" s="19"/>
      <c r="M155" s="19"/>
      <c r="N155" s="19"/>
      <c r="O155" s="20"/>
      <c r="P155" s="2"/>
      <c r="Q155" s="2"/>
    </row>
    <row r="156" spans="1:17" ht="14.4" hidden="1" customHeight="1" x14ac:dyDescent="0.3">
      <c r="A156" s="2"/>
      <c r="B156" s="2"/>
      <c r="C156" s="2"/>
      <c r="D156" s="2"/>
      <c r="E156" s="2"/>
      <c r="F156" s="2"/>
      <c r="G156" s="2"/>
      <c r="H156" s="41">
        <v>39326</v>
      </c>
      <c r="I156" s="18">
        <v>4.7501526561181686</v>
      </c>
      <c r="J156" s="18">
        <v>3.1667684374121121</v>
      </c>
      <c r="K156" s="18">
        <v>1.5833842187060565</v>
      </c>
      <c r="L156" s="19"/>
      <c r="M156" s="19"/>
      <c r="N156" s="19"/>
      <c r="O156" s="20"/>
      <c r="P156" s="2"/>
      <c r="Q156" s="2"/>
    </row>
    <row r="157" spans="1:17" ht="14.4" hidden="1" customHeight="1" x14ac:dyDescent="0.3">
      <c r="A157" s="2"/>
      <c r="B157" s="2"/>
      <c r="C157" s="2"/>
      <c r="D157" s="2"/>
      <c r="E157" s="2"/>
      <c r="F157" s="2"/>
      <c r="G157" s="2"/>
      <c r="H157" s="41">
        <v>39356</v>
      </c>
      <c r="I157" s="18">
        <v>4.892657235801714</v>
      </c>
      <c r="J157" s="18">
        <v>3.2617714905344757</v>
      </c>
      <c r="K157" s="18">
        <v>1.6308857452672383</v>
      </c>
      <c r="L157" s="19"/>
      <c r="M157" s="19"/>
      <c r="N157" s="19"/>
      <c r="O157" s="20"/>
      <c r="P157" s="2"/>
      <c r="Q157" s="2"/>
    </row>
    <row r="158" spans="1:17" ht="14.4" hidden="1" customHeight="1" x14ac:dyDescent="0.3">
      <c r="A158" s="2"/>
      <c r="B158" s="2"/>
      <c r="C158" s="2"/>
      <c r="D158" s="2"/>
      <c r="E158" s="2"/>
      <c r="F158" s="2"/>
      <c r="G158" s="2"/>
      <c r="H158" s="41">
        <v>39387</v>
      </c>
      <c r="I158" s="18">
        <v>5.0394369528757652</v>
      </c>
      <c r="J158" s="18">
        <v>3.3596246352505101</v>
      </c>
      <c r="K158" s="18">
        <v>1.6798123176252551</v>
      </c>
      <c r="L158" s="19"/>
      <c r="M158" s="19"/>
      <c r="N158" s="19"/>
      <c r="O158" s="20"/>
      <c r="P158" s="2"/>
      <c r="Q158" s="2"/>
    </row>
    <row r="159" spans="1:17" ht="14.4" hidden="1" customHeight="1" x14ac:dyDescent="0.3">
      <c r="A159" s="2"/>
      <c r="B159" s="2"/>
      <c r="C159" s="2"/>
      <c r="D159" s="2"/>
      <c r="E159" s="2"/>
      <c r="F159" s="2"/>
      <c r="G159" s="2"/>
      <c r="H159" s="41">
        <v>39417</v>
      </c>
      <c r="I159" s="18">
        <v>5.1906200614620381</v>
      </c>
      <c r="J159" s="18">
        <v>3.4604133743080254</v>
      </c>
      <c r="K159" s="18">
        <v>1.7302066871540127</v>
      </c>
      <c r="L159" s="19"/>
      <c r="M159" s="19"/>
      <c r="N159" s="19"/>
      <c r="O159" s="20"/>
      <c r="P159" s="2"/>
      <c r="Q159" s="2"/>
    </row>
    <row r="160" spans="1:17" ht="14.4" hidden="1" customHeight="1" x14ac:dyDescent="0.3">
      <c r="A160" s="2"/>
      <c r="B160" s="2"/>
      <c r="C160" s="2"/>
      <c r="D160" s="2"/>
      <c r="E160" s="2"/>
      <c r="F160" s="2"/>
      <c r="G160" s="2"/>
      <c r="H160" s="41">
        <v>39448</v>
      </c>
      <c r="I160" s="18">
        <v>5.3463386633058994</v>
      </c>
      <c r="J160" s="18">
        <v>3.5642257755372659</v>
      </c>
      <c r="K160" s="18">
        <v>1.7821128877686334</v>
      </c>
      <c r="L160" s="19"/>
      <c r="M160" s="19"/>
      <c r="N160" s="19"/>
      <c r="O160" s="20"/>
      <c r="P160" s="2"/>
      <c r="Q160" s="2"/>
    </row>
    <row r="161" spans="1:17" ht="14.4" hidden="1" customHeight="1" x14ac:dyDescent="0.3">
      <c r="A161" s="2"/>
      <c r="B161" s="2"/>
      <c r="C161" s="2"/>
      <c r="D161" s="2"/>
      <c r="E161" s="2"/>
      <c r="F161" s="2"/>
      <c r="G161" s="2"/>
      <c r="H161" s="41">
        <v>39479</v>
      </c>
      <c r="I161" s="18">
        <v>5.5067288232050764</v>
      </c>
      <c r="J161" s="18">
        <v>3.6711525488033843</v>
      </c>
      <c r="K161" s="18">
        <v>1.8355762744016921</v>
      </c>
      <c r="L161" s="19"/>
      <c r="M161" s="19"/>
      <c r="N161" s="19"/>
      <c r="O161" s="20"/>
      <c r="P161" s="2"/>
      <c r="Q161" s="2"/>
    </row>
    <row r="162" spans="1:17" ht="14.4" hidden="1" customHeight="1" x14ac:dyDescent="0.3">
      <c r="A162" s="2"/>
      <c r="B162" s="2"/>
      <c r="C162" s="2"/>
      <c r="D162" s="2"/>
      <c r="E162" s="2"/>
      <c r="F162" s="2"/>
      <c r="G162" s="2"/>
      <c r="H162" s="41">
        <v>39508</v>
      </c>
      <c r="I162" s="18">
        <v>5.671930687901229</v>
      </c>
      <c r="J162" s="18">
        <v>3.781287125267486</v>
      </c>
      <c r="K162" s="18">
        <v>1.890643562633743</v>
      </c>
      <c r="L162" s="19"/>
      <c r="M162" s="19"/>
      <c r="N162" s="19"/>
      <c r="O162" s="20"/>
      <c r="P162" s="2"/>
      <c r="Q162" s="2"/>
    </row>
    <row r="163" spans="1:17" ht="14.4" hidden="1" customHeight="1" x14ac:dyDescent="0.3">
      <c r="A163" s="2"/>
      <c r="B163" s="2"/>
      <c r="C163" s="2"/>
      <c r="D163" s="2"/>
      <c r="E163" s="2"/>
      <c r="F163" s="2"/>
      <c r="G163" s="2"/>
      <c r="H163" s="41">
        <v>39539</v>
      </c>
      <c r="I163" s="18">
        <v>5.8420886085382664</v>
      </c>
      <c r="J163" s="18">
        <v>3.8947257390255108</v>
      </c>
      <c r="K163" s="18">
        <v>1.9473628695127556</v>
      </c>
      <c r="L163" s="19"/>
      <c r="M163" s="19"/>
      <c r="N163" s="19"/>
      <c r="O163" s="20"/>
      <c r="P163" s="2"/>
      <c r="Q163" s="2"/>
    </row>
    <row r="164" spans="1:17" ht="14.4" hidden="1" customHeight="1" x14ac:dyDescent="0.3">
      <c r="A164" s="2"/>
      <c r="B164" s="2"/>
      <c r="C164" s="2"/>
      <c r="D164" s="2"/>
      <c r="E164" s="2"/>
      <c r="F164" s="2"/>
      <c r="G164" s="2"/>
      <c r="H164" s="41">
        <v>39569</v>
      </c>
      <c r="I164" s="18">
        <v>6.0173512667944147</v>
      </c>
      <c r="J164" s="18">
        <v>4.0115675111962759</v>
      </c>
      <c r="K164" s="18">
        <v>2.0057837555981388</v>
      </c>
      <c r="L164" s="19"/>
      <c r="M164" s="19"/>
      <c r="N164" s="19"/>
      <c r="O164" s="20"/>
      <c r="P164" s="2"/>
      <c r="Q164" s="2"/>
    </row>
    <row r="165" spans="1:17" ht="14.4" hidden="1" customHeight="1" x14ac:dyDescent="0.3">
      <c r="A165" s="2"/>
      <c r="B165" s="2"/>
      <c r="C165" s="2"/>
      <c r="D165" s="2"/>
      <c r="E165" s="2"/>
      <c r="F165" s="2"/>
      <c r="G165" s="2"/>
      <c r="H165" s="41">
        <v>39600</v>
      </c>
      <c r="I165" s="18">
        <v>6.1978718047982468</v>
      </c>
      <c r="J165" s="18">
        <v>4.1319145365321646</v>
      </c>
      <c r="K165" s="18">
        <v>2.0659572682660823</v>
      </c>
      <c r="L165" s="19"/>
      <c r="M165" s="19"/>
      <c r="N165" s="19"/>
      <c r="O165" s="20"/>
      <c r="P165" s="2"/>
      <c r="Q165" s="2"/>
    </row>
    <row r="166" spans="1:17" ht="14.4" hidden="1" customHeight="1" x14ac:dyDescent="0.3">
      <c r="A166" s="2"/>
      <c r="B166" s="2"/>
      <c r="C166" s="2"/>
      <c r="D166" s="2"/>
      <c r="E166" s="2"/>
      <c r="F166" s="2"/>
      <c r="G166" s="2"/>
      <c r="H166" s="41">
        <v>39630</v>
      </c>
      <c r="I166" s="18">
        <v>6.3838079589421941</v>
      </c>
      <c r="J166" s="18">
        <v>4.2558719726281291</v>
      </c>
      <c r="K166" s="18">
        <v>2.127935986314065</v>
      </c>
      <c r="L166" s="19"/>
      <c r="M166" s="19"/>
      <c r="N166" s="19"/>
      <c r="O166" s="20"/>
      <c r="P166" s="2"/>
      <c r="Q166" s="2"/>
    </row>
    <row r="167" spans="1:17" ht="14.4" hidden="1" customHeight="1" x14ac:dyDescent="0.3">
      <c r="A167" s="2"/>
      <c r="B167" s="2"/>
      <c r="C167" s="2"/>
      <c r="D167" s="2"/>
      <c r="E167" s="2"/>
      <c r="F167" s="2"/>
      <c r="G167" s="2"/>
      <c r="H167" s="41">
        <v>39661</v>
      </c>
      <c r="I167" s="18">
        <v>6.5753221977104603</v>
      </c>
      <c r="J167" s="18">
        <v>4.3835481318069736</v>
      </c>
      <c r="K167" s="18">
        <v>2.1917740659034868</v>
      </c>
      <c r="L167" s="19"/>
      <c r="M167" s="19"/>
      <c r="N167" s="19"/>
      <c r="O167" s="20"/>
      <c r="P167" s="2"/>
      <c r="Q167" s="2"/>
    </row>
    <row r="168" spans="1:17" ht="14.4" hidden="1" customHeight="1" x14ac:dyDescent="0.3">
      <c r="A168" s="2"/>
      <c r="B168" s="2"/>
      <c r="C168" s="2"/>
      <c r="D168" s="2"/>
      <c r="E168" s="2"/>
      <c r="F168" s="2"/>
      <c r="G168" s="2"/>
      <c r="H168" s="41">
        <v>39692</v>
      </c>
      <c r="I168" s="18">
        <v>6.7725818636417747</v>
      </c>
      <c r="J168" s="18">
        <v>4.5150545757611829</v>
      </c>
      <c r="K168" s="18">
        <v>2.2575272878805919</v>
      </c>
      <c r="L168" s="19"/>
      <c r="M168" s="19"/>
      <c r="N168" s="19"/>
      <c r="O168" s="20"/>
      <c r="P168" s="2"/>
      <c r="Q168" s="2"/>
    </row>
    <row r="169" spans="1:17" ht="14.4" hidden="1" customHeight="1" x14ac:dyDescent="0.3">
      <c r="A169" s="2"/>
      <c r="B169" s="2"/>
      <c r="C169" s="2"/>
      <c r="D169" s="2"/>
      <c r="E169" s="2"/>
      <c r="F169" s="2"/>
      <c r="G169" s="2"/>
      <c r="H169" s="41">
        <v>39722</v>
      </c>
      <c r="I169" s="18">
        <v>6.9757593195510283</v>
      </c>
      <c r="J169" s="18">
        <v>4.6505062130340189</v>
      </c>
      <c r="K169" s="18">
        <v>2.3252531065170094</v>
      </c>
      <c r="L169" s="19"/>
      <c r="M169" s="19"/>
      <c r="N169" s="19"/>
      <c r="O169" s="20"/>
      <c r="P169" s="2"/>
      <c r="Q169" s="2"/>
    </row>
    <row r="170" spans="1:17" ht="14.4" hidden="1" customHeight="1" x14ac:dyDescent="0.3">
      <c r="A170" s="2"/>
      <c r="B170" s="2"/>
      <c r="C170" s="2"/>
      <c r="D170" s="2"/>
      <c r="E170" s="2"/>
      <c r="F170" s="2"/>
      <c r="G170" s="2"/>
      <c r="H170" s="41">
        <v>39753</v>
      </c>
      <c r="I170" s="18">
        <v>7.1850320991375591</v>
      </c>
      <c r="J170" s="18">
        <v>4.7900213994250391</v>
      </c>
      <c r="K170" s="18">
        <v>2.39501069971252</v>
      </c>
      <c r="L170" s="19"/>
      <c r="M170" s="19"/>
      <c r="N170" s="19"/>
      <c r="O170" s="20"/>
      <c r="P170" s="2"/>
      <c r="Q170" s="2"/>
    </row>
    <row r="171" spans="1:17" ht="14.4" hidden="1" customHeight="1" x14ac:dyDescent="0.3">
      <c r="A171" s="2"/>
      <c r="B171" s="2"/>
      <c r="C171" s="2"/>
      <c r="D171" s="2"/>
      <c r="E171" s="2"/>
      <c r="F171" s="2"/>
      <c r="G171" s="2"/>
      <c r="H171" s="41">
        <v>39783</v>
      </c>
      <c r="I171" s="18">
        <v>7.4005830621116857</v>
      </c>
      <c r="J171" s="18">
        <v>4.9337220414077905</v>
      </c>
      <c r="K171" s="18">
        <v>2.4668610207038952</v>
      </c>
      <c r="L171" s="19"/>
      <c r="M171" s="19"/>
      <c r="N171" s="19"/>
      <c r="O171" s="20"/>
      <c r="P171" s="2"/>
      <c r="Q171" s="2"/>
    </row>
    <row r="172" spans="1:17" ht="14.4" hidden="1" customHeight="1" x14ac:dyDescent="0.3">
      <c r="A172" s="2"/>
      <c r="B172" s="2"/>
      <c r="C172" s="2"/>
      <c r="D172" s="2"/>
      <c r="E172" s="2"/>
      <c r="F172" s="2"/>
      <c r="G172" s="2"/>
      <c r="H172" s="41">
        <v>39814</v>
      </c>
      <c r="I172" s="18">
        <v>7.6226005539750368</v>
      </c>
      <c r="J172" s="18">
        <v>5.0817337026500242</v>
      </c>
      <c r="K172" s="18">
        <v>2.5408668513250126</v>
      </c>
      <c r="L172" s="19"/>
      <c r="M172" s="19"/>
      <c r="N172" s="19"/>
      <c r="O172" s="20"/>
      <c r="P172" s="2"/>
      <c r="Q172" s="2"/>
    </row>
    <row r="173" spans="1:17" ht="14.4" hidden="1" customHeight="1" x14ac:dyDescent="0.3">
      <c r="A173" s="2"/>
      <c r="B173" s="2"/>
      <c r="C173" s="2"/>
      <c r="D173" s="2"/>
      <c r="E173" s="2"/>
      <c r="F173" s="2"/>
      <c r="G173" s="2"/>
      <c r="H173" s="41">
        <v>39845</v>
      </c>
      <c r="I173" s="18">
        <v>7.851278570594288</v>
      </c>
      <c r="J173" s="18">
        <v>5.2341857137295253</v>
      </c>
      <c r="K173" s="18">
        <v>2.6170928568647627</v>
      </c>
      <c r="L173" s="19"/>
      <c r="M173" s="19"/>
      <c r="N173" s="19"/>
      <c r="O173" s="20"/>
      <c r="P173" s="2"/>
      <c r="Q173" s="2"/>
    </row>
    <row r="174" spans="1:17" ht="14.4" hidden="1" customHeight="1" x14ac:dyDescent="0.3">
      <c r="A174" s="2"/>
      <c r="B174" s="2"/>
      <c r="C174" s="2"/>
      <c r="D174" s="2"/>
      <c r="E174" s="2"/>
      <c r="F174" s="2"/>
      <c r="G174" s="2"/>
      <c r="H174" s="41">
        <v>39873</v>
      </c>
      <c r="I174" s="18">
        <v>8.0868169277121176</v>
      </c>
      <c r="J174" s="18">
        <v>5.3912112851414111</v>
      </c>
      <c r="K174" s="18">
        <v>2.6956056425707065</v>
      </c>
      <c r="L174" s="19"/>
      <c r="M174" s="19"/>
      <c r="N174" s="19"/>
      <c r="O174" s="20"/>
      <c r="P174" s="2"/>
      <c r="Q174" s="2"/>
    </row>
    <row r="175" spans="1:17" ht="14.4" hidden="1" customHeight="1" x14ac:dyDescent="0.3">
      <c r="A175" s="2"/>
      <c r="B175" s="2"/>
      <c r="C175" s="2"/>
      <c r="D175" s="2"/>
      <c r="E175" s="2"/>
      <c r="F175" s="2"/>
      <c r="G175" s="2"/>
      <c r="H175" s="41">
        <v>39904</v>
      </c>
      <c r="I175" s="18">
        <v>8.3294214355434821</v>
      </c>
      <c r="J175" s="18">
        <v>5.5529476236956548</v>
      </c>
      <c r="K175" s="18">
        <v>2.7764738118478274</v>
      </c>
      <c r="L175" s="19"/>
      <c r="M175" s="19"/>
      <c r="N175" s="19"/>
      <c r="O175" s="20"/>
      <c r="P175" s="2"/>
      <c r="Q175" s="2"/>
    </row>
    <row r="176" spans="1:17" ht="14.4" hidden="1" customHeight="1" x14ac:dyDescent="0.3">
      <c r="A176" s="2"/>
      <c r="B176" s="2"/>
      <c r="C176" s="2"/>
      <c r="D176" s="2"/>
      <c r="E176" s="2"/>
      <c r="F176" s="2"/>
      <c r="G176" s="2"/>
      <c r="H176" s="41">
        <v>39934</v>
      </c>
      <c r="I176" s="18">
        <v>8.5793040786097876</v>
      </c>
      <c r="J176" s="18">
        <v>5.7195360524065251</v>
      </c>
      <c r="K176" s="18">
        <v>2.8597680262032625</v>
      </c>
      <c r="L176" s="19"/>
      <c r="M176" s="19"/>
      <c r="N176" s="19"/>
      <c r="O176" s="20"/>
      <c r="P176" s="2"/>
      <c r="Q176" s="2"/>
    </row>
    <row r="177" spans="1:17" ht="14.4" hidden="1" customHeight="1" x14ac:dyDescent="0.3">
      <c r="A177" s="2"/>
      <c r="B177" s="2"/>
      <c r="C177" s="2"/>
      <c r="D177" s="2"/>
      <c r="E177" s="2"/>
      <c r="F177" s="2"/>
      <c r="G177" s="2"/>
      <c r="H177" s="41">
        <v>39965</v>
      </c>
      <c r="I177" s="18">
        <v>8.836683200968082</v>
      </c>
      <c r="J177" s="18">
        <v>5.8911221339787208</v>
      </c>
      <c r="K177" s="18">
        <v>2.9455610669893613</v>
      </c>
      <c r="L177" s="19"/>
      <c r="M177" s="19"/>
      <c r="N177" s="19"/>
      <c r="O177" s="20"/>
      <c r="P177" s="2"/>
      <c r="Q177" s="2"/>
    </row>
    <row r="178" spans="1:17" ht="14.4" hidden="1" customHeight="1" x14ac:dyDescent="0.3">
      <c r="A178" s="2"/>
      <c r="B178" s="2"/>
      <c r="C178" s="2"/>
      <c r="D178" s="2"/>
      <c r="E178" s="2"/>
      <c r="F178" s="2"/>
      <c r="G178" s="2"/>
      <c r="H178" s="41">
        <v>39995</v>
      </c>
      <c r="I178" s="18">
        <v>9.1017836969971242</v>
      </c>
      <c r="J178" s="18">
        <v>6.0678557979980825</v>
      </c>
      <c r="K178" s="18">
        <v>3.0339278989990417</v>
      </c>
      <c r="L178" s="19"/>
      <c r="M178" s="19"/>
      <c r="N178" s="19"/>
      <c r="O178" s="20"/>
      <c r="P178" s="2"/>
      <c r="Q178" s="2"/>
    </row>
    <row r="179" spans="1:17" ht="14.4" hidden="1" customHeight="1" x14ac:dyDescent="0.3">
      <c r="A179" s="2"/>
      <c r="B179" s="2"/>
      <c r="C179" s="2"/>
      <c r="D179" s="2"/>
      <c r="E179" s="2"/>
      <c r="F179" s="2"/>
      <c r="G179" s="2"/>
      <c r="H179" s="41">
        <v>40026</v>
      </c>
      <c r="I179" s="18">
        <v>9.3748372079070386</v>
      </c>
      <c r="J179" s="18">
        <v>6.2498914719380254</v>
      </c>
      <c r="K179" s="18">
        <v>3.1249457359690131</v>
      </c>
      <c r="L179" s="19"/>
      <c r="M179" s="19"/>
      <c r="N179" s="19"/>
      <c r="O179" s="20"/>
      <c r="P179" s="2"/>
      <c r="Q179" s="2"/>
    </row>
    <row r="180" spans="1:17" ht="14.4" hidden="1" customHeight="1" x14ac:dyDescent="0.3">
      <c r="A180" s="2"/>
      <c r="B180" s="2"/>
      <c r="C180" s="2"/>
      <c r="D180" s="2"/>
      <c r="E180" s="2"/>
      <c r="F180" s="2"/>
      <c r="G180" s="2"/>
      <c r="H180" s="41">
        <v>40057</v>
      </c>
      <c r="I180" s="18">
        <v>9.6560823241442506</v>
      </c>
      <c r="J180" s="18">
        <v>6.4373882160961671</v>
      </c>
      <c r="K180" s="18">
        <v>3.2186941080480835</v>
      </c>
      <c r="L180" s="19"/>
      <c r="M180" s="19"/>
      <c r="N180" s="19"/>
      <c r="O180" s="20"/>
      <c r="P180" s="2"/>
      <c r="Q180" s="2"/>
    </row>
    <row r="181" spans="1:17" ht="14.4" hidden="1" customHeight="1" x14ac:dyDescent="0.3">
      <c r="A181" s="2"/>
      <c r="B181" s="2"/>
      <c r="C181" s="2"/>
      <c r="D181" s="2"/>
      <c r="E181" s="2"/>
      <c r="F181" s="2"/>
      <c r="G181" s="2"/>
      <c r="H181" s="41">
        <v>40087</v>
      </c>
      <c r="I181" s="18">
        <v>9.9457647938685785</v>
      </c>
      <c r="J181" s="18">
        <v>6.6305098625790517</v>
      </c>
      <c r="K181" s="18">
        <v>3.3152549312895268</v>
      </c>
      <c r="L181" s="19"/>
      <c r="M181" s="19"/>
      <c r="N181" s="19"/>
      <c r="O181" s="20"/>
      <c r="P181" s="2"/>
      <c r="Q181" s="2"/>
    </row>
    <row r="182" spans="1:17" ht="14.4" hidden="1" customHeight="1" x14ac:dyDescent="0.3">
      <c r="A182" s="2"/>
      <c r="B182" s="2"/>
      <c r="C182" s="2"/>
      <c r="D182" s="2"/>
      <c r="E182" s="2"/>
      <c r="F182" s="2"/>
      <c r="G182" s="2"/>
      <c r="H182" s="41">
        <v>40118</v>
      </c>
      <c r="I182" s="18">
        <v>10.244137737684635</v>
      </c>
      <c r="J182" s="18">
        <v>6.8294251584564236</v>
      </c>
      <c r="K182" s="18">
        <v>3.4147125792282118</v>
      </c>
      <c r="L182" s="19"/>
      <c r="M182" s="19"/>
      <c r="N182" s="19"/>
      <c r="O182" s="20"/>
      <c r="P182" s="2"/>
      <c r="Q182" s="2"/>
    </row>
    <row r="183" spans="1:17" ht="14.4" hidden="1" customHeight="1" x14ac:dyDescent="0.3">
      <c r="A183" s="2"/>
      <c r="B183" s="2"/>
      <c r="C183" s="2"/>
      <c r="D183" s="2"/>
      <c r="E183" s="2"/>
      <c r="F183" s="2"/>
      <c r="G183" s="2"/>
      <c r="H183" s="41">
        <v>40148</v>
      </c>
      <c r="I183" s="18">
        <v>10.551461869815174</v>
      </c>
      <c r="J183" s="18">
        <v>7.0343079132101156</v>
      </c>
      <c r="K183" s="18">
        <v>3.5171539566050587</v>
      </c>
      <c r="L183" s="19"/>
      <c r="M183" s="19"/>
      <c r="N183" s="19"/>
      <c r="O183" s="20"/>
      <c r="P183" s="2"/>
      <c r="Q183" s="2"/>
    </row>
    <row r="184" spans="1:17" ht="14.4" hidden="1" customHeight="1" x14ac:dyDescent="0.3">
      <c r="A184" s="2"/>
      <c r="B184" s="2"/>
      <c r="C184" s="2"/>
      <c r="D184" s="2"/>
      <c r="E184" s="2"/>
      <c r="F184" s="2"/>
      <c r="G184" s="2"/>
      <c r="H184" s="41">
        <v>40179</v>
      </c>
      <c r="I184" s="18">
        <v>10.868005725909629</v>
      </c>
      <c r="J184" s="18">
        <v>7.245337150606419</v>
      </c>
      <c r="K184" s="18">
        <v>3.6226685753032104</v>
      </c>
      <c r="L184" s="19"/>
      <c r="M184" s="19"/>
      <c r="N184" s="19"/>
      <c r="O184" s="20"/>
      <c r="P184" s="2"/>
      <c r="Q184" s="2"/>
    </row>
    <row r="185" spans="1:17" ht="14.4" hidden="1" customHeight="1" x14ac:dyDescent="0.3">
      <c r="A185" s="2"/>
      <c r="B185" s="2"/>
      <c r="C185" s="2"/>
      <c r="D185" s="2"/>
      <c r="E185" s="2"/>
      <c r="F185" s="2"/>
      <c r="G185" s="2"/>
      <c r="H185" s="41">
        <v>40210</v>
      </c>
      <c r="I185" s="18">
        <v>11.194045897686919</v>
      </c>
      <c r="J185" s="18">
        <v>7.4626972651246124</v>
      </c>
      <c r="K185" s="18">
        <v>3.7313486325623071</v>
      </c>
      <c r="L185" s="19"/>
      <c r="M185" s="19"/>
      <c r="N185" s="19"/>
      <c r="O185" s="20"/>
      <c r="P185" s="2"/>
      <c r="Q185" s="2"/>
    </row>
    <row r="186" spans="1:17" ht="14.4" hidden="1" customHeight="1" x14ac:dyDescent="0.3">
      <c r="A186" s="2"/>
      <c r="B186" s="2"/>
      <c r="C186" s="2"/>
      <c r="D186" s="2"/>
      <c r="E186" s="2"/>
      <c r="F186" s="2"/>
      <c r="G186" s="2"/>
      <c r="H186" s="41">
        <v>40238</v>
      </c>
      <c r="I186" s="18">
        <v>11.529867274617528</v>
      </c>
      <c r="J186" s="18">
        <v>7.6865781830783515</v>
      </c>
      <c r="K186" s="18">
        <v>3.8432890915391766</v>
      </c>
      <c r="L186" s="19"/>
      <c r="M186" s="19"/>
      <c r="N186" s="19"/>
      <c r="O186" s="20"/>
      <c r="P186" s="2"/>
      <c r="Q186" s="2"/>
    </row>
    <row r="187" spans="1:17" ht="14.4" hidden="1" customHeight="1" x14ac:dyDescent="0.3">
      <c r="A187" s="2"/>
      <c r="B187" s="2"/>
      <c r="C187" s="2"/>
      <c r="D187" s="2"/>
      <c r="E187" s="2"/>
      <c r="F187" s="2"/>
      <c r="G187" s="2"/>
      <c r="H187" s="41">
        <v>40269</v>
      </c>
      <c r="I187" s="18">
        <v>11.875763292856055</v>
      </c>
      <c r="J187" s="18">
        <v>7.9171755285707031</v>
      </c>
      <c r="K187" s="18">
        <v>3.958587764285352</v>
      </c>
      <c r="L187" s="19"/>
      <c r="M187" s="19"/>
      <c r="N187" s="19"/>
      <c r="O187" s="20"/>
      <c r="P187" s="2"/>
      <c r="Q187" s="2"/>
    </row>
    <row r="188" spans="1:17" ht="14.4" hidden="1" customHeight="1" x14ac:dyDescent="0.3">
      <c r="A188" s="2"/>
      <c r="B188" s="2"/>
      <c r="C188" s="2"/>
      <c r="D188" s="2"/>
      <c r="E188" s="2"/>
      <c r="F188" s="2"/>
      <c r="G188" s="2"/>
      <c r="H188" s="41">
        <v>40299</v>
      </c>
      <c r="I188" s="18">
        <v>12.232036191641736</v>
      </c>
      <c r="J188" s="18">
        <v>8.1546907944278235</v>
      </c>
      <c r="K188" s="18">
        <v>4.0773453972139126</v>
      </c>
      <c r="L188" s="19"/>
      <c r="M188" s="19"/>
      <c r="N188" s="19"/>
      <c r="O188" s="20"/>
      <c r="P188" s="2"/>
      <c r="Q188" s="2"/>
    </row>
    <row r="189" spans="1:17" ht="14.4" hidden="1" customHeight="1" x14ac:dyDescent="0.3">
      <c r="A189" s="2"/>
      <c r="B189" s="2"/>
      <c r="C189" s="2"/>
      <c r="D189" s="2"/>
      <c r="E189" s="2"/>
      <c r="F189" s="2"/>
      <c r="G189" s="2"/>
      <c r="H189" s="41">
        <v>40330</v>
      </c>
      <c r="I189" s="18">
        <v>12.598997277390989</v>
      </c>
      <c r="J189" s="18">
        <v>8.3993315182606594</v>
      </c>
      <c r="K189" s="18">
        <v>4.1996657591303297</v>
      </c>
      <c r="L189" s="19"/>
      <c r="M189" s="19"/>
      <c r="N189" s="19"/>
      <c r="O189" s="20"/>
      <c r="P189" s="2"/>
      <c r="Q189" s="2"/>
    </row>
    <row r="190" spans="1:17" ht="14.4" hidden="1" customHeight="1" x14ac:dyDescent="0.3">
      <c r="A190" s="2"/>
      <c r="B190" s="2"/>
      <c r="C190" s="2"/>
      <c r="D190" s="2"/>
      <c r="E190" s="2"/>
      <c r="F190" s="2"/>
      <c r="G190" s="2"/>
      <c r="H190" s="41">
        <v>40360</v>
      </c>
      <c r="I190" s="18">
        <v>12.976967195712719</v>
      </c>
      <c r="J190" s="18">
        <v>8.6513114638084794</v>
      </c>
      <c r="K190" s="18">
        <v>4.3256557319042397</v>
      </c>
      <c r="L190" s="19"/>
      <c r="M190" s="19"/>
      <c r="N190" s="19"/>
      <c r="O190" s="20"/>
      <c r="P190" s="2"/>
      <c r="Q190" s="2"/>
    </row>
    <row r="191" spans="1:17" ht="14.4" hidden="1" customHeight="1" x14ac:dyDescent="0.3">
      <c r="A191" s="2"/>
      <c r="B191" s="2"/>
      <c r="C191" s="2"/>
      <c r="D191" s="2"/>
      <c r="E191" s="2"/>
      <c r="F191" s="2"/>
      <c r="G191" s="2"/>
      <c r="H191" s="41">
        <v>40391</v>
      </c>
      <c r="I191" s="18">
        <v>13.366276211584101</v>
      </c>
      <c r="J191" s="18">
        <v>8.9108508077227331</v>
      </c>
      <c r="K191" s="18">
        <v>4.4554254038613674</v>
      </c>
      <c r="L191" s="19"/>
      <c r="M191" s="19"/>
      <c r="N191" s="19"/>
      <c r="O191" s="20"/>
      <c r="P191" s="2"/>
      <c r="Q191" s="2"/>
    </row>
    <row r="192" spans="1:17" ht="14.4" hidden="1" customHeight="1" x14ac:dyDescent="0.3">
      <c r="A192" s="2"/>
      <c r="B192" s="2"/>
      <c r="C192" s="2"/>
      <c r="D192" s="2"/>
      <c r="E192" s="2"/>
      <c r="F192" s="2"/>
      <c r="G192" s="2"/>
      <c r="H192" s="41">
        <v>40422</v>
      </c>
      <c r="I192" s="18">
        <v>13.767264497931624</v>
      </c>
      <c r="J192" s="18">
        <v>9.1781763319544147</v>
      </c>
      <c r="K192" s="18">
        <v>4.5890881659772091</v>
      </c>
      <c r="L192" s="19"/>
      <c r="M192" s="19"/>
      <c r="N192" s="19"/>
      <c r="O192" s="20"/>
      <c r="P192" s="2"/>
      <c r="Q192" s="2"/>
    </row>
    <row r="193" spans="1:17" ht="14.4" hidden="1" customHeight="1" x14ac:dyDescent="0.3">
      <c r="A193" s="2"/>
      <c r="B193" s="2"/>
      <c r="C193" s="2"/>
      <c r="D193" s="2"/>
      <c r="E193" s="2"/>
      <c r="F193" s="2"/>
      <c r="G193" s="2"/>
      <c r="H193" s="41">
        <v>40452</v>
      </c>
      <c r="I193" s="18">
        <v>14.180282432869573</v>
      </c>
      <c r="J193" s="18">
        <v>9.4535216219130476</v>
      </c>
      <c r="K193" s="18">
        <v>4.7267608109565256</v>
      </c>
      <c r="L193" s="19"/>
      <c r="M193" s="19"/>
      <c r="N193" s="19"/>
      <c r="O193" s="20"/>
      <c r="P193" s="2"/>
      <c r="Q193" s="2"/>
    </row>
    <row r="194" spans="1:17" ht="14.4" hidden="1" customHeight="1" x14ac:dyDescent="0.3">
      <c r="A194" s="2"/>
      <c r="B194" s="2"/>
      <c r="C194" s="2"/>
      <c r="D194" s="2"/>
      <c r="E194" s="2"/>
      <c r="F194" s="2"/>
      <c r="G194" s="2"/>
      <c r="H194" s="41">
        <v>40483</v>
      </c>
      <c r="I194" s="18">
        <v>14.60569090585566</v>
      </c>
      <c r="J194" s="18">
        <v>9.7371272705704399</v>
      </c>
      <c r="K194" s="18">
        <v>4.86856363528522</v>
      </c>
      <c r="L194" s="19"/>
      <c r="M194" s="19"/>
      <c r="N194" s="19"/>
      <c r="O194" s="20"/>
      <c r="P194" s="2"/>
      <c r="Q194" s="2"/>
    </row>
    <row r="195" spans="1:17" ht="14.4" hidden="1" customHeight="1" x14ac:dyDescent="0.3">
      <c r="A195" s="2"/>
      <c r="B195" s="2"/>
      <c r="C195" s="2"/>
      <c r="D195" s="2"/>
      <c r="E195" s="2"/>
      <c r="F195" s="2"/>
      <c r="G195" s="2"/>
      <c r="H195" s="41">
        <v>40513</v>
      </c>
      <c r="I195" s="18">
        <v>15.04386163303133</v>
      </c>
      <c r="J195" s="18">
        <v>10.029241088687552</v>
      </c>
      <c r="K195" s="18">
        <v>5.0146205443437779</v>
      </c>
      <c r="L195" s="19"/>
      <c r="M195" s="19"/>
      <c r="N195" s="19"/>
      <c r="O195" s="20"/>
      <c r="P195" s="2"/>
      <c r="Q195" s="2"/>
    </row>
    <row r="196" spans="1:17" ht="14.4" hidden="1" customHeight="1" x14ac:dyDescent="0.3">
      <c r="A196" s="2"/>
      <c r="B196" s="2"/>
      <c r="C196" s="2"/>
      <c r="D196" s="2"/>
      <c r="E196" s="2"/>
      <c r="F196" s="2"/>
      <c r="G196" s="2"/>
      <c r="H196" s="21"/>
      <c r="I196" s="19"/>
      <c r="J196" s="19"/>
      <c r="K196" s="19"/>
      <c r="L196" s="19"/>
      <c r="M196" s="19"/>
      <c r="N196" s="19"/>
      <c r="O196" s="20"/>
      <c r="P196" s="2"/>
      <c r="Q196" s="2"/>
    </row>
    <row r="197" spans="1:17" ht="14.4" hidden="1" customHeight="1" thickBot="1" x14ac:dyDescent="0.35">
      <c r="A197" s="2"/>
      <c r="B197" s="2"/>
      <c r="C197" s="2"/>
      <c r="D197" s="2"/>
      <c r="E197" s="2"/>
      <c r="F197" s="2"/>
      <c r="G197" s="2"/>
      <c r="H197" s="22"/>
      <c r="I197" s="23"/>
      <c r="J197" s="23"/>
      <c r="K197" s="23"/>
      <c r="L197" s="23"/>
      <c r="M197" s="23"/>
      <c r="N197" s="23"/>
      <c r="O197" s="24"/>
      <c r="P197" s="2"/>
      <c r="Q197" s="2"/>
    </row>
    <row r="198" spans="1:17" ht="14.4" hidden="1" customHeight="1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</row>
    <row r="199" spans="1:17" ht="14.4" hidden="1" customHeight="1" thickBot="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</row>
    <row r="200" spans="1:17" ht="14.4" hidden="1" customHeight="1" thickBot="1" x14ac:dyDescent="0.35">
      <c r="A200" s="2"/>
      <c r="B200" s="2"/>
      <c r="C200" s="2"/>
      <c r="D200" s="2"/>
      <c r="E200" s="2"/>
      <c r="F200" s="2"/>
      <c r="G200" s="2"/>
      <c r="H200" s="25" t="s">
        <v>38</v>
      </c>
      <c r="I200" s="26"/>
      <c r="J200" s="26"/>
      <c r="K200" s="26"/>
      <c r="L200" s="27"/>
      <c r="M200" s="27"/>
      <c r="N200" s="27"/>
      <c r="O200" s="28"/>
      <c r="P200" s="2"/>
      <c r="Q200" s="2"/>
    </row>
    <row r="201" spans="1:17" ht="14.4" hidden="1" customHeight="1" x14ac:dyDescent="0.3">
      <c r="A201" s="2"/>
      <c r="B201" s="2"/>
      <c r="C201" s="2"/>
      <c r="D201" s="2"/>
      <c r="E201" s="2"/>
      <c r="F201" s="2"/>
      <c r="G201" s="2"/>
      <c r="H201" s="21"/>
      <c r="I201" s="19"/>
      <c r="J201" s="19"/>
      <c r="K201" s="19"/>
      <c r="L201" s="19"/>
      <c r="M201" s="19"/>
      <c r="N201" s="19"/>
      <c r="O201" s="20"/>
      <c r="P201" s="2"/>
      <c r="Q201" s="2"/>
    </row>
    <row r="202" spans="1:17" ht="14.4" hidden="1" customHeight="1" x14ac:dyDescent="0.3">
      <c r="A202" s="2"/>
      <c r="B202" s="2"/>
      <c r="C202" s="2"/>
      <c r="D202" s="2"/>
      <c r="E202" s="2"/>
      <c r="F202" s="2"/>
      <c r="G202" s="2"/>
      <c r="H202" s="21"/>
      <c r="I202" s="19"/>
      <c r="J202" s="19"/>
      <c r="K202" s="19"/>
      <c r="L202" s="19"/>
      <c r="M202" s="19"/>
      <c r="N202" s="19"/>
      <c r="O202" s="20"/>
      <c r="P202" s="2"/>
      <c r="Q202" s="2"/>
    </row>
    <row r="203" spans="1:17" ht="14.4" hidden="1" customHeight="1" x14ac:dyDescent="0.3">
      <c r="A203" s="2"/>
      <c r="B203" s="2"/>
      <c r="C203" s="2"/>
      <c r="D203" s="2"/>
      <c r="E203" s="2"/>
      <c r="F203" s="2"/>
      <c r="G203" s="2"/>
      <c r="H203" s="21"/>
      <c r="I203" s="46" t="s">
        <v>45</v>
      </c>
      <c r="J203" t="s">
        <v>61</v>
      </c>
      <c r="K203"/>
      <c r="L203"/>
      <c r="M203" s="19"/>
      <c r="N203" s="19"/>
      <c r="O203" s="20"/>
      <c r="P203" s="2"/>
      <c r="Q203" s="2"/>
    </row>
    <row r="204" spans="1:17" ht="14.4" hidden="1" customHeight="1" x14ac:dyDescent="0.3">
      <c r="A204" s="2"/>
      <c r="B204" s="2"/>
      <c r="C204" s="2"/>
      <c r="D204" s="2"/>
      <c r="E204" s="2"/>
      <c r="F204" s="2"/>
      <c r="G204" s="2"/>
      <c r="H204" s="21"/>
      <c r="I204"/>
      <c r="J204"/>
      <c r="K204"/>
      <c r="L204"/>
      <c r="M204" s="19"/>
      <c r="N204" s="19"/>
      <c r="O204" s="20"/>
      <c r="P204" s="2"/>
      <c r="Q204" s="2"/>
    </row>
    <row r="205" spans="1:17" ht="14.4" hidden="1" customHeight="1" x14ac:dyDescent="0.3">
      <c r="A205" s="2"/>
      <c r="B205" s="2"/>
      <c r="C205" s="2"/>
      <c r="D205" s="2"/>
      <c r="E205" s="2"/>
      <c r="F205" s="2"/>
      <c r="G205" s="2"/>
      <c r="H205" s="21"/>
      <c r="I205" s="46" t="s">
        <v>60</v>
      </c>
      <c r="J205" t="s">
        <v>59</v>
      </c>
      <c r="K205" t="s">
        <v>58</v>
      </c>
      <c r="L205" t="s">
        <v>57</v>
      </c>
      <c r="M205" s="19"/>
      <c r="N205" s="19"/>
      <c r="O205" s="20"/>
      <c r="P205" s="2"/>
      <c r="Q205" s="2"/>
    </row>
    <row r="206" spans="1:17" ht="14.4" hidden="1" customHeight="1" x14ac:dyDescent="0.3">
      <c r="A206" s="2"/>
      <c r="B206" s="2"/>
      <c r="C206" s="2"/>
      <c r="D206" s="2"/>
      <c r="E206" s="2"/>
      <c r="F206" s="2"/>
      <c r="G206" s="2"/>
      <c r="H206" s="21"/>
      <c r="I206" s="44" t="s">
        <v>56</v>
      </c>
      <c r="J206" s="43">
        <v>1.8423333333333334</v>
      </c>
      <c r="K206" s="43">
        <v>3.6846666666666663</v>
      </c>
      <c r="L206" s="43">
        <v>5.5269999999999992</v>
      </c>
      <c r="M206" s="19"/>
      <c r="N206" s="19"/>
      <c r="O206" s="20"/>
      <c r="P206" s="2"/>
      <c r="Q206" s="2"/>
    </row>
    <row r="207" spans="1:17" ht="14.4" hidden="1" customHeight="1" x14ac:dyDescent="0.3">
      <c r="A207" s="2"/>
      <c r="B207" s="2"/>
      <c r="C207" s="2"/>
      <c r="D207" s="2"/>
      <c r="E207" s="2"/>
      <c r="F207" s="2"/>
      <c r="G207" s="2"/>
      <c r="H207" s="21"/>
      <c r="I207" s="45" t="s">
        <v>50</v>
      </c>
      <c r="J207" s="43">
        <v>1.8423333333333334</v>
      </c>
      <c r="K207" s="43">
        <v>3.6846666666666663</v>
      </c>
      <c r="L207" s="43">
        <v>5.5269999999999992</v>
      </c>
      <c r="M207" s="19"/>
      <c r="N207" s="19"/>
      <c r="O207" s="20"/>
      <c r="P207" s="2"/>
      <c r="Q207" s="2"/>
    </row>
    <row r="208" spans="1:17" ht="14.4" hidden="1" customHeight="1" x14ac:dyDescent="0.3">
      <c r="A208" s="2"/>
      <c r="B208" s="2"/>
      <c r="C208" s="2"/>
      <c r="D208" s="2"/>
      <c r="E208" s="2"/>
      <c r="F208" s="2"/>
      <c r="G208" s="2"/>
      <c r="H208" s="21"/>
      <c r="I208" s="44" t="s">
        <v>55</v>
      </c>
      <c r="J208" s="43">
        <v>2.7097346983140538</v>
      </c>
      <c r="K208" s="43">
        <v>5.4194693966281067</v>
      </c>
      <c r="L208" s="43">
        <v>8.1292040949421605</v>
      </c>
      <c r="M208" s="19"/>
      <c r="N208" s="19"/>
      <c r="O208" s="20"/>
      <c r="P208" s="2"/>
      <c r="Q208" s="2"/>
    </row>
    <row r="209" spans="1:17" ht="14.4" hidden="1" customHeight="1" x14ac:dyDescent="0.3">
      <c r="A209" s="2"/>
      <c r="B209" s="2"/>
      <c r="C209" s="2"/>
      <c r="D209" s="2"/>
      <c r="E209" s="2"/>
      <c r="F209" s="2"/>
      <c r="G209" s="2"/>
      <c r="H209" s="21"/>
      <c r="I209" s="45" t="s">
        <v>50</v>
      </c>
      <c r="J209" s="43">
        <v>2.7097346983140538</v>
      </c>
      <c r="K209" s="43">
        <v>5.4194693966281067</v>
      </c>
      <c r="L209" s="43">
        <v>8.1292040949421605</v>
      </c>
      <c r="M209" s="19"/>
      <c r="N209" s="19"/>
      <c r="O209" s="20"/>
      <c r="P209" s="2"/>
      <c r="Q209" s="2"/>
    </row>
    <row r="210" spans="1:17" ht="14.4" hidden="1" customHeight="1" x14ac:dyDescent="0.3">
      <c r="A210" s="2"/>
      <c r="B210" s="2"/>
      <c r="C210" s="2"/>
      <c r="D210" s="2"/>
      <c r="E210" s="2"/>
      <c r="F210" s="2"/>
      <c r="G210" s="2"/>
      <c r="H210" s="21"/>
      <c r="I210" s="44" t="s">
        <v>54</v>
      </c>
      <c r="J210" s="43">
        <v>3.8634337465861099</v>
      </c>
      <c r="K210" s="43">
        <v>7.7268674931722199</v>
      </c>
      <c r="L210" s="43">
        <v>11.590301239758329</v>
      </c>
      <c r="M210" s="19"/>
      <c r="N210" s="19"/>
      <c r="O210" s="20"/>
      <c r="P210" s="2"/>
      <c r="Q210" s="2"/>
    </row>
    <row r="211" spans="1:17" ht="14.4" hidden="1" customHeight="1" x14ac:dyDescent="0.3">
      <c r="A211" s="2"/>
      <c r="B211" s="2"/>
      <c r="C211" s="2"/>
      <c r="D211" s="2"/>
      <c r="E211" s="2"/>
      <c r="F211" s="2"/>
      <c r="G211" s="2"/>
      <c r="H211" s="21"/>
      <c r="I211" s="45" t="s">
        <v>50</v>
      </c>
      <c r="J211" s="43">
        <v>3.8634337465861099</v>
      </c>
      <c r="K211" s="43">
        <v>7.7268674931722199</v>
      </c>
      <c r="L211" s="43">
        <v>11.590301239758329</v>
      </c>
      <c r="M211" s="19"/>
      <c r="N211" s="19"/>
      <c r="O211" s="20"/>
      <c r="P211" s="2"/>
      <c r="Q211" s="2"/>
    </row>
    <row r="212" spans="1:17" ht="14.4" hidden="1" customHeight="1" x14ac:dyDescent="0.3">
      <c r="A212" s="2"/>
      <c r="B212" s="2"/>
      <c r="C212" s="2"/>
      <c r="D212" s="2"/>
      <c r="E212" s="2"/>
      <c r="F212" s="2"/>
      <c r="G212" s="2"/>
      <c r="H212" s="21"/>
      <c r="I212" s="44" t="s">
        <v>53</v>
      </c>
      <c r="J212" s="43">
        <v>5.5083327248040685</v>
      </c>
      <c r="K212" s="43">
        <v>11.016665449608137</v>
      </c>
      <c r="L212" s="43">
        <v>16.524998174412204</v>
      </c>
      <c r="M212" s="19"/>
      <c r="N212" s="19"/>
      <c r="O212" s="20"/>
      <c r="P212" s="2"/>
      <c r="Q212" s="2"/>
    </row>
    <row r="213" spans="1:17" ht="14.4" hidden="1" customHeight="1" x14ac:dyDescent="0.3">
      <c r="A213" s="2"/>
      <c r="B213" s="2"/>
      <c r="C213" s="2"/>
      <c r="D213" s="2"/>
      <c r="E213" s="2"/>
      <c r="F213" s="2"/>
      <c r="G213" s="2"/>
      <c r="H213" s="21"/>
      <c r="I213" s="45" t="s">
        <v>50</v>
      </c>
      <c r="J213" s="43">
        <v>5.5083327248040685</v>
      </c>
      <c r="K213" s="43">
        <v>11.016665449608137</v>
      </c>
      <c r="L213" s="43">
        <v>16.524998174412204</v>
      </c>
      <c r="M213" s="19"/>
      <c r="N213" s="19"/>
      <c r="O213" s="20"/>
      <c r="P213" s="2"/>
      <c r="Q213" s="2"/>
    </row>
    <row r="214" spans="1:17" ht="14.4" hidden="1" customHeight="1" x14ac:dyDescent="0.3">
      <c r="A214" s="2"/>
      <c r="B214" s="2"/>
      <c r="C214" s="2"/>
      <c r="D214" s="2"/>
      <c r="E214" s="2"/>
      <c r="F214" s="2"/>
      <c r="G214" s="2"/>
      <c r="H214" s="21"/>
      <c r="I214" s="44" t="s">
        <v>52</v>
      </c>
      <c r="J214" s="43">
        <v>7.8535653507604817</v>
      </c>
      <c r="K214" s="43">
        <v>15.70713070152096</v>
      </c>
      <c r="L214" s="43">
        <v>23.560696052281443</v>
      </c>
      <c r="M214" s="19"/>
      <c r="N214" s="19"/>
      <c r="O214" s="20"/>
      <c r="P214" s="2"/>
      <c r="Q214" s="2"/>
    </row>
    <row r="215" spans="1:17" ht="14.4" hidden="1" customHeight="1" x14ac:dyDescent="0.3">
      <c r="A215" s="2"/>
      <c r="B215" s="2"/>
      <c r="C215" s="2"/>
      <c r="D215" s="2"/>
      <c r="E215" s="2"/>
      <c r="F215" s="2"/>
      <c r="G215" s="2"/>
      <c r="H215" s="21"/>
      <c r="I215" s="45" t="s">
        <v>50</v>
      </c>
      <c r="J215" s="43">
        <v>7.8535653507604817</v>
      </c>
      <c r="K215" s="43">
        <v>15.70713070152096</v>
      </c>
      <c r="L215" s="43">
        <v>23.560696052281443</v>
      </c>
      <c r="M215" s="19"/>
      <c r="N215" s="19"/>
      <c r="O215" s="20"/>
      <c r="P215" s="2"/>
      <c r="Q215" s="2"/>
    </row>
    <row r="216" spans="1:17" ht="14.4" hidden="1" customHeight="1" x14ac:dyDescent="0.3">
      <c r="A216" s="2"/>
      <c r="B216" s="2"/>
      <c r="C216" s="2"/>
      <c r="D216" s="2"/>
      <c r="E216" s="2"/>
      <c r="F216" s="2"/>
      <c r="G216" s="2"/>
      <c r="H216" s="21"/>
      <c r="I216" s="44" t="s">
        <v>51</v>
      </c>
      <c r="J216" s="43">
        <v>11.197306299404694</v>
      </c>
      <c r="K216" s="43">
        <v>22.394612598809381</v>
      </c>
      <c r="L216" s="43">
        <v>33.591918898214075</v>
      </c>
      <c r="M216" s="19"/>
      <c r="N216" s="19"/>
      <c r="O216" s="20"/>
      <c r="P216" s="2"/>
      <c r="Q216" s="2"/>
    </row>
    <row r="217" spans="1:17" ht="14.4" hidden="1" customHeight="1" x14ac:dyDescent="0.3">
      <c r="A217" s="2"/>
      <c r="B217" s="2"/>
      <c r="C217" s="2"/>
      <c r="D217" s="2"/>
      <c r="E217" s="2"/>
      <c r="F217" s="2"/>
      <c r="G217" s="2"/>
      <c r="H217" s="21"/>
      <c r="I217" s="45" t="s">
        <v>50</v>
      </c>
      <c r="J217" s="43">
        <v>11.197306299404694</v>
      </c>
      <c r="K217" s="43">
        <v>22.394612598809381</v>
      </c>
      <c r="L217" s="43">
        <v>33.591918898214075</v>
      </c>
      <c r="M217" s="19"/>
      <c r="N217" s="19"/>
      <c r="O217" s="20"/>
      <c r="P217" s="2"/>
      <c r="Q217" s="2"/>
    </row>
    <row r="218" spans="1:17" ht="14.4" hidden="1" customHeight="1" x14ac:dyDescent="0.3">
      <c r="A218" s="2"/>
      <c r="B218" s="2"/>
      <c r="C218" s="2"/>
      <c r="D218" s="2"/>
      <c r="E218" s="2"/>
      <c r="F218" s="2"/>
      <c r="G218" s="2"/>
      <c r="H218" s="21"/>
      <c r="I218" s="44" t="s">
        <v>49</v>
      </c>
      <c r="J218" s="43">
        <v>32.974706153202746</v>
      </c>
      <c r="K218" s="43">
        <v>65.949412306405463</v>
      </c>
      <c r="L218" s="43">
        <v>98.924118459608209</v>
      </c>
      <c r="M218" s="19"/>
      <c r="N218" s="19"/>
      <c r="O218" s="20"/>
      <c r="P218" s="2"/>
      <c r="Q218" s="2"/>
    </row>
    <row r="219" spans="1:17" ht="14.4" hidden="1" customHeight="1" x14ac:dyDescent="0.3">
      <c r="A219" s="2"/>
      <c r="B219" s="2"/>
      <c r="C219" s="2"/>
      <c r="D219" s="2"/>
      <c r="E219" s="2"/>
      <c r="F219" s="2"/>
      <c r="G219" s="2"/>
      <c r="H219" s="21"/>
      <c r="I219" s="19"/>
      <c r="J219" s="19"/>
      <c r="K219" s="19"/>
      <c r="L219" s="19"/>
      <c r="M219" s="19"/>
      <c r="N219" s="19"/>
      <c r="O219" s="20"/>
      <c r="P219" s="2"/>
      <c r="Q219" s="2"/>
    </row>
    <row r="220" spans="1:17" ht="14.4" hidden="1" customHeight="1" x14ac:dyDescent="0.3">
      <c r="A220" s="2"/>
      <c r="B220" s="2"/>
      <c r="C220" s="2"/>
      <c r="D220" s="2"/>
      <c r="E220" s="2"/>
      <c r="F220" s="2"/>
      <c r="G220" s="2"/>
      <c r="H220" s="21"/>
      <c r="I220" s="19"/>
      <c r="J220" s="19"/>
      <c r="K220" s="19"/>
      <c r="L220" s="19"/>
      <c r="M220" s="19"/>
      <c r="N220" s="19"/>
      <c r="O220" s="20"/>
      <c r="P220" s="2"/>
      <c r="Q220" s="2"/>
    </row>
    <row r="221" spans="1:17" ht="14.4" hidden="1" customHeight="1" x14ac:dyDescent="0.3">
      <c r="A221" s="2"/>
      <c r="B221" s="2"/>
      <c r="C221" s="2"/>
      <c r="D221" s="2"/>
      <c r="E221" s="2"/>
      <c r="F221" s="2"/>
      <c r="G221" s="2"/>
      <c r="H221" s="21"/>
      <c r="I221" s="19"/>
      <c r="J221" s="19"/>
      <c r="K221" s="19"/>
      <c r="L221" s="19"/>
      <c r="M221" s="19"/>
      <c r="N221" s="19"/>
      <c r="O221" s="20"/>
      <c r="P221" s="2"/>
      <c r="Q221" s="2"/>
    </row>
    <row r="222" spans="1:17" ht="14.4" hidden="1" customHeight="1" x14ac:dyDescent="0.3">
      <c r="A222" s="2"/>
      <c r="B222" s="2"/>
      <c r="C222" s="2"/>
      <c r="D222" s="2"/>
      <c r="E222" s="2"/>
      <c r="F222" s="2"/>
      <c r="G222" s="2"/>
      <c r="H222" s="21"/>
      <c r="I222" s="19"/>
      <c r="J222" s="19"/>
      <c r="K222" s="19"/>
      <c r="L222" s="19"/>
      <c r="M222" s="19"/>
      <c r="N222" s="19"/>
      <c r="O222" s="20"/>
      <c r="P222" s="2"/>
      <c r="Q222" s="2"/>
    </row>
    <row r="223" spans="1:17" ht="14.4" hidden="1" customHeight="1" x14ac:dyDescent="0.3">
      <c r="A223" s="2"/>
      <c r="B223" s="2"/>
      <c r="C223" s="2"/>
      <c r="D223" s="2"/>
      <c r="E223" s="2"/>
      <c r="F223" s="2"/>
      <c r="G223" s="2"/>
      <c r="H223" s="21"/>
      <c r="I223" s="19"/>
      <c r="J223" s="19"/>
      <c r="K223" s="19"/>
      <c r="L223" s="19"/>
      <c r="M223" s="19"/>
      <c r="N223" s="19"/>
      <c r="O223" s="20"/>
      <c r="P223" s="2"/>
      <c r="Q223" s="2"/>
    </row>
    <row r="224" spans="1:17" ht="14.4" hidden="1" customHeight="1" x14ac:dyDescent="0.3">
      <c r="A224" s="2"/>
      <c r="B224" s="2"/>
      <c r="C224" s="2"/>
      <c r="D224" s="2"/>
      <c r="E224" s="2"/>
      <c r="F224" s="2"/>
      <c r="G224" s="2"/>
      <c r="H224" s="21"/>
      <c r="I224" s="19"/>
      <c r="J224" s="19"/>
      <c r="K224" s="19"/>
      <c r="L224" s="19"/>
      <c r="M224" s="19"/>
      <c r="N224" s="19"/>
      <c r="O224" s="20"/>
      <c r="P224" s="2"/>
      <c r="Q224" s="2"/>
    </row>
    <row r="225" spans="1:17" ht="14.4" hidden="1" customHeight="1" x14ac:dyDescent="0.3">
      <c r="A225" s="2"/>
      <c r="B225" s="2"/>
      <c r="C225" s="2"/>
      <c r="D225" s="2"/>
      <c r="E225" s="2"/>
      <c r="F225" s="2"/>
      <c r="G225" s="2"/>
      <c r="H225" s="21"/>
      <c r="I225" s="19"/>
      <c r="J225" s="19"/>
      <c r="K225" s="19"/>
      <c r="L225" s="19"/>
      <c r="M225" s="19"/>
      <c r="N225" s="19"/>
      <c r="O225" s="20"/>
      <c r="P225" s="2"/>
      <c r="Q225" s="2"/>
    </row>
    <row r="226" spans="1:17" ht="14.4" hidden="1" customHeight="1" x14ac:dyDescent="0.3">
      <c r="A226" s="2"/>
      <c r="B226" s="2"/>
      <c r="C226" s="2"/>
      <c r="D226" s="2"/>
      <c r="E226" s="2"/>
      <c r="F226" s="2"/>
      <c r="G226" s="2"/>
      <c r="H226" s="21"/>
      <c r="I226" s="19"/>
      <c r="J226" s="19"/>
      <c r="K226" s="19"/>
      <c r="L226" s="19"/>
      <c r="M226" s="19"/>
      <c r="N226" s="19"/>
      <c r="O226" s="20"/>
      <c r="P226" s="2"/>
      <c r="Q226" s="2"/>
    </row>
    <row r="227" spans="1:17" ht="14.4" hidden="1" customHeight="1" x14ac:dyDescent="0.3">
      <c r="A227" s="2"/>
      <c r="B227" s="2"/>
      <c r="C227" s="2"/>
      <c r="D227" s="2"/>
      <c r="E227" s="2"/>
      <c r="F227" s="2"/>
      <c r="G227" s="2"/>
      <c r="H227" s="21"/>
      <c r="I227" s="19"/>
      <c r="J227" s="19"/>
      <c r="K227" s="19"/>
      <c r="L227" s="19"/>
      <c r="M227" s="19"/>
      <c r="N227" s="19"/>
      <c r="O227" s="20"/>
      <c r="P227" s="2"/>
      <c r="Q227" s="2"/>
    </row>
    <row r="228" spans="1:17" ht="14.4" hidden="1" customHeight="1" x14ac:dyDescent="0.3">
      <c r="A228" s="2"/>
      <c r="B228" s="2"/>
      <c r="C228" s="2"/>
      <c r="D228" s="2"/>
      <c r="E228" s="2"/>
      <c r="F228" s="2"/>
      <c r="G228" s="2"/>
      <c r="H228" s="21"/>
      <c r="I228" s="19"/>
      <c r="J228" s="19"/>
      <c r="K228" s="19"/>
      <c r="L228" s="19"/>
      <c r="M228" s="19"/>
      <c r="N228" s="19"/>
      <c r="O228" s="20"/>
      <c r="P228" s="2"/>
      <c r="Q228" s="2"/>
    </row>
    <row r="229" spans="1:17" ht="14.4" hidden="1" customHeight="1" x14ac:dyDescent="0.3">
      <c r="A229" s="2"/>
      <c r="B229" s="2"/>
      <c r="C229" s="2"/>
      <c r="D229" s="2"/>
      <c r="E229" s="2"/>
      <c r="F229" s="2"/>
      <c r="G229" s="2"/>
      <c r="H229" s="21"/>
      <c r="I229" s="19"/>
      <c r="J229" s="19"/>
      <c r="K229" s="19"/>
      <c r="L229" s="19"/>
      <c r="M229" s="19"/>
      <c r="N229" s="19"/>
      <c r="O229" s="20"/>
      <c r="P229" s="2"/>
      <c r="Q229" s="2"/>
    </row>
    <row r="230" spans="1:17" ht="14.4" hidden="1" customHeight="1" x14ac:dyDescent="0.3">
      <c r="A230" s="2"/>
      <c r="B230" s="2"/>
      <c r="C230" s="2"/>
      <c r="D230" s="2"/>
      <c r="E230" s="2"/>
      <c r="F230" s="2"/>
      <c r="G230" s="2"/>
      <c r="H230" s="21"/>
      <c r="I230" s="19"/>
      <c r="J230" s="19"/>
      <c r="K230" s="19"/>
      <c r="L230" s="19"/>
      <c r="M230" s="19"/>
      <c r="N230" s="19"/>
      <c r="O230" s="20"/>
      <c r="P230" s="2"/>
      <c r="Q230" s="2"/>
    </row>
    <row r="231" spans="1:17" ht="14.4" hidden="1" customHeight="1" x14ac:dyDescent="0.3">
      <c r="A231" s="2"/>
      <c r="B231" s="2"/>
      <c r="C231" s="2"/>
      <c r="D231" s="2"/>
      <c r="E231" s="2"/>
      <c r="F231" s="2"/>
      <c r="G231" s="2"/>
      <c r="H231" s="21"/>
      <c r="I231" s="19"/>
      <c r="J231" s="19"/>
      <c r="K231" s="19"/>
      <c r="L231" s="19"/>
      <c r="M231" s="19"/>
      <c r="N231" s="19"/>
      <c r="O231" s="20"/>
      <c r="P231" s="2"/>
      <c r="Q231" s="2"/>
    </row>
    <row r="232" spans="1:17" ht="14.4" hidden="1" customHeight="1" x14ac:dyDescent="0.3">
      <c r="A232" s="2"/>
      <c r="B232" s="2"/>
      <c r="C232" s="2"/>
      <c r="D232" s="2"/>
      <c r="E232" s="2"/>
      <c r="F232" s="2"/>
      <c r="G232" s="2"/>
      <c r="H232" s="21"/>
      <c r="I232" s="19"/>
      <c r="J232" s="19"/>
      <c r="K232" s="19"/>
      <c r="L232" s="19"/>
      <c r="M232" s="19"/>
      <c r="N232" s="19"/>
      <c r="O232" s="20"/>
      <c r="P232" s="2"/>
      <c r="Q232" s="2"/>
    </row>
    <row r="233" spans="1:17" ht="14.4" hidden="1" customHeight="1" x14ac:dyDescent="0.3">
      <c r="A233" s="2"/>
      <c r="B233" s="2"/>
      <c r="C233" s="2"/>
      <c r="D233" s="2"/>
      <c r="E233" s="2"/>
      <c r="F233" s="2"/>
      <c r="G233" s="2"/>
      <c r="H233" s="21"/>
      <c r="I233" s="19"/>
      <c r="J233" s="19"/>
      <c r="K233" s="19"/>
      <c r="L233" s="19"/>
      <c r="M233" s="19"/>
      <c r="N233" s="19"/>
      <c r="O233" s="20"/>
      <c r="P233" s="2"/>
      <c r="Q233" s="2"/>
    </row>
    <row r="234" spans="1:17" ht="14.4" hidden="1" customHeight="1" x14ac:dyDescent="0.3">
      <c r="A234" s="2"/>
      <c r="B234" s="2"/>
      <c r="C234" s="2"/>
      <c r="D234" s="2"/>
      <c r="E234" s="2"/>
      <c r="F234" s="2"/>
      <c r="G234" s="2"/>
      <c r="H234" s="21"/>
      <c r="I234" s="19"/>
      <c r="J234" s="19"/>
      <c r="K234" s="19"/>
      <c r="L234" s="19"/>
      <c r="M234" s="19"/>
      <c r="N234" s="19"/>
      <c r="O234" s="20"/>
      <c r="P234" s="2"/>
      <c r="Q234" s="2"/>
    </row>
    <row r="235" spans="1:17" ht="14.4" hidden="1" customHeight="1" thickBot="1" x14ac:dyDescent="0.35">
      <c r="A235" s="2"/>
      <c r="B235" s="2"/>
      <c r="C235" s="2"/>
      <c r="D235" s="2"/>
      <c r="E235" s="2"/>
      <c r="F235" s="2"/>
      <c r="G235" s="2"/>
      <c r="H235" s="22"/>
      <c r="I235" s="23"/>
      <c r="J235" s="23"/>
      <c r="K235" s="23"/>
      <c r="L235" s="23"/>
      <c r="M235" s="23"/>
      <c r="N235" s="23"/>
      <c r="O235" s="24"/>
      <c r="P235" s="2"/>
      <c r="Q235" s="2"/>
    </row>
    <row r="236" spans="1:17" ht="14.4" hidden="1" customHeight="1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</row>
    <row r="237" spans="1:17" ht="14.4" hidden="1" customHeight="1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</row>
    <row r="238" spans="1:17" ht="14.4" hidden="1" customHeight="1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</row>
    <row r="239" spans="1:17" hidden="1" x14ac:dyDescent="0.3">
      <c r="A239" s="2"/>
      <c r="B239" s="2"/>
      <c r="C239" s="11">
        <f>C119+1</f>
        <v>2</v>
      </c>
      <c r="D239" s="2"/>
      <c r="E239" s="2"/>
      <c r="F239" s="2"/>
      <c r="G239" s="2"/>
      <c r="H239" s="12" t="s">
        <v>64</v>
      </c>
      <c r="I239" s="2"/>
      <c r="J239" s="2"/>
      <c r="K239" s="2"/>
      <c r="L239" s="2"/>
      <c r="M239" s="2"/>
      <c r="N239" s="2"/>
      <c r="O239" s="2"/>
      <c r="P239" s="2"/>
      <c r="Q239" s="2"/>
    </row>
    <row r="240" spans="1:17" s="2" customFormat="1" ht="14.4" hidden="1" customHeight="1" thickBot="1" x14ac:dyDescent="0.35"/>
    <row r="241" spans="1:17" ht="14.4" hidden="1" customHeight="1" thickBot="1" x14ac:dyDescent="0.35">
      <c r="A241" s="2"/>
      <c r="B241" s="2"/>
      <c r="C241" s="2"/>
      <c r="D241" s="2"/>
      <c r="E241" s="2"/>
      <c r="F241" s="2"/>
      <c r="G241" s="2"/>
      <c r="H241" s="16" t="s">
        <v>39</v>
      </c>
      <c r="I241" s="13"/>
      <c r="J241" s="13"/>
      <c r="K241" s="13"/>
      <c r="L241" s="14"/>
      <c r="M241" s="14"/>
      <c r="N241" s="14"/>
      <c r="O241" s="15"/>
      <c r="P241" s="2"/>
      <c r="Q241" s="2"/>
    </row>
    <row r="242" spans="1:17" ht="14.4" hidden="1" customHeight="1" x14ac:dyDescent="0.3">
      <c r="A242" s="2"/>
      <c r="B242" s="2"/>
      <c r="C242" s="2"/>
      <c r="D242" s="2"/>
      <c r="E242" s="2"/>
      <c r="F242" s="2"/>
      <c r="G242" s="2"/>
      <c r="H242" s="17"/>
      <c r="I242" s="18"/>
      <c r="J242" s="18"/>
      <c r="K242" s="18"/>
      <c r="L242" s="19"/>
      <c r="M242" s="19"/>
      <c r="N242" s="19"/>
      <c r="O242" s="20"/>
      <c r="P242" s="2"/>
      <c r="Q242" s="2"/>
    </row>
    <row r="243" spans="1:17" ht="14.4" hidden="1" customHeight="1" x14ac:dyDescent="0.3">
      <c r="A243" s="2"/>
      <c r="B243" s="2"/>
      <c r="C243" s="2"/>
      <c r="D243" s="2"/>
      <c r="E243" s="2"/>
      <c r="F243" s="2"/>
      <c r="G243" s="2"/>
      <c r="H243" s="17" t="s">
        <v>62</v>
      </c>
      <c r="I243" s="18"/>
      <c r="J243" s="18"/>
      <c r="K243" s="18"/>
      <c r="L243" s="19"/>
      <c r="M243" s="19"/>
      <c r="N243" s="19"/>
      <c r="O243" s="20"/>
      <c r="P243" s="2"/>
      <c r="Q243" s="2"/>
    </row>
    <row r="244" spans="1:17" ht="14.4" hidden="1" customHeight="1" x14ac:dyDescent="0.3">
      <c r="A244" s="2"/>
      <c r="B244" s="2"/>
      <c r="C244" s="2"/>
      <c r="D244" s="2"/>
      <c r="E244" s="2"/>
      <c r="F244" s="2"/>
      <c r="G244" s="2"/>
      <c r="H244" s="47" t="s">
        <v>63</v>
      </c>
      <c r="I244" s="18"/>
      <c r="J244" s="18"/>
      <c r="K244" s="18"/>
      <c r="L244" s="19"/>
      <c r="M244" s="19"/>
      <c r="N244" s="19"/>
      <c r="O244" s="20"/>
      <c r="P244" s="2"/>
      <c r="Q244" s="2"/>
    </row>
    <row r="245" spans="1:17" ht="14.4" hidden="1" customHeight="1" x14ac:dyDescent="0.3">
      <c r="A245" s="2"/>
      <c r="B245" s="2"/>
      <c r="C245" s="2"/>
      <c r="D245" s="2"/>
      <c r="E245" s="2"/>
      <c r="F245" s="2"/>
      <c r="G245" s="2"/>
      <c r="H245" s="17"/>
      <c r="I245" s="18"/>
      <c r="J245" s="18"/>
      <c r="K245" s="18"/>
      <c r="L245" s="19"/>
      <c r="M245" s="19"/>
      <c r="N245" s="19"/>
      <c r="O245" s="20"/>
      <c r="P245" s="2"/>
      <c r="Q245" s="2"/>
    </row>
    <row r="246" spans="1:17" ht="14.4" hidden="1" customHeight="1" x14ac:dyDescent="0.3">
      <c r="A246" s="2"/>
      <c r="B246" s="2"/>
      <c r="C246" s="2"/>
      <c r="D246" s="2"/>
      <c r="E246" s="2"/>
      <c r="F246" s="2"/>
      <c r="G246" s="2"/>
      <c r="H246" s="21"/>
      <c r="I246" s="19"/>
      <c r="J246" s="19"/>
      <c r="K246" s="19"/>
      <c r="L246" s="19"/>
      <c r="M246" s="19"/>
      <c r="N246" s="19"/>
      <c r="O246" s="20"/>
      <c r="P246" s="2"/>
      <c r="Q246" s="2"/>
    </row>
    <row r="247" spans="1:17" ht="14.4" hidden="1" customHeight="1" x14ac:dyDescent="0.3">
      <c r="A247" s="2"/>
      <c r="B247" s="2"/>
      <c r="C247" s="2"/>
      <c r="D247" s="2"/>
      <c r="E247" s="2"/>
      <c r="F247" s="2"/>
      <c r="G247" s="2"/>
      <c r="H247" s="21"/>
      <c r="I247" s="19"/>
      <c r="J247" s="19"/>
      <c r="K247" s="19"/>
      <c r="L247" s="19"/>
      <c r="M247" s="19"/>
      <c r="N247" s="19"/>
      <c r="O247" s="20"/>
      <c r="P247" s="2"/>
      <c r="Q247" s="2"/>
    </row>
    <row r="248" spans="1:17" ht="14.4" hidden="1" customHeight="1" x14ac:dyDescent="0.3">
      <c r="A248" s="2"/>
      <c r="B248" s="2"/>
      <c r="C248" s="2"/>
      <c r="D248" s="2"/>
      <c r="E248" s="2"/>
      <c r="F248" s="2"/>
      <c r="G248" s="2"/>
      <c r="H248" s="21"/>
      <c r="I248" s="19"/>
      <c r="J248" s="19"/>
      <c r="K248" s="19"/>
      <c r="L248" s="19"/>
      <c r="M248" s="19"/>
      <c r="N248" s="19"/>
      <c r="O248" s="20"/>
      <c r="P248" s="2"/>
      <c r="Q248" s="2"/>
    </row>
    <row r="249" spans="1:17" ht="14.4" hidden="1" customHeight="1" x14ac:dyDescent="0.3">
      <c r="A249" s="2"/>
      <c r="B249" s="2"/>
      <c r="C249" s="2"/>
      <c r="D249" s="2"/>
      <c r="E249" s="2"/>
      <c r="F249" s="2"/>
      <c r="G249" s="2"/>
      <c r="H249" s="21"/>
      <c r="I249" s="19"/>
      <c r="J249" s="19"/>
      <c r="K249" s="19"/>
      <c r="L249" s="19"/>
      <c r="M249" s="19"/>
      <c r="N249" s="19"/>
      <c r="O249" s="20"/>
      <c r="P249" s="2"/>
      <c r="Q249" s="2"/>
    </row>
    <row r="250" spans="1:17" ht="14.4" hidden="1" customHeight="1" x14ac:dyDescent="0.3">
      <c r="A250" s="2"/>
      <c r="B250" s="2"/>
      <c r="C250" s="2"/>
      <c r="D250" s="2"/>
      <c r="E250" s="2"/>
      <c r="F250" s="2"/>
      <c r="G250" s="2"/>
      <c r="H250" s="21"/>
      <c r="I250" s="19"/>
      <c r="J250" s="19"/>
      <c r="K250" s="19"/>
      <c r="L250" s="19"/>
      <c r="M250" s="19"/>
      <c r="N250" s="19"/>
      <c r="O250" s="20"/>
      <c r="P250" s="2"/>
      <c r="Q250" s="2"/>
    </row>
    <row r="251" spans="1:17" ht="14.4" hidden="1" customHeight="1" x14ac:dyDescent="0.3">
      <c r="A251" s="2"/>
      <c r="B251" s="2"/>
      <c r="C251" s="2"/>
      <c r="D251" s="2"/>
      <c r="E251" s="2"/>
      <c r="F251" s="2"/>
      <c r="G251" s="2"/>
      <c r="H251" s="21"/>
      <c r="I251" s="19"/>
      <c r="J251" s="19"/>
      <c r="K251" s="19"/>
      <c r="L251" s="19"/>
      <c r="M251" s="19"/>
      <c r="N251" s="19"/>
      <c r="O251" s="20"/>
      <c r="P251" s="2"/>
      <c r="Q251" s="2"/>
    </row>
    <row r="252" spans="1:17" ht="14.4" hidden="1" customHeight="1" x14ac:dyDescent="0.3">
      <c r="A252" s="2"/>
      <c r="B252" s="2"/>
      <c r="C252" s="2"/>
      <c r="D252" s="2"/>
      <c r="E252" s="2"/>
      <c r="F252" s="2"/>
      <c r="G252" s="2"/>
      <c r="H252" s="21"/>
      <c r="I252" s="19"/>
      <c r="J252" s="19"/>
      <c r="K252" s="19"/>
      <c r="L252" s="19"/>
      <c r="M252" s="19"/>
      <c r="N252" s="19"/>
      <c r="O252" s="20"/>
      <c r="P252" s="2"/>
      <c r="Q252" s="2"/>
    </row>
    <row r="253" spans="1:17" ht="14.4" hidden="1" customHeight="1" x14ac:dyDescent="0.3">
      <c r="A253" s="2"/>
      <c r="B253" s="2"/>
      <c r="C253" s="2"/>
      <c r="D253" s="2"/>
      <c r="E253" s="2"/>
      <c r="F253" s="2"/>
      <c r="G253" s="2"/>
      <c r="H253" s="21"/>
      <c r="I253" s="19"/>
      <c r="J253" s="19"/>
      <c r="K253" s="19"/>
      <c r="L253" s="19"/>
      <c r="M253" s="19"/>
      <c r="N253" s="19"/>
      <c r="O253" s="20"/>
      <c r="P253" s="2"/>
      <c r="Q253" s="2"/>
    </row>
    <row r="254" spans="1:17" ht="14.4" hidden="1" customHeight="1" x14ac:dyDescent="0.3">
      <c r="A254" s="2"/>
      <c r="B254" s="2"/>
      <c r="C254" s="2"/>
      <c r="D254" s="2"/>
      <c r="E254" s="2"/>
      <c r="F254" s="2"/>
      <c r="G254" s="2"/>
      <c r="H254" s="21"/>
      <c r="I254" s="19"/>
      <c r="J254" s="19"/>
      <c r="K254" s="19"/>
      <c r="L254" s="19"/>
      <c r="M254" s="19"/>
      <c r="N254" s="19"/>
      <c r="O254" s="20"/>
      <c r="P254" s="2"/>
      <c r="Q254" s="2"/>
    </row>
    <row r="255" spans="1:17" ht="14.4" hidden="1" customHeight="1" x14ac:dyDescent="0.3">
      <c r="A255" s="2"/>
      <c r="B255" s="2"/>
      <c r="C255" s="2"/>
      <c r="D255" s="2"/>
      <c r="E255" s="2"/>
      <c r="F255" s="2"/>
      <c r="G255" s="2"/>
      <c r="H255" s="21"/>
      <c r="I255" s="19"/>
      <c r="J255" s="19"/>
      <c r="K255" s="19"/>
      <c r="L255" s="19"/>
      <c r="M255" s="19"/>
      <c r="N255" s="19"/>
      <c r="O255" s="20"/>
      <c r="P255" s="2"/>
      <c r="Q255" s="2"/>
    </row>
    <row r="256" spans="1:17" ht="14.4" hidden="1" customHeight="1" x14ac:dyDescent="0.3">
      <c r="A256" s="2"/>
      <c r="B256" s="2"/>
      <c r="C256" s="2"/>
      <c r="D256" s="2"/>
      <c r="E256" s="2"/>
      <c r="F256" s="2"/>
      <c r="G256" s="2"/>
      <c r="H256" s="21"/>
      <c r="I256" s="19"/>
      <c r="J256" s="19"/>
      <c r="K256" s="19"/>
      <c r="L256" s="19"/>
      <c r="M256" s="19"/>
      <c r="N256" s="19"/>
      <c r="O256" s="20"/>
      <c r="P256" s="2"/>
      <c r="Q256" s="2"/>
    </row>
    <row r="257" spans="1:17" ht="14.4" hidden="1" customHeight="1" x14ac:dyDescent="0.3">
      <c r="A257" s="2"/>
      <c r="B257" s="2"/>
      <c r="C257" s="2"/>
      <c r="D257" s="2"/>
      <c r="E257" s="2"/>
      <c r="F257" s="2"/>
      <c r="G257" s="2"/>
      <c r="H257" s="21"/>
      <c r="I257" s="19"/>
      <c r="J257" s="19"/>
      <c r="K257" s="19"/>
      <c r="L257" s="19"/>
      <c r="M257" s="19"/>
      <c r="N257" s="19"/>
      <c r="O257" s="20"/>
      <c r="P257" s="2"/>
      <c r="Q257" s="2"/>
    </row>
    <row r="258" spans="1:17" ht="14.4" hidden="1" customHeight="1" x14ac:dyDescent="0.3">
      <c r="A258" s="2"/>
      <c r="B258" s="2"/>
      <c r="C258" s="2"/>
      <c r="D258" s="2"/>
      <c r="E258" s="2"/>
      <c r="F258" s="2"/>
      <c r="G258" s="2"/>
      <c r="H258" s="21"/>
      <c r="I258" s="19"/>
      <c r="J258" s="19"/>
      <c r="K258" s="19"/>
      <c r="L258" s="19"/>
      <c r="M258" s="19"/>
      <c r="N258" s="19"/>
      <c r="O258" s="20"/>
      <c r="P258" s="2"/>
      <c r="Q258" s="2"/>
    </row>
    <row r="259" spans="1:17" ht="14.4" hidden="1" customHeight="1" x14ac:dyDescent="0.3">
      <c r="A259" s="2"/>
      <c r="B259" s="2"/>
      <c r="C259" s="2"/>
      <c r="D259" s="2"/>
      <c r="E259" s="2"/>
      <c r="F259" s="2"/>
      <c r="G259" s="2"/>
      <c r="H259" s="21"/>
      <c r="I259" s="19"/>
      <c r="J259" s="19"/>
      <c r="K259" s="19"/>
      <c r="L259" s="19"/>
      <c r="M259" s="19"/>
      <c r="N259" s="19"/>
      <c r="O259" s="20"/>
      <c r="P259" s="2"/>
      <c r="Q259" s="2"/>
    </row>
    <row r="260" spans="1:17" ht="14.4" hidden="1" customHeight="1" x14ac:dyDescent="0.3">
      <c r="A260" s="2"/>
      <c r="B260" s="2"/>
      <c r="C260" s="2"/>
      <c r="D260" s="2"/>
      <c r="E260" s="2"/>
      <c r="F260" s="2"/>
      <c r="G260" s="2"/>
      <c r="H260" s="21"/>
      <c r="I260" s="19"/>
      <c r="J260" s="19"/>
      <c r="K260" s="19"/>
      <c r="L260" s="19"/>
      <c r="M260" s="19"/>
      <c r="N260" s="19"/>
      <c r="O260" s="20"/>
      <c r="P260" s="2"/>
      <c r="Q260" s="2"/>
    </row>
    <row r="261" spans="1:17" ht="14.4" hidden="1" customHeight="1" thickBot="1" x14ac:dyDescent="0.35">
      <c r="A261" s="2"/>
      <c r="B261" s="2"/>
      <c r="C261" s="2"/>
      <c r="D261" s="2"/>
      <c r="E261" s="2"/>
      <c r="F261" s="2"/>
      <c r="G261" s="2"/>
      <c r="H261" s="22"/>
      <c r="I261" s="23"/>
      <c r="J261" s="23"/>
      <c r="K261" s="23"/>
      <c r="L261" s="23"/>
      <c r="M261" s="23"/>
      <c r="N261" s="23"/>
      <c r="O261" s="24"/>
      <c r="P261" s="2"/>
      <c r="Q261" s="2"/>
    </row>
    <row r="262" spans="1:17" ht="14.4" hidden="1" customHeight="1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</row>
    <row r="263" spans="1:17" ht="14.4" hidden="1" customHeight="1" thickBot="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</row>
    <row r="264" spans="1:17" ht="14.4" hidden="1" customHeight="1" thickBot="1" x14ac:dyDescent="0.35">
      <c r="A264" s="2"/>
      <c r="B264" s="2"/>
      <c r="C264" s="2"/>
      <c r="D264" s="2"/>
      <c r="E264" s="2"/>
      <c r="F264" s="2"/>
      <c r="G264" s="2"/>
      <c r="H264" s="25" t="s">
        <v>38</v>
      </c>
      <c r="I264" s="26"/>
      <c r="J264" s="26"/>
      <c r="K264" s="26"/>
      <c r="L264" s="27"/>
      <c r="M264" s="27"/>
      <c r="N264" s="27"/>
      <c r="O264" s="28"/>
      <c r="P264" s="2"/>
      <c r="Q264" s="2"/>
    </row>
    <row r="265" spans="1:17" ht="14.4" hidden="1" customHeight="1" x14ac:dyDescent="0.3">
      <c r="A265" s="2"/>
      <c r="B265" s="2"/>
      <c r="C265" s="2"/>
      <c r="D265" s="2"/>
      <c r="E265" s="2"/>
      <c r="F265" s="2"/>
      <c r="G265" s="2"/>
      <c r="H265" s="21"/>
      <c r="I265" s="19"/>
      <c r="J265" s="19"/>
      <c r="K265" s="19"/>
      <c r="L265" s="19"/>
      <c r="M265" s="19"/>
      <c r="N265" s="19"/>
      <c r="O265" s="20"/>
      <c r="P265" s="2"/>
      <c r="Q265" s="2"/>
    </row>
    <row r="266" spans="1:17" ht="14.4" hidden="1" customHeight="1" x14ac:dyDescent="0.3">
      <c r="A266" s="2"/>
      <c r="B266" s="2"/>
      <c r="C266" s="2"/>
      <c r="D266" s="2"/>
      <c r="E266" s="2"/>
      <c r="F266" s="2"/>
      <c r="G266" s="2"/>
      <c r="H266" s="21"/>
      <c r="I266" s="19"/>
      <c r="J266" s="19"/>
      <c r="K266" s="19"/>
      <c r="L266" s="19"/>
      <c r="M266" s="19"/>
      <c r="N266" s="19"/>
      <c r="O266" s="20"/>
      <c r="P266" s="2"/>
      <c r="Q266" s="2"/>
    </row>
    <row r="267" spans="1:17" ht="14.4" hidden="1" customHeight="1" x14ac:dyDescent="0.3">
      <c r="A267" s="2"/>
      <c r="B267" s="2"/>
      <c r="C267" s="2"/>
      <c r="D267" s="2"/>
      <c r="E267" s="2"/>
      <c r="F267" s="2"/>
      <c r="G267" s="2"/>
      <c r="H267" s="21"/>
      <c r="I267" s="19"/>
      <c r="J267" s="19"/>
      <c r="K267" s="19"/>
      <c r="L267" s="19"/>
      <c r="M267" s="19"/>
      <c r="N267" s="19"/>
      <c r="O267" s="20"/>
      <c r="P267" s="2"/>
      <c r="Q267" s="2"/>
    </row>
    <row r="268" spans="1:17" ht="14.4" hidden="1" customHeight="1" thickBot="1" x14ac:dyDescent="0.35">
      <c r="A268" s="2"/>
      <c r="B268" s="2"/>
      <c r="C268" s="2"/>
      <c r="D268" s="2"/>
      <c r="E268" s="2"/>
      <c r="F268" s="2"/>
      <c r="G268" s="2"/>
      <c r="H268" s="22"/>
      <c r="I268" s="23"/>
      <c r="J268" s="23"/>
      <c r="K268" s="23"/>
      <c r="L268" s="23"/>
      <c r="M268" s="23"/>
      <c r="N268" s="23"/>
      <c r="O268" s="24"/>
      <c r="P268" s="2"/>
      <c r="Q268" s="2"/>
    </row>
    <row r="269" spans="1:17" ht="14.4" hidden="1" customHeight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</row>
    <row r="270" spans="1:17" ht="14.4" hidden="1" customHeight="1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</row>
    <row r="271" spans="1:17" hidden="1" x14ac:dyDescent="0.3">
      <c r="A271" s="2"/>
      <c r="B271" s="2"/>
      <c r="C271" s="11">
        <f>C239+1</f>
        <v>3</v>
      </c>
      <c r="D271" s="2"/>
      <c r="E271" s="2"/>
      <c r="F271" s="2"/>
      <c r="G271" s="2"/>
      <c r="H271" s="12" t="s">
        <v>83</v>
      </c>
      <c r="I271" s="2"/>
      <c r="J271" s="2"/>
      <c r="K271" s="2"/>
      <c r="L271" s="2"/>
      <c r="M271" s="2"/>
      <c r="N271" s="2"/>
      <c r="O271" s="2"/>
      <c r="P271" s="2"/>
      <c r="Q271" s="2"/>
    </row>
    <row r="272" spans="1:17" s="2" customFormat="1" ht="14.4" hidden="1" customHeight="1" thickBot="1" x14ac:dyDescent="0.35"/>
    <row r="273" spans="1:17" ht="14.4" hidden="1" customHeight="1" thickBot="1" x14ac:dyDescent="0.35">
      <c r="A273" s="2"/>
      <c r="B273" s="2"/>
      <c r="C273" s="2"/>
      <c r="D273" s="2"/>
      <c r="E273" s="2"/>
      <c r="F273" s="2"/>
      <c r="G273" s="2"/>
      <c r="H273" s="16" t="s">
        <v>39</v>
      </c>
      <c r="I273" s="13"/>
      <c r="J273" s="13"/>
      <c r="K273" s="13"/>
      <c r="L273" s="14"/>
      <c r="M273" s="14"/>
      <c r="N273" s="14"/>
      <c r="O273" s="15"/>
      <c r="P273" s="2"/>
      <c r="Q273" s="2"/>
    </row>
    <row r="274" spans="1:17" ht="14.4" hidden="1" customHeight="1" x14ac:dyDescent="0.3">
      <c r="A274" s="2"/>
      <c r="B274" s="2"/>
      <c r="C274" s="2"/>
      <c r="D274" s="2"/>
      <c r="E274" s="2"/>
      <c r="F274" s="2"/>
      <c r="G274" s="2"/>
      <c r="H274" s="17" t="s">
        <v>65</v>
      </c>
      <c r="I274" s="18" t="s">
        <v>66</v>
      </c>
      <c r="J274" s="18"/>
      <c r="K274" s="18"/>
      <c r="L274" s="19"/>
      <c r="M274" s="19"/>
      <c r="N274" s="19"/>
      <c r="O274" s="20"/>
      <c r="P274" s="2"/>
      <c r="Q274" s="2"/>
    </row>
    <row r="275" spans="1:17" ht="14.4" hidden="1" customHeight="1" x14ac:dyDescent="0.3">
      <c r="A275" s="2"/>
      <c r="B275" s="2"/>
      <c r="C275" s="2"/>
      <c r="D275" s="2"/>
      <c r="E275" s="2"/>
      <c r="F275" s="2"/>
      <c r="G275" s="2"/>
      <c r="H275" s="17" t="s">
        <v>67</v>
      </c>
      <c r="I275" s="18">
        <v>447</v>
      </c>
      <c r="J275" s="18"/>
      <c r="K275" s="18"/>
      <c r="L275" s="19"/>
      <c r="M275" s="19"/>
      <c r="N275" s="19"/>
      <c r="O275" s="20"/>
      <c r="P275" s="2"/>
      <c r="Q275" s="2"/>
    </row>
    <row r="276" spans="1:17" ht="14.4" hidden="1" customHeight="1" x14ac:dyDescent="0.3">
      <c r="A276" s="2"/>
      <c r="B276" s="2"/>
      <c r="C276" s="2"/>
      <c r="D276" s="2"/>
      <c r="E276" s="2"/>
      <c r="F276" s="2"/>
      <c r="G276" s="2"/>
      <c r="H276" s="17" t="s">
        <v>68</v>
      </c>
      <c r="I276" s="18">
        <v>385</v>
      </c>
      <c r="J276" s="18"/>
      <c r="K276" s="18"/>
      <c r="L276" s="19"/>
      <c r="M276" s="19"/>
      <c r="N276" s="19"/>
      <c r="O276" s="20"/>
      <c r="P276" s="2"/>
      <c r="Q276" s="2"/>
    </row>
    <row r="277" spans="1:17" ht="14.4" hidden="1" customHeight="1" x14ac:dyDescent="0.3">
      <c r="A277" s="2"/>
      <c r="B277" s="2"/>
      <c r="C277" s="2"/>
      <c r="D277" s="2"/>
      <c r="E277" s="2"/>
      <c r="F277" s="2"/>
      <c r="G277" s="2"/>
      <c r="H277" s="17" t="s">
        <v>69</v>
      </c>
      <c r="I277" s="18">
        <v>372</v>
      </c>
      <c r="J277" s="18"/>
      <c r="K277" s="18"/>
      <c r="L277" s="19"/>
      <c r="M277" s="19"/>
      <c r="N277" s="19"/>
      <c r="O277" s="20"/>
      <c r="P277" s="2"/>
      <c r="Q277" s="2"/>
    </row>
    <row r="278" spans="1:17" ht="14.4" hidden="1" customHeight="1" x14ac:dyDescent="0.3">
      <c r="A278" s="2"/>
      <c r="B278" s="2"/>
      <c r="C278" s="2"/>
      <c r="D278" s="2"/>
      <c r="E278" s="2"/>
      <c r="F278" s="2"/>
      <c r="G278" s="2"/>
      <c r="H278" s="17" t="s">
        <v>70</v>
      </c>
      <c r="I278" s="18">
        <v>310</v>
      </c>
      <c r="J278" s="18"/>
      <c r="K278" s="19"/>
      <c r="L278" s="19"/>
      <c r="M278" s="19"/>
      <c r="N278" s="19"/>
      <c r="O278" s="20"/>
      <c r="P278" s="2"/>
      <c r="Q278" s="2"/>
    </row>
    <row r="279" spans="1:17" ht="14.4" hidden="1" customHeight="1" x14ac:dyDescent="0.3">
      <c r="A279" s="2"/>
      <c r="B279" s="2"/>
      <c r="C279" s="2"/>
      <c r="D279" s="2"/>
      <c r="E279" s="2"/>
      <c r="F279" s="2"/>
      <c r="G279" s="2"/>
      <c r="H279" s="17" t="s">
        <v>71</v>
      </c>
      <c r="I279" s="18">
        <v>306</v>
      </c>
      <c r="J279" s="18"/>
      <c r="K279" s="19"/>
      <c r="L279" s="19"/>
      <c r="M279" s="19"/>
      <c r="N279" s="19"/>
      <c r="O279" s="20"/>
      <c r="P279" s="2"/>
      <c r="Q279" s="2"/>
    </row>
    <row r="280" spans="1:17" ht="14.4" hidden="1" customHeight="1" x14ac:dyDescent="0.3">
      <c r="A280" s="2"/>
      <c r="B280" s="2"/>
      <c r="C280" s="2"/>
      <c r="D280" s="2"/>
      <c r="E280" s="2"/>
      <c r="F280" s="2"/>
      <c r="G280" s="2"/>
      <c r="H280" s="17" t="s">
        <v>72</v>
      </c>
      <c r="I280" s="18">
        <v>296</v>
      </c>
      <c r="J280" s="18"/>
      <c r="K280" s="19"/>
      <c r="L280" s="19"/>
      <c r="M280" s="19"/>
      <c r="N280" s="19"/>
      <c r="O280" s="20"/>
      <c r="P280" s="2"/>
      <c r="Q280" s="2"/>
    </row>
    <row r="281" spans="1:17" ht="14.4" hidden="1" customHeight="1" x14ac:dyDescent="0.3">
      <c r="A281" s="2"/>
      <c r="B281" s="2"/>
      <c r="C281" s="2"/>
      <c r="D281" s="2"/>
      <c r="E281" s="2"/>
      <c r="F281" s="2"/>
      <c r="G281" s="2"/>
      <c r="H281" s="17" t="s">
        <v>73</v>
      </c>
      <c r="I281" s="18">
        <v>231</v>
      </c>
      <c r="J281" s="18"/>
      <c r="K281" s="19"/>
      <c r="L281" s="19"/>
      <c r="M281" s="19"/>
      <c r="N281" s="19"/>
      <c r="O281" s="20"/>
      <c r="P281" s="2"/>
      <c r="Q281" s="2"/>
    </row>
    <row r="282" spans="1:17" ht="14.4" hidden="1" customHeight="1" x14ac:dyDescent="0.3">
      <c r="A282" s="2"/>
      <c r="B282" s="2"/>
      <c r="C282" s="2"/>
      <c r="D282" s="2"/>
      <c r="E282" s="2"/>
      <c r="F282" s="2"/>
      <c r="G282" s="2"/>
      <c r="H282" s="17" t="s">
        <v>74</v>
      </c>
      <c r="I282" s="18">
        <v>155</v>
      </c>
      <c r="J282" s="18"/>
      <c r="K282" s="19"/>
      <c r="L282" s="19"/>
      <c r="M282" s="19"/>
      <c r="N282" s="19"/>
      <c r="O282" s="20"/>
      <c r="P282" s="2"/>
      <c r="Q282" s="2"/>
    </row>
    <row r="283" spans="1:17" ht="14.4" hidden="1" customHeight="1" x14ac:dyDescent="0.3">
      <c r="A283" s="2"/>
      <c r="B283" s="2"/>
      <c r="C283" s="2"/>
      <c r="D283" s="2"/>
      <c r="E283" s="2"/>
      <c r="F283" s="2"/>
      <c r="G283" s="2"/>
      <c r="H283" s="17" t="s">
        <v>75</v>
      </c>
      <c r="I283" s="18">
        <v>136</v>
      </c>
      <c r="J283" s="18"/>
      <c r="K283" s="19"/>
      <c r="L283" s="19"/>
      <c r="M283" s="19"/>
      <c r="N283" s="19"/>
      <c r="O283" s="20"/>
      <c r="P283" s="2"/>
      <c r="Q283" s="2"/>
    </row>
    <row r="284" spans="1:17" ht="14.4" hidden="1" customHeight="1" x14ac:dyDescent="0.3">
      <c r="A284" s="2"/>
      <c r="B284" s="2"/>
      <c r="C284" s="2"/>
      <c r="D284" s="2"/>
      <c r="E284" s="2"/>
      <c r="F284" s="2"/>
      <c r="G284" s="2"/>
      <c r="H284" s="17" t="s">
        <v>76</v>
      </c>
      <c r="I284" s="18">
        <v>126</v>
      </c>
      <c r="J284" s="18"/>
      <c r="K284" s="19"/>
      <c r="L284" s="19"/>
      <c r="M284" s="19"/>
      <c r="N284" s="19"/>
      <c r="O284" s="20"/>
      <c r="P284" s="2"/>
      <c r="Q284" s="2"/>
    </row>
    <row r="285" spans="1:17" ht="14.4" hidden="1" customHeight="1" x14ac:dyDescent="0.3">
      <c r="A285" s="2"/>
      <c r="B285" s="2"/>
      <c r="C285" s="2"/>
      <c r="D285" s="2"/>
      <c r="E285" s="2"/>
      <c r="F285" s="2"/>
      <c r="G285" s="2"/>
      <c r="H285" s="17" t="s">
        <v>77</v>
      </c>
      <c r="I285" s="18">
        <v>117</v>
      </c>
      <c r="J285" s="18"/>
      <c r="K285" s="19"/>
      <c r="L285" s="19"/>
      <c r="M285" s="19"/>
      <c r="N285" s="19"/>
      <c r="O285" s="20"/>
      <c r="P285" s="2"/>
      <c r="Q285" s="2"/>
    </row>
    <row r="286" spans="1:17" ht="14.4" hidden="1" customHeight="1" x14ac:dyDescent="0.3">
      <c r="A286" s="2"/>
      <c r="B286" s="2"/>
      <c r="C286" s="2"/>
      <c r="D286" s="2"/>
      <c r="E286" s="2"/>
      <c r="F286" s="2"/>
      <c r="G286" s="2"/>
      <c r="H286" s="17" t="s">
        <v>78</v>
      </c>
      <c r="I286" s="18">
        <v>83</v>
      </c>
      <c r="J286" s="18"/>
      <c r="K286" s="19"/>
      <c r="L286" s="19"/>
      <c r="M286" s="19"/>
      <c r="N286" s="19"/>
      <c r="O286" s="20"/>
      <c r="P286" s="2"/>
      <c r="Q286" s="2"/>
    </row>
    <row r="287" spans="1:17" ht="14.4" hidden="1" customHeight="1" x14ac:dyDescent="0.3">
      <c r="A287" s="2"/>
      <c r="B287" s="2"/>
      <c r="C287" s="2"/>
      <c r="D287" s="2"/>
      <c r="E287" s="2"/>
      <c r="F287" s="2"/>
      <c r="G287" s="2"/>
      <c r="H287" s="17" t="s">
        <v>79</v>
      </c>
      <c r="I287" s="18">
        <v>62</v>
      </c>
      <c r="J287" s="18"/>
      <c r="K287" s="19"/>
      <c r="L287" s="19"/>
      <c r="M287" s="19"/>
      <c r="N287" s="19"/>
      <c r="O287" s="20"/>
      <c r="P287" s="2"/>
      <c r="Q287" s="2"/>
    </row>
    <row r="288" spans="1:17" ht="14.4" hidden="1" customHeight="1" x14ac:dyDescent="0.3">
      <c r="A288" s="2"/>
      <c r="B288" s="2"/>
      <c r="C288" s="2"/>
      <c r="D288" s="2"/>
      <c r="E288" s="2"/>
      <c r="F288" s="2"/>
      <c r="G288" s="2"/>
      <c r="H288" s="17" t="s">
        <v>80</v>
      </c>
      <c r="I288" s="18">
        <v>16</v>
      </c>
      <c r="J288" s="18"/>
      <c r="K288" s="19"/>
      <c r="L288" s="19"/>
      <c r="M288" s="19"/>
      <c r="N288" s="19"/>
      <c r="O288" s="20"/>
      <c r="P288" s="2"/>
      <c r="Q288" s="2"/>
    </row>
    <row r="289" spans="1:17" ht="14.4" hidden="1" customHeight="1" x14ac:dyDescent="0.3">
      <c r="A289" s="2"/>
      <c r="B289" s="2"/>
      <c r="C289" s="2"/>
      <c r="D289" s="2"/>
      <c r="E289" s="2"/>
      <c r="F289" s="2"/>
      <c r="G289" s="2"/>
      <c r="H289" s="17" t="s">
        <v>81</v>
      </c>
      <c r="I289" s="18">
        <v>6</v>
      </c>
      <c r="J289" s="18"/>
      <c r="K289" s="19"/>
      <c r="L289" s="19"/>
      <c r="M289" s="19"/>
      <c r="N289" s="19"/>
      <c r="O289" s="20"/>
      <c r="P289" s="2"/>
      <c r="Q289" s="2"/>
    </row>
    <row r="290" spans="1:17" ht="14.4" hidden="1" customHeight="1" x14ac:dyDescent="0.3">
      <c r="A290" s="2"/>
      <c r="B290" s="2"/>
      <c r="C290" s="2"/>
      <c r="D290" s="2"/>
      <c r="E290" s="2"/>
      <c r="F290" s="2"/>
      <c r="G290" s="2"/>
      <c r="H290" s="17" t="s">
        <v>82</v>
      </c>
      <c r="I290" s="18">
        <v>10</v>
      </c>
      <c r="J290" s="18"/>
      <c r="K290" s="19"/>
      <c r="L290" s="19"/>
      <c r="M290" s="19"/>
      <c r="N290" s="19"/>
      <c r="O290" s="20"/>
      <c r="P290" s="2"/>
      <c r="Q290" s="2"/>
    </row>
    <row r="291" spans="1:17" ht="14.4" hidden="1" customHeight="1" x14ac:dyDescent="0.3">
      <c r="A291" s="2"/>
      <c r="B291" s="2"/>
      <c r="C291" s="2"/>
      <c r="D291" s="2"/>
      <c r="E291" s="2"/>
      <c r="F291" s="2"/>
      <c r="G291" s="2"/>
      <c r="H291" s="17"/>
      <c r="I291" s="18"/>
      <c r="J291" s="18"/>
      <c r="K291" s="19"/>
      <c r="L291" s="19"/>
      <c r="M291" s="19"/>
      <c r="N291" s="19"/>
      <c r="O291" s="20"/>
      <c r="P291" s="2"/>
      <c r="Q291" s="2"/>
    </row>
    <row r="292" spans="1:17" ht="14.4" hidden="1" customHeight="1" x14ac:dyDescent="0.3">
      <c r="A292" s="2"/>
      <c r="B292" s="2"/>
      <c r="C292" s="2"/>
      <c r="D292" s="2"/>
      <c r="E292" s="2"/>
      <c r="F292" s="2"/>
      <c r="G292" s="2"/>
      <c r="H292" s="17"/>
      <c r="I292" s="18"/>
      <c r="J292" s="18"/>
      <c r="K292" s="19"/>
      <c r="L292" s="19"/>
      <c r="M292" s="19"/>
      <c r="N292" s="19"/>
      <c r="O292" s="20"/>
      <c r="P292" s="2"/>
      <c r="Q292" s="2"/>
    </row>
    <row r="293" spans="1:17" ht="14.4" hidden="1" customHeight="1" x14ac:dyDescent="0.3">
      <c r="A293" s="2"/>
      <c r="B293" s="2"/>
      <c r="C293" s="2"/>
      <c r="D293" s="2"/>
      <c r="E293" s="2"/>
      <c r="F293" s="2"/>
      <c r="G293" s="2"/>
      <c r="H293" s="17"/>
      <c r="I293" s="18"/>
      <c r="J293" s="18"/>
      <c r="K293" s="19"/>
      <c r="L293" s="19"/>
      <c r="M293" s="19"/>
      <c r="N293" s="19"/>
      <c r="O293" s="20"/>
      <c r="P293" s="2"/>
      <c r="Q293" s="2"/>
    </row>
    <row r="294" spans="1:17" ht="14.4" hidden="1" customHeight="1" x14ac:dyDescent="0.3">
      <c r="A294" s="2"/>
      <c r="B294" s="2"/>
      <c r="C294" s="2"/>
      <c r="D294" s="2"/>
      <c r="E294" s="2"/>
      <c r="F294" s="2"/>
      <c r="G294" s="2"/>
      <c r="H294" s="17"/>
      <c r="I294" s="18"/>
      <c r="J294" s="18"/>
      <c r="K294" s="19"/>
      <c r="L294" s="19"/>
      <c r="M294" s="19"/>
      <c r="N294" s="19"/>
      <c r="O294" s="20"/>
      <c r="P294" s="2"/>
      <c r="Q294" s="2"/>
    </row>
    <row r="295" spans="1:17" ht="14.4" hidden="1" customHeight="1" x14ac:dyDescent="0.3">
      <c r="A295" s="2"/>
      <c r="B295" s="2"/>
      <c r="C295" s="2"/>
      <c r="D295" s="2"/>
      <c r="E295" s="2"/>
      <c r="F295" s="2"/>
      <c r="G295" s="2"/>
      <c r="H295" s="17"/>
      <c r="I295" s="18"/>
      <c r="J295" s="18"/>
      <c r="K295" s="19"/>
      <c r="L295" s="19"/>
      <c r="M295" s="19"/>
      <c r="N295" s="19"/>
      <c r="O295" s="20"/>
      <c r="P295" s="2"/>
      <c r="Q295" s="2"/>
    </row>
    <row r="296" spans="1:17" ht="14.4" hidden="1" customHeight="1" x14ac:dyDescent="0.3">
      <c r="A296" s="2"/>
      <c r="B296" s="2"/>
      <c r="C296" s="2"/>
      <c r="D296" s="2"/>
      <c r="E296" s="2"/>
      <c r="F296" s="2"/>
      <c r="G296" s="2"/>
      <c r="H296" s="17"/>
      <c r="I296" s="18"/>
      <c r="J296" s="18"/>
      <c r="K296" s="19"/>
      <c r="L296" s="19"/>
      <c r="M296" s="19"/>
      <c r="N296" s="19"/>
      <c r="O296" s="20"/>
      <c r="P296" s="2"/>
      <c r="Q296" s="2"/>
    </row>
    <row r="297" spans="1:17" ht="14.4" hidden="1" customHeight="1" x14ac:dyDescent="0.3">
      <c r="A297" s="2"/>
      <c r="B297" s="2"/>
      <c r="C297" s="2"/>
      <c r="D297" s="2"/>
      <c r="E297" s="2"/>
      <c r="F297" s="2"/>
      <c r="G297" s="2"/>
      <c r="H297" s="17"/>
      <c r="I297" s="18"/>
      <c r="J297" s="18"/>
      <c r="K297" s="19"/>
      <c r="L297" s="19"/>
      <c r="M297" s="19"/>
      <c r="N297" s="19"/>
      <c r="O297" s="20"/>
      <c r="P297" s="2"/>
      <c r="Q297" s="2"/>
    </row>
    <row r="298" spans="1:17" ht="14.4" hidden="1" customHeight="1" x14ac:dyDescent="0.3">
      <c r="A298" s="2"/>
      <c r="B298" s="2"/>
      <c r="C298" s="2"/>
      <c r="D298" s="2"/>
      <c r="E298" s="2"/>
      <c r="F298" s="2"/>
      <c r="G298" s="2"/>
      <c r="H298" s="17"/>
      <c r="I298" s="18"/>
      <c r="J298" s="18"/>
      <c r="K298" s="19"/>
      <c r="L298" s="19"/>
      <c r="M298" s="19"/>
      <c r="N298" s="19"/>
      <c r="O298" s="20"/>
      <c r="P298" s="2"/>
      <c r="Q298" s="2"/>
    </row>
    <row r="299" spans="1:17" ht="14.4" hidden="1" customHeight="1" x14ac:dyDescent="0.3">
      <c r="A299" s="2"/>
      <c r="B299" s="2"/>
      <c r="C299" s="2"/>
      <c r="D299" s="2"/>
      <c r="E299" s="2"/>
      <c r="F299" s="2"/>
      <c r="G299" s="2"/>
      <c r="H299" s="17"/>
      <c r="I299" s="18"/>
      <c r="J299" s="18"/>
      <c r="K299" s="19"/>
      <c r="L299" s="19"/>
      <c r="M299" s="19"/>
      <c r="N299" s="19"/>
      <c r="O299" s="20"/>
      <c r="P299" s="2"/>
      <c r="Q299" s="2"/>
    </row>
    <row r="300" spans="1:17" ht="14.4" hidden="1" customHeight="1" x14ac:dyDescent="0.3">
      <c r="A300" s="2"/>
      <c r="B300" s="2"/>
      <c r="C300" s="2"/>
      <c r="D300" s="2"/>
      <c r="E300" s="2"/>
      <c r="F300" s="2"/>
      <c r="G300" s="2"/>
      <c r="H300" s="21"/>
      <c r="I300" s="19"/>
      <c r="J300" s="19"/>
      <c r="K300" s="19"/>
      <c r="L300" s="19"/>
      <c r="M300" s="19"/>
      <c r="N300" s="19"/>
      <c r="O300" s="20"/>
      <c r="P300" s="2"/>
      <c r="Q300" s="2"/>
    </row>
    <row r="301" spans="1:17" ht="14.4" hidden="1" customHeight="1" x14ac:dyDescent="0.3">
      <c r="A301" s="2"/>
      <c r="B301" s="2"/>
      <c r="C301" s="2"/>
      <c r="D301" s="2"/>
      <c r="E301" s="2"/>
      <c r="F301" s="2"/>
      <c r="G301" s="2"/>
      <c r="H301" s="21"/>
      <c r="I301" s="19"/>
      <c r="J301" s="19"/>
      <c r="K301" s="19"/>
      <c r="L301" s="19"/>
      <c r="M301" s="19"/>
      <c r="N301" s="19"/>
      <c r="O301" s="20"/>
      <c r="P301" s="2"/>
      <c r="Q301" s="2"/>
    </row>
    <row r="302" spans="1:17" ht="14.4" hidden="1" customHeight="1" thickBot="1" x14ac:dyDescent="0.35">
      <c r="A302" s="2"/>
      <c r="B302" s="2"/>
      <c r="C302" s="2"/>
      <c r="D302" s="2"/>
      <c r="E302" s="2"/>
      <c r="F302" s="2"/>
      <c r="G302" s="2"/>
      <c r="H302" s="22"/>
      <c r="I302" s="23"/>
      <c r="J302" s="23"/>
      <c r="K302" s="23"/>
      <c r="L302" s="23"/>
      <c r="M302" s="23"/>
      <c r="N302" s="23"/>
      <c r="O302" s="24"/>
      <c r="P302" s="2"/>
      <c r="Q302" s="2"/>
    </row>
    <row r="303" spans="1:17" ht="14.4" hidden="1" customHeight="1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</row>
    <row r="304" spans="1:17" ht="14.4" hidden="1" customHeight="1" thickBot="1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spans="1:17" ht="14.4" hidden="1" customHeight="1" thickBot="1" x14ac:dyDescent="0.35">
      <c r="A305" s="2"/>
      <c r="B305" s="2"/>
      <c r="C305" s="2"/>
      <c r="D305" s="2"/>
      <c r="E305" s="2"/>
      <c r="F305" s="2"/>
      <c r="G305" s="2"/>
      <c r="H305" s="25" t="s">
        <v>38</v>
      </c>
      <c r="I305" s="26"/>
      <c r="J305" s="26"/>
      <c r="K305" s="26"/>
      <c r="L305" s="27"/>
      <c r="M305" s="27"/>
      <c r="N305" s="27"/>
      <c r="O305" s="28"/>
      <c r="P305" s="2"/>
      <c r="Q305" s="2"/>
    </row>
    <row r="306" spans="1:17" ht="14.4" hidden="1" customHeight="1" x14ac:dyDescent="0.3">
      <c r="A306" s="2"/>
      <c r="B306" s="2"/>
      <c r="C306" s="2"/>
      <c r="D306" s="2"/>
      <c r="E306" s="2"/>
      <c r="F306" s="2"/>
      <c r="G306" s="2"/>
      <c r="H306" s="21"/>
      <c r="I306" s="19"/>
      <c r="J306" s="19"/>
      <c r="K306" s="19"/>
      <c r="L306" s="19"/>
      <c r="M306" s="19"/>
      <c r="N306" s="19"/>
      <c r="O306" s="20"/>
      <c r="P306" s="2"/>
      <c r="Q306" s="2"/>
    </row>
    <row r="307" spans="1:17" ht="14.4" hidden="1" customHeight="1" x14ac:dyDescent="0.3">
      <c r="A307" s="2"/>
      <c r="B307" s="2"/>
      <c r="C307" s="2"/>
      <c r="D307" s="2"/>
      <c r="E307" s="2"/>
      <c r="F307" s="2"/>
      <c r="G307" s="2"/>
      <c r="H307" s="21"/>
      <c r="I307" s="19"/>
      <c r="J307" s="19"/>
      <c r="K307" s="19"/>
      <c r="L307" s="19"/>
      <c r="M307" s="19"/>
      <c r="N307" s="19"/>
      <c r="O307" s="20"/>
      <c r="P307" s="2"/>
      <c r="Q307" s="2"/>
    </row>
    <row r="308" spans="1:17" ht="14.4" hidden="1" customHeight="1" x14ac:dyDescent="0.3">
      <c r="A308" s="2"/>
      <c r="B308" s="2"/>
      <c r="C308" s="2"/>
      <c r="D308" s="2"/>
      <c r="E308" s="2"/>
      <c r="F308" s="2"/>
      <c r="G308" s="2"/>
      <c r="H308" s="21"/>
      <c r="I308" s="19"/>
      <c r="J308" s="19"/>
      <c r="K308" s="19"/>
      <c r="L308" s="19"/>
      <c r="M308" s="19"/>
      <c r="N308" s="19"/>
      <c r="O308" s="20"/>
      <c r="P308" s="2"/>
      <c r="Q308" s="2"/>
    </row>
    <row r="309" spans="1:17" ht="14.4" hidden="1" customHeight="1" x14ac:dyDescent="0.3">
      <c r="A309" s="2"/>
      <c r="B309" s="2"/>
      <c r="C309" s="2"/>
      <c r="D309" s="2"/>
      <c r="E309" s="2"/>
      <c r="F309" s="2"/>
      <c r="G309" s="2"/>
      <c r="H309" s="21"/>
      <c r="I309" s="19"/>
      <c r="J309" s="19"/>
      <c r="K309" s="19"/>
      <c r="L309" s="19"/>
      <c r="M309" s="19"/>
      <c r="N309" s="19"/>
      <c r="O309" s="20"/>
      <c r="P309" s="2"/>
      <c r="Q309" s="2"/>
    </row>
    <row r="310" spans="1:17" ht="14.4" hidden="1" customHeight="1" x14ac:dyDescent="0.3">
      <c r="A310" s="2"/>
      <c r="B310" s="2"/>
      <c r="C310" s="2"/>
      <c r="D310" s="2"/>
      <c r="E310" s="2"/>
      <c r="F310" s="2"/>
      <c r="G310" s="2"/>
      <c r="H310" s="21"/>
      <c r="I310" s="19"/>
      <c r="J310" s="19"/>
      <c r="K310" s="19"/>
      <c r="L310" s="19"/>
      <c r="M310" s="19"/>
      <c r="N310" s="19"/>
      <c r="O310" s="20"/>
      <c r="P310" s="2"/>
      <c r="Q310" s="2"/>
    </row>
    <row r="311" spans="1:17" ht="14.4" hidden="1" customHeight="1" x14ac:dyDescent="0.3">
      <c r="A311" s="2"/>
      <c r="B311" s="2"/>
      <c r="C311" s="2"/>
      <c r="D311" s="2"/>
      <c r="E311" s="2"/>
      <c r="F311" s="2"/>
      <c r="G311" s="2"/>
      <c r="H311" s="21"/>
      <c r="I311" s="19"/>
      <c r="J311" s="19"/>
      <c r="K311" s="19"/>
      <c r="L311" s="19"/>
      <c r="M311" s="19"/>
      <c r="N311" s="19"/>
      <c r="O311" s="20"/>
      <c r="P311" s="2"/>
      <c r="Q311" s="2"/>
    </row>
    <row r="312" spans="1:17" ht="14.4" hidden="1" customHeight="1" x14ac:dyDescent="0.3">
      <c r="A312" s="2"/>
      <c r="B312" s="2"/>
      <c r="C312" s="2"/>
      <c r="D312" s="2"/>
      <c r="E312" s="2"/>
      <c r="F312" s="2"/>
      <c r="G312" s="2"/>
      <c r="H312" s="21"/>
      <c r="I312" s="19"/>
      <c r="J312" s="19"/>
      <c r="K312" s="19"/>
      <c r="L312" s="19"/>
      <c r="M312" s="19"/>
      <c r="N312" s="19"/>
      <c r="O312" s="20"/>
      <c r="P312" s="2"/>
      <c r="Q312" s="2"/>
    </row>
    <row r="313" spans="1:17" ht="14.4" hidden="1" customHeight="1" x14ac:dyDescent="0.3">
      <c r="A313" s="2"/>
      <c r="B313" s="2"/>
      <c r="C313" s="2"/>
      <c r="D313" s="2"/>
      <c r="E313" s="2"/>
      <c r="F313" s="2"/>
      <c r="G313" s="2"/>
      <c r="H313" s="21"/>
      <c r="I313" s="19"/>
      <c r="J313" s="19"/>
      <c r="K313" s="19"/>
      <c r="L313" s="19"/>
      <c r="M313" s="19"/>
      <c r="N313" s="19"/>
      <c r="O313" s="20"/>
      <c r="P313" s="2"/>
      <c r="Q313" s="2"/>
    </row>
    <row r="314" spans="1:17" ht="14.4" hidden="1" customHeight="1" x14ac:dyDescent="0.3">
      <c r="A314" s="2"/>
      <c r="B314" s="2"/>
      <c r="C314" s="2"/>
      <c r="D314" s="2"/>
      <c r="E314" s="2"/>
      <c r="F314" s="2"/>
      <c r="G314" s="2"/>
      <c r="H314" s="21"/>
      <c r="I314" s="19"/>
      <c r="J314" s="19"/>
      <c r="K314" s="19"/>
      <c r="L314" s="19"/>
      <c r="M314" s="19"/>
      <c r="N314" s="19"/>
      <c r="O314" s="20"/>
      <c r="P314" s="2"/>
      <c r="Q314" s="2"/>
    </row>
    <row r="315" spans="1:17" ht="14.4" hidden="1" customHeight="1" x14ac:dyDescent="0.3">
      <c r="A315" s="2"/>
      <c r="B315" s="2"/>
      <c r="C315" s="2"/>
      <c r="D315" s="2"/>
      <c r="E315" s="2"/>
      <c r="F315" s="2"/>
      <c r="G315" s="2"/>
      <c r="H315" s="21"/>
      <c r="I315" s="19"/>
      <c r="J315" s="19"/>
      <c r="K315" s="19"/>
      <c r="L315" s="19"/>
      <c r="M315" s="19"/>
      <c r="N315" s="19"/>
      <c r="O315" s="20"/>
      <c r="P315" s="2"/>
      <c r="Q315" s="2"/>
    </row>
    <row r="316" spans="1:17" ht="14.4" hidden="1" customHeight="1" x14ac:dyDescent="0.3">
      <c r="A316" s="2"/>
      <c r="B316" s="2"/>
      <c r="C316" s="2"/>
      <c r="D316" s="2"/>
      <c r="E316" s="2"/>
      <c r="F316" s="2"/>
      <c r="G316" s="2"/>
      <c r="H316" s="21"/>
      <c r="I316" s="19"/>
      <c r="J316" s="19"/>
      <c r="K316" s="19"/>
      <c r="L316" s="19"/>
      <c r="M316" s="19"/>
      <c r="N316" s="19"/>
      <c r="O316" s="20"/>
      <c r="P316" s="2"/>
      <c r="Q316" s="2"/>
    </row>
    <row r="317" spans="1:17" ht="14.4" hidden="1" customHeight="1" x14ac:dyDescent="0.3">
      <c r="A317" s="2"/>
      <c r="B317" s="2"/>
      <c r="C317" s="2"/>
      <c r="D317" s="2"/>
      <c r="E317" s="2"/>
      <c r="F317" s="2"/>
      <c r="G317" s="2"/>
      <c r="H317" s="21"/>
      <c r="I317" s="19"/>
      <c r="J317" s="19"/>
      <c r="K317" s="19"/>
      <c r="L317" s="19"/>
      <c r="M317" s="19"/>
      <c r="N317" s="19"/>
      <c r="O317" s="20"/>
      <c r="P317" s="2"/>
      <c r="Q317" s="2"/>
    </row>
    <row r="318" spans="1:17" ht="14.4" hidden="1" customHeight="1" x14ac:dyDescent="0.3">
      <c r="A318" s="2"/>
      <c r="B318" s="2"/>
      <c r="C318" s="2"/>
      <c r="D318" s="2"/>
      <c r="E318" s="2"/>
      <c r="F318" s="2"/>
      <c r="G318" s="2"/>
      <c r="H318" s="21"/>
      <c r="I318" s="19"/>
      <c r="J318" s="19"/>
      <c r="K318" s="19"/>
      <c r="L318" s="19"/>
      <c r="M318" s="19"/>
      <c r="N318" s="19"/>
      <c r="O318" s="20"/>
      <c r="P318" s="2"/>
      <c r="Q318" s="2"/>
    </row>
    <row r="319" spans="1:17" ht="14.4" hidden="1" customHeight="1" x14ac:dyDescent="0.3">
      <c r="A319" s="2"/>
      <c r="B319" s="2"/>
      <c r="C319" s="2"/>
      <c r="D319" s="2"/>
      <c r="E319" s="2"/>
      <c r="F319" s="2"/>
      <c r="G319" s="2"/>
      <c r="H319" s="21"/>
      <c r="I319" s="19"/>
      <c r="J319" s="19"/>
      <c r="K319" s="19"/>
      <c r="L319" s="19"/>
      <c r="M319" s="19"/>
      <c r="N319" s="19"/>
      <c r="O319" s="20"/>
      <c r="P319" s="2"/>
      <c r="Q319" s="2"/>
    </row>
    <row r="320" spans="1:17" ht="14.4" hidden="1" customHeight="1" x14ac:dyDescent="0.3">
      <c r="A320" s="2"/>
      <c r="B320" s="2"/>
      <c r="C320" s="2"/>
      <c r="D320" s="2"/>
      <c r="E320" s="2"/>
      <c r="F320" s="2"/>
      <c r="G320" s="2"/>
      <c r="H320" s="21"/>
      <c r="I320" s="19"/>
      <c r="J320" s="19"/>
      <c r="K320" s="19"/>
      <c r="L320" s="19"/>
      <c r="M320" s="19"/>
      <c r="N320" s="19"/>
      <c r="O320" s="20"/>
      <c r="P320" s="2"/>
      <c r="Q320" s="2"/>
    </row>
    <row r="321" spans="1:17" ht="14.4" hidden="1" customHeight="1" x14ac:dyDescent="0.3">
      <c r="A321" s="2"/>
      <c r="B321" s="2"/>
      <c r="C321" s="2"/>
      <c r="D321" s="2"/>
      <c r="E321" s="2"/>
      <c r="F321" s="2"/>
      <c r="G321" s="2"/>
      <c r="H321" s="21"/>
      <c r="I321" s="19"/>
      <c r="J321" s="19"/>
      <c r="K321" s="19"/>
      <c r="L321" s="19"/>
      <c r="M321" s="19"/>
      <c r="N321" s="19"/>
      <c r="O321" s="20"/>
      <c r="P321" s="2"/>
      <c r="Q321" s="2"/>
    </row>
    <row r="322" spans="1:17" ht="14.4" hidden="1" customHeight="1" x14ac:dyDescent="0.3">
      <c r="A322" s="2"/>
      <c r="B322" s="2"/>
      <c r="C322" s="2"/>
      <c r="D322" s="2"/>
      <c r="E322" s="2"/>
      <c r="F322" s="2"/>
      <c r="G322" s="2"/>
      <c r="H322" s="21"/>
      <c r="I322" s="19"/>
      <c r="J322" s="19"/>
      <c r="K322" s="19"/>
      <c r="L322" s="19"/>
      <c r="M322" s="19"/>
      <c r="N322" s="19"/>
      <c r="O322" s="20"/>
      <c r="P322" s="2"/>
      <c r="Q322" s="2"/>
    </row>
    <row r="323" spans="1:17" ht="14.4" hidden="1" customHeight="1" x14ac:dyDescent="0.3">
      <c r="A323" s="2"/>
      <c r="B323" s="2"/>
      <c r="C323" s="2"/>
      <c r="D323" s="2"/>
      <c r="E323" s="2"/>
      <c r="F323" s="2"/>
      <c r="G323" s="2"/>
      <c r="H323" s="21"/>
      <c r="I323" s="19"/>
      <c r="J323" s="19"/>
      <c r="K323" s="19"/>
      <c r="L323" s="19"/>
      <c r="M323" s="19"/>
      <c r="N323" s="19"/>
      <c r="O323" s="20"/>
      <c r="P323" s="2"/>
      <c r="Q323" s="2"/>
    </row>
    <row r="324" spans="1:17" ht="14.4" hidden="1" customHeight="1" x14ac:dyDescent="0.3">
      <c r="A324" s="2"/>
      <c r="B324" s="2"/>
      <c r="C324" s="2"/>
      <c r="D324" s="2"/>
      <c r="E324" s="2"/>
      <c r="F324" s="2"/>
      <c r="G324" s="2"/>
      <c r="H324" s="21"/>
      <c r="I324" s="19"/>
      <c r="J324" s="19"/>
      <c r="K324" s="19"/>
      <c r="L324" s="19"/>
      <c r="M324" s="19"/>
      <c r="N324" s="19"/>
      <c r="O324" s="20"/>
      <c r="P324" s="2"/>
      <c r="Q324" s="2"/>
    </row>
    <row r="325" spans="1:17" ht="14.4" hidden="1" customHeight="1" x14ac:dyDescent="0.3">
      <c r="A325" s="2"/>
      <c r="B325" s="2"/>
      <c r="C325" s="2"/>
      <c r="D325" s="2"/>
      <c r="E325" s="2"/>
      <c r="F325" s="2"/>
      <c r="G325" s="2"/>
      <c r="H325" s="21"/>
      <c r="I325" s="19"/>
      <c r="J325" s="19"/>
      <c r="K325" s="19"/>
      <c r="L325" s="19"/>
      <c r="M325" s="19"/>
      <c r="N325" s="19"/>
      <c r="O325" s="20"/>
      <c r="P325" s="2"/>
      <c r="Q325" s="2"/>
    </row>
    <row r="326" spans="1:17" ht="14.4" hidden="1" customHeight="1" x14ac:dyDescent="0.3">
      <c r="A326" s="2"/>
      <c r="B326" s="2"/>
      <c r="C326" s="2"/>
      <c r="D326" s="2"/>
      <c r="E326" s="2"/>
      <c r="F326" s="2"/>
      <c r="G326" s="2"/>
      <c r="H326" s="21"/>
      <c r="I326" s="19"/>
      <c r="J326" s="19"/>
      <c r="K326" s="19"/>
      <c r="L326" s="19"/>
      <c r="M326" s="19"/>
      <c r="N326" s="19"/>
      <c r="O326" s="20"/>
      <c r="P326" s="2"/>
      <c r="Q326" s="2"/>
    </row>
    <row r="327" spans="1:17" ht="14.4" hidden="1" customHeight="1" x14ac:dyDescent="0.3">
      <c r="A327" s="2"/>
      <c r="B327" s="2"/>
      <c r="C327" s="2"/>
      <c r="D327" s="2"/>
      <c r="E327" s="2"/>
      <c r="F327" s="2"/>
      <c r="G327" s="2"/>
      <c r="H327" s="21"/>
      <c r="I327" s="19"/>
      <c r="J327" s="19"/>
      <c r="K327" s="19"/>
      <c r="L327" s="19"/>
      <c r="M327" s="19"/>
      <c r="N327" s="19"/>
      <c r="O327" s="20"/>
      <c r="P327" s="2"/>
      <c r="Q327" s="2"/>
    </row>
    <row r="328" spans="1:17" ht="14.4" hidden="1" customHeight="1" x14ac:dyDescent="0.3">
      <c r="A328" s="2"/>
      <c r="B328" s="2"/>
      <c r="C328" s="2"/>
      <c r="D328" s="2"/>
      <c r="E328" s="2"/>
      <c r="F328" s="2"/>
      <c r="G328" s="2"/>
      <c r="H328" s="21"/>
      <c r="I328" s="19"/>
      <c r="J328" s="19"/>
      <c r="K328" s="19"/>
      <c r="L328" s="19"/>
      <c r="M328" s="19"/>
      <c r="N328" s="19"/>
      <c r="O328" s="20"/>
      <c r="P328" s="2"/>
      <c r="Q328" s="2"/>
    </row>
    <row r="329" spans="1:17" ht="14.4" hidden="1" customHeight="1" x14ac:dyDescent="0.3">
      <c r="A329" s="2"/>
      <c r="B329" s="2"/>
      <c r="C329" s="2"/>
      <c r="D329" s="2"/>
      <c r="E329" s="2"/>
      <c r="F329" s="2"/>
      <c r="G329" s="2"/>
      <c r="H329" s="21"/>
      <c r="I329" s="19"/>
      <c r="J329" s="19"/>
      <c r="K329" s="19"/>
      <c r="L329" s="19"/>
      <c r="M329" s="19"/>
      <c r="N329" s="19"/>
      <c r="O329" s="20"/>
      <c r="P329" s="2"/>
      <c r="Q329" s="2"/>
    </row>
    <row r="330" spans="1:17" ht="14.4" hidden="1" customHeight="1" x14ac:dyDescent="0.3">
      <c r="A330" s="2"/>
      <c r="B330" s="2"/>
      <c r="C330" s="2"/>
      <c r="D330" s="2"/>
      <c r="E330" s="2"/>
      <c r="F330" s="2"/>
      <c r="G330" s="2"/>
      <c r="H330" s="21"/>
      <c r="I330" s="19"/>
      <c r="J330" s="19"/>
      <c r="K330" s="19"/>
      <c r="L330" s="19"/>
      <c r="M330" s="19"/>
      <c r="N330" s="19"/>
      <c r="O330" s="20"/>
      <c r="P330" s="2"/>
      <c r="Q330" s="2"/>
    </row>
    <row r="331" spans="1:17" ht="14.4" hidden="1" customHeight="1" x14ac:dyDescent="0.3">
      <c r="A331" s="2"/>
      <c r="B331" s="2"/>
      <c r="C331" s="2"/>
      <c r="D331" s="2"/>
      <c r="E331" s="2"/>
      <c r="F331" s="2"/>
      <c r="G331" s="2"/>
      <c r="H331" s="21"/>
      <c r="I331" s="19"/>
      <c r="J331" s="19"/>
      <c r="K331" s="19"/>
      <c r="L331" s="19"/>
      <c r="M331" s="19"/>
      <c r="N331" s="19"/>
      <c r="O331" s="20"/>
      <c r="P331" s="2"/>
      <c r="Q331" s="2"/>
    </row>
    <row r="332" spans="1:17" ht="14.4" hidden="1" customHeight="1" x14ac:dyDescent="0.3">
      <c r="A332" s="2"/>
      <c r="B332" s="2"/>
      <c r="C332" s="2"/>
      <c r="D332" s="2"/>
      <c r="E332" s="2"/>
      <c r="F332" s="2"/>
      <c r="G332" s="2"/>
      <c r="H332" s="21"/>
      <c r="I332" s="19"/>
      <c r="J332" s="19"/>
      <c r="K332" s="19"/>
      <c r="L332" s="19"/>
      <c r="M332" s="19"/>
      <c r="N332" s="19"/>
      <c r="O332" s="20"/>
      <c r="P332" s="2"/>
      <c r="Q332" s="2"/>
    </row>
    <row r="333" spans="1:17" ht="14.4" hidden="1" customHeight="1" x14ac:dyDescent="0.3">
      <c r="A333" s="2"/>
      <c r="B333" s="2"/>
      <c r="C333" s="2"/>
      <c r="D333" s="2"/>
      <c r="E333" s="2"/>
      <c r="F333" s="2"/>
      <c r="G333" s="2"/>
      <c r="H333" s="21"/>
      <c r="I333" s="19"/>
      <c r="J333" s="19"/>
      <c r="K333" s="19"/>
      <c r="L333" s="19"/>
      <c r="M333" s="19"/>
      <c r="N333" s="19"/>
      <c r="O333" s="20"/>
      <c r="P333" s="2"/>
      <c r="Q333" s="2"/>
    </row>
    <row r="334" spans="1:17" ht="14.4" hidden="1" customHeight="1" x14ac:dyDescent="0.3">
      <c r="A334" s="2"/>
      <c r="B334" s="2"/>
      <c r="C334" s="2"/>
      <c r="D334" s="2"/>
      <c r="E334" s="2"/>
      <c r="F334" s="2"/>
      <c r="G334" s="2"/>
      <c r="H334" s="21"/>
      <c r="I334" s="19"/>
      <c r="J334" s="19"/>
      <c r="K334" s="19"/>
      <c r="L334" s="19"/>
      <c r="M334" s="19"/>
      <c r="N334" s="19"/>
      <c r="O334" s="20"/>
      <c r="P334" s="2"/>
      <c r="Q334" s="2"/>
    </row>
    <row r="335" spans="1:17" ht="14.4" hidden="1" customHeight="1" x14ac:dyDescent="0.3">
      <c r="A335" s="2"/>
      <c r="B335" s="2"/>
      <c r="C335" s="2"/>
      <c r="D335" s="2"/>
      <c r="E335" s="2"/>
      <c r="F335" s="2"/>
      <c r="G335" s="2"/>
      <c r="H335" s="21"/>
      <c r="I335" s="19"/>
      <c r="J335" s="19"/>
      <c r="K335" s="19"/>
      <c r="L335" s="19"/>
      <c r="M335" s="19"/>
      <c r="N335" s="19"/>
      <c r="O335" s="20"/>
      <c r="P335" s="2"/>
      <c r="Q335" s="2"/>
    </row>
    <row r="336" spans="1:17" ht="14.4" hidden="1" customHeight="1" x14ac:dyDescent="0.3">
      <c r="A336" s="2"/>
      <c r="B336" s="2"/>
      <c r="C336" s="2"/>
      <c r="D336" s="2"/>
      <c r="E336" s="2"/>
      <c r="F336" s="2"/>
      <c r="G336" s="2"/>
      <c r="H336" s="21"/>
      <c r="I336" s="19"/>
      <c r="J336" s="19"/>
      <c r="K336" s="19"/>
      <c r="L336" s="19"/>
      <c r="M336" s="19"/>
      <c r="N336" s="19"/>
      <c r="O336" s="20"/>
      <c r="P336" s="2"/>
      <c r="Q336" s="2"/>
    </row>
    <row r="337" spans="1:17" ht="14.4" hidden="1" customHeight="1" x14ac:dyDescent="0.3">
      <c r="A337" s="2"/>
      <c r="B337" s="2"/>
      <c r="C337" s="2"/>
      <c r="D337" s="2"/>
      <c r="E337" s="2"/>
      <c r="F337" s="2"/>
      <c r="G337" s="2"/>
      <c r="H337" s="21"/>
      <c r="I337" s="19"/>
      <c r="J337" s="19"/>
      <c r="K337" s="19"/>
      <c r="L337" s="19"/>
      <c r="M337" s="19"/>
      <c r="N337" s="19"/>
      <c r="O337" s="20"/>
      <c r="P337" s="2"/>
      <c r="Q337" s="2"/>
    </row>
    <row r="338" spans="1:17" ht="14.4" hidden="1" customHeight="1" x14ac:dyDescent="0.3">
      <c r="A338" s="2"/>
      <c r="B338" s="2"/>
      <c r="C338" s="2"/>
      <c r="D338" s="2"/>
      <c r="E338" s="2"/>
      <c r="F338" s="2"/>
      <c r="G338" s="2"/>
      <c r="H338" s="21"/>
      <c r="I338" s="19"/>
      <c r="J338" s="19"/>
      <c r="K338" s="19"/>
      <c r="L338" s="19"/>
      <c r="M338" s="19"/>
      <c r="N338" s="19"/>
      <c r="O338" s="20"/>
      <c r="P338" s="2"/>
      <c r="Q338" s="2"/>
    </row>
    <row r="339" spans="1:17" ht="14.4" hidden="1" customHeight="1" x14ac:dyDescent="0.3">
      <c r="A339" s="2"/>
      <c r="B339" s="2"/>
      <c r="C339" s="2"/>
      <c r="D339" s="2"/>
      <c r="E339" s="2"/>
      <c r="F339" s="2"/>
      <c r="G339" s="2"/>
      <c r="H339" s="21"/>
      <c r="I339" s="19"/>
      <c r="J339" s="19"/>
      <c r="K339" s="19"/>
      <c r="L339" s="19"/>
      <c r="M339" s="19"/>
      <c r="N339" s="19"/>
      <c r="O339" s="20"/>
      <c r="P339" s="2"/>
      <c r="Q339" s="2"/>
    </row>
    <row r="340" spans="1:17" ht="14.4" hidden="1" customHeight="1" x14ac:dyDescent="0.3">
      <c r="A340" s="2"/>
      <c r="B340" s="2"/>
      <c r="C340" s="2"/>
      <c r="D340" s="2"/>
      <c r="E340" s="2"/>
      <c r="F340" s="2"/>
      <c r="G340" s="2"/>
      <c r="H340" s="21"/>
      <c r="I340" s="19"/>
      <c r="J340" s="19"/>
      <c r="K340" s="19"/>
      <c r="L340" s="19"/>
      <c r="M340" s="19"/>
      <c r="N340" s="19"/>
      <c r="O340" s="20"/>
      <c r="P340" s="2"/>
      <c r="Q340" s="2"/>
    </row>
    <row r="341" spans="1:17" ht="14.4" hidden="1" customHeight="1" x14ac:dyDescent="0.3">
      <c r="A341" s="2"/>
      <c r="B341" s="2"/>
      <c r="C341" s="2"/>
      <c r="D341" s="2"/>
      <c r="E341" s="2"/>
      <c r="F341" s="2"/>
      <c r="G341" s="2"/>
      <c r="H341" s="21"/>
      <c r="I341" s="19"/>
      <c r="J341" s="19"/>
      <c r="K341" s="19"/>
      <c r="L341" s="19"/>
      <c r="M341" s="19"/>
      <c r="N341" s="19"/>
      <c r="O341" s="20"/>
      <c r="P341" s="2"/>
      <c r="Q341" s="2"/>
    </row>
    <row r="342" spans="1:17" ht="14.4" hidden="1" customHeight="1" thickBot="1" x14ac:dyDescent="0.35">
      <c r="A342" s="2"/>
      <c r="B342" s="2"/>
      <c r="C342" s="2"/>
      <c r="D342" s="2"/>
      <c r="E342" s="2"/>
      <c r="F342" s="2"/>
      <c r="G342" s="2"/>
      <c r="H342" s="22"/>
      <c r="I342" s="23"/>
      <c r="J342" s="23"/>
      <c r="K342" s="23"/>
      <c r="L342" s="23"/>
      <c r="M342" s="23"/>
      <c r="N342" s="23"/>
      <c r="O342" s="24"/>
      <c r="P342" s="2"/>
      <c r="Q342" s="2"/>
    </row>
    <row r="343" spans="1:17" ht="14.4" hidden="1" customHeight="1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</row>
    <row r="344" spans="1:17" s="2" customFormat="1" ht="14.4" hidden="1" customHeight="1" x14ac:dyDescent="0.3"/>
    <row r="345" spans="1:17" s="6" customFormat="1" ht="32.4" customHeight="1" x14ac:dyDescent="0.3">
      <c r="A345" s="3"/>
      <c r="B345" s="4">
        <f>B117+1</f>
        <v>3</v>
      </c>
      <c r="C345" s="5" t="s">
        <v>84</v>
      </c>
    </row>
    <row r="346" spans="1:17" s="2" customFormat="1" ht="14.4" hidden="1" customHeight="1" x14ac:dyDescent="0.3"/>
    <row r="347" spans="1:17" ht="14.4" hidden="1" customHeight="1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</row>
    <row r="348" spans="1:17" hidden="1" x14ac:dyDescent="0.3">
      <c r="A348" s="2"/>
      <c r="B348" s="2"/>
      <c r="C348" s="11">
        <f>IFERROR(C340+1,1)</f>
        <v>1</v>
      </c>
      <c r="D348" s="2"/>
      <c r="E348" s="2"/>
      <c r="F348" s="2"/>
      <c r="G348" s="2"/>
      <c r="H348" s="12" t="s">
        <v>85</v>
      </c>
      <c r="I348" s="2"/>
      <c r="J348" s="2"/>
      <c r="K348" s="2"/>
      <c r="L348" s="2"/>
      <c r="M348" s="2"/>
      <c r="N348" s="2"/>
      <c r="O348" s="2"/>
      <c r="P348" s="2"/>
      <c r="Q348" s="2"/>
    </row>
    <row r="349" spans="1:17" s="2" customFormat="1" ht="14.4" hidden="1" customHeight="1" thickBot="1" x14ac:dyDescent="0.35"/>
    <row r="350" spans="1:17" ht="14.4" hidden="1" customHeight="1" thickBot="1" x14ac:dyDescent="0.35">
      <c r="A350" s="2"/>
      <c r="B350" s="2"/>
      <c r="C350" s="2"/>
      <c r="D350" s="2"/>
      <c r="E350" s="2"/>
      <c r="F350" s="2"/>
      <c r="G350" s="2"/>
      <c r="H350" s="16" t="s">
        <v>39</v>
      </c>
      <c r="I350" s="13"/>
      <c r="J350" s="13"/>
      <c r="K350" s="13"/>
      <c r="L350" s="14"/>
      <c r="M350" s="14"/>
      <c r="N350" s="14"/>
      <c r="O350" s="15"/>
      <c r="P350" s="2"/>
      <c r="Q350" s="2"/>
    </row>
    <row r="351" spans="1:17" ht="14.4" hidden="1" customHeight="1" x14ac:dyDescent="0.3">
      <c r="A351" s="2"/>
      <c r="B351" s="2"/>
      <c r="C351" s="2"/>
      <c r="D351" s="2"/>
      <c r="E351" s="2"/>
      <c r="F351" s="2"/>
      <c r="G351" s="2"/>
      <c r="H351" s="17"/>
      <c r="I351" s="18"/>
      <c r="J351" s="18"/>
      <c r="K351" s="18"/>
      <c r="L351" s="19"/>
      <c r="M351" s="19"/>
      <c r="N351" s="19"/>
      <c r="O351" s="20"/>
      <c r="P351" s="2"/>
      <c r="Q351" s="2"/>
    </row>
    <row r="352" spans="1:17" ht="14.4" hidden="1" customHeight="1" x14ac:dyDescent="0.3">
      <c r="A352" s="2"/>
      <c r="B352" s="2"/>
      <c r="C352" s="2"/>
      <c r="D352" s="2"/>
      <c r="E352" s="2"/>
      <c r="F352" s="2"/>
      <c r="G352" s="2"/>
      <c r="H352" s="17" t="s">
        <v>62</v>
      </c>
      <c r="I352" s="18"/>
      <c r="J352" s="18"/>
      <c r="K352" s="18"/>
      <c r="L352" s="19"/>
      <c r="M352" s="19"/>
      <c r="N352" s="19"/>
      <c r="O352" s="20"/>
      <c r="P352" s="2"/>
      <c r="Q352" s="2"/>
    </row>
    <row r="353" spans="1:17" ht="14.4" hidden="1" customHeight="1" x14ac:dyDescent="0.3">
      <c r="A353" s="2"/>
      <c r="B353" s="2"/>
      <c r="C353" s="2"/>
      <c r="D353" s="2"/>
      <c r="E353" s="2"/>
      <c r="F353" s="2"/>
      <c r="G353" s="2"/>
      <c r="H353" s="48" t="s">
        <v>86</v>
      </c>
      <c r="I353" s="18"/>
      <c r="J353" s="18"/>
      <c r="K353" s="18"/>
      <c r="L353" s="19"/>
      <c r="M353" s="19"/>
      <c r="N353" s="19"/>
      <c r="O353" s="20"/>
      <c r="P353" s="2"/>
      <c r="Q353" s="2"/>
    </row>
    <row r="354" spans="1:17" ht="14.4" hidden="1" customHeight="1" x14ac:dyDescent="0.3">
      <c r="A354" s="2"/>
      <c r="B354" s="2"/>
      <c r="C354" s="2"/>
      <c r="D354" s="2"/>
      <c r="E354" s="2"/>
      <c r="F354" s="2"/>
      <c r="G354" s="2"/>
      <c r="H354" s="17"/>
      <c r="I354" s="18"/>
      <c r="J354" s="18"/>
      <c r="K354" s="18"/>
      <c r="L354" s="19"/>
      <c r="M354" s="19"/>
      <c r="N354" s="19"/>
      <c r="O354" s="20"/>
      <c r="P354" s="2"/>
      <c r="Q354" s="2"/>
    </row>
    <row r="355" spans="1:17" ht="14.4" hidden="1" customHeight="1" x14ac:dyDescent="0.3">
      <c r="A355" s="2"/>
      <c r="B355" s="2"/>
      <c r="C355" s="2"/>
      <c r="D355" s="2"/>
      <c r="E355" s="2"/>
      <c r="F355" s="2"/>
      <c r="G355" s="2"/>
      <c r="H355" s="17"/>
      <c r="I355" s="19"/>
      <c r="J355" s="19"/>
      <c r="K355" s="19"/>
      <c r="L355" s="19"/>
      <c r="M355" s="19"/>
      <c r="N355" s="19"/>
      <c r="O355" s="20"/>
      <c r="P355" s="2"/>
      <c r="Q355" s="2"/>
    </row>
    <row r="356" spans="1:17" ht="14.4" hidden="1" customHeight="1" x14ac:dyDescent="0.3">
      <c r="A356" s="2"/>
      <c r="B356" s="2"/>
      <c r="C356" s="2"/>
      <c r="D356" s="2"/>
      <c r="E356" s="2"/>
      <c r="F356" s="2"/>
      <c r="G356" s="2"/>
      <c r="H356" s="17"/>
      <c r="I356" s="19"/>
      <c r="J356" s="19"/>
      <c r="K356" s="19"/>
      <c r="L356" s="19"/>
      <c r="M356" s="19"/>
      <c r="N356" s="19"/>
      <c r="O356" s="20"/>
      <c r="P356" s="2"/>
      <c r="Q356" s="2"/>
    </row>
    <row r="357" spans="1:17" ht="14.4" hidden="1" customHeight="1" x14ac:dyDescent="0.3">
      <c r="A357" s="2"/>
      <c r="B357" s="2"/>
      <c r="C357" s="2"/>
      <c r="D357" s="2"/>
      <c r="E357" s="2"/>
      <c r="F357" s="2"/>
      <c r="G357" s="2"/>
      <c r="H357" s="17"/>
      <c r="I357" s="19"/>
      <c r="J357" s="19"/>
      <c r="K357" s="19"/>
      <c r="L357" s="19"/>
      <c r="M357" s="19"/>
      <c r="N357" s="19"/>
      <c r="O357" s="20"/>
      <c r="P357" s="2"/>
      <c r="Q357" s="2"/>
    </row>
    <row r="358" spans="1:17" ht="14.4" hidden="1" customHeight="1" x14ac:dyDescent="0.3">
      <c r="A358" s="2"/>
      <c r="B358" s="2"/>
      <c r="C358" s="2"/>
      <c r="D358" s="2"/>
      <c r="E358" s="2"/>
      <c r="F358" s="2"/>
      <c r="G358" s="2"/>
      <c r="H358" s="21"/>
      <c r="I358" s="19"/>
      <c r="J358" s="19"/>
      <c r="K358" s="19"/>
      <c r="L358" s="19"/>
      <c r="M358" s="19"/>
      <c r="N358" s="19"/>
      <c r="O358" s="20"/>
      <c r="P358" s="2"/>
      <c r="Q358" s="2"/>
    </row>
    <row r="359" spans="1:17" ht="14.4" hidden="1" customHeight="1" x14ac:dyDescent="0.3">
      <c r="A359" s="2"/>
      <c r="B359" s="2"/>
      <c r="C359" s="2"/>
      <c r="D359" s="2"/>
      <c r="E359" s="2"/>
      <c r="F359" s="2"/>
      <c r="G359" s="2"/>
      <c r="H359" s="21"/>
      <c r="I359" s="19"/>
      <c r="J359" s="19"/>
      <c r="K359" s="19"/>
      <c r="L359" s="19"/>
      <c r="M359" s="19"/>
      <c r="N359" s="19"/>
      <c r="O359" s="20"/>
      <c r="P359" s="2"/>
      <c r="Q359" s="2"/>
    </row>
    <row r="360" spans="1:17" ht="14.4" hidden="1" customHeight="1" x14ac:dyDescent="0.3">
      <c r="A360" s="2"/>
      <c r="B360" s="2"/>
      <c r="C360" s="2"/>
      <c r="D360" s="2"/>
      <c r="E360" s="2"/>
      <c r="F360" s="2"/>
      <c r="G360" s="2"/>
      <c r="H360" s="21"/>
      <c r="I360" s="19"/>
      <c r="J360" s="19"/>
      <c r="K360" s="19"/>
      <c r="L360" s="19"/>
      <c r="M360" s="19"/>
      <c r="N360" s="19"/>
      <c r="O360" s="20"/>
      <c r="P360" s="2"/>
      <c r="Q360" s="2"/>
    </row>
    <row r="361" spans="1:17" ht="14.4" hidden="1" customHeight="1" x14ac:dyDescent="0.3">
      <c r="A361" s="2"/>
      <c r="B361" s="2"/>
      <c r="C361" s="2"/>
      <c r="D361" s="2"/>
      <c r="E361" s="2"/>
      <c r="F361" s="2"/>
      <c r="G361" s="2"/>
      <c r="H361" s="21"/>
      <c r="I361" s="19"/>
      <c r="J361" s="19"/>
      <c r="K361" s="19"/>
      <c r="L361" s="19"/>
      <c r="M361" s="19"/>
      <c r="N361" s="19"/>
      <c r="O361" s="20"/>
      <c r="P361" s="2"/>
      <c r="Q361" s="2"/>
    </row>
    <row r="362" spans="1:17" ht="14.4" hidden="1" customHeight="1" x14ac:dyDescent="0.3">
      <c r="A362" s="2"/>
      <c r="B362" s="2"/>
      <c r="C362" s="2"/>
      <c r="D362" s="2"/>
      <c r="E362" s="2"/>
      <c r="F362" s="2"/>
      <c r="G362" s="2"/>
      <c r="H362" s="21"/>
      <c r="I362" s="19"/>
      <c r="J362" s="19"/>
      <c r="K362" s="19"/>
      <c r="L362" s="19"/>
      <c r="M362" s="19"/>
      <c r="N362" s="19"/>
      <c r="O362" s="20"/>
      <c r="P362" s="2"/>
      <c r="Q362" s="2"/>
    </row>
    <row r="363" spans="1:17" ht="14.4" hidden="1" customHeight="1" x14ac:dyDescent="0.3">
      <c r="A363" s="2"/>
      <c r="B363" s="2"/>
      <c r="C363" s="2"/>
      <c r="D363" s="2"/>
      <c r="E363" s="2"/>
      <c r="F363" s="2"/>
      <c r="G363" s="2"/>
      <c r="H363" s="21"/>
      <c r="I363" s="19"/>
      <c r="J363" s="19"/>
      <c r="K363" s="19"/>
      <c r="L363" s="19"/>
      <c r="M363" s="19"/>
      <c r="N363" s="19"/>
      <c r="O363" s="20"/>
      <c r="P363" s="2"/>
      <c r="Q363" s="2"/>
    </row>
    <row r="364" spans="1:17" ht="14.4" hidden="1" customHeight="1" x14ac:dyDescent="0.3">
      <c r="A364" s="2"/>
      <c r="B364" s="2"/>
      <c r="C364" s="2"/>
      <c r="D364" s="2"/>
      <c r="E364" s="2"/>
      <c r="F364" s="2"/>
      <c r="G364" s="2"/>
      <c r="H364" s="21"/>
      <c r="I364" s="19"/>
      <c r="J364" s="19"/>
      <c r="K364" s="19"/>
      <c r="L364" s="19"/>
      <c r="M364" s="19"/>
      <c r="N364" s="19"/>
      <c r="O364" s="20"/>
      <c r="P364" s="2"/>
      <c r="Q364" s="2"/>
    </row>
    <row r="365" spans="1:17" ht="14.4" hidden="1" customHeight="1" x14ac:dyDescent="0.3">
      <c r="A365" s="2"/>
      <c r="B365" s="2"/>
      <c r="C365" s="2"/>
      <c r="D365" s="2"/>
      <c r="E365" s="2"/>
      <c r="F365" s="2"/>
      <c r="G365" s="2"/>
      <c r="H365" s="21"/>
      <c r="I365" s="19"/>
      <c r="J365" s="19"/>
      <c r="K365" s="19"/>
      <c r="L365" s="19"/>
      <c r="M365" s="19"/>
      <c r="N365" s="19"/>
      <c r="O365" s="20"/>
      <c r="P365" s="2"/>
      <c r="Q365" s="2"/>
    </row>
    <row r="366" spans="1:17" ht="14.4" hidden="1" customHeight="1" x14ac:dyDescent="0.3">
      <c r="A366" s="2"/>
      <c r="B366" s="2"/>
      <c r="C366" s="2"/>
      <c r="D366" s="2"/>
      <c r="E366" s="2"/>
      <c r="F366" s="2"/>
      <c r="G366" s="2"/>
      <c r="H366" s="21"/>
      <c r="I366" s="19"/>
      <c r="J366" s="19"/>
      <c r="K366" s="19"/>
      <c r="L366" s="19"/>
      <c r="M366" s="19"/>
      <c r="N366" s="19"/>
      <c r="O366" s="20"/>
      <c r="P366" s="2"/>
      <c r="Q366" s="2"/>
    </row>
    <row r="367" spans="1:17" ht="14.4" hidden="1" customHeight="1" x14ac:dyDescent="0.3">
      <c r="A367" s="2"/>
      <c r="B367" s="2"/>
      <c r="C367" s="2"/>
      <c r="D367" s="2"/>
      <c r="E367" s="2"/>
      <c r="F367" s="2"/>
      <c r="G367" s="2"/>
      <c r="H367" s="21"/>
      <c r="I367" s="19"/>
      <c r="J367" s="19"/>
      <c r="K367" s="19"/>
      <c r="L367" s="19"/>
      <c r="M367" s="19"/>
      <c r="N367" s="19"/>
      <c r="O367" s="20"/>
      <c r="P367" s="2"/>
      <c r="Q367" s="2"/>
    </row>
    <row r="368" spans="1:17" ht="14.4" hidden="1" customHeight="1" x14ac:dyDescent="0.3">
      <c r="A368" s="2"/>
      <c r="B368" s="2"/>
      <c r="C368" s="2"/>
      <c r="D368" s="2"/>
      <c r="E368" s="2"/>
      <c r="F368" s="2"/>
      <c r="G368" s="2"/>
      <c r="H368" s="21"/>
      <c r="I368" s="19"/>
      <c r="J368" s="19"/>
      <c r="K368" s="19"/>
      <c r="L368" s="19"/>
      <c r="M368" s="19"/>
      <c r="N368" s="19"/>
      <c r="O368" s="20"/>
      <c r="P368" s="2"/>
      <c r="Q368" s="2"/>
    </row>
    <row r="369" spans="1:17" ht="14.4" hidden="1" customHeight="1" x14ac:dyDescent="0.3">
      <c r="A369" s="2"/>
      <c r="B369" s="2"/>
      <c r="C369" s="2"/>
      <c r="D369" s="2"/>
      <c r="E369" s="2"/>
      <c r="F369" s="2"/>
      <c r="G369" s="2"/>
      <c r="H369" s="21"/>
      <c r="I369" s="19"/>
      <c r="J369" s="19"/>
      <c r="K369" s="19"/>
      <c r="L369" s="19"/>
      <c r="M369" s="19"/>
      <c r="N369" s="19"/>
      <c r="O369" s="20"/>
      <c r="P369" s="2"/>
      <c r="Q369" s="2"/>
    </row>
    <row r="370" spans="1:17" ht="14.4" hidden="1" customHeight="1" thickBot="1" x14ac:dyDescent="0.35">
      <c r="A370" s="2"/>
      <c r="B370" s="2"/>
      <c r="C370" s="2"/>
      <c r="D370" s="2"/>
      <c r="E370" s="2"/>
      <c r="F370" s="2"/>
      <c r="G370" s="2"/>
      <c r="H370" s="22"/>
      <c r="I370" s="23"/>
      <c r="J370" s="23"/>
      <c r="K370" s="23"/>
      <c r="L370" s="23"/>
      <c r="M370" s="23"/>
      <c r="N370" s="23"/>
      <c r="O370" s="24"/>
      <c r="P370" s="2"/>
      <c r="Q370" s="2"/>
    </row>
    <row r="371" spans="1:17" ht="14.4" hidden="1" customHeight="1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</row>
    <row r="372" spans="1:17" ht="14.4" hidden="1" customHeight="1" thickBot="1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spans="1:17" ht="14.4" hidden="1" customHeight="1" thickBot="1" x14ac:dyDescent="0.35">
      <c r="A373" s="2"/>
      <c r="B373" s="2"/>
      <c r="C373" s="2"/>
      <c r="D373" s="2"/>
      <c r="E373" s="2"/>
      <c r="F373" s="2"/>
      <c r="G373" s="2"/>
      <c r="H373" s="25" t="s">
        <v>38</v>
      </c>
      <c r="I373" s="26"/>
      <c r="J373" s="26"/>
      <c r="K373" s="26"/>
      <c r="L373" s="27"/>
      <c r="M373" s="27"/>
      <c r="N373" s="27"/>
      <c r="O373" s="28"/>
      <c r="P373" s="2"/>
      <c r="Q373" s="2"/>
    </row>
    <row r="374" spans="1:17" ht="14.4" hidden="1" customHeight="1" x14ac:dyDescent="0.3">
      <c r="A374" s="2"/>
      <c r="B374" s="2"/>
      <c r="C374" s="2"/>
      <c r="D374" s="2"/>
      <c r="E374" s="2"/>
      <c r="F374" s="2"/>
      <c r="G374" s="2"/>
      <c r="H374" s="21"/>
      <c r="I374" s="19"/>
      <c r="J374" s="19"/>
      <c r="K374" s="19"/>
      <c r="L374" s="19"/>
      <c r="M374" s="19"/>
      <c r="N374" s="19"/>
      <c r="O374" s="20"/>
      <c r="P374" s="2"/>
      <c r="Q374" s="2"/>
    </row>
    <row r="375" spans="1:17" ht="14.4" hidden="1" customHeight="1" x14ac:dyDescent="0.3">
      <c r="A375" s="2"/>
      <c r="B375" s="2"/>
      <c r="C375" s="2"/>
      <c r="D375" s="2"/>
      <c r="E375" s="2"/>
      <c r="F375" s="2"/>
      <c r="G375" s="2"/>
      <c r="H375" s="21"/>
      <c r="I375" s="19"/>
      <c r="J375" s="19"/>
      <c r="K375" s="19"/>
      <c r="L375" s="19"/>
      <c r="M375" s="19"/>
      <c r="N375" s="19"/>
      <c r="O375" s="20"/>
      <c r="P375" s="2"/>
      <c r="Q375" s="2"/>
    </row>
    <row r="376" spans="1:17" ht="14.4" hidden="1" customHeight="1" x14ac:dyDescent="0.3">
      <c r="A376" s="2"/>
      <c r="B376" s="2"/>
      <c r="C376" s="2"/>
      <c r="D376" s="2"/>
      <c r="E376" s="2"/>
      <c r="F376" s="2"/>
      <c r="G376" s="2"/>
      <c r="H376" s="21"/>
      <c r="I376" s="19"/>
      <c r="J376" s="19"/>
      <c r="K376" s="19"/>
      <c r="L376" s="19"/>
      <c r="M376" s="19"/>
      <c r="N376" s="19"/>
      <c r="O376" s="20"/>
      <c r="P376" s="2"/>
      <c r="Q376" s="2"/>
    </row>
    <row r="377" spans="1:17" ht="14.4" hidden="1" customHeight="1" x14ac:dyDescent="0.3">
      <c r="A377" s="2"/>
      <c r="B377" s="2"/>
      <c r="C377" s="2"/>
      <c r="D377" s="2"/>
      <c r="E377" s="2"/>
      <c r="F377" s="2"/>
      <c r="G377" s="2"/>
      <c r="H377" s="21"/>
      <c r="I377" s="19"/>
      <c r="J377" s="19"/>
      <c r="K377" s="19"/>
      <c r="L377" s="19"/>
      <c r="M377" s="19"/>
      <c r="N377" s="19"/>
      <c r="O377" s="20"/>
      <c r="P377" s="2"/>
      <c r="Q377" s="2"/>
    </row>
    <row r="378" spans="1:17" ht="14.4" hidden="1" customHeight="1" x14ac:dyDescent="0.3">
      <c r="A378" s="2"/>
      <c r="B378" s="2"/>
      <c r="C378" s="2"/>
      <c r="D378" s="2"/>
      <c r="E378" s="2"/>
      <c r="F378" s="2"/>
      <c r="G378" s="2"/>
      <c r="H378" s="21"/>
      <c r="I378" s="19"/>
      <c r="J378" s="19"/>
      <c r="K378" s="19"/>
      <c r="L378" s="19"/>
      <c r="M378" s="19"/>
      <c r="N378" s="19"/>
      <c r="O378" s="20"/>
      <c r="P378" s="2"/>
      <c r="Q378" s="2"/>
    </row>
    <row r="379" spans="1:17" ht="14.4" hidden="1" customHeight="1" x14ac:dyDescent="0.3">
      <c r="A379" s="2"/>
      <c r="B379" s="2"/>
      <c r="C379" s="2"/>
      <c r="D379" s="2"/>
      <c r="E379" s="2"/>
      <c r="F379" s="2"/>
      <c r="G379" s="2"/>
      <c r="H379" s="21"/>
      <c r="I379" s="19"/>
      <c r="J379" s="19"/>
      <c r="K379" s="19"/>
      <c r="L379" s="19"/>
      <c r="M379" s="19"/>
      <c r="N379" s="19"/>
      <c r="O379" s="20"/>
      <c r="P379" s="2"/>
      <c r="Q379" s="2"/>
    </row>
    <row r="380" spans="1:17" ht="14.4" hidden="1" customHeight="1" x14ac:dyDescent="0.3">
      <c r="A380" s="2"/>
      <c r="B380" s="2"/>
      <c r="C380" s="2"/>
      <c r="D380" s="2"/>
      <c r="E380" s="2"/>
      <c r="F380" s="2"/>
      <c r="G380" s="2"/>
      <c r="H380" s="21"/>
      <c r="I380" s="19"/>
      <c r="J380" s="19"/>
      <c r="K380" s="19"/>
      <c r="L380" s="19"/>
      <c r="M380" s="19"/>
      <c r="N380" s="19"/>
      <c r="O380" s="20"/>
      <c r="P380" s="2"/>
      <c r="Q380" s="2"/>
    </row>
    <row r="381" spans="1:17" ht="14.4" hidden="1" customHeight="1" x14ac:dyDescent="0.3">
      <c r="A381" s="2"/>
      <c r="B381" s="2"/>
      <c r="C381" s="2"/>
      <c r="D381" s="2"/>
      <c r="E381" s="2"/>
      <c r="F381" s="2"/>
      <c r="G381" s="2"/>
      <c r="H381" s="21"/>
      <c r="I381" s="19"/>
      <c r="J381" s="19"/>
      <c r="K381" s="19"/>
      <c r="L381" s="19"/>
      <c r="M381" s="19"/>
      <c r="N381" s="19"/>
      <c r="O381" s="20"/>
      <c r="P381" s="2"/>
      <c r="Q381" s="2"/>
    </row>
    <row r="382" spans="1:17" ht="14.4" hidden="1" customHeight="1" x14ac:dyDescent="0.3">
      <c r="A382" s="2"/>
      <c r="B382" s="2"/>
      <c r="C382" s="2"/>
      <c r="D382" s="2"/>
      <c r="E382" s="2"/>
      <c r="F382" s="2"/>
      <c r="G382" s="2"/>
      <c r="H382" s="21"/>
      <c r="I382" s="19"/>
      <c r="J382" s="19"/>
      <c r="K382" s="19"/>
      <c r="L382" s="19"/>
      <c r="M382" s="19"/>
      <c r="N382" s="19"/>
      <c r="O382" s="20"/>
      <c r="P382" s="2"/>
      <c r="Q382" s="2"/>
    </row>
    <row r="383" spans="1:17" ht="14.4" hidden="1" customHeight="1" x14ac:dyDescent="0.3">
      <c r="A383" s="2"/>
      <c r="B383" s="2"/>
      <c r="C383" s="2"/>
      <c r="D383" s="2"/>
      <c r="E383" s="2"/>
      <c r="F383" s="2"/>
      <c r="G383" s="2"/>
      <c r="H383" s="21"/>
      <c r="I383" s="19"/>
      <c r="J383" s="19"/>
      <c r="K383" s="19"/>
      <c r="L383" s="19"/>
      <c r="M383" s="19"/>
      <c r="N383" s="19"/>
      <c r="O383" s="20"/>
      <c r="P383" s="2"/>
      <c r="Q383" s="2"/>
    </row>
    <row r="384" spans="1:17" ht="14.4" hidden="1" customHeight="1" x14ac:dyDescent="0.3">
      <c r="A384" s="2"/>
      <c r="B384" s="2"/>
      <c r="C384" s="2"/>
      <c r="D384" s="2"/>
      <c r="E384" s="2"/>
      <c r="F384" s="2"/>
      <c r="G384" s="2"/>
      <c r="H384" s="21"/>
      <c r="I384" s="19"/>
      <c r="J384" s="19"/>
      <c r="K384" s="19"/>
      <c r="L384" s="19"/>
      <c r="M384" s="19"/>
      <c r="N384" s="19"/>
      <c r="O384" s="20"/>
      <c r="P384" s="2"/>
      <c r="Q384" s="2"/>
    </row>
    <row r="385" spans="1:17" ht="14.4" hidden="1" customHeight="1" x14ac:dyDescent="0.3">
      <c r="A385" s="2"/>
      <c r="B385" s="2"/>
      <c r="C385" s="2"/>
      <c r="D385" s="2"/>
      <c r="E385" s="2"/>
      <c r="F385" s="2"/>
      <c r="G385" s="2"/>
      <c r="H385" s="21"/>
      <c r="I385" s="19"/>
      <c r="J385" s="19"/>
      <c r="K385" s="19"/>
      <c r="L385" s="19"/>
      <c r="M385" s="19"/>
      <c r="N385" s="19"/>
      <c r="O385" s="20"/>
      <c r="P385" s="2"/>
      <c r="Q385" s="2"/>
    </row>
    <row r="386" spans="1:17" ht="14.4" hidden="1" customHeight="1" x14ac:dyDescent="0.3">
      <c r="A386" s="2"/>
      <c r="B386" s="2"/>
      <c r="C386" s="2"/>
      <c r="D386" s="2"/>
      <c r="E386" s="2"/>
      <c r="F386" s="2"/>
      <c r="G386" s="2"/>
      <c r="H386" s="21"/>
      <c r="I386" s="19"/>
      <c r="J386" s="19"/>
      <c r="K386" s="19"/>
      <c r="L386" s="19"/>
      <c r="M386" s="19"/>
      <c r="N386" s="19"/>
      <c r="O386" s="20"/>
      <c r="P386" s="2"/>
      <c r="Q386" s="2"/>
    </row>
    <row r="387" spans="1:17" ht="14.4" hidden="1" customHeight="1" x14ac:dyDescent="0.3">
      <c r="A387" s="2"/>
      <c r="B387" s="2"/>
      <c r="C387" s="2"/>
      <c r="D387" s="2"/>
      <c r="E387" s="2"/>
      <c r="F387" s="2"/>
      <c r="G387" s="2"/>
      <c r="H387" s="21"/>
      <c r="I387" s="19"/>
      <c r="J387" s="19"/>
      <c r="K387" s="19"/>
      <c r="L387" s="19"/>
      <c r="M387" s="19"/>
      <c r="N387" s="19"/>
      <c r="O387" s="20"/>
      <c r="P387" s="2"/>
      <c r="Q387" s="2"/>
    </row>
    <row r="388" spans="1:17" ht="14.4" hidden="1" customHeight="1" x14ac:dyDescent="0.3">
      <c r="A388" s="2"/>
      <c r="B388" s="2"/>
      <c r="C388" s="2"/>
      <c r="D388" s="2"/>
      <c r="E388" s="2"/>
      <c r="F388" s="2"/>
      <c r="G388" s="2"/>
      <c r="H388" s="21"/>
      <c r="I388" s="19"/>
      <c r="J388" s="19"/>
      <c r="K388" s="19"/>
      <c r="L388" s="19"/>
      <c r="M388" s="19"/>
      <c r="N388" s="19"/>
      <c r="O388" s="20"/>
      <c r="P388" s="2"/>
      <c r="Q388" s="2"/>
    </row>
    <row r="389" spans="1:17" ht="14.4" hidden="1" customHeight="1" x14ac:dyDescent="0.3">
      <c r="A389" s="2"/>
      <c r="B389" s="2"/>
      <c r="C389" s="2"/>
      <c r="D389" s="2"/>
      <c r="E389" s="2"/>
      <c r="F389" s="2"/>
      <c r="G389" s="2"/>
      <c r="H389" s="21"/>
      <c r="I389" s="19"/>
      <c r="J389" s="19"/>
      <c r="K389" s="19"/>
      <c r="L389" s="19"/>
      <c r="M389" s="19"/>
      <c r="N389" s="19"/>
      <c r="O389" s="20"/>
      <c r="P389" s="2"/>
      <c r="Q389" s="2"/>
    </row>
    <row r="390" spans="1:17" ht="14.4" hidden="1" customHeight="1" x14ac:dyDescent="0.3">
      <c r="A390" s="2"/>
      <c r="B390" s="2"/>
      <c r="C390" s="2"/>
      <c r="D390" s="2"/>
      <c r="E390" s="2"/>
      <c r="F390" s="2"/>
      <c r="G390" s="2"/>
      <c r="H390" s="21"/>
      <c r="I390" s="19"/>
      <c r="J390" s="19"/>
      <c r="K390" s="19"/>
      <c r="L390" s="19"/>
      <c r="M390" s="19"/>
      <c r="N390" s="19"/>
      <c r="O390" s="20"/>
      <c r="P390" s="2"/>
      <c r="Q390" s="2"/>
    </row>
    <row r="391" spans="1:17" ht="14.4" hidden="1" customHeight="1" x14ac:dyDescent="0.3">
      <c r="A391" s="2"/>
      <c r="B391" s="2"/>
      <c r="C391" s="2"/>
      <c r="D391" s="2"/>
      <c r="E391" s="2"/>
      <c r="F391" s="2"/>
      <c r="G391" s="2"/>
      <c r="H391" s="21"/>
      <c r="I391" s="19"/>
      <c r="J391" s="19"/>
      <c r="K391" s="19"/>
      <c r="L391" s="19"/>
      <c r="M391" s="19"/>
      <c r="N391" s="19"/>
      <c r="O391" s="20"/>
      <c r="P391" s="2"/>
      <c r="Q391" s="2"/>
    </row>
    <row r="392" spans="1:17" ht="14.4" hidden="1" customHeight="1" x14ac:dyDescent="0.3">
      <c r="A392" s="2"/>
      <c r="B392" s="2"/>
      <c r="C392" s="2"/>
      <c r="D392" s="2"/>
      <c r="E392" s="2"/>
      <c r="F392" s="2"/>
      <c r="G392" s="2"/>
      <c r="H392" s="21"/>
      <c r="I392" s="19"/>
      <c r="J392" s="19"/>
      <c r="K392" s="19"/>
      <c r="L392" s="19"/>
      <c r="M392" s="19"/>
      <c r="N392" s="19"/>
      <c r="O392" s="20"/>
      <c r="P392" s="2"/>
      <c r="Q392" s="2"/>
    </row>
    <row r="393" spans="1:17" ht="14.4" hidden="1" customHeight="1" x14ac:dyDescent="0.3">
      <c r="A393" s="2"/>
      <c r="B393" s="2"/>
      <c r="C393" s="2"/>
      <c r="D393" s="2"/>
      <c r="E393" s="2"/>
      <c r="F393" s="2"/>
      <c r="G393" s="2"/>
      <c r="H393" s="21"/>
      <c r="I393" s="19"/>
      <c r="J393" s="19"/>
      <c r="K393" s="19"/>
      <c r="L393" s="19"/>
      <c r="M393" s="19"/>
      <c r="N393" s="19"/>
      <c r="O393" s="20"/>
      <c r="P393" s="2"/>
      <c r="Q393" s="2"/>
    </row>
    <row r="394" spans="1:17" ht="14.4" hidden="1" customHeight="1" thickBot="1" x14ac:dyDescent="0.35">
      <c r="A394" s="2"/>
      <c r="B394" s="2"/>
      <c r="C394" s="2"/>
      <c r="D394" s="2"/>
      <c r="E394" s="2"/>
      <c r="F394" s="2"/>
      <c r="G394" s="2"/>
      <c r="H394" s="22"/>
      <c r="I394" s="23"/>
      <c r="J394" s="23"/>
      <c r="K394" s="23"/>
      <c r="L394" s="23"/>
      <c r="M394" s="23"/>
      <c r="N394" s="23"/>
      <c r="O394" s="24"/>
      <c r="P394" s="2"/>
      <c r="Q394" s="2"/>
    </row>
    <row r="395" spans="1:17" ht="14.4" hidden="1" customHeight="1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spans="1:17" ht="14.4" hidden="1" customHeight="1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spans="1:17" hidden="1" x14ac:dyDescent="0.3">
      <c r="A397" s="2"/>
      <c r="B397" s="2"/>
      <c r="C397" s="11">
        <f>C348+1</f>
        <v>2</v>
      </c>
      <c r="D397" s="2"/>
      <c r="E397" s="2"/>
      <c r="F397" s="2"/>
      <c r="G397" s="2"/>
      <c r="H397" s="12" t="s">
        <v>89</v>
      </c>
      <c r="I397" s="2"/>
      <c r="J397" s="2"/>
      <c r="K397" s="2"/>
      <c r="L397" s="2"/>
      <c r="M397" s="2"/>
      <c r="N397" s="2"/>
      <c r="O397" s="2"/>
      <c r="P397" s="2"/>
      <c r="Q397" s="2"/>
    </row>
    <row r="398" spans="1:17" s="2" customFormat="1" ht="14.4" hidden="1" customHeight="1" thickBot="1" x14ac:dyDescent="0.35"/>
    <row r="399" spans="1:17" ht="14.4" hidden="1" customHeight="1" thickBot="1" x14ac:dyDescent="0.35">
      <c r="A399" s="2"/>
      <c r="B399" s="2"/>
      <c r="C399" s="2"/>
      <c r="D399" s="2"/>
      <c r="E399" s="2"/>
      <c r="F399" s="2"/>
      <c r="G399" s="2"/>
      <c r="H399" s="16" t="s">
        <v>39</v>
      </c>
      <c r="I399" s="13"/>
      <c r="J399" s="13"/>
      <c r="K399" s="13"/>
      <c r="L399" s="14"/>
      <c r="M399" s="14"/>
      <c r="N399" s="14"/>
      <c r="O399" s="15"/>
      <c r="P399" s="2"/>
      <c r="Q399" s="2"/>
    </row>
    <row r="400" spans="1:17" ht="14.4" hidden="1" customHeight="1" x14ac:dyDescent="0.3">
      <c r="A400" s="2"/>
      <c r="B400" s="2"/>
      <c r="C400" s="2"/>
      <c r="D400" s="2"/>
      <c r="E400" s="2"/>
      <c r="F400" s="2"/>
      <c r="G400" s="2"/>
      <c r="H400" s="17"/>
      <c r="I400" s="18"/>
      <c r="J400" s="18"/>
      <c r="K400" s="18"/>
      <c r="L400" s="19"/>
      <c r="M400" s="19"/>
      <c r="N400" s="19"/>
      <c r="O400" s="20"/>
      <c r="P400" s="2"/>
      <c r="Q400" s="2"/>
    </row>
    <row r="401" spans="1:17" ht="14.4" hidden="1" customHeight="1" x14ac:dyDescent="0.3">
      <c r="A401" s="2"/>
      <c r="B401" s="2"/>
      <c r="C401" s="2"/>
      <c r="D401" s="2"/>
      <c r="E401" s="2"/>
      <c r="F401" s="2"/>
      <c r="G401" s="2"/>
      <c r="H401" s="17" t="s">
        <v>87</v>
      </c>
      <c r="I401" s="18" t="s">
        <v>88</v>
      </c>
      <c r="J401" s="18"/>
      <c r="K401" s="18"/>
      <c r="L401" s="19"/>
      <c r="M401" s="19"/>
      <c r="N401" s="19"/>
      <c r="O401" s="20"/>
      <c r="P401" s="2"/>
      <c r="Q401" s="2"/>
    </row>
    <row r="402" spans="1:17" ht="14.4" hidden="1" customHeight="1" x14ac:dyDescent="0.3">
      <c r="A402" s="2"/>
      <c r="B402" s="2"/>
      <c r="C402" s="2"/>
      <c r="D402" s="2"/>
      <c r="E402" s="2"/>
      <c r="F402" s="2"/>
      <c r="G402" s="2"/>
      <c r="H402" s="17">
        <v>3</v>
      </c>
      <c r="I402" s="18">
        <v>3</v>
      </c>
      <c r="J402" s="18"/>
      <c r="K402" s="18"/>
      <c r="L402" s="19"/>
      <c r="M402" s="19"/>
      <c r="N402" s="19"/>
      <c r="O402" s="20"/>
      <c r="P402" s="2"/>
      <c r="Q402" s="2"/>
    </row>
    <row r="403" spans="1:17" ht="14.4" hidden="1" customHeight="1" x14ac:dyDescent="0.3">
      <c r="A403" s="2"/>
      <c r="B403" s="2"/>
      <c r="C403" s="2"/>
      <c r="D403" s="2"/>
      <c r="E403" s="2"/>
      <c r="F403" s="2"/>
      <c r="G403" s="2"/>
      <c r="H403" s="17">
        <v>7</v>
      </c>
      <c r="I403" s="18">
        <v>6.3</v>
      </c>
      <c r="J403" s="18"/>
      <c r="K403" s="18"/>
      <c r="L403" s="19"/>
      <c r="M403" s="19"/>
      <c r="N403" s="19"/>
      <c r="O403" s="20"/>
      <c r="P403" s="2"/>
      <c r="Q403" s="2"/>
    </row>
    <row r="404" spans="1:17" ht="14.4" hidden="1" customHeight="1" x14ac:dyDescent="0.3">
      <c r="A404" s="2"/>
      <c r="B404" s="2"/>
      <c r="C404" s="2"/>
      <c r="D404" s="2"/>
      <c r="E404" s="2"/>
      <c r="F404" s="2"/>
      <c r="G404" s="2"/>
      <c r="H404" s="17">
        <v>2</v>
      </c>
      <c r="I404" s="18">
        <v>3</v>
      </c>
      <c r="J404" s="19"/>
      <c r="K404" s="19"/>
      <c r="L404" s="19"/>
      <c r="M404" s="19"/>
      <c r="N404" s="19"/>
      <c r="O404" s="20"/>
      <c r="P404" s="2"/>
      <c r="Q404" s="2"/>
    </row>
    <row r="405" spans="1:17" ht="14.4" hidden="1" customHeight="1" x14ac:dyDescent="0.3">
      <c r="A405" s="2"/>
      <c r="B405" s="2"/>
      <c r="C405" s="2"/>
      <c r="D405" s="2"/>
      <c r="E405" s="2"/>
      <c r="F405" s="2"/>
      <c r="G405" s="2"/>
      <c r="H405" s="17">
        <v>4</v>
      </c>
      <c r="I405" s="18">
        <v>4</v>
      </c>
      <c r="J405" s="19"/>
      <c r="K405" s="19"/>
      <c r="L405" s="19"/>
      <c r="M405" s="19"/>
      <c r="N405" s="19"/>
      <c r="O405" s="20"/>
      <c r="P405" s="2"/>
      <c r="Q405" s="2"/>
    </row>
    <row r="406" spans="1:17" ht="14.4" hidden="1" customHeight="1" x14ac:dyDescent="0.3">
      <c r="A406" s="2"/>
      <c r="B406" s="2"/>
      <c r="C406" s="2"/>
      <c r="D406" s="2"/>
      <c r="E406" s="2"/>
      <c r="F406" s="2"/>
      <c r="G406" s="2"/>
      <c r="H406" s="17">
        <v>9</v>
      </c>
      <c r="I406" s="18">
        <v>8.1</v>
      </c>
      <c r="J406" s="19"/>
      <c r="K406" s="19"/>
      <c r="L406" s="19"/>
      <c r="M406" s="19"/>
      <c r="N406" s="19"/>
      <c r="O406" s="20"/>
      <c r="P406" s="2"/>
      <c r="Q406" s="2"/>
    </row>
    <row r="407" spans="1:17" ht="14.4" hidden="1" customHeight="1" x14ac:dyDescent="0.3">
      <c r="A407" s="2"/>
      <c r="B407" s="2"/>
      <c r="C407" s="2"/>
      <c r="D407" s="2"/>
      <c r="E407" s="2"/>
      <c r="F407" s="2"/>
      <c r="G407" s="2"/>
      <c r="H407" s="17">
        <v>1</v>
      </c>
      <c r="I407" s="18">
        <v>0.9</v>
      </c>
      <c r="J407" s="19"/>
      <c r="K407" s="19"/>
      <c r="L407" s="19"/>
      <c r="M407" s="19"/>
      <c r="N407" s="19"/>
      <c r="O407" s="20"/>
      <c r="P407" s="2"/>
      <c r="Q407" s="2"/>
    </row>
    <row r="408" spans="1:17" ht="14.4" hidden="1" customHeight="1" x14ac:dyDescent="0.3">
      <c r="A408" s="2"/>
      <c r="B408" s="2"/>
      <c r="C408" s="2"/>
      <c r="D408" s="2"/>
      <c r="E408" s="2"/>
      <c r="F408" s="2"/>
      <c r="G408" s="2"/>
      <c r="H408" s="17">
        <v>5</v>
      </c>
      <c r="I408" s="18">
        <v>4.5</v>
      </c>
      <c r="J408" s="19"/>
      <c r="K408" s="19"/>
      <c r="L408" s="19"/>
      <c r="M408" s="19"/>
      <c r="N408" s="19"/>
      <c r="O408" s="20"/>
      <c r="P408" s="2"/>
      <c r="Q408" s="2"/>
    </row>
    <row r="409" spans="1:17" ht="14.4" hidden="1" customHeight="1" x14ac:dyDescent="0.3">
      <c r="A409" s="2"/>
      <c r="B409" s="2"/>
      <c r="C409" s="2"/>
      <c r="D409" s="2"/>
      <c r="E409" s="2"/>
      <c r="F409" s="2"/>
      <c r="G409" s="2"/>
      <c r="H409" s="17">
        <v>0</v>
      </c>
      <c r="I409" s="18">
        <v>0</v>
      </c>
      <c r="J409" s="19"/>
      <c r="K409" s="19"/>
      <c r="L409" s="19"/>
      <c r="M409" s="19"/>
      <c r="N409" s="19"/>
      <c r="O409" s="20"/>
      <c r="P409" s="2"/>
      <c r="Q409" s="2"/>
    </row>
    <row r="410" spans="1:17" ht="14.4" hidden="1" customHeight="1" x14ac:dyDescent="0.3">
      <c r="A410" s="2"/>
      <c r="B410" s="2"/>
      <c r="C410" s="2"/>
      <c r="D410" s="2"/>
      <c r="E410" s="2"/>
      <c r="F410" s="2"/>
      <c r="G410" s="2"/>
      <c r="H410" s="17">
        <v>0</v>
      </c>
      <c r="I410" s="18">
        <v>0</v>
      </c>
      <c r="J410" s="19"/>
      <c r="K410" s="19"/>
      <c r="L410" s="19"/>
      <c r="M410" s="19"/>
      <c r="N410" s="19"/>
      <c r="O410" s="20"/>
      <c r="P410" s="2"/>
      <c r="Q410" s="2"/>
    </row>
    <row r="411" spans="1:17" ht="14.4" hidden="1" customHeight="1" x14ac:dyDescent="0.3">
      <c r="A411" s="2"/>
      <c r="B411" s="2"/>
      <c r="C411" s="2"/>
      <c r="D411" s="2"/>
      <c r="E411" s="2"/>
      <c r="F411" s="2"/>
      <c r="G411" s="2"/>
      <c r="H411" s="17">
        <v>0</v>
      </c>
      <c r="I411" s="18">
        <v>0</v>
      </c>
      <c r="J411" s="19"/>
      <c r="K411" s="19"/>
      <c r="L411" s="19"/>
      <c r="M411" s="19"/>
      <c r="N411" s="19"/>
      <c r="O411" s="20"/>
      <c r="P411" s="2"/>
      <c r="Q411" s="2"/>
    </row>
    <row r="412" spans="1:17" ht="14.4" hidden="1" customHeight="1" x14ac:dyDescent="0.3">
      <c r="A412" s="2"/>
      <c r="B412" s="2"/>
      <c r="C412" s="2"/>
      <c r="D412" s="2"/>
      <c r="E412" s="2"/>
      <c r="F412" s="2"/>
      <c r="G412" s="2"/>
      <c r="H412" s="17">
        <v>2</v>
      </c>
      <c r="I412" s="18">
        <v>1.8</v>
      </c>
      <c r="J412" s="19"/>
      <c r="K412" s="19"/>
      <c r="L412" s="19"/>
      <c r="M412" s="19"/>
      <c r="N412" s="19"/>
      <c r="O412" s="20"/>
      <c r="P412" s="2"/>
      <c r="Q412" s="2"/>
    </row>
    <row r="413" spans="1:17" ht="14.4" hidden="1" customHeight="1" x14ac:dyDescent="0.3">
      <c r="A413" s="2"/>
      <c r="B413" s="2"/>
      <c r="C413" s="2"/>
      <c r="D413" s="2"/>
      <c r="E413" s="2"/>
      <c r="F413" s="2"/>
      <c r="G413" s="2"/>
      <c r="H413" s="17">
        <v>1</v>
      </c>
      <c r="I413" s="18">
        <v>0.9</v>
      </c>
      <c r="J413" s="19"/>
      <c r="K413" s="19"/>
      <c r="L413" s="19"/>
      <c r="M413" s="19"/>
      <c r="N413" s="19"/>
      <c r="O413" s="20"/>
      <c r="P413" s="2"/>
      <c r="Q413" s="2"/>
    </row>
    <row r="414" spans="1:17" ht="14.4" hidden="1" customHeight="1" x14ac:dyDescent="0.3">
      <c r="A414" s="2"/>
      <c r="B414" s="2"/>
      <c r="C414" s="2"/>
      <c r="D414" s="2"/>
      <c r="E414" s="2"/>
      <c r="F414" s="2"/>
      <c r="G414" s="2"/>
      <c r="H414" s="17">
        <v>10</v>
      </c>
      <c r="I414" s="18">
        <v>9</v>
      </c>
      <c r="J414" s="19"/>
      <c r="K414" s="19"/>
      <c r="L414" s="19"/>
      <c r="M414" s="19"/>
      <c r="N414" s="19"/>
      <c r="O414" s="20"/>
      <c r="P414" s="2"/>
      <c r="Q414" s="2"/>
    </row>
    <row r="415" spans="1:17" ht="14.4" hidden="1" customHeight="1" x14ac:dyDescent="0.3">
      <c r="A415" s="2"/>
      <c r="B415" s="2"/>
      <c r="C415" s="2"/>
      <c r="D415" s="2"/>
      <c r="E415" s="2"/>
      <c r="F415" s="2"/>
      <c r="G415" s="2"/>
      <c r="H415" s="17">
        <v>1</v>
      </c>
      <c r="I415" s="18">
        <v>0.9</v>
      </c>
      <c r="J415" s="19"/>
      <c r="K415" s="19"/>
      <c r="L415" s="19"/>
      <c r="M415" s="19"/>
      <c r="N415" s="19"/>
      <c r="O415" s="20"/>
      <c r="P415" s="2"/>
      <c r="Q415" s="2"/>
    </row>
    <row r="416" spans="1:17" ht="14.4" hidden="1" customHeight="1" x14ac:dyDescent="0.3">
      <c r="A416" s="2"/>
      <c r="B416" s="2"/>
      <c r="C416" s="2"/>
      <c r="D416" s="2"/>
      <c r="E416" s="2"/>
      <c r="F416" s="2"/>
      <c r="G416" s="2"/>
      <c r="H416" s="17">
        <v>1</v>
      </c>
      <c r="I416" s="18">
        <v>0.9</v>
      </c>
      <c r="J416" s="19"/>
      <c r="K416" s="19"/>
      <c r="L416" s="19"/>
      <c r="M416" s="19"/>
      <c r="N416" s="19"/>
      <c r="O416" s="20"/>
      <c r="P416" s="2"/>
      <c r="Q416" s="2"/>
    </row>
    <row r="417" spans="1:17" ht="14.4" hidden="1" customHeight="1" x14ac:dyDescent="0.3">
      <c r="A417" s="2"/>
      <c r="B417" s="2"/>
      <c r="C417" s="2"/>
      <c r="D417" s="2"/>
      <c r="E417" s="2"/>
      <c r="F417" s="2"/>
      <c r="G417" s="2"/>
      <c r="H417" s="17">
        <v>5</v>
      </c>
      <c r="I417" s="18">
        <v>4.5</v>
      </c>
      <c r="J417" s="19"/>
      <c r="K417" s="19"/>
      <c r="L417" s="19"/>
      <c r="M417" s="19"/>
      <c r="N417" s="19"/>
      <c r="O417" s="20"/>
      <c r="P417" s="2"/>
      <c r="Q417" s="2"/>
    </row>
    <row r="418" spans="1:17" ht="14.4" hidden="1" customHeight="1" x14ac:dyDescent="0.3">
      <c r="A418" s="2"/>
      <c r="B418" s="2"/>
      <c r="C418" s="2"/>
      <c r="D418" s="2"/>
      <c r="E418" s="2"/>
      <c r="F418" s="2"/>
      <c r="G418" s="2"/>
      <c r="H418" s="17">
        <v>5</v>
      </c>
      <c r="I418" s="18">
        <v>4.5</v>
      </c>
      <c r="J418" s="19"/>
      <c r="K418" s="19"/>
      <c r="L418" s="19"/>
      <c r="M418" s="19"/>
      <c r="N418" s="19"/>
      <c r="O418" s="20"/>
      <c r="P418" s="2"/>
      <c r="Q418" s="2"/>
    </row>
    <row r="419" spans="1:17" ht="14.4" hidden="1" customHeight="1" x14ac:dyDescent="0.3">
      <c r="A419" s="2"/>
      <c r="B419" s="2"/>
      <c r="C419" s="2"/>
      <c r="D419" s="2"/>
      <c r="E419" s="2"/>
      <c r="F419" s="2"/>
      <c r="G419" s="2"/>
      <c r="H419" s="17">
        <v>7</v>
      </c>
      <c r="I419" s="18">
        <v>6.3</v>
      </c>
      <c r="J419" s="19"/>
      <c r="K419" s="19"/>
      <c r="L419" s="19"/>
      <c r="M419" s="19"/>
      <c r="N419" s="19"/>
      <c r="O419" s="20"/>
      <c r="P419" s="2"/>
      <c r="Q419" s="2"/>
    </row>
    <row r="420" spans="1:17" ht="14.4" hidden="1" customHeight="1" x14ac:dyDescent="0.3">
      <c r="A420" s="2"/>
      <c r="B420" s="2"/>
      <c r="C420" s="2"/>
      <c r="D420" s="2"/>
      <c r="E420" s="2"/>
      <c r="F420" s="2"/>
      <c r="G420" s="2"/>
      <c r="H420" s="17">
        <v>7</v>
      </c>
      <c r="I420" s="18">
        <v>6.3</v>
      </c>
      <c r="J420" s="19"/>
      <c r="K420" s="19"/>
      <c r="L420" s="19"/>
      <c r="M420" s="19"/>
      <c r="N420" s="19"/>
      <c r="O420" s="20"/>
      <c r="P420" s="2"/>
      <c r="Q420" s="2"/>
    </row>
    <row r="421" spans="1:17" ht="14.4" hidden="1" customHeight="1" x14ac:dyDescent="0.3">
      <c r="A421" s="2"/>
      <c r="B421" s="2"/>
      <c r="C421" s="2"/>
      <c r="D421" s="2"/>
      <c r="E421" s="2"/>
      <c r="F421" s="2"/>
      <c r="G421" s="2"/>
      <c r="H421" s="17">
        <v>10</v>
      </c>
      <c r="I421" s="18">
        <v>9</v>
      </c>
      <c r="J421" s="19"/>
      <c r="K421" s="19"/>
      <c r="L421" s="19"/>
      <c r="M421" s="19"/>
      <c r="N421" s="19"/>
      <c r="O421" s="20"/>
      <c r="P421" s="2"/>
      <c r="Q421" s="2"/>
    </row>
    <row r="422" spans="1:17" ht="14.4" hidden="1" customHeight="1" x14ac:dyDescent="0.3">
      <c r="A422" s="2"/>
      <c r="B422" s="2"/>
      <c r="C422" s="2"/>
      <c r="D422" s="2"/>
      <c r="E422" s="2"/>
      <c r="F422" s="2"/>
      <c r="G422" s="2"/>
      <c r="H422" s="17">
        <v>2</v>
      </c>
      <c r="I422" s="18">
        <v>1.8</v>
      </c>
      <c r="J422" s="19"/>
      <c r="K422" s="19"/>
      <c r="L422" s="19"/>
      <c r="M422" s="19"/>
      <c r="N422" s="19"/>
      <c r="O422" s="20"/>
      <c r="P422" s="2"/>
      <c r="Q422" s="2"/>
    </row>
    <row r="423" spans="1:17" ht="14.4" hidden="1" customHeight="1" x14ac:dyDescent="0.3">
      <c r="A423" s="2"/>
      <c r="B423" s="2"/>
      <c r="C423" s="2"/>
      <c r="D423" s="2"/>
      <c r="E423" s="2"/>
      <c r="F423" s="2"/>
      <c r="G423" s="2"/>
      <c r="H423" s="17">
        <v>8</v>
      </c>
      <c r="I423" s="18">
        <v>10</v>
      </c>
      <c r="J423" s="19"/>
      <c r="K423" s="19"/>
      <c r="L423" s="19"/>
      <c r="M423" s="19"/>
      <c r="N423" s="19"/>
      <c r="O423" s="20"/>
      <c r="P423" s="2"/>
      <c r="Q423" s="2"/>
    </row>
    <row r="424" spans="1:17" ht="14.4" hidden="1" customHeight="1" x14ac:dyDescent="0.3">
      <c r="A424" s="2"/>
      <c r="B424" s="2"/>
      <c r="C424" s="2"/>
      <c r="D424" s="2"/>
      <c r="E424" s="2"/>
      <c r="F424" s="2"/>
      <c r="G424" s="2"/>
      <c r="H424" s="17">
        <v>4</v>
      </c>
      <c r="I424" s="18">
        <v>3</v>
      </c>
      <c r="J424" s="19"/>
      <c r="K424" s="19"/>
      <c r="L424" s="19"/>
      <c r="M424" s="19"/>
      <c r="N424" s="19"/>
      <c r="O424" s="20"/>
      <c r="P424" s="2"/>
      <c r="Q424" s="2"/>
    </row>
    <row r="425" spans="1:17" ht="14.4" hidden="1" customHeight="1" x14ac:dyDescent="0.3">
      <c r="A425" s="2"/>
      <c r="B425" s="2"/>
      <c r="C425" s="2"/>
      <c r="D425" s="2"/>
      <c r="E425" s="2"/>
      <c r="F425" s="2"/>
      <c r="G425" s="2"/>
      <c r="H425" s="17">
        <v>6</v>
      </c>
      <c r="I425" s="18">
        <v>8</v>
      </c>
      <c r="J425" s="19"/>
      <c r="K425" s="19"/>
      <c r="L425" s="19"/>
      <c r="M425" s="19"/>
      <c r="N425" s="19"/>
      <c r="O425" s="20"/>
      <c r="P425" s="2"/>
      <c r="Q425" s="2"/>
    </row>
    <row r="426" spans="1:17" ht="14.4" hidden="1" customHeight="1" x14ac:dyDescent="0.3">
      <c r="A426" s="2"/>
      <c r="B426" s="2"/>
      <c r="C426" s="2"/>
      <c r="D426" s="2"/>
      <c r="E426" s="2"/>
      <c r="F426" s="2"/>
      <c r="G426" s="2"/>
      <c r="H426" s="17">
        <v>6</v>
      </c>
      <c r="I426" s="18">
        <v>9</v>
      </c>
      <c r="J426" s="19"/>
      <c r="K426" s="19"/>
      <c r="L426" s="19"/>
      <c r="M426" s="19"/>
      <c r="N426" s="19"/>
      <c r="O426" s="20"/>
      <c r="P426" s="2"/>
      <c r="Q426" s="2"/>
    </row>
    <row r="427" spans="1:17" ht="14.4" hidden="1" customHeight="1" x14ac:dyDescent="0.3">
      <c r="A427" s="2"/>
      <c r="B427" s="2"/>
      <c r="C427" s="2"/>
      <c r="D427" s="2"/>
      <c r="E427" s="2"/>
      <c r="F427" s="2"/>
      <c r="G427" s="2"/>
      <c r="H427" s="17">
        <v>2</v>
      </c>
      <c r="I427" s="18">
        <v>10</v>
      </c>
      <c r="J427" s="19"/>
      <c r="K427" s="19"/>
      <c r="L427" s="19"/>
      <c r="M427" s="19"/>
      <c r="N427" s="19"/>
      <c r="O427" s="20"/>
      <c r="P427" s="2"/>
      <c r="Q427" s="2"/>
    </row>
    <row r="428" spans="1:17" ht="14.4" hidden="1" customHeight="1" x14ac:dyDescent="0.3">
      <c r="A428" s="2"/>
      <c r="B428" s="2"/>
      <c r="C428" s="2"/>
      <c r="D428" s="2"/>
      <c r="E428" s="2"/>
      <c r="F428" s="2"/>
      <c r="G428" s="2"/>
      <c r="H428" s="17">
        <v>2</v>
      </c>
      <c r="I428" s="18">
        <v>1.8</v>
      </c>
      <c r="J428" s="19"/>
      <c r="K428" s="19"/>
      <c r="L428" s="19"/>
      <c r="M428" s="19"/>
      <c r="N428" s="19"/>
      <c r="O428" s="20"/>
      <c r="P428" s="2"/>
      <c r="Q428" s="2"/>
    </row>
    <row r="429" spans="1:17" ht="14.4" hidden="1" customHeight="1" x14ac:dyDescent="0.3">
      <c r="A429" s="2"/>
      <c r="B429" s="2"/>
      <c r="C429" s="2"/>
      <c r="D429" s="2"/>
      <c r="E429" s="2"/>
      <c r="F429" s="2"/>
      <c r="G429" s="2"/>
      <c r="H429" s="17">
        <v>8</v>
      </c>
      <c r="I429" s="18">
        <v>7.2</v>
      </c>
      <c r="J429" s="19"/>
      <c r="K429" s="19"/>
      <c r="L429" s="19"/>
      <c r="M429" s="19"/>
      <c r="N429" s="19"/>
      <c r="O429" s="20"/>
      <c r="P429" s="2"/>
      <c r="Q429" s="2"/>
    </row>
    <row r="430" spans="1:17" ht="14.4" hidden="1" customHeight="1" x14ac:dyDescent="0.3">
      <c r="A430" s="2"/>
      <c r="B430" s="2"/>
      <c r="C430" s="2"/>
      <c r="D430" s="2"/>
      <c r="E430" s="2"/>
      <c r="F430" s="2"/>
      <c r="G430" s="2"/>
      <c r="H430" s="17">
        <v>5</v>
      </c>
      <c r="I430" s="18">
        <v>4.5</v>
      </c>
      <c r="J430" s="19"/>
      <c r="K430" s="19"/>
      <c r="L430" s="19"/>
      <c r="M430" s="19"/>
      <c r="N430" s="19"/>
      <c r="O430" s="20"/>
      <c r="P430" s="2"/>
      <c r="Q430" s="2"/>
    </row>
    <row r="431" spans="1:17" ht="14.4" hidden="1" customHeight="1" x14ac:dyDescent="0.3">
      <c r="A431" s="2"/>
      <c r="B431" s="2"/>
      <c r="C431" s="2"/>
      <c r="D431" s="2"/>
      <c r="E431" s="2"/>
      <c r="F431" s="2"/>
      <c r="G431" s="2"/>
      <c r="H431" s="17">
        <v>6</v>
      </c>
      <c r="I431" s="18">
        <v>5.4</v>
      </c>
      <c r="J431" s="19"/>
      <c r="K431" s="19"/>
      <c r="L431" s="19"/>
      <c r="M431" s="19"/>
      <c r="N431" s="19"/>
      <c r="O431" s="20"/>
      <c r="P431" s="2"/>
      <c r="Q431" s="2"/>
    </row>
    <row r="432" spans="1:17" ht="14.4" hidden="1" customHeight="1" x14ac:dyDescent="0.3">
      <c r="A432" s="2"/>
      <c r="B432" s="2"/>
      <c r="C432" s="2"/>
      <c r="D432" s="2"/>
      <c r="E432" s="2"/>
      <c r="F432" s="2"/>
      <c r="G432" s="2"/>
      <c r="H432" s="17">
        <v>9</v>
      </c>
      <c r="I432" s="18">
        <v>8.1</v>
      </c>
      <c r="J432" s="19"/>
      <c r="K432" s="19"/>
      <c r="L432" s="19"/>
      <c r="M432" s="19"/>
      <c r="N432" s="19"/>
      <c r="O432" s="20"/>
      <c r="P432" s="2"/>
      <c r="Q432" s="2"/>
    </row>
    <row r="433" spans="1:17" ht="14.4" hidden="1" customHeight="1" x14ac:dyDescent="0.3">
      <c r="A433" s="2"/>
      <c r="B433" s="2"/>
      <c r="C433" s="2"/>
      <c r="D433" s="2"/>
      <c r="E433" s="2"/>
      <c r="F433" s="2"/>
      <c r="G433" s="2"/>
      <c r="H433" s="17">
        <v>7</v>
      </c>
      <c r="I433" s="18">
        <v>5</v>
      </c>
      <c r="J433" s="19"/>
      <c r="K433" s="19"/>
      <c r="L433" s="19"/>
      <c r="M433" s="19"/>
      <c r="N433" s="19"/>
      <c r="O433" s="20"/>
      <c r="P433" s="2"/>
      <c r="Q433" s="2"/>
    </row>
    <row r="434" spans="1:17" ht="14.4" hidden="1" customHeight="1" x14ac:dyDescent="0.3">
      <c r="A434" s="2"/>
      <c r="B434" s="2"/>
      <c r="C434" s="2"/>
      <c r="D434" s="2"/>
      <c r="E434" s="2"/>
      <c r="F434" s="2"/>
      <c r="G434" s="2"/>
      <c r="H434" s="17">
        <v>1</v>
      </c>
      <c r="I434" s="18">
        <v>1</v>
      </c>
      <c r="J434" s="19"/>
      <c r="K434" s="19"/>
      <c r="L434" s="19"/>
      <c r="M434" s="19"/>
      <c r="N434" s="19"/>
      <c r="O434" s="20"/>
      <c r="P434" s="2"/>
      <c r="Q434" s="2"/>
    </row>
    <row r="435" spans="1:17" ht="14.4" hidden="1" customHeight="1" thickBot="1" x14ac:dyDescent="0.35">
      <c r="A435" s="2"/>
      <c r="B435" s="2"/>
      <c r="C435" s="2"/>
      <c r="D435" s="2"/>
      <c r="E435" s="2"/>
      <c r="F435" s="2"/>
      <c r="G435" s="2"/>
      <c r="H435" s="22"/>
      <c r="I435" s="23"/>
      <c r="J435" s="23"/>
      <c r="K435" s="23"/>
      <c r="L435" s="23"/>
      <c r="M435" s="23"/>
      <c r="N435" s="23"/>
      <c r="O435" s="24"/>
      <c r="P435" s="2"/>
      <c r="Q435" s="2"/>
    </row>
    <row r="436" spans="1:17" ht="14.4" hidden="1" customHeight="1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</row>
    <row r="437" spans="1:17" ht="14.4" hidden="1" customHeight="1" thickBot="1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</row>
    <row r="438" spans="1:17" ht="14.4" hidden="1" customHeight="1" thickBot="1" x14ac:dyDescent="0.35">
      <c r="A438" s="2"/>
      <c r="B438" s="2"/>
      <c r="C438" s="2"/>
      <c r="D438" s="2"/>
      <c r="E438" s="2"/>
      <c r="F438" s="2"/>
      <c r="G438" s="2"/>
      <c r="H438" s="25" t="s">
        <v>38</v>
      </c>
      <c r="I438" s="26"/>
      <c r="J438" s="26"/>
      <c r="K438" s="26"/>
      <c r="L438" s="27"/>
      <c r="M438" s="27"/>
      <c r="N438" s="27"/>
      <c r="O438" s="28"/>
      <c r="P438" s="2"/>
      <c r="Q438" s="2"/>
    </row>
    <row r="439" spans="1:17" ht="14.4" hidden="1" customHeight="1" x14ac:dyDescent="0.3">
      <c r="A439" s="2"/>
      <c r="B439" s="2"/>
      <c r="C439" s="2"/>
      <c r="D439" s="2"/>
      <c r="E439" s="2"/>
      <c r="F439" s="2"/>
      <c r="G439" s="2"/>
      <c r="H439" s="21"/>
      <c r="I439" s="19"/>
      <c r="J439" s="19"/>
      <c r="K439" s="19"/>
      <c r="L439" s="19"/>
      <c r="M439" s="19"/>
      <c r="N439" s="19"/>
      <c r="O439" s="20"/>
      <c r="P439" s="2"/>
      <c r="Q439" s="2"/>
    </row>
    <row r="440" spans="1:17" ht="14.4" hidden="1" customHeight="1" x14ac:dyDescent="0.3">
      <c r="A440" s="2"/>
      <c r="B440" s="2"/>
      <c r="C440" s="2"/>
      <c r="D440" s="2"/>
      <c r="E440" s="2"/>
      <c r="F440" s="2"/>
      <c r="G440" s="2"/>
      <c r="H440" s="21"/>
      <c r="I440" t="s">
        <v>87</v>
      </c>
      <c r="J440" t="s">
        <v>88</v>
      </c>
      <c r="K440" s="19"/>
      <c r="L440" s="19"/>
      <c r="M440" s="19"/>
      <c r="N440" s="19"/>
      <c r="O440" s="20"/>
      <c r="P440" s="2"/>
      <c r="Q440" s="2"/>
    </row>
    <row r="441" spans="1:17" ht="14.4" hidden="1" customHeight="1" x14ac:dyDescent="0.3">
      <c r="A441" s="2"/>
      <c r="B441" s="2"/>
      <c r="C441" s="2"/>
      <c r="D441" s="2"/>
      <c r="E441" s="2"/>
      <c r="F441" s="2"/>
      <c r="G441" s="2"/>
      <c r="H441" s="21"/>
      <c r="I441">
        <v>3</v>
      </c>
      <c r="J441">
        <v>3</v>
      </c>
      <c r="K441" s="19"/>
      <c r="L441" s="19"/>
      <c r="M441" s="19"/>
      <c r="N441" s="19"/>
      <c r="O441" s="20"/>
      <c r="P441" s="2"/>
      <c r="Q441" s="2"/>
    </row>
    <row r="442" spans="1:17" ht="14.4" hidden="1" customHeight="1" x14ac:dyDescent="0.3">
      <c r="A442" s="2"/>
      <c r="B442" s="2"/>
      <c r="C442" s="2"/>
      <c r="D442" s="2"/>
      <c r="E442" s="2"/>
      <c r="F442" s="2"/>
      <c r="G442" s="2"/>
      <c r="H442" s="21"/>
      <c r="I442">
        <v>7</v>
      </c>
      <c r="J442">
        <f>I442*0.9</f>
        <v>6.3</v>
      </c>
      <c r="K442" s="19"/>
      <c r="L442" s="19"/>
      <c r="M442" s="19"/>
      <c r="N442" s="19"/>
      <c r="O442" s="20"/>
      <c r="P442" s="2"/>
      <c r="Q442" s="2"/>
    </row>
    <row r="443" spans="1:17" ht="14.4" hidden="1" customHeight="1" x14ac:dyDescent="0.3">
      <c r="A443" s="2"/>
      <c r="B443" s="2"/>
      <c r="C443" s="2"/>
      <c r="D443" s="2"/>
      <c r="E443" s="2"/>
      <c r="F443" s="2"/>
      <c r="G443" s="2"/>
      <c r="H443" s="21"/>
      <c r="I443">
        <v>2</v>
      </c>
      <c r="J443">
        <v>3</v>
      </c>
      <c r="K443" s="19"/>
      <c r="L443" s="19"/>
      <c r="M443" s="19"/>
      <c r="N443" s="19"/>
      <c r="O443" s="20"/>
      <c r="P443" s="2"/>
      <c r="Q443" s="2"/>
    </row>
    <row r="444" spans="1:17" ht="14.4" hidden="1" customHeight="1" x14ac:dyDescent="0.3">
      <c r="A444" s="2"/>
      <c r="B444" s="2"/>
      <c r="C444" s="2"/>
      <c r="D444" s="2"/>
      <c r="E444" s="2"/>
      <c r="F444" s="2"/>
      <c r="G444" s="2"/>
      <c r="H444" s="21"/>
      <c r="I444">
        <v>4</v>
      </c>
      <c r="J444">
        <v>4</v>
      </c>
      <c r="K444" s="19"/>
      <c r="L444" s="19"/>
      <c r="M444" s="19"/>
      <c r="N444" s="19"/>
      <c r="O444" s="20"/>
      <c r="P444" s="2"/>
      <c r="Q444" s="2"/>
    </row>
    <row r="445" spans="1:17" ht="14.4" hidden="1" customHeight="1" x14ac:dyDescent="0.3">
      <c r="A445" s="2"/>
      <c r="B445" s="2"/>
      <c r="C445" s="2"/>
      <c r="D445" s="2"/>
      <c r="E445" s="2"/>
      <c r="F445" s="2"/>
      <c r="G445" s="2"/>
      <c r="H445" s="21"/>
      <c r="I445">
        <v>9</v>
      </c>
      <c r="J445">
        <f t="shared" ref="J445:J461" si="0">I445*0.9</f>
        <v>8.1</v>
      </c>
      <c r="K445" s="19"/>
      <c r="L445" s="19"/>
      <c r="M445" s="19"/>
      <c r="N445" s="19"/>
      <c r="O445" s="20"/>
      <c r="P445" s="2"/>
      <c r="Q445" s="2"/>
    </row>
    <row r="446" spans="1:17" ht="14.4" hidden="1" customHeight="1" x14ac:dyDescent="0.3">
      <c r="A446" s="2"/>
      <c r="B446" s="2"/>
      <c r="C446" s="2"/>
      <c r="D446" s="2"/>
      <c r="E446" s="2"/>
      <c r="F446" s="2"/>
      <c r="G446" s="2"/>
      <c r="H446" s="21"/>
      <c r="I446">
        <v>1</v>
      </c>
      <c r="J446">
        <f t="shared" si="0"/>
        <v>0.9</v>
      </c>
      <c r="K446" s="19"/>
      <c r="L446" s="19"/>
      <c r="M446" s="19"/>
      <c r="N446" s="19"/>
      <c r="O446" s="20"/>
      <c r="P446" s="2"/>
      <c r="Q446" s="2"/>
    </row>
    <row r="447" spans="1:17" ht="14.4" hidden="1" customHeight="1" x14ac:dyDescent="0.3">
      <c r="A447" s="2"/>
      <c r="B447" s="2"/>
      <c r="C447" s="2"/>
      <c r="D447" s="2"/>
      <c r="E447" s="2"/>
      <c r="F447" s="2"/>
      <c r="G447" s="2"/>
      <c r="H447" s="21"/>
      <c r="I447">
        <v>5</v>
      </c>
      <c r="J447">
        <f t="shared" si="0"/>
        <v>4.5</v>
      </c>
      <c r="K447" s="19"/>
      <c r="L447" s="19"/>
      <c r="M447" s="19"/>
      <c r="N447" s="19"/>
      <c r="O447" s="20"/>
      <c r="P447" s="2"/>
      <c r="Q447" s="2"/>
    </row>
    <row r="448" spans="1:17" ht="14.4" hidden="1" customHeight="1" x14ac:dyDescent="0.3">
      <c r="A448" s="2"/>
      <c r="B448" s="2"/>
      <c r="C448" s="2"/>
      <c r="D448" s="2"/>
      <c r="E448" s="2"/>
      <c r="F448" s="2"/>
      <c r="G448" s="2"/>
      <c r="H448" s="21"/>
      <c r="I448">
        <v>0</v>
      </c>
      <c r="J448">
        <f t="shared" si="0"/>
        <v>0</v>
      </c>
      <c r="K448" s="19"/>
      <c r="L448" s="19"/>
      <c r="M448" s="19"/>
      <c r="N448" s="19"/>
      <c r="O448" s="20"/>
      <c r="P448" s="2"/>
      <c r="Q448" s="2"/>
    </row>
    <row r="449" spans="1:17" ht="14.4" hidden="1" customHeight="1" x14ac:dyDescent="0.3">
      <c r="A449" s="2"/>
      <c r="B449" s="2"/>
      <c r="C449" s="2"/>
      <c r="D449" s="2"/>
      <c r="E449" s="2"/>
      <c r="F449" s="2"/>
      <c r="G449" s="2"/>
      <c r="H449" s="21"/>
      <c r="I449">
        <v>0</v>
      </c>
      <c r="J449">
        <f t="shared" si="0"/>
        <v>0</v>
      </c>
      <c r="K449" s="19"/>
      <c r="L449" s="19"/>
      <c r="M449" s="19"/>
      <c r="N449" s="19"/>
      <c r="O449" s="20"/>
      <c r="P449" s="2"/>
      <c r="Q449" s="2"/>
    </row>
    <row r="450" spans="1:17" ht="14.4" hidden="1" customHeight="1" x14ac:dyDescent="0.3">
      <c r="A450" s="2"/>
      <c r="B450" s="2"/>
      <c r="C450" s="2"/>
      <c r="D450" s="2"/>
      <c r="E450" s="2"/>
      <c r="F450" s="2"/>
      <c r="G450" s="2"/>
      <c r="H450" s="21"/>
      <c r="I450">
        <v>0</v>
      </c>
      <c r="J450">
        <f t="shared" si="0"/>
        <v>0</v>
      </c>
      <c r="K450" s="19"/>
      <c r="L450" s="19"/>
      <c r="M450" s="19"/>
      <c r="N450" s="19"/>
      <c r="O450" s="20"/>
      <c r="P450" s="2"/>
      <c r="Q450" s="2"/>
    </row>
    <row r="451" spans="1:17" ht="14.4" hidden="1" customHeight="1" x14ac:dyDescent="0.3">
      <c r="A451" s="2"/>
      <c r="B451" s="2"/>
      <c r="C451" s="2"/>
      <c r="D451" s="2"/>
      <c r="E451" s="2"/>
      <c r="F451" s="2"/>
      <c r="G451" s="2"/>
      <c r="H451" s="21"/>
      <c r="I451">
        <v>2</v>
      </c>
      <c r="J451">
        <f t="shared" si="0"/>
        <v>1.8</v>
      </c>
      <c r="K451" s="19"/>
      <c r="L451" s="19"/>
      <c r="M451" s="19"/>
      <c r="N451" s="19"/>
      <c r="O451" s="20"/>
      <c r="P451" s="2"/>
      <c r="Q451" s="2"/>
    </row>
    <row r="452" spans="1:17" ht="14.4" hidden="1" customHeight="1" x14ac:dyDescent="0.3">
      <c r="A452" s="2"/>
      <c r="B452" s="2"/>
      <c r="C452" s="2"/>
      <c r="D452" s="2"/>
      <c r="E452" s="2"/>
      <c r="F452" s="2"/>
      <c r="G452" s="2"/>
      <c r="H452" s="21"/>
      <c r="I452">
        <v>1</v>
      </c>
      <c r="J452">
        <f t="shared" si="0"/>
        <v>0.9</v>
      </c>
      <c r="K452" s="19"/>
      <c r="L452" s="19"/>
      <c r="M452" s="19"/>
      <c r="N452" s="19"/>
      <c r="O452" s="20"/>
      <c r="P452" s="2"/>
      <c r="Q452" s="2"/>
    </row>
    <row r="453" spans="1:17" ht="14.4" hidden="1" customHeight="1" x14ac:dyDescent="0.3">
      <c r="A453" s="2"/>
      <c r="B453" s="2"/>
      <c r="C453" s="2"/>
      <c r="D453" s="2"/>
      <c r="E453" s="2"/>
      <c r="F453" s="2"/>
      <c r="G453" s="2"/>
      <c r="H453" s="21"/>
      <c r="I453">
        <v>10</v>
      </c>
      <c r="J453">
        <f t="shared" si="0"/>
        <v>9</v>
      </c>
      <c r="K453" s="19"/>
      <c r="L453" s="19"/>
      <c r="M453" s="19"/>
      <c r="N453" s="19"/>
      <c r="O453" s="20"/>
      <c r="P453" s="2"/>
      <c r="Q453" s="2"/>
    </row>
    <row r="454" spans="1:17" ht="14.4" hidden="1" customHeight="1" x14ac:dyDescent="0.3">
      <c r="A454" s="2"/>
      <c r="B454" s="2"/>
      <c r="C454" s="2"/>
      <c r="D454" s="2"/>
      <c r="E454" s="2"/>
      <c r="F454" s="2"/>
      <c r="G454" s="2"/>
      <c r="H454" s="21"/>
      <c r="I454">
        <v>1</v>
      </c>
      <c r="J454">
        <f t="shared" si="0"/>
        <v>0.9</v>
      </c>
      <c r="K454" s="19"/>
      <c r="L454" s="19"/>
      <c r="M454" s="19"/>
      <c r="N454" s="19"/>
      <c r="O454" s="20"/>
      <c r="P454" s="2"/>
      <c r="Q454" s="2"/>
    </row>
    <row r="455" spans="1:17" ht="14.4" hidden="1" customHeight="1" x14ac:dyDescent="0.3">
      <c r="A455" s="2"/>
      <c r="B455" s="2"/>
      <c r="C455" s="2"/>
      <c r="D455" s="2"/>
      <c r="E455" s="2"/>
      <c r="F455" s="2"/>
      <c r="G455" s="2"/>
      <c r="H455" s="21"/>
      <c r="I455">
        <v>1</v>
      </c>
      <c r="J455">
        <f t="shared" si="0"/>
        <v>0.9</v>
      </c>
      <c r="K455" s="19"/>
      <c r="L455" s="19"/>
      <c r="M455" s="19"/>
      <c r="N455" s="19"/>
      <c r="O455" s="20"/>
      <c r="P455" s="2"/>
      <c r="Q455" s="2"/>
    </row>
    <row r="456" spans="1:17" ht="14.4" hidden="1" customHeight="1" x14ac:dyDescent="0.3">
      <c r="A456" s="2"/>
      <c r="B456" s="2"/>
      <c r="C456" s="2"/>
      <c r="D456" s="2"/>
      <c r="E456" s="2"/>
      <c r="F456" s="2"/>
      <c r="G456" s="2"/>
      <c r="H456" s="21"/>
      <c r="I456">
        <v>5</v>
      </c>
      <c r="J456">
        <f t="shared" si="0"/>
        <v>4.5</v>
      </c>
      <c r="K456" s="19"/>
      <c r="L456" s="19"/>
      <c r="M456" s="19"/>
      <c r="N456" s="19"/>
      <c r="O456" s="20"/>
      <c r="P456" s="2"/>
      <c r="Q456" s="2"/>
    </row>
    <row r="457" spans="1:17" ht="14.4" hidden="1" customHeight="1" x14ac:dyDescent="0.3">
      <c r="A457" s="2"/>
      <c r="B457" s="2"/>
      <c r="C457" s="2"/>
      <c r="D457" s="2"/>
      <c r="E457" s="2"/>
      <c r="F457" s="2"/>
      <c r="G457" s="2"/>
      <c r="H457" s="21"/>
      <c r="I457">
        <v>5</v>
      </c>
      <c r="J457">
        <f t="shared" si="0"/>
        <v>4.5</v>
      </c>
      <c r="K457" s="19"/>
      <c r="L457" s="19"/>
      <c r="M457" s="19"/>
      <c r="N457" s="19"/>
      <c r="O457" s="20"/>
      <c r="P457" s="2"/>
      <c r="Q457" s="2"/>
    </row>
    <row r="458" spans="1:17" ht="14.4" hidden="1" customHeight="1" x14ac:dyDescent="0.3">
      <c r="A458" s="2"/>
      <c r="B458" s="2"/>
      <c r="C458" s="2"/>
      <c r="D458" s="2"/>
      <c r="E458" s="2"/>
      <c r="F458" s="2"/>
      <c r="G458" s="2"/>
      <c r="H458" s="21"/>
      <c r="I458">
        <v>7</v>
      </c>
      <c r="J458">
        <f t="shared" si="0"/>
        <v>6.3</v>
      </c>
      <c r="K458" s="19"/>
      <c r="L458" s="19"/>
      <c r="M458" s="19"/>
      <c r="N458" s="19"/>
      <c r="O458" s="20"/>
      <c r="P458" s="2"/>
      <c r="Q458" s="2"/>
    </row>
    <row r="459" spans="1:17" ht="14.4" hidden="1" customHeight="1" x14ac:dyDescent="0.3">
      <c r="A459" s="2"/>
      <c r="B459" s="2"/>
      <c r="C459" s="2"/>
      <c r="D459" s="2"/>
      <c r="E459" s="2"/>
      <c r="F459" s="2"/>
      <c r="G459" s="2"/>
      <c r="H459" s="21"/>
      <c r="I459">
        <v>7</v>
      </c>
      <c r="J459">
        <f t="shared" si="0"/>
        <v>6.3</v>
      </c>
      <c r="K459" s="19"/>
      <c r="L459" s="19"/>
      <c r="M459" s="19"/>
      <c r="N459" s="19"/>
      <c r="O459" s="20"/>
      <c r="P459" s="2"/>
      <c r="Q459" s="2"/>
    </row>
    <row r="460" spans="1:17" ht="14.4" hidden="1" customHeight="1" x14ac:dyDescent="0.3">
      <c r="A460" s="2"/>
      <c r="B460" s="2"/>
      <c r="C460" s="2"/>
      <c r="D460" s="2"/>
      <c r="E460" s="2"/>
      <c r="F460" s="2"/>
      <c r="G460" s="2"/>
      <c r="H460" s="21"/>
      <c r="I460">
        <v>10</v>
      </c>
      <c r="J460">
        <f t="shared" si="0"/>
        <v>9</v>
      </c>
      <c r="K460" s="19"/>
      <c r="L460" s="19"/>
      <c r="M460" s="19"/>
      <c r="N460" s="19"/>
      <c r="O460" s="20"/>
      <c r="P460" s="2"/>
      <c r="Q460" s="2"/>
    </row>
    <row r="461" spans="1:17" ht="14.4" hidden="1" customHeight="1" x14ac:dyDescent="0.3">
      <c r="A461" s="2"/>
      <c r="B461" s="2"/>
      <c r="C461" s="2"/>
      <c r="D461" s="2"/>
      <c r="E461" s="2"/>
      <c r="F461" s="2"/>
      <c r="G461" s="2"/>
      <c r="H461" s="21"/>
      <c r="I461">
        <v>2</v>
      </c>
      <c r="J461">
        <f t="shared" si="0"/>
        <v>1.8</v>
      </c>
      <c r="K461" s="19"/>
      <c r="L461" s="19"/>
      <c r="M461" s="19"/>
      <c r="N461" s="19"/>
      <c r="O461" s="20"/>
      <c r="P461" s="2"/>
      <c r="Q461" s="2"/>
    </row>
    <row r="462" spans="1:17" ht="14.4" hidden="1" customHeight="1" x14ac:dyDescent="0.3">
      <c r="A462" s="2"/>
      <c r="B462" s="2"/>
      <c r="C462" s="2"/>
      <c r="D462" s="2"/>
      <c r="E462" s="2"/>
      <c r="F462" s="2"/>
      <c r="G462" s="2"/>
      <c r="H462" s="21"/>
      <c r="I462">
        <v>8</v>
      </c>
      <c r="J462">
        <v>10</v>
      </c>
      <c r="K462" s="19"/>
      <c r="L462" s="19"/>
      <c r="M462" s="19"/>
      <c r="N462" s="19"/>
      <c r="O462" s="20"/>
      <c r="P462" s="2"/>
      <c r="Q462" s="2"/>
    </row>
    <row r="463" spans="1:17" ht="14.4" hidden="1" customHeight="1" x14ac:dyDescent="0.3">
      <c r="A463" s="2"/>
      <c r="B463" s="2"/>
      <c r="C463" s="2"/>
      <c r="D463" s="2"/>
      <c r="E463" s="2"/>
      <c r="F463" s="2"/>
      <c r="G463" s="2"/>
      <c r="H463" s="21"/>
      <c r="I463">
        <v>4</v>
      </c>
      <c r="J463">
        <v>3</v>
      </c>
      <c r="K463" s="19"/>
      <c r="L463" s="19"/>
      <c r="M463" s="19"/>
      <c r="N463" s="19"/>
      <c r="O463" s="20"/>
      <c r="P463" s="2"/>
      <c r="Q463" s="2"/>
    </row>
    <row r="464" spans="1:17" ht="14.4" hidden="1" customHeight="1" x14ac:dyDescent="0.3">
      <c r="A464" s="2"/>
      <c r="B464" s="2"/>
      <c r="C464" s="2"/>
      <c r="D464" s="2"/>
      <c r="E464" s="2"/>
      <c r="F464" s="2"/>
      <c r="G464" s="2"/>
      <c r="H464" s="21"/>
      <c r="I464">
        <v>6</v>
      </c>
      <c r="J464">
        <v>8</v>
      </c>
      <c r="K464" s="19"/>
      <c r="L464" s="19"/>
      <c r="M464" s="19"/>
      <c r="N464" s="19"/>
      <c r="O464" s="20"/>
      <c r="P464" s="2"/>
      <c r="Q464" s="2"/>
    </row>
    <row r="465" spans="1:17" ht="14.4" hidden="1" customHeight="1" x14ac:dyDescent="0.3">
      <c r="A465" s="2"/>
      <c r="B465" s="2"/>
      <c r="C465" s="2"/>
      <c r="D465" s="2"/>
      <c r="E465" s="2"/>
      <c r="F465" s="2"/>
      <c r="G465" s="2"/>
      <c r="H465" s="21"/>
      <c r="I465">
        <v>6</v>
      </c>
      <c r="J465">
        <v>9</v>
      </c>
      <c r="K465" s="19"/>
      <c r="L465" s="19"/>
      <c r="M465" s="19"/>
      <c r="N465" s="19"/>
      <c r="O465" s="20"/>
      <c r="P465" s="2"/>
      <c r="Q465" s="2"/>
    </row>
    <row r="466" spans="1:17" ht="14.4" hidden="1" customHeight="1" x14ac:dyDescent="0.3">
      <c r="A466" s="2"/>
      <c r="B466" s="2"/>
      <c r="C466" s="2"/>
      <c r="D466" s="2"/>
      <c r="E466" s="2"/>
      <c r="F466" s="2"/>
      <c r="G466" s="2"/>
      <c r="H466" s="21"/>
      <c r="I466">
        <v>2</v>
      </c>
      <c r="J466">
        <v>10</v>
      </c>
      <c r="K466" s="19"/>
      <c r="L466" s="19"/>
      <c r="M466" s="19"/>
      <c r="N466" s="19"/>
      <c r="O466" s="20"/>
      <c r="P466" s="2"/>
      <c r="Q466" s="2"/>
    </row>
    <row r="467" spans="1:17" ht="14.4" hidden="1" customHeight="1" x14ac:dyDescent="0.3">
      <c r="A467" s="2"/>
      <c r="B467" s="2"/>
      <c r="C467" s="2"/>
      <c r="D467" s="2"/>
      <c r="E467" s="2"/>
      <c r="F467" s="2"/>
      <c r="G467" s="2"/>
      <c r="H467" s="21"/>
      <c r="I467">
        <v>2</v>
      </c>
      <c r="J467">
        <f>I467*0.9</f>
        <v>1.8</v>
      </c>
      <c r="K467" s="19"/>
      <c r="L467" s="19"/>
      <c r="M467" s="19"/>
      <c r="N467" s="19"/>
      <c r="O467" s="20"/>
      <c r="P467" s="2"/>
      <c r="Q467" s="2"/>
    </row>
    <row r="468" spans="1:17" ht="14.4" hidden="1" customHeight="1" x14ac:dyDescent="0.3">
      <c r="A468" s="2"/>
      <c r="B468" s="2"/>
      <c r="C468" s="2"/>
      <c r="D468" s="2"/>
      <c r="E468" s="2"/>
      <c r="F468" s="2"/>
      <c r="G468" s="2"/>
      <c r="H468" s="21"/>
      <c r="I468">
        <v>8</v>
      </c>
      <c r="J468">
        <f>I468*0.9</f>
        <v>7.2</v>
      </c>
      <c r="K468" s="19"/>
      <c r="L468" s="19"/>
      <c r="M468" s="19"/>
      <c r="N468" s="19"/>
      <c r="O468" s="20"/>
      <c r="P468" s="2"/>
      <c r="Q468" s="2"/>
    </row>
    <row r="469" spans="1:17" ht="14.4" hidden="1" customHeight="1" x14ac:dyDescent="0.3">
      <c r="A469" s="2"/>
      <c r="B469" s="2"/>
      <c r="C469" s="2"/>
      <c r="D469" s="2"/>
      <c r="E469" s="2"/>
      <c r="F469" s="2"/>
      <c r="G469" s="2"/>
      <c r="H469" s="21"/>
      <c r="I469">
        <v>5</v>
      </c>
      <c r="J469">
        <f>I469*0.9</f>
        <v>4.5</v>
      </c>
      <c r="K469" s="19"/>
      <c r="L469" s="19"/>
      <c r="M469" s="19"/>
      <c r="N469" s="19"/>
      <c r="O469" s="20"/>
      <c r="P469" s="2"/>
      <c r="Q469" s="2"/>
    </row>
    <row r="470" spans="1:17" ht="14.4" hidden="1" customHeight="1" x14ac:dyDescent="0.3">
      <c r="A470" s="2"/>
      <c r="B470" s="2"/>
      <c r="C470" s="2"/>
      <c r="D470" s="2"/>
      <c r="E470" s="2"/>
      <c r="F470" s="2"/>
      <c r="G470" s="2"/>
      <c r="H470" s="21"/>
      <c r="I470">
        <v>6</v>
      </c>
      <c r="J470">
        <f>I470*0.9</f>
        <v>5.4</v>
      </c>
      <c r="K470" s="19"/>
      <c r="L470" s="19"/>
      <c r="M470" s="19"/>
      <c r="N470" s="19"/>
      <c r="O470" s="20"/>
      <c r="P470" s="2"/>
      <c r="Q470" s="2"/>
    </row>
    <row r="471" spans="1:17" ht="14.4" hidden="1" customHeight="1" x14ac:dyDescent="0.3">
      <c r="A471" s="2"/>
      <c r="B471" s="2"/>
      <c r="C471" s="2"/>
      <c r="D471" s="2"/>
      <c r="E471" s="2"/>
      <c r="F471" s="2"/>
      <c r="G471" s="2"/>
      <c r="H471" s="21"/>
      <c r="I471">
        <v>9</v>
      </c>
      <c r="J471">
        <f>I471*0.9</f>
        <v>8.1</v>
      </c>
      <c r="K471" s="19"/>
      <c r="L471" s="19"/>
      <c r="M471" s="19"/>
      <c r="N471" s="19"/>
      <c r="O471" s="20"/>
      <c r="P471" s="2"/>
      <c r="Q471" s="2"/>
    </row>
    <row r="472" spans="1:17" ht="14.4" hidden="1" customHeight="1" x14ac:dyDescent="0.3">
      <c r="A472" s="2"/>
      <c r="B472" s="2"/>
      <c r="C472" s="2"/>
      <c r="D472" s="2"/>
      <c r="E472" s="2"/>
      <c r="F472" s="2"/>
      <c r="G472" s="2"/>
      <c r="H472" s="21"/>
      <c r="I472">
        <v>7</v>
      </c>
      <c r="J472">
        <v>5</v>
      </c>
      <c r="K472" s="19"/>
      <c r="L472" s="19"/>
      <c r="M472" s="19"/>
      <c r="N472" s="19"/>
      <c r="O472" s="20"/>
      <c r="P472" s="2"/>
      <c r="Q472" s="2"/>
    </row>
    <row r="473" spans="1:17" ht="14.4" hidden="1" customHeight="1" x14ac:dyDescent="0.3">
      <c r="A473" s="2"/>
      <c r="B473" s="2"/>
      <c r="C473" s="2"/>
      <c r="D473" s="2"/>
      <c r="E473" s="2"/>
      <c r="F473" s="2"/>
      <c r="G473" s="2"/>
      <c r="H473" s="21"/>
      <c r="I473">
        <v>1</v>
      </c>
      <c r="J473">
        <v>1</v>
      </c>
      <c r="K473" s="19"/>
      <c r="L473" s="19"/>
      <c r="M473" s="19"/>
      <c r="N473" s="19"/>
      <c r="O473" s="20"/>
      <c r="P473" s="2"/>
      <c r="Q473" s="2"/>
    </row>
    <row r="474" spans="1:17" ht="14.4" hidden="1" customHeight="1" x14ac:dyDescent="0.3">
      <c r="A474" s="2"/>
      <c r="B474" s="2"/>
      <c r="C474" s="2"/>
      <c r="D474" s="2"/>
      <c r="E474" s="2"/>
      <c r="F474" s="2"/>
      <c r="G474" s="2"/>
      <c r="H474" s="21"/>
      <c r="I474" s="19"/>
      <c r="J474" s="19"/>
      <c r="K474" s="19"/>
      <c r="L474" s="19"/>
      <c r="M474" s="19"/>
      <c r="N474" s="19"/>
      <c r="O474" s="20"/>
      <c r="P474" s="2"/>
      <c r="Q474" s="2"/>
    </row>
    <row r="475" spans="1:17" ht="14.4" hidden="1" customHeight="1" x14ac:dyDescent="0.3">
      <c r="A475" s="2"/>
      <c r="B475" s="2"/>
      <c r="C475" s="2"/>
      <c r="D475" s="2"/>
      <c r="E475" s="2"/>
      <c r="F475" s="2"/>
      <c r="G475" s="2"/>
      <c r="H475" s="21"/>
      <c r="I475" s="19"/>
      <c r="J475" s="19"/>
      <c r="K475" s="19"/>
      <c r="L475" s="19"/>
      <c r="M475" s="19"/>
      <c r="N475" s="19"/>
      <c r="O475" s="20"/>
      <c r="P475" s="2"/>
      <c r="Q475" s="2"/>
    </row>
    <row r="476" spans="1:17" ht="14.4" hidden="1" customHeight="1" x14ac:dyDescent="0.3">
      <c r="A476" s="2"/>
      <c r="B476" s="2"/>
      <c r="C476" s="2"/>
      <c r="D476" s="2"/>
      <c r="E476" s="2"/>
      <c r="F476" s="2"/>
      <c r="G476" s="2"/>
      <c r="H476" s="21"/>
      <c r="I476" s="19"/>
      <c r="J476" s="19"/>
      <c r="K476" s="19"/>
      <c r="L476" s="19"/>
      <c r="M476" s="19"/>
      <c r="N476" s="19"/>
      <c r="O476" s="20"/>
      <c r="P476" s="2"/>
      <c r="Q476" s="2"/>
    </row>
    <row r="477" spans="1:17" ht="14.4" hidden="1" customHeight="1" x14ac:dyDescent="0.3">
      <c r="A477" s="2"/>
      <c r="B477" s="2"/>
      <c r="C477" s="2"/>
      <c r="D477" s="2"/>
      <c r="E477" s="2"/>
      <c r="F477" s="2"/>
      <c r="G477" s="2"/>
      <c r="H477" s="21"/>
      <c r="I477" s="19"/>
      <c r="J477" s="19"/>
      <c r="K477" s="19"/>
      <c r="L477" s="19"/>
      <c r="M477" s="19"/>
      <c r="N477" s="19"/>
      <c r="O477" s="20"/>
      <c r="P477" s="2"/>
      <c r="Q477" s="2"/>
    </row>
    <row r="478" spans="1:17" ht="14.4" hidden="1" customHeight="1" x14ac:dyDescent="0.3">
      <c r="A478" s="2"/>
      <c r="B478" s="2"/>
      <c r="C478" s="2"/>
      <c r="D478" s="2"/>
      <c r="E478" s="2"/>
      <c r="F478" s="2"/>
      <c r="G478" s="2"/>
      <c r="H478" s="21"/>
      <c r="I478" s="19"/>
      <c r="J478" s="19"/>
      <c r="K478" s="19"/>
      <c r="L478" s="19"/>
      <c r="M478" s="19"/>
      <c r="N478" s="19"/>
      <c r="O478" s="20"/>
      <c r="P478" s="2"/>
      <c r="Q478" s="2"/>
    </row>
    <row r="479" spans="1:17" ht="14.4" hidden="1" customHeight="1" x14ac:dyDescent="0.3">
      <c r="A479" s="2"/>
      <c r="B479" s="2"/>
      <c r="C479" s="2"/>
      <c r="D479" s="2"/>
      <c r="E479" s="2"/>
      <c r="F479" s="2"/>
      <c r="G479" s="2"/>
      <c r="H479" s="21"/>
      <c r="I479" s="19"/>
      <c r="J479" s="19"/>
      <c r="K479" s="19"/>
      <c r="L479" s="19"/>
      <c r="M479" s="19"/>
      <c r="N479" s="19"/>
      <c r="O479" s="20"/>
      <c r="P479" s="2"/>
      <c r="Q479" s="2"/>
    </row>
    <row r="480" spans="1:17" ht="14.4" hidden="1" customHeight="1" x14ac:dyDescent="0.3">
      <c r="A480" s="2"/>
      <c r="B480" s="2"/>
      <c r="C480" s="2"/>
      <c r="D480" s="2"/>
      <c r="E480" s="2"/>
      <c r="F480" s="2"/>
      <c r="G480" s="2"/>
      <c r="H480" s="21"/>
      <c r="I480" s="19"/>
      <c r="J480" s="19"/>
      <c r="K480" s="19"/>
      <c r="L480" s="19"/>
      <c r="M480" s="19"/>
      <c r="N480" s="19"/>
      <c r="O480" s="20"/>
      <c r="P480" s="2"/>
      <c r="Q480" s="2"/>
    </row>
    <row r="481" spans="1:17" ht="14.4" hidden="1" customHeight="1" x14ac:dyDescent="0.3">
      <c r="A481" s="2"/>
      <c r="B481" s="2"/>
      <c r="C481" s="2"/>
      <c r="D481" s="2"/>
      <c r="E481" s="2"/>
      <c r="F481" s="2"/>
      <c r="G481" s="2"/>
      <c r="H481" s="21"/>
      <c r="I481" s="19"/>
      <c r="J481" s="19"/>
      <c r="K481" s="19"/>
      <c r="L481" s="19"/>
      <c r="M481" s="19"/>
      <c r="N481" s="19"/>
      <c r="O481" s="20"/>
      <c r="P481" s="2"/>
      <c r="Q481" s="2"/>
    </row>
    <row r="482" spans="1:17" ht="14.4" hidden="1" customHeight="1" x14ac:dyDescent="0.3">
      <c r="A482" s="2"/>
      <c r="B482" s="2"/>
      <c r="C482" s="2"/>
      <c r="D482" s="2"/>
      <c r="E482" s="2"/>
      <c r="F482" s="2"/>
      <c r="G482" s="2"/>
      <c r="H482" s="21"/>
      <c r="I482" s="19"/>
      <c r="J482" s="19"/>
      <c r="K482" s="19"/>
      <c r="L482" s="19"/>
      <c r="M482" s="19"/>
      <c r="N482" s="19"/>
      <c r="O482" s="20"/>
      <c r="P482" s="2"/>
      <c r="Q482" s="2"/>
    </row>
    <row r="483" spans="1:17" ht="14.4" hidden="1" customHeight="1" x14ac:dyDescent="0.3">
      <c r="A483" s="2"/>
      <c r="B483" s="2"/>
      <c r="C483" s="2"/>
      <c r="D483" s="2"/>
      <c r="E483" s="2"/>
      <c r="F483" s="2"/>
      <c r="G483" s="2"/>
      <c r="H483" s="21"/>
      <c r="I483" s="19"/>
      <c r="J483" s="19"/>
      <c r="K483" s="19"/>
      <c r="L483" s="19"/>
      <c r="M483" s="19"/>
      <c r="N483" s="19"/>
      <c r="O483" s="20"/>
      <c r="P483" s="2"/>
      <c r="Q483" s="2"/>
    </row>
    <row r="484" spans="1:17" ht="14.4" hidden="1" customHeight="1" x14ac:dyDescent="0.3">
      <c r="A484" s="2"/>
      <c r="B484" s="2"/>
      <c r="C484" s="2"/>
      <c r="D484" s="2"/>
      <c r="E484" s="2"/>
      <c r="F484" s="2"/>
      <c r="G484" s="2"/>
      <c r="H484" s="21"/>
      <c r="I484" s="19"/>
      <c r="J484" s="19"/>
      <c r="K484" s="19"/>
      <c r="L484" s="19"/>
      <c r="M484" s="19"/>
      <c r="N484" s="19"/>
      <c r="O484" s="20"/>
      <c r="P484" s="2"/>
      <c r="Q484" s="2"/>
    </row>
    <row r="485" spans="1:17" ht="14.4" hidden="1" customHeight="1" x14ac:dyDescent="0.3">
      <c r="A485" s="2"/>
      <c r="B485" s="2"/>
      <c r="C485" s="2"/>
      <c r="D485" s="2"/>
      <c r="E485" s="2"/>
      <c r="F485" s="2"/>
      <c r="G485" s="2"/>
      <c r="H485" s="21"/>
      <c r="I485" s="19"/>
      <c r="J485" s="19"/>
      <c r="K485" s="19"/>
      <c r="L485" s="19"/>
      <c r="M485" s="19"/>
      <c r="N485" s="19"/>
      <c r="O485" s="20"/>
      <c r="P485" s="2"/>
      <c r="Q485" s="2"/>
    </row>
    <row r="486" spans="1:17" ht="14.4" hidden="1" customHeight="1" x14ac:dyDescent="0.3">
      <c r="A486" s="2"/>
      <c r="B486" s="2"/>
      <c r="C486" s="2"/>
      <c r="D486" s="2"/>
      <c r="E486" s="2"/>
      <c r="F486" s="2"/>
      <c r="G486" s="2"/>
      <c r="H486" s="21"/>
      <c r="I486" s="19"/>
      <c r="J486" s="19"/>
      <c r="K486" s="19"/>
      <c r="L486" s="19"/>
      <c r="M486" s="19"/>
      <c r="N486" s="19"/>
      <c r="O486" s="20"/>
      <c r="P486" s="2"/>
      <c r="Q486" s="2"/>
    </row>
    <row r="487" spans="1:17" ht="14.4" hidden="1" customHeight="1" x14ac:dyDescent="0.3">
      <c r="A487" s="2"/>
      <c r="B487" s="2"/>
      <c r="C487" s="2"/>
      <c r="D487" s="2"/>
      <c r="E487" s="2"/>
      <c r="F487" s="2"/>
      <c r="G487" s="2"/>
      <c r="H487" s="21"/>
      <c r="I487" s="19"/>
      <c r="J487" s="19"/>
      <c r="K487" s="19"/>
      <c r="L487" s="19"/>
      <c r="M487" s="19"/>
      <c r="N487" s="19"/>
      <c r="O487" s="20"/>
      <c r="P487" s="2"/>
      <c r="Q487" s="2"/>
    </row>
    <row r="488" spans="1:17" ht="14.4" hidden="1" customHeight="1" x14ac:dyDescent="0.3">
      <c r="A488" s="2"/>
      <c r="B488" s="2"/>
      <c r="C488" s="2"/>
      <c r="D488" s="2"/>
      <c r="E488" s="2"/>
      <c r="F488" s="2"/>
      <c r="G488" s="2"/>
      <c r="H488" s="21"/>
      <c r="I488" s="19"/>
      <c r="J488" s="19"/>
      <c r="K488" s="19"/>
      <c r="L488" s="19"/>
      <c r="M488" s="19"/>
      <c r="N488" s="19"/>
      <c r="O488" s="20"/>
      <c r="P488" s="2"/>
      <c r="Q488" s="2"/>
    </row>
    <row r="489" spans="1:17" ht="14.4" hidden="1" customHeight="1" x14ac:dyDescent="0.3">
      <c r="A489" s="2"/>
      <c r="B489" s="2"/>
      <c r="C489" s="2"/>
      <c r="D489" s="2"/>
      <c r="E489" s="2"/>
      <c r="F489" s="2"/>
      <c r="G489" s="2"/>
      <c r="H489" s="21"/>
      <c r="I489" s="19"/>
      <c r="J489" s="19"/>
      <c r="K489" s="19"/>
      <c r="L489" s="19"/>
      <c r="M489" s="19"/>
      <c r="N489" s="19"/>
      <c r="O489" s="20"/>
      <c r="P489" s="2"/>
      <c r="Q489" s="2"/>
    </row>
    <row r="490" spans="1:17" ht="14.4" hidden="1" customHeight="1" thickBot="1" x14ac:dyDescent="0.35">
      <c r="A490" s="2"/>
      <c r="B490" s="2"/>
      <c r="C490" s="2"/>
      <c r="D490" s="2"/>
      <c r="E490" s="2"/>
      <c r="F490" s="2"/>
      <c r="G490" s="2"/>
      <c r="H490" s="22"/>
      <c r="I490" s="23"/>
      <c r="J490" s="23"/>
      <c r="K490" s="23"/>
      <c r="L490" s="23"/>
      <c r="M490" s="23"/>
      <c r="N490" s="23"/>
      <c r="O490" s="24"/>
      <c r="P490" s="2"/>
      <c r="Q490" s="2"/>
    </row>
    <row r="491" spans="1:17" ht="14.4" hidden="1" customHeight="1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</row>
    <row r="492" spans="1:17" s="2" customFormat="1" ht="14.4" hidden="1" customHeight="1" x14ac:dyDescent="0.3"/>
    <row r="493" spans="1:17" s="6" customFormat="1" ht="32.4" customHeight="1" x14ac:dyDescent="0.3">
      <c r="A493" s="3"/>
      <c r="B493" s="4">
        <f>B345+1</f>
        <v>4</v>
      </c>
      <c r="C493" s="5" t="s">
        <v>90</v>
      </c>
    </row>
    <row r="494" spans="1:17" s="2" customFormat="1" ht="14.4" hidden="1" customHeight="1" x14ac:dyDescent="0.3"/>
    <row r="495" spans="1:17" ht="14.4" hidden="1" customHeight="1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</row>
    <row r="496" spans="1:17" hidden="1" x14ac:dyDescent="0.3">
      <c r="A496" s="2"/>
      <c r="B496" s="2"/>
      <c r="C496" s="11">
        <f>IFERROR(C488+1,1)</f>
        <v>1</v>
      </c>
      <c r="D496" s="2"/>
      <c r="E496" s="2"/>
      <c r="F496" s="2"/>
      <c r="G496" s="2"/>
      <c r="H496" s="12" t="s">
        <v>101</v>
      </c>
      <c r="I496" s="2"/>
      <c r="J496" s="2"/>
      <c r="K496" s="2"/>
      <c r="L496" s="2"/>
      <c r="M496" s="2"/>
      <c r="N496" s="2"/>
      <c r="O496" s="2"/>
      <c r="P496" s="2"/>
      <c r="Q496" s="2"/>
    </row>
    <row r="497" spans="1:17" s="2" customFormat="1" ht="14.4" hidden="1" customHeight="1" thickBot="1" x14ac:dyDescent="0.35"/>
    <row r="498" spans="1:17" ht="14.4" hidden="1" customHeight="1" thickBot="1" x14ac:dyDescent="0.35">
      <c r="A498" s="2"/>
      <c r="B498" s="2"/>
      <c r="C498" s="2"/>
      <c r="D498" s="2"/>
      <c r="E498" s="2"/>
      <c r="F498" s="2"/>
      <c r="G498" s="2"/>
      <c r="H498" s="16" t="s">
        <v>39</v>
      </c>
      <c r="I498" s="13"/>
      <c r="J498" s="13"/>
      <c r="K498" s="13"/>
      <c r="L498" s="14"/>
      <c r="M498" s="14"/>
      <c r="N498" s="14"/>
      <c r="O498" s="15"/>
      <c r="P498" s="2"/>
      <c r="Q498" s="2"/>
    </row>
    <row r="499" spans="1:17" ht="14.4" hidden="1" customHeight="1" x14ac:dyDescent="0.3">
      <c r="A499" s="2"/>
      <c r="B499" s="2"/>
      <c r="C499" s="2"/>
      <c r="D499" s="2"/>
      <c r="E499" s="2"/>
      <c r="F499" s="2"/>
      <c r="G499" s="2"/>
      <c r="H499" s="17"/>
      <c r="I499" s="18"/>
      <c r="J499" s="18"/>
      <c r="K499" s="18"/>
      <c r="L499" s="19"/>
      <c r="M499" s="19"/>
      <c r="N499" s="19"/>
      <c r="O499" s="20"/>
      <c r="P499" s="2"/>
      <c r="Q499" s="2"/>
    </row>
    <row r="500" spans="1:17" ht="14.4" hidden="1" customHeight="1" x14ac:dyDescent="0.3">
      <c r="A500" s="2"/>
      <c r="B500" s="2"/>
      <c r="C500" s="2"/>
      <c r="D500" s="2"/>
      <c r="E500" s="2"/>
      <c r="F500" s="2"/>
      <c r="G500" s="2"/>
      <c r="H500" s="17"/>
      <c r="I500" s="18">
        <v>2020</v>
      </c>
      <c r="J500" s="18">
        <v>2020</v>
      </c>
      <c r="K500" s="18">
        <v>2030</v>
      </c>
      <c r="L500" s="19">
        <v>2030</v>
      </c>
      <c r="M500" s="19"/>
      <c r="N500" s="19"/>
      <c r="O500" s="20"/>
      <c r="P500" s="2"/>
      <c r="Q500" s="2"/>
    </row>
    <row r="501" spans="1:17" ht="14.4" hidden="1" customHeight="1" x14ac:dyDescent="0.3">
      <c r="A501" s="2"/>
      <c r="B501" s="2"/>
      <c r="C501" s="2"/>
      <c r="D501" s="2"/>
      <c r="E501" s="2"/>
      <c r="F501" s="2"/>
      <c r="G501" s="2"/>
      <c r="H501" s="17"/>
      <c r="I501" s="18" t="s">
        <v>91</v>
      </c>
      <c r="J501" s="18" t="s">
        <v>92</v>
      </c>
      <c r="K501" s="18" t="s">
        <v>91</v>
      </c>
      <c r="L501" s="19" t="s">
        <v>92</v>
      </c>
      <c r="M501" s="19"/>
      <c r="N501" s="19"/>
      <c r="O501" s="20"/>
      <c r="P501" s="2"/>
      <c r="Q501" s="2"/>
    </row>
    <row r="502" spans="1:17" ht="14.4" hidden="1" customHeight="1" x14ac:dyDescent="0.3">
      <c r="A502" s="2"/>
      <c r="B502" s="2"/>
      <c r="C502" s="2"/>
      <c r="D502" s="2"/>
      <c r="E502" s="2"/>
      <c r="F502" s="2"/>
      <c r="G502" s="2"/>
      <c r="H502" s="17" t="s">
        <v>93</v>
      </c>
      <c r="I502" s="18">
        <v>2.6501720726309874</v>
      </c>
      <c r="J502" s="18">
        <v>4.0771878040476732</v>
      </c>
      <c r="K502" s="18">
        <v>2.8540314628333707</v>
      </c>
      <c r="L502" s="19">
        <v>3.0578908530357545</v>
      </c>
      <c r="M502" s="19"/>
      <c r="N502" s="19"/>
      <c r="O502" s="20"/>
      <c r="P502" s="2"/>
      <c r="Q502" s="2"/>
    </row>
    <row r="503" spans="1:17" ht="14.4" hidden="1" customHeight="1" x14ac:dyDescent="0.3">
      <c r="A503" s="2"/>
      <c r="B503" s="2"/>
      <c r="C503" s="2"/>
      <c r="D503" s="2"/>
      <c r="E503" s="2"/>
      <c r="F503" s="2"/>
      <c r="G503" s="2"/>
      <c r="H503" s="17" t="s">
        <v>94</v>
      </c>
      <c r="I503" s="19">
        <v>0.77717208098917367</v>
      </c>
      <c r="J503" s="19">
        <v>1.1956493553679595</v>
      </c>
      <c r="K503" s="19">
        <v>0.83695454875757169</v>
      </c>
      <c r="L503" s="19">
        <v>0.8967370165259696</v>
      </c>
      <c r="M503" s="19"/>
      <c r="N503" s="19"/>
      <c r="O503" s="20"/>
      <c r="P503" s="2"/>
      <c r="Q503" s="2"/>
    </row>
    <row r="504" spans="1:17" ht="14.4" hidden="1" customHeight="1" x14ac:dyDescent="0.3">
      <c r="A504" s="2"/>
      <c r="B504" s="2"/>
      <c r="C504" s="2"/>
      <c r="D504" s="2"/>
      <c r="E504" s="2"/>
      <c r="F504" s="2"/>
      <c r="G504" s="2"/>
      <c r="H504" s="17" t="s">
        <v>95</v>
      </c>
      <c r="I504" s="19">
        <v>2.757844251023855</v>
      </c>
      <c r="J504" s="19">
        <v>4.2428373092674692</v>
      </c>
      <c r="K504" s="19">
        <v>2.9699861164872283</v>
      </c>
      <c r="L504" s="19">
        <v>3.1821279819506021</v>
      </c>
      <c r="M504" s="19"/>
      <c r="N504" s="19"/>
      <c r="O504" s="20"/>
      <c r="P504" s="2"/>
      <c r="Q504" s="2"/>
    </row>
    <row r="505" spans="1:17" ht="14.4" hidden="1" customHeight="1" x14ac:dyDescent="0.3">
      <c r="A505" s="2"/>
      <c r="B505" s="2"/>
      <c r="C505" s="2"/>
      <c r="D505" s="2"/>
      <c r="E505" s="2"/>
      <c r="F505" s="2"/>
      <c r="G505" s="2"/>
      <c r="H505" s="17" t="s">
        <v>96</v>
      </c>
      <c r="I505" s="19">
        <v>0.85531353406294996</v>
      </c>
      <c r="J505" s="19">
        <v>1.3158669754814614</v>
      </c>
      <c r="K505" s="19">
        <v>0.92110688283702302</v>
      </c>
      <c r="L505" s="19">
        <v>0.98690023161109608</v>
      </c>
      <c r="M505" s="19"/>
      <c r="N505" s="19"/>
      <c r="O505" s="20"/>
      <c r="P505" s="2"/>
      <c r="Q505" s="2"/>
    </row>
    <row r="506" spans="1:17" ht="14.4" hidden="1" customHeight="1" x14ac:dyDescent="0.3">
      <c r="A506" s="2"/>
      <c r="B506" s="2"/>
      <c r="C506" s="2"/>
      <c r="D506" s="2"/>
      <c r="E506" s="2"/>
      <c r="F506" s="2"/>
      <c r="G506" s="2"/>
      <c r="H506" s="17" t="s">
        <v>97</v>
      </c>
      <c r="I506" s="19">
        <v>0.60438480818884843</v>
      </c>
      <c r="J506" s="19">
        <v>0.92982278182899769</v>
      </c>
      <c r="K506" s="19">
        <v>0.65087594728029841</v>
      </c>
      <c r="L506" s="19">
        <v>0.69736708637174827</v>
      </c>
      <c r="M506" s="19"/>
      <c r="N506" s="19"/>
      <c r="O506" s="20"/>
      <c r="P506" s="2"/>
      <c r="Q506" s="2"/>
    </row>
    <row r="507" spans="1:17" ht="14.4" hidden="1" customHeight="1" x14ac:dyDescent="0.3">
      <c r="A507" s="2"/>
      <c r="B507" s="2"/>
      <c r="C507" s="2"/>
      <c r="D507" s="2"/>
      <c r="E507" s="2"/>
      <c r="F507" s="2"/>
      <c r="G507" s="2"/>
      <c r="H507" s="17" t="s">
        <v>98</v>
      </c>
      <c r="I507" s="19">
        <v>1.8010821375836368</v>
      </c>
      <c r="J507" s="19">
        <v>2.7708955962825184</v>
      </c>
      <c r="K507" s="19">
        <v>1.9396269173977627</v>
      </c>
      <c r="L507" s="19">
        <v>2.0781716972118889</v>
      </c>
      <c r="M507" s="19"/>
      <c r="N507" s="19"/>
      <c r="O507" s="20"/>
      <c r="P507" s="2"/>
      <c r="Q507" s="2"/>
    </row>
    <row r="508" spans="1:17" ht="14.4" hidden="1" customHeight="1" x14ac:dyDescent="0.3">
      <c r="A508" s="2"/>
      <c r="B508" s="2"/>
      <c r="C508" s="2"/>
      <c r="D508" s="2"/>
      <c r="E508" s="2"/>
      <c r="F508" s="2"/>
      <c r="G508" s="2"/>
      <c r="H508" s="17" t="s">
        <v>99</v>
      </c>
      <c r="I508" s="19">
        <v>1.1651779703353542</v>
      </c>
      <c r="J508" s="19">
        <v>1.7925814928236219</v>
      </c>
      <c r="K508" s="19">
        <v>1.2548070449765354</v>
      </c>
      <c r="L508" s="19">
        <v>1.3444361196177164</v>
      </c>
      <c r="M508" s="19"/>
      <c r="N508" s="19"/>
      <c r="O508" s="20"/>
      <c r="P508" s="2"/>
      <c r="Q508" s="2"/>
    </row>
    <row r="509" spans="1:17" ht="14.4" hidden="1" customHeight="1" x14ac:dyDescent="0.3">
      <c r="A509" s="2"/>
      <c r="B509" s="2"/>
      <c r="C509" s="2"/>
      <c r="D509" s="2"/>
      <c r="E509" s="2"/>
      <c r="F509" s="2"/>
      <c r="G509" s="2"/>
      <c r="H509" s="21" t="s">
        <v>100</v>
      </c>
      <c r="I509" s="19">
        <v>2.3888531451851938</v>
      </c>
      <c r="J509" s="19">
        <v>3.675158684900298</v>
      </c>
      <c r="K509" s="19">
        <v>2.5726110794302088</v>
      </c>
      <c r="L509" s="19">
        <v>2.7563690136752235</v>
      </c>
      <c r="M509" s="19"/>
      <c r="N509" s="19"/>
      <c r="O509" s="20"/>
      <c r="P509" s="2"/>
      <c r="Q509" s="2"/>
    </row>
    <row r="510" spans="1:17" ht="14.4" hidden="1" customHeight="1" x14ac:dyDescent="0.3">
      <c r="A510" s="2"/>
      <c r="B510" s="2"/>
      <c r="C510" s="2"/>
      <c r="D510" s="2"/>
      <c r="E510" s="2"/>
      <c r="F510" s="2"/>
      <c r="G510" s="2"/>
      <c r="H510" s="21"/>
      <c r="I510" s="19"/>
      <c r="J510" s="19"/>
      <c r="K510" s="19"/>
      <c r="L510" s="19"/>
      <c r="M510" s="19"/>
      <c r="N510" s="19"/>
      <c r="O510" s="20"/>
      <c r="P510" s="2"/>
      <c r="Q510" s="2"/>
    </row>
    <row r="511" spans="1:17" ht="14.4" hidden="1" customHeight="1" x14ac:dyDescent="0.3">
      <c r="A511" s="2"/>
      <c r="B511" s="2"/>
      <c r="C511" s="2"/>
      <c r="D511" s="2"/>
      <c r="E511" s="2"/>
      <c r="F511" s="2"/>
      <c r="G511" s="2"/>
      <c r="H511" s="21"/>
      <c r="I511" s="19"/>
      <c r="J511" s="19"/>
      <c r="K511" s="19"/>
      <c r="L511" s="19"/>
      <c r="M511" s="19"/>
      <c r="N511" s="19"/>
      <c r="O511" s="20"/>
      <c r="P511" s="2"/>
      <c r="Q511" s="2"/>
    </row>
    <row r="512" spans="1:17" ht="14.4" hidden="1" customHeight="1" x14ac:dyDescent="0.3">
      <c r="A512" s="2"/>
      <c r="B512" s="2"/>
      <c r="C512" s="2"/>
      <c r="D512" s="2"/>
      <c r="E512" s="2"/>
      <c r="F512" s="2"/>
      <c r="G512" s="2"/>
      <c r="H512" s="21"/>
      <c r="I512" s="19"/>
      <c r="J512" s="19"/>
      <c r="K512" s="19"/>
      <c r="L512" s="19"/>
      <c r="M512" s="19"/>
      <c r="N512" s="19"/>
      <c r="O512" s="20"/>
      <c r="P512" s="2"/>
      <c r="Q512" s="2"/>
    </row>
    <row r="513" spans="1:17" ht="14.4" hidden="1" customHeight="1" x14ac:dyDescent="0.3">
      <c r="A513" s="2"/>
      <c r="B513" s="2"/>
      <c r="C513" s="2"/>
      <c r="D513" s="2"/>
      <c r="E513" s="2"/>
      <c r="F513" s="2"/>
      <c r="G513" s="2"/>
      <c r="H513" s="21"/>
      <c r="I513" s="19"/>
      <c r="J513" s="19"/>
      <c r="K513" s="19"/>
      <c r="L513" s="19"/>
      <c r="M513" s="19"/>
      <c r="N513" s="19"/>
      <c r="O513" s="20"/>
      <c r="P513" s="2"/>
      <c r="Q513" s="2"/>
    </row>
    <row r="514" spans="1:17" ht="14.4" hidden="1" customHeight="1" x14ac:dyDescent="0.3">
      <c r="A514" s="2"/>
      <c r="B514" s="2"/>
      <c r="C514" s="2"/>
      <c r="D514" s="2"/>
      <c r="E514" s="2"/>
      <c r="F514" s="2"/>
      <c r="G514" s="2"/>
      <c r="H514" s="21"/>
      <c r="I514" s="19"/>
      <c r="J514" s="19"/>
      <c r="K514" s="19"/>
      <c r="L514" s="19"/>
      <c r="M514" s="19"/>
      <c r="N514" s="19"/>
      <c r="O514" s="20"/>
      <c r="P514" s="2"/>
      <c r="Q514" s="2"/>
    </row>
    <row r="515" spans="1:17" ht="14.4" hidden="1" customHeight="1" x14ac:dyDescent="0.3">
      <c r="A515" s="2"/>
      <c r="B515" s="2"/>
      <c r="C515" s="2"/>
      <c r="D515" s="2"/>
      <c r="E515" s="2"/>
      <c r="F515" s="2"/>
      <c r="G515" s="2"/>
      <c r="H515" s="21"/>
      <c r="I515" s="19"/>
      <c r="J515" s="19"/>
      <c r="K515" s="19"/>
      <c r="L515" s="19"/>
      <c r="M515" s="19"/>
      <c r="N515" s="19"/>
      <c r="O515" s="20"/>
      <c r="P515" s="2"/>
      <c r="Q515" s="2"/>
    </row>
    <row r="516" spans="1:17" ht="14.4" hidden="1" customHeight="1" x14ac:dyDescent="0.3">
      <c r="A516" s="2"/>
      <c r="B516" s="2"/>
      <c r="C516" s="2"/>
      <c r="D516" s="2"/>
      <c r="E516" s="2"/>
      <c r="F516" s="2"/>
      <c r="G516" s="2"/>
      <c r="H516" s="21"/>
      <c r="I516" s="19"/>
      <c r="J516" s="19"/>
      <c r="K516" s="19"/>
      <c r="L516" s="19"/>
      <c r="M516" s="19"/>
      <c r="N516" s="19"/>
      <c r="O516" s="20"/>
      <c r="P516" s="2"/>
      <c r="Q516" s="2"/>
    </row>
    <row r="517" spans="1:17" ht="14.4" hidden="1" customHeight="1" x14ac:dyDescent="0.3">
      <c r="A517" s="2"/>
      <c r="B517" s="2"/>
      <c r="C517" s="2"/>
      <c r="D517" s="2"/>
      <c r="E517" s="2"/>
      <c r="F517" s="2"/>
      <c r="G517" s="2"/>
      <c r="H517" s="21"/>
      <c r="I517" s="19"/>
      <c r="J517" s="19"/>
      <c r="K517" s="19"/>
      <c r="L517" s="19"/>
      <c r="M517" s="19"/>
      <c r="N517" s="19"/>
      <c r="O517" s="20"/>
      <c r="P517" s="2"/>
      <c r="Q517" s="2"/>
    </row>
    <row r="518" spans="1:17" ht="14.4" hidden="1" customHeight="1" x14ac:dyDescent="0.3">
      <c r="A518" s="2"/>
      <c r="B518" s="2"/>
      <c r="C518" s="2"/>
      <c r="D518" s="2"/>
      <c r="E518" s="2"/>
      <c r="F518" s="2"/>
      <c r="G518" s="2"/>
      <c r="H518" s="21"/>
      <c r="I518" s="19"/>
      <c r="J518" s="19"/>
      <c r="K518" s="19"/>
      <c r="L518" s="19"/>
      <c r="M518" s="19"/>
      <c r="N518" s="19"/>
      <c r="O518" s="20"/>
      <c r="P518" s="2"/>
      <c r="Q518" s="2"/>
    </row>
    <row r="519" spans="1:17" ht="14.4" hidden="1" customHeight="1" x14ac:dyDescent="0.3">
      <c r="A519" s="2"/>
      <c r="B519" s="2"/>
      <c r="C519" s="2"/>
      <c r="D519" s="2"/>
      <c r="E519" s="2"/>
      <c r="F519" s="2"/>
      <c r="G519" s="2"/>
      <c r="H519" s="21"/>
      <c r="I519" s="19"/>
      <c r="J519" s="19"/>
      <c r="K519" s="19"/>
      <c r="L519" s="19"/>
      <c r="M519" s="19"/>
      <c r="N519" s="19"/>
      <c r="O519" s="20"/>
      <c r="P519" s="2"/>
      <c r="Q519" s="2"/>
    </row>
    <row r="520" spans="1:17" ht="14.4" hidden="1" customHeight="1" x14ac:dyDescent="0.3">
      <c r="A520" s="2"/>
      <c r="B520" s="2"/>
      <c r="C520" s="2"/>
      <c r="D520" s="2"/>
      <c r="E520" s="2"/>
      <c r="F520" s="2"/>
      <c r="G520" s="2"/>
      <c r="H520" s="21"/>
      <c r="I520" s="19"/>
      <c r="J520" s="19"/>
      <c r="K520" s="19"/>
      <c r="L520" s="19"/>
      <c r="M520" s="19"/>
      <c r="N520" s="19"/>
      <c r="O520" s="20"/>
      <c r="P520" s="2"/>
      <c r="Q520" s="2"/>
    </row>
    <row r="521" spans="1:17" ht="14.4" hidden="1" customHeight="1" x14ac:dyDescent="0.3">
      <c r="A521" s="2"/>
      <c r="B521" s="2"/>
      <c r="C521" s="2"/>
      <c r="D521" s="2"/>
      <c r="E521" s="2"/>
      <c r="F521" s="2"/>
      <c r="G521" s="2"/>
      <c r="H521" s="21"/>
      <c r="I521" s="19"/>
      <c r="J521" s="19"/>
      <c r="K521" s="19"/>
      <c r="L521" s="19"/>
      <c r="M521" s="19"/>
      <c r="N521" s="19"/>
      <c r="O521" s="20"/>
      <c r="P521" s="2"/>
      <c r="Q521" s="2"/>
    </row>
    <row r="522" spans="1:17" ht="14.4" hidden="1" customHeight="1" x14ac:dyDescent="0.3">
      <c r="A522" s="2"/>
      <c r="B522" s="2"/>
      <c r="C522" s="2"/>
      <c r="D522" s="2"/>
      <c r="E522" s="2"/>
      <c r="F522" s="2"/>
      <c r="G522" s="2"/>
      <c r="H522" s="21"/>
      <c r="I522" s="19"/>
      <c r="J522" s="19"/>
      <c r="K522" s="19"/>
      <c r="L522" s="19"/>
      <c r="M522" s="19"/>
      <c r="N522" s="19"/>
      <c r="O522" s="20"/>
      <c r="P522" s="2"/>
      <c r="Q522" s="2"/>
    </row>
    <row r="523" spans="1:17" ht="14.4" hidden="1" customHeight="1" x14ac:dyDescent="0.3">
      <c r="A523" s="2"/>
      <c r="B523" s="2"/>
      <c r="C523" s="2"/>
      <c r="D523" s="2"/>
      <c r="E523" s="2"/>
      <c r="F523" s="2"/>
      <c r="G523" s="2"/>
      <c r="H523" s="21"/>
      <c r="I523" s="19"/>
      <c r="J523" s="19"/>
      <c r="K523" s="19"/>
      <c r="L523" s="19"/>
      <c r="M523" s="19"/>
      <c r="N523" s="19"/>
      <c r="O523" s="20"/>
      <c r="P523" s="2"/>
      <c r="Q523" s="2"/>
    </row>
    <row r="524" spans="1:17" ht="14.4" hidden="1" customHeight="1" x14ac:dyDescent="0.3">
      <c r="A524" s="2"/>
      <c r="B524" s="2"/>
      <c r="C524" s="2"/>
      <c r="D524" s="2"/>
      <c r="E524" s="2"/>
      <c r="F524" s="2"/>
      <c r="G524" s="2"/>
      <c r="H524" s="21"/>
      <c r="I524" s="19"/>
      <c r="J524" s="19"/>
      <c r="K524" s="19"/>
      <c r="L524" s="19"/>
      <c r="M524" s="19"/>
      <c r="N524" s="19"/>
      <c r="O524" s="20"/>
      <c r="P524" s="2"/>
      <c r="Q524" s="2"/>
    </row>
    <row r="525" spans="1:17" ht="14.4" hidden="1" customHeight="1" x14ac:dyDescent="0.3">
      <c r="A525" s="2"/>
      <c r="B525" s="2"/>
      <c r="C525" s="2"/>
      <c r="D525" s="2"/>
      <c r="E525" s="2"/>
      <c r="F525" s="2"/>
      <c r="G525" s="2"/>
      <c r="H525" s="21"/>
      <c r="I525" s="19"/>
      <c r="J525" s="19"/>
      <c r="K525" s="19"/>
      <c r="L525" s="19"/>
      <c r="M525" s="19"/>
      <c r="N525" s="19"/>
      <c r="O525" s="20"/>
      <c r="P525" s="2"/>
      <c r="Q525" s="2"/>
    </row>
    <row r="526" spans="1:17" ht="14.4" hidden="1" customHeight="1" x14ac:dyDescent="0.3">
      <c r="A526" s="2"/>
      <c r="B526" s="2"/>
      <c r="C526" s="2"/>
      <c r="D526" s="2"/>
      <c r="E526" s="2"/>
      <c r="F526" s="2"/>
      <c r="G526" s="2"/>
      <c r="H526" s="21"/>
      <c r="I526" s="19"/>
      <c r="J526" s="19"/>
      <c r="K526" s="19"/>
      <c r="L526" s="19"/>
      <c r="M526" s="19"/>
      <c r="N526" s="19"/>
      <c r="O526" s="20"/>
      <c r="P526" s="2"/>
      <c r="Q526" s="2"/>
    </row>
    <row r="527" spans="1:17" ht="14.4" hidden="1" customHeight="1" x14ac:dyDescent="0.3">
      <c r="A527" s="2"/>
      <c r="B527" s="2"/>
      <c r="C527" s="2"/>
      <c r="D527" s="2"/>
      <c r="E527" s="2"/>
      <c r="F527" s="2"/>
      <c r="G527" s="2"/>
      <c r="H527" s="21"/>
      <c r="I527" s="19"/>
      <c r="J527" s="19"/>
      <c r="K527" s="19"/>
      <c r="L527" s="19"/>
      <c r="M527" s="19"/>
      <c r="N527" s="19"/>
      <c r="O527" s="20"/>
      <c r="P527" s="2"/>
      <c r="Q527" s="2"/>
    </row>
    <row r="528" spans="1:17" ht="14.4" hidden="1" customHeight="1" x14ac:dyDescent="0.3">
      <c r="A528" s="2"/>
      <c r="B528" s="2"/>
      <c r="C528" s="2"/>
      <c r="D528" s="2"/>
      <c r="E528" s="2"/>
      <c r="F528" s="2"/>
      <c r="G528" s="2"/>
      <c r="H528" s="21"/>
      <c r="I528" s="19"/>
      <c r="J528" s="19"/>
      <c r="K528" s="19"/>
      <c r="L528" s="19"/>
      <c r="M528" s="19"/>
      <c r="N528" s="19"/>
      <c r="O528" s="20"/>
      <c r="P528" s="2"/>
      <c r="Q528" s="2"/>
    </row>
    <row r="529" spans="1:17" ht="14.4" hidden="1" customHeight="1" x14ac:dyDescent="0.3">
      <c r="A529" s="2"/>
      <c r="B529" s="2"/>
      <c r="C529" s="2"/>
      <c r="D529" s="2"/>
      <c r="E529" s="2"/>
      <c r="F529" s="2"/>
      <c r="G529" s="2"/>
      <c r="H529" s="21"/>
      <c r="I529" s="19"/>
      <c r="J529" s="19"/>
      <c r="K529" s="19"/>
      <c r="L529" s="19"/>
      <c r="M529" s="19"/>
      <c r="N529" s="19"/>
      <c r="O529" s="20"/>
      <c r="P529" s="2"/>
      <c r="Q529" s="2"/>
    </row>
    <row r="530" spans="1:17" ht="14.4" hidden="1" customHeight="1" thickBot="1" x14ac:dyDescent="0.35">
      <c r="A530" s="2"/>
      <c r="B530" s="2"/>
      <c r="C530" s="2"/>
      <c r="D530" s="2"/>
      <c r="E530" s="2"/>
      <c r="F530" s="2"/>
      <c r="G530" s="2"/>
      <c r="H530" s="22"/>
      <c r="I530" s="23"/>
      <c r="J530" s="23"/>
      <c r="K530" s="23"/>
      <c r="L530" s="23"/>
      <c r="M530" s="23"/>
      <c r="N530" s="23"/>
      <c r="O530" s="24"/>
      <c r="P530" s="2"/>
      <c r="Q530" s="2"/>
    </row>
    <row r="531" spans="1:17" ht="14.4" hidden="1" customHeight="1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</row>
    <row r="532" spans="1:17" ht="14.4" hidden="1" customHeight="1" thickBot="1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</row>
    <row r="533" spans="1:17" ht="14.4" hidden="1" customHeight="1" thickBot="1" x14ac:dyDescent="0.35">
      <c r="A533" s="2"/>
      <c r="B533" s="2"/>
      <c r="C533" s="2"/>
      <c r="D533" s="2"/>
      <c r="E533" s="2"/>
      <c r="F533" s="2"/>
      <c r="G533" s="2"/>
      <c r="H533" s="25" t="s">
        <v>38</v>
      </c>
      <c r="I533" s="26"/>
      <c r="J533" s="26"/>
      <c r="K533" s="26"/>
      <c r="L533" s="27"/>
      <c r="M533" s="27"/>
      <c r="N533" s="27"/>
      <c r="O533" s="28"/>
      <c r="P533" s="2"/>
      <c r="Q533" s="2"/>
    </row>
    <row r="534" spans="1:17" ht="14.4" hidden="1" customHeight="1" x14ac:dyDescent="0.3">
      <c r="A534" s="2"/>
      <c r="B534" s="2"/>
      <c r="C534" s="2"/>
      <c r="D534" s="2"/>
      <c r="E534" s="2"/>
      <c r="F534" s="2"/>
      <c r="G534" s="2"/>
      <c r="H534" s="21"/>
      <c r="I534" s="19"/>
      <c r="J534" s="19"/>
      <c r="K534" s="19"/>
      <c r="L534" s="19"/>
      <c r="M534" s="19"/>
      <c r="N534" s="19"/>
      <c r="O534" s="20"/>
      <c r="P534" s="2"/>
      <c r="Q534" s="2"/>
    </row>
    <row r="535" spans="1:17" ht="14.4" hidden="1" customHeight="1" x14ac:dyDescent="0.3">
      <c r="A535" s="2"/>
      <c r="B535" s="2"/>
      <c r="C535" s="2"/>
      <c r="D535" s="2"/>
      <c r="E535" s="2"/>
      <c r="F535" s="2"/>
      <c r="G535" s="2"/>
      <c r="H535" s="21"/>
      <c r="I535"/>
      <c r="J535">
        <v>2020</v>
      </c>
      <c r="K535">
        <v>2020</v>
      </c>
      <c r="L535" s="19"/>
      <c r="M535" s="19"/>
      <c r="N535" s="19"/>
      <c r="O535" s="20"/>
      <c r="P535" s="2"/>
      <c r="Q535" s="2"/>
    </row>
    <row r="536" spans="1:17" ht="14.4" hidden="1" customHeight="1" x14ac:dyDescent="0.3">
      <c r="A536" s="2"/>
      <c r="B536" s="2"/>
      <c r="C536" s="2"/>
      <c r="D536" s="2"/>
      <c r="E536" s="2"/>
      <c r="F536" s="2"/>
      <c r="G536" s="2"/>
      <c r="H536" s="21"/>
      <c r="I536" s="37"/>
      <c r="J536" t="s">
        <v>91</v>
      </c>
      <c r="K536" t="s">
        <v>92</v>
      </c>
      <c r="L536" s="19"/>
      <c r="M536" s="19"/>
      <c r="N536" s="19"/>
      <c r="O536" s="20"/>
      <c r="P536" s="2"/>
      <c r="Q536" s="2"/>
    </row>
    <row r="537" spans="1:17" ht="14.4" hidden="1" customHeight="1" x14ac:dyDescent="0.3">
      <c r="A537" s="2"/>
      <c r="B537" s="2"/>
      <c r="C537" s="2"/>
      <c r="D537" s="2"/>
      <c r="E537" s="2"/>
      <c r="F537" s="2"/>
      <c r="G537" s="2"/>
      <c r="H537" s="21"/>
      <c r="I537" s="37" t="s">
        <v>93</v>
      </c>
      <c r="J537">
        <v>2.6501720726309874</v>
      </c>
      <c r="K537">
        <v>4.0771878040476732</v>
      </c>
      <c r="L537" s="19"/>
      <c r="M537" s="19"/>
      <c r="N537" s="19"/>
      <c r="O537" s="20"/>
      <c r="P537" s="2"/>
      <c r="Q537" s="2"/>
    </row>
    <row r="538" spans="1:17" ht="14.4" hidden="1" customHeight="1" x14ac:dyDescent="0.3">
      <c r="A538" s="2"/>
      <c r="B538" s="2"/>
      <c r="C538" s="2"/>
      <c r="D538" s="2"/>
      <c r="E538" s="2"/>
      <c r="F538" s="2"/>
      <c r="G538" s="2"/>
      <c r="H538" s="21"/>
      <c r="I538" s="37" t="s">
        <v>94</v>
      </c>
      <c r="J538">
        <v>0.77717208098917367</v>
      </c>
      <c r="K538">
        <v>1.1956493553679595</v>
      </c>
      <c r="L538" s="19"/>
      <c r="M538" s="19"/>
      <c r="N538" s="19"/>
      <c r="O538" s="20"/>
      <c r="P538" s="2"/>
      <c r="Q538" s="2"/>
    </row>
    <row r="539" spans="1:17" ht="14.4" hidden="1" customHeight="1" x14ac:dyDescent="0.3">
      <c r="A539" s="2"/>
      <c r="B539" s="2"/>
      <c r="C539" s="2"/>
      <c r="D539" s="2"/>
      <c r="E539" s="2"/>
      <c r="F539" s="2"/>
      <c r="G539" s="2"/>
      <c r="H539" s="21"/>
      <c r="I539" s="37" t="s">
        <v>95</v>
      </c>
      <c r="J539">
        <v>2.757844251023855</v>
      </c>
      <c r="K539">
        <v>4.2428373092674692</v>
      </c>
      <c r="L539" s="19"/>
      <c r="M539" s="19"/>
      <c r="N539" s="19"/>
      <c r="O539" s="20"/>
      <c r="P539" s="2"/>
      <c r="Q539" s="2"/>
    </row>
    <row r="540" spans="1:17" ht="14.4" hidden="1" customHeight="1" x14ac:dyDescent="0.3">
      <c r="A540" s="2"/>
      <c r="B540" s="2"/>
      <c r="C540" s="2"/>
      <c r="D540" s="2"/>
      <c r="E540" s="2"/>
      <c r="F540" s="2"/>
      <c r="G540" s="2"/>
      <c r="H540" s="21"/>
      <c r="I540" s="37" t="s">
        <v>96</v>
      </c>
      <c r="J540">
        <v>0.85531353406294996</v>
      </c>
      <c r="K540">
        <v>1.3158669754814614</v>
      </c>
      <c r="L540" s="19"/>
      <c r="M540" s="19"/>
      <c r="N540" s="19"/>
      <c r="O540" s="20"/>
      <c r="P540" s="2"/>
      <c r="Q540" s="2"/>
    </row>
    <row r="541" spans="1:17" ht="14.4" hidden="1" customHeight="1" x14ac:dyDescent="0.3">
      <c r="A541" s="2"/>
      <c r="B541" s="2"/>
      <c r="C541" s="2"/>
      <c r="D541" s="2"/>
      <c r="E541" s="2"/>
      <c r="F541" s="2"/>
      <c r="G541" s="2"/>
      <c r="H541" s="21"/>
      <c r="I541" s="37" t="s">
        <v>97</v>
      </c>
      <c r="J541">
        <v>0.60438480818884843</v>
      </c>
      <c r="K541">
        <v>0.92982278182899769</v>
      </c>
      <c r="L541" s="19"/>
      <c r="M541" s="19"/>
      <c r="N541" s="19"/>
      <c r="O541" s="20"/>
      <c r="P541" s="2"/>
      <c r="Q541" s="2"/>
    </row>
    <row r="542" spans="1:17" ht="14.4" hidden="1" customHeight="1" x14ac:dyDescent="0.3">
      <c r="A542" s="2"/>
      <c r="B542" s="2"/>
      <c r="C542" s="2"/>
      <c r="D542" s="2"/>
      <c r="E542" s="2"/>
      <c r="F542" s="2"/>
      <c r="G542" s="2"/>
      <c r="H542" s="21"/>
      <c r="I542" s="37" t="s">
        <v>98</v>
      </c>
      <c r="J542">
        <v>1.8010821375836368</v>
      </c>
      <c r="K542">
        <v>2.7708955962825184</v>
      </c>
      <c r="L542" s="19"/>
      <c r="M542" s="19"/>
      <c r="N542" s="19"/>
      <c r="O542" s="20"/>
      <c r="P542" s="2"/>
      <c r="Q542" s="2"/>
    </row>
    <row r="543" spans="1:17" ht="14.4" hidden="1" customHeight="1" x14ac:dyDescent="0.3">
      <c r="A543" s="2"/>
      <c r="B543" s="2"/>
      <c r="C543" s="2"/>
      <c r="D543" s="2"/>
      <c r="E543" s="2"/>
      <c r="F543" s="2"/>
      <c r="G543" s="2"/>
      <c r="H543" s="21"/>
      <c r="I543" s="37" t="s">
        <v>99</v>
      </c>
      <c r="J543">
        <v>1.1651779703353542</v>
      </c>
      <c r="K543">
        <v>1.7925814928236219</v>
      </c>
      <c r="L543" s="19"/>
      <c r="M543" s="19"/>
      <c r="N543" s="19"/>
      <c r="O543" s="20"/>
      <c r="P543" s="2"/>
      <c r="Q543" s="2"/>
    </row>
    <row r="544" spans="1:17" ht="14.4" hidden="1" customHeight="1" x14ac:dyDescent="0.3">
      <c r="A544" s="2"/>
      <c r="B544" s="2"/>
      <c r="C544" s="2"/>
      <c r="D544" s="2"/>
      <c r="E544" s="2"/>
      <c r="F544" s="2"/>
      <c r="G544" s="2"/>
      <c r="H544" s="21"/>
      <c r="I544" t="s">
        <v>100</v>
      </c>
      <c r="J544">
        <v>2.3888531451851938</v>
      </c>
      <c r="K544">
        <v>3.675158684900298</v>
      </c>
      <c r="L544" s="19"/>
      <c r="M544" s="19"/>
      <c r="N544" s="19"/>
      <c r="O544" s="20"/>
      <c r="P544" s="2"/>
      <c r="Q544" s="2"/>
    </row>
    <row r="545" spans="1:17" ht="14.4" hidden="1" customHeight="1" x14ac:dyDescent="0.3">
      <c r="A545" s="2"/>
      <c r="B545" s="2"/>
      <c r="C545" s="2"/>
      <c r="D545" s="2"/>
      <c r="E545" s="2"/>
      <c r="F545" s="2"/>
      <c r="G545" s="2"/>
      <c r="H545" s="21"/>
      <c r="I545"/>
      <c r="J545"/>
      <c r="K545"/>
      <c r="L545" s="19"/>
      <c r="M545" s="19"/>
      <c r="N545" s="19"/>
      <c r="O545" s="20"/>
      <c r="P545" s="2"/>
      <c r="Q545" s="2"/>
    </row>
    <row r="546" spans="1:17" ht="14.4" hidden="1" customHeight="1" x14ac:dyDescent="0.3">
      <c r="A546" s="2"/>
      <c r="B546" s="2"/>
      <c r="C546" s="2"/>
      <c r="D546" s="2"/>
      <c r="E546" s="2"/>
      <c r="F546" s="2"/>
      <c r="G546" s="2"/>
      <c r="H546" s="21"/>
      <c r="I546"/>
      <c r="J546">
        <v>2030</v>
      </c>
      <c r="K546">
        <v>2030</v>
      </c>
      <c r="L546" s="19"/>
      <c r="M546" s="19"/>
      <c r="N546" s="19"/>
      <c r="O546" s="20"/>
      <c r="P546" s="2"/>
      <c r="Q546" s="2"/>
    </row>
    <row r="547" spans="1:17" ht="14.4" hidden="1" customHeight="1" x14ac:dyDescent="0.3">
      <c r="A547" s="2"/>
      <c r="B547" s="2"/>
      <c r="C547" s="2"/>
      <c r="D547" s="2"/>
      <c r="E547" s="2"/>
      <c r="F547" s="2"/>
      <c r="G547" s="2"/>
      <c r="H547" s="21"/>
      <c r="I547" s="37"/>
      <c r="J547" t="s">
        <v>91</v>
      </c>
      <c r="K547" t="s">
        <v>92</v>
      </c>
      <c r="L547" s="19"/>
      <c r="M547" s="19"/>
      <c r="N547" s="19"/>
      <c r="O547" s="20"/>
      <c r="P547" s="2"/>
      <c r="Q547" s="2"/>
    </row>
    <row r="548" spans="1:17" ht="14.4" hidden="1" customHeight="1" x14ac:dyDescent="0.3">
      <c r="A548" s="2"/>
      <c r="B548" s="2"/>
      <c r="C548" s="2"/>
      <c r="D548" s="2"/>
      <c r="E548" s="2"/>
      <c r="F548" s="2"/>
      <c r="G548" s="2"/>
      <c r="H548" s="21"/>
      <c r="I548" s="37" t="s">
        <v>93</v>
      </c>
      <c r="J548">
        <v>2.8540314628333707</v>
      </c>
      <c r="K548">
        <v>3.0578908530357545</v>
      </c>
      <c r="L548" s="19"/>
      <c r="M548" s="19"/>
      <c r="N548" s="19"/>
      <c r="O548" s="20"/>
      <c r="P548" s="2"/>
      <c r="Q548" s="2"/>
    </row>
    <row r="549" spans="1:17" ht="14.4" hidden="1" customHeight="1" x14ac:dyDescent="0.3">
      <c r="A549" s="2"/>
      <c r="B549" s="2"/>
      <c r="C549" s="2"/>
      <c r="D549" s="2"/>
      <c r="E549" s="2"/>
      <c r="F549" s="2"/>
      <c r="G549" s="2"/>
      <c r="H549" s="21"/>
      <c r="I549" s="37" t="s">
        <v>94</v>
      </c>
      <c r="J549">
        <v>0.83695454875757169</v>
      </c>
      <c r="K549">
        <v>0.8967370165259696</v>
      </c>
      <c r="L549" s="19"/>
      <c r="M549" s="19"/>
      <c r="N549" s="19"/>
      <c r="O549" s="20"/>
      <c r="P549" s="2"/>
      <c r="Q549" s="2"/>
    </row>
    <row r="550" spans="1:17" ht="14.4" hidden="1" customHeight="1" x14ac:dyDescent="0.3">
      <c r="A550" s="2"/>
      <c r="B550" s="2"/>
      <c r="C550" s="2"/>
      <c r="D550" s="2"/>
      <c r="E550" s="2"/>
      <c r="F550" s="2"/>
      <c r="G550" s="2"/>
      <c r="H550" s="21"/>
      <c r="I550" s="37" t="s">
        <v>95</v>
      </c>
      <c r="J550">
        <v>2.9699861164872283</v>
      </c>
      <c r="K550">
        <v>3.1821279819506021</v>
      </c>
      <c r="L550" s="19"/>
      <c r="M550" s="19"/>
      <c r="N550" s="19"/>
      <c r="O550" s="20"/>
      <c r="P550" s="2"/>
      <c r="Q550" s="2"/>
    </row>
    <row r="551" spans="1:17" ht="14.4" hidden="1" customHeight="1" x14ac:dyDescent="0.3">
      <c r="A551" s="2"/>
      <c r="B551" s="2"/>
      <c r="C551" s="2"/>
      <c r="D551" s="2"/>
      <c r="E551" s="2"/>
      <c r="F551" s="2"/>
      <c r="G551" s="2"/>
      <c r="H551" s="21"/>
      <c r="I551" s="37" t="s">
        <v>96</v>
      </c>
      <c r="J551">
        <v>0.92110688283702302</v>
      </c>
      <c r="K551">
        <v>0.98690023161109608</v>
      </c>
      <c r="L551" s="19"/>
      <c r="M551" s="19"/>
      <c r="N551" s="19"/>
      <c r="O551" s="20"/>
      <c r="P551" s="2"/>
      <c r="Q551" s="2"/>
    </row>
    <row r="552" spans="1:17" ht="14.4" hidden="1" customHeight="1" x14ac:dyDescent="0.3">
      <c r="A552" s="2"/>
      <c r="B552" s="2"/>
      <c r="C552" s="2"/>
      <c r="D552" s="2"/>
      <c r="E552" s="2"/>
      <c r="F552" s="2"/>
      <c r="G552" s="2"/>
      <c r="H552" s="21"/>
      <c r="I552" s="37" t="s">
        <v>97</v>
      </c>
      <c r="J552">
        <v>0.65087594728029841</v>
      </c>
      <c r="K552">
        <v>0.69736708637174827</v>
      </c>
      <c r="L552" s="19"/>
      <c r="M552" s="19"/>
      <c r="N552" s="19"/>
      <c r="O552" s="20"/>
      <c r="P552" s="2"/>
      <c r="Q552" s="2"/>
    </row>
    <row r="553" spans="1:17" ht="14.4" hidden="1" customHeight="1" x14ac:dyDescent="0.3">
      <c r="A553" s="2"/>
      <c r="B553" s="2"/>
      <c r="C553" s="2"/>
      <c r="D553" s="2"/>
      <c r="E553" s="2"/>
      <c r="F553" s="2"/>
      <c r="G553" s="2"/>
      <c r="H553" s="21"/>
      <c r="I553" s="37" t="s">
        <v>98</v>
      </c>
      <c r="J553">
        <v>1.9396269173977627</v>
      </c>
      <c r="K553">
        <v>2.0781716972118889</v>
      </c>
      <c r="L553" s="19"/>
      <c r="M553" s="19"/>
      <c r="N553" s="19"/>
      <c r="O553" s="20"/>
      <c r="P553" s="2"/>
      <c r="Q553" s="2"/>
    </row>
    <row r="554" spans="1:17" ht="14.4" hidden="1" customHeight="1" x14ac:dyDescent="0.3">
      <c r="A554" s="2"/>
      <c r="B554" s="2"/>
      <c r="C554" s="2"/>
      <c r="D554" s="2"/>
      <c r="E554" s="2"/>
      <c r="F554" s="2"/>
      <c r="G554" s="2"/>
      <c r="H554" s="21"/>
      <c r="I554" s="37" t="s">
        <v>99</v>
      </c>
      <c r="J554">
        <v>1.2548070449765354</v>
      </c>
      <c r="K554">
        <v>1.3444361196177164</v>
      </c>
      <c r="L554" s="19"/>
      <c r="M554" s="19"/>
      <c r="N554" s="19"/>
      <c r="O554" s="20"/>
      <c r="P554" s="2"/>
      <c r="Q554" s="2"/>
    </row>
    <row r="555" spans="1:17" ht="14.4" hidden="1" customHeight="1" x14ac:dyDescent="0.3">
      <c r="A555" s="2"/>
      <c r="B555" s="2"/>
      <c r="C555" s="2"/>
      <c r="D555" s="2"/>
      <c r="E555" s="2"/>
      <c r="F555" s="2"/>
      <c r="G555" s="2"/>
      <c r="H555" s="21"/>
      <c r="I555" t="s">
        <v>100</v>
      </c>
      <c r="J555">
        <v>2.5726110794302088</v>
      </c>
      <c r="K555">
        <v>2.7563690136752235</v>
      </c>
      <c r="L555" s="19"/>
      <c r="M555" s="19"/>
      <c r="N555" s="19"/>
      <c r="O555" s="20"/>
      <c r="P555" s="2"/>
      <c r="Q555" s="2"/>
    </row>
    <row r="556" spans="1:17" ht="14.4" hidden="1" customHeight="1" x14ac:dyDescent="0.3">
      <c r="A556" s="2"/>
      <c r="B556" s="2"/>
      <c r="C556" s="2"/>
      <c r="D556" s="2"/>
      <c r="E556" s="2"/>
      <c r="F556" s="2"/>
      <c r="G556" s="2"/>
      <c r="H556" s="21"/>
      <c r="I556" s="19"/>
      <c r="J556" s="19"/>
      <c r="K556" s="19"/>
      <c r="L556" s="19"/>
      <c r="M556" s="19"/>
      <c r="N556" s="19"/>
      <c r="O556" s="20"/>
      <c r="P556" s="2"/>
      <c r="Q556" s="2"/>
    </row>
    <row r="557" spans="1:17" ht="14.4" hidden="1" customHeight="1" x14ac:dyDescent="0.3">
      <c r="A557" s="2"/>
      <c r="B557" s="2"/>
      <c r="C557" s="2"/>
      <c r="D557" s="2"/>
      <c r="E557" s="2"/>
      <c r="F557" s="2"/>
      <c r="G557" s="2"/>
      <c r="H557" s="21"/>
      <c r="I557" s="19"/>
      <c r="J557" s="19"/>
      <c r="K557" s="19"/>
      <c r="L557" s="19"/>
      <c r="M557" s="19"/>
      <c r="N557" s="19"/>
      <c r="O557" s="20"/>
      <c r="P557" s="2"/>
      <c r="Q557" s="2"/>
    </row>
    <row r="558" spans="1:17" ht="14.4" hidden="1" customHeight="1" x14ac:dyDescent="0.3">
      <c r="A558" s="2"/>
      <c r="B558" s="2"/>
      <c r="C558" s="2"/>
      <c r="D558" s="2"/>
      <c r="E558" s="2"/>
      <c r="F558" s="2"/>
      <c r="G558" s="2"/>
      <c r="H558" s="21"/>
      <c r="I558" s="19"/>
      <c r="J558" s="19"/>
      <c r="K558" s="19"/>
      <c r="L558" s="19"/>
      <c r="M558" s="19"/>
      <c r="N558" s="19"/>
      <c r="O558" s="20"/>
      <c r="P558" s="2"/>
      <c r="Q558" s="2"/>
    </row>
    <row r="559" spans="1:17" ht="14.4" hidden="1" customHeight="1" x14ac:dyDescent="0.3">
      <c r="A559" s="2"/>
      <c r="B559" s="2"/>
      <c r="C559" s="2"/>
      <c r="D559" s="2"/>
      <c r="E559" s="2"/>
      <c r="F559" s="2"/>
      <c r="G559" s="2"/>
      <c r="H559" s="21"/>
      <c r="I559" s="19"/>
      <c r="J559" s="19"/>
      <c r="K559" s="19"/>
      <c r="L559" s="19"/>
      <c r="M559" s="19"/>
      <c r="N559" s="19"/>
      <c r="O559" s="20"/>
      <c r="P559" s="2"/>
      <c r="Q559" s="2"/>
    </row>
    <row r="560" spans="1:17" ht="14.4" hidden="1" customHeight="1" x14ac:dyDescent="0.3">
      <c r="A560" s="2"/>
      <c r="B560" s="2"/>
      <c r="C560" s="2"/>
      <c r="D560" s="2"/>
      <c r="E560" s="2"/>
      <c r="F560" s="2"/>
      <c r="G560" s="2"/>
      <c r="H560" s="21"/>
      <c r="I560" s="19"/>
      <c r="J560" s="19"/>
      <c r="K560" s="19"/>
      <c r="L560" s="19"/>
      <c r="M560" s="19"/>
      <c r="N560" s="19"/>
      <c r="O560" s="20"/>
      <c r="P560" s="2"/>
      <c r="Q560" s="2"/>
    </row>
    <row r="561" spans="1:17" ht="14.4" hidden="1" customHeight="1" x14ac:dyDescent="0.3">
      <c r="A561" s="2"/>
      <c r="B561" s="2"/>
      <c r="C561" s="2"/>
      <c r="D561" s="2"/>
      <c r="E561" s="2"/>
      <c r="F561" s="2"/>
      <c r="G561" s="2"/>
      <c r="H561" s="21"/>
      <c r="I561" s="19"/>
      <c r="J561" s="19"/>
      <c r="K561" s="19"/>
      <c r="L561" s="19"/>
      <c r="M561" s="19"/>
      <c r="N561" s="19"/>
      <c r="O561" s="20"/>
      <c r="P561" s="2"/>
      <c r="Q561" s="2"/>
    </row>
    <row r="562" spans="1:17" ht="14.4" hidden="1" customHeight="1" x14ac:dyDescent="0.3">
      <c r="A562" s="2"/>
      <c r="B562" s="2"/>
      <c r="C562" s="2"/>
      <c r="D562" s="2"/>
      <c r="E562" s="2"/>
      <c r="F562" s="2"/>
      <c r="G562" s="2"/>
      <c r="H562" s="21"/>
      <c r="I562" s="19"/>
      <c r="J562" s="19"/>
      <c r="K562" s="19"/>
      <c r="L562" s="19"/>
      <c r="M562" s="19"/>
      <c r="N562" s="19"/>
      <c r="O562" s="20"/>
      <c r="P562" s="2"/>
      <c r="Q562" s="2"/>
    </row>
    <row r="563" spans="1:17" ht="14.4" hidden="1" customHeight="1" x14ac:dyDescent="0.3">
      <c r="A563" s="2"/>
      <c r="B563" s="2"/>
      <c r="C563" s="2"/>
      <c r="D563" s="2"/>
      <c r="E563" s="2"/>
      <c r="F563" s="2"/>
      <c r="G563" s="2"/>
      <c r="H563" s="21"/>
      <c r="I563" s="19"/>
      <c r="J563" s="19"/>
      <c r="K563" s="19"/>
      <c r="L563" s="19"/>
      <c r="M563" s="19"/>
      <c r="N563" s="19"/>
      <c r="O563" s="20"/>
      <c r="P563" s="2"/>
      <c r="Q563" s="2"/>
    </row>
    <row r="564" spans="1:17" ht="14.4" hidden="1" customHeight="1" x14ac:dyDescent="0.3">
      <c r="A564" s="2"/>
      <c r="B564" s="2"/>
      <c r="C564" s="2"/>
      <c r="D564" s="2"/>
      <c r="E564" s="2"/>
      <c r="F564" s="2"/>
      <c r="G564" s="2"/>
      <c r="H564" s="21"/>
      <c r="I564" s="19"/>
      <c r="J564" s="19"/>
      <c r="K564" s="19"/>
      <c r="L564" s="19"/>
      <c r="M564" s="19"/>
      <c r="N564" s="19"/>
      <c r="O564" s="20"/>
      <c r="P564" s="2"/>
      <c r="Q564" s="2"/>
    </row>
    <row r="565" spans="1:17" ht="14.4" hidden="1" customHeight="1" x14ac:dyDescent="0.3">
      <c r="A565" s="2"/>
      <c r="B565" s="2"/>
      <c r="C565" s="2"/>
      <c r="D565" s="2"/>
      <c r="E565" s="2"/>
      <c r="F565" s="2"/>
      <c r="G565" s="2"/>
      <c r="H565" s="21"/>
      <c r="I565" s="19"/>
      <c r="J565" s="19"/>
      <c r="K565" s="19"/>
      <c r="L565" s="19"/>
      <c r="M565" s="19"/>
      <c r="N565" s="19"/>
      <c r="O565" s="20"/>
      <c r="P565" s="2"/>
      <c r="Q565" s="2"/>
    </row>
    <row r="566" spans="1:17" ht="14.4" hidden="1" customHeight="1" x14ac:dyDescent="0.3">
      <c r="A566" s="2"/>
      <c r="B566" s="2"/>
      <c r="C566" s="2"/>
      <c r="D566" s="2"/>
      <c r="E566" s="2"/>
      <c r="F566" s="2"/>
      <c r="G566" s="2"/>
      <c r="H566" s="21"/>
      <c r="I566" s="19"/>
      <c r="J566" s="19"/>
      <c r="K566" s="19"/>
      <c r="L566" s="19"/>
      <c r="M566" s="19"/>
      <c r="N566" s="19"/>
      <c r="O566" s="20"/>
      <c r="P566" s="2"/>
      <c r="Q566" s="2"/>
    </row>
    <row r="567" spans="1:17" ht="14.4" hidden="1" customHeight="1" x14ac:dyDescent="0.3">
      <c r="A567" s="2"/>
      <c r="B567" s="2"/>
      <c r="C567" s="2"/>
      <c r="D567" s="2"/>
      <c r="E567" s="2"/>
      <c r="F567" s="2"/>
      <c r="G567" s="2"/>
      <c r="H567" s="21"/>
      <c r="I567" s="19"/>
      <c r="J567" s="19"/>
      <c r="K567" s="19"/>
      <c r="L567" s="19"/>
      <c r="M567" s="19"/>
      <c r="N567" s="19"/>
      <c r="O567" s="20"/>
      <c r="P567" s="2"/>
      <c r="Q567" s="2"/>
    </row>
    <row r="568" spans="1:17" ht="14.4" hidden="1" customHeight="1" x14ac:dyDescent="0.3">
      <c r="A568" s="2"/>
      <c r="B568" s="2"/>
      <c r="C568" s="2"/>
      <c r="D568" s="2"/>
      <c r="E568" s="2"/>
      <c r="F568" s="2"/>
      <c r="G568" s="2"/>
      <c r="H568" s="21"/>
      <c r="I568" s="19"/>
      <c r="J568" s="19"/>
      <c r="K568" s="19"/>
      <c r="L568" s="19"/>
      <c r="M568" s="19"/>
      <c r="N568" s="19"/>
      <c r="O568" s="20"/>
      <c r="P568" s="2"/>
      <c r="Q568" s="2"/>
    </row>
    <row r="569" spans="1:17" ht="14.4" hidden="1" customHeight="1" x14ac:dyDescent="0.3">
      <c r="A569" s="2"/>
      <c r="B569" s="2"/>
      <c r="C569" s="2"/>
      <c r="D569" s="2"/>
      <c r="E569" s="2"/>
      <c r="F569" s="2"/>
      <c r="G569" s="2"/>
      <c r="H569" s="21"/>
      <c r="I569" s="19"/>
      <c r="J569" s="19"/>
      <c r="K569" s="19"/>
      <c r="L569" s="19"/>
      <c r="M569" s="19"/>
      <c r="N569" s="19"/>
      <c r="O569" s="20"/>
      <c r="P569" s="2"/>
      <c r="Q569" s="2"/>
    </row>
    <row r="570" spans="1:17" ht="14.4" hidden="1" customHeight="1" x14ac:dyDescent="0.3">
      <c r="A570" s="2"/>
      <c r="B570" s="2"/>
      <c r="C570" s="2"/>
      <c r="D570" s="2"/>
      <c r="E570" s="2"/>
      <c r="F570" s="2"/>
      <c r="G570" s="2"/>
      <c r="H570" s="21"/>
      <c r="I570" s="19"/>
      <c r="J570" s="19"/>
      <c r="K570" s="19"/>
      <c r="L570" s="19"/>
      <c r="M570" s="19"/>
      <c r="N570" s="19"/>
      <c r="O570" s="20"/>
      <c r="P570" s="2"/>
      <c r="Q570" s="2"/>
    </row>
    <row r="571" spans="1:17" ht="14.4" hidden="1" customHeight="1" x14ac:dyDescent="0.3">
      <c r="A571" s="2"/>
      <c r="B571" s="2"/>
      <c r="C571" s="2"/>
      <c r="D571" s="2"/>
      <c r="E571" s="2"/>
      <c r="F571" s="2"/>
      <c r="G571" s="2"/>
      <c r="H571" s="21"/>
      <c r="I571" s="19"/>
      <c r="J571" s="19"/>
      <c r="K571" s="19"/>
      <c r="L571" s="19"/>
      <c r="M571" s="19"/>
      <c r="N571" s="19"/>
      <c r="O571" s="20"/>
      <c r="P571" s="2"/>
      <c r="Q571" s="2"/>
    </row>
    <row r="572" spans="1:17" ht="14.4" hidden="1" customHeight="1" x14ac:dyDescent="0.3">
      <c r="A572" s="2"/>
      <c r="B572" s="2"/>
      <c r="C572" s="2"/>
      <c r="D572" s="2"/>
      <c r="E572" s="2"/>
      <c r="F572" s="2"/>
      <c r="G572" s="2"/>
      <c r="H572" s="21"/>
      <c r="I572" s="19"/>
      <c r="J572" s="19"/>
      <c r="K572" s="19"/>
      <c r="L572" s="19"/>
      <c r="M572" s="19"/>
      <c r="N572" s="19"/>
      <c r="O572" s="20"/>
      <c r="P572" s="2"/>
      <c r="Q572" s="2"/>
    </row>
    <row r="573" spans="1:17" ht="14.4" hidden="1" customHeight="1" x14ac:dyDescent="0.3">
      <c r="A573" s="2"/>
      <c r="B573" s="2"/>
      <c r="C573" s="2"/>
      <c r="D573" s="2"/>
      <c r="E573" s="2"/>
      <c r="F573" s="2"/>
      <c r="G573" s="2"/>
      <c r="H573" s="21"/>
      <c r="I573" s="19"/>
      <c r="J573" s="19"/>
      <c r="K573" s="19"/>
      <c r="L573" s="19"/>
      <c r="M573" s="19"/>
      <c r="N573" s="19"/>
      <c r="O573" s="20"/>
      <c r="P573" s="2"/>
      <c r="Q573" s="2"/>
    </row>
    <row r="574" spans="1:17" ht="14.4" hidden="1" customHeight="1" x14ac:dyDescent="0.3">
      <c r="A574" s="2"/>
      <c r="B574" s="2"/>
      <c r="C574" s="2"/>
      <c r="D574" s="2"/>
      <c r="E574" s="2"/>
      <c r="F574" s="2"/>
      <c r="G574" s="2"/>
      <c r="H574" s="21"/>
      <c r="I574" s="19"/>
      <c r="J574" s="19"/>
      <c r="K574" s="19"/>
      <c r="L574" s="19"/>
      <c r="M574" s="19"/>
      <c r="N574" s="19"/>
      <c r="O574" s="20"/>
      <c r="P574" s="2"/>
      <c r="Q574" s="2"/>
    </row>
    <row r="575" spans="1:17" ht="14.4" hidden="1" customHeight="1" x14ac:dyDescent="0.3">
      <c r="A575" s="2"/>
      <c r="B575" s="2"/>
      <c r="C575" s="2"/>
      <c r="D575" s="2"/>
      <c r="E575" s="2"/>
      <c r="F575" s="2"/>
      <c r="G575" s="2"/>
      <c r="H575" s="21"/>
      <c r="I575" s="19"/>
      <c r="J575" s="19"/>
      <c r="K575" s="19"/>
      <c r="L575" s="19"/>
      <c r="M575" s="19"/>
      <c r="N575" s="19"/>
      <c r="O575" s="20"/>
      <c r="P575" s="2"/>
      <c r="Q575" s="2"/>
    </row>
    <row r="576" spans="1:17" ht="14.4" hidden="1" customHeight="1" x14ac:dyDescent="0.3">
      <c r="A576" s="2"/>
      <c r="B576" s="2"/>
      <c r="C576" s="2"/>
      <c r="D576" s="2"/>
      <c r="E576" s="2"/>
      <c r="F576" s="2"/>
      <c r="G576" s="2"/>
      <c r="H576" s="21"/>
      <c r="I576" s="19"/>
      <c r="J576" s="19"/>
      <c r="K576" s="19"/>
      <c r="L576" s="19"/>
      <c r="M576" s="19"/>
      <c r="N576" s="19"/>
      <c r="O576" s="20"/>
      <c r="P576" s="2"/>
      <c r="Q576" s="2"/>
    </row>
    <row r="577" spans="1:17" ht="14.4" hidden="1" customHeight="1" x14ac:dyDescent="0.3">
      <c r="A577" s="2"/>
      <c r="B577" s="2"/>
      <c r="C577" s="2"/>
      <c r="D577" s="2"/>
      <c r="E577" s="2"/>
      <c r="F577" s="2"/>
      <c r="G577" s="2"/>
      <c r="H577" s="21"/>
      <c r="I577" s="19"/>
      <c r="J577" s="19"/>
      <c r="K577" s="19"/>
      <c r="L577" s="19"/>
      <c r="M577" s="19"/>
      <c r="N577" s="19"/>
      <c r="O577" s="20"/>
      <c r="P577" s="2"/>
      <c r="Q577" s="2"/>
    </row>
    <row r="578" spans="1:17" ht="14.4" hidden="1" customHeight="1" x14ac:dyDescent="0.3">
      <c r="A578" s="2"/>
      <c r="B578" s="2"/>
      <c r="C578" s="2"/>
      <c r="D578" s="2"/>
      <c r="E578" s="2"/>
      <c r="F578" s="2"/>
      <c r="G578" s="2"/>
      <c r="H578" s="21"/>
      <c r="I578" s="19"/>
      <c r="J578" s="19"/>
      <c r="K578" s="19"/>
      <c r="L578" s="19"/>
      <c r="M578" s="19"/>
      <c r="N578" s="19"/>
      <c r="O578" s="20"/>
      <c r="P578" s="2"/>
      <c r="Q578" s="2"/>
    </row>
    <row r="579" spans="1:17" ht="14.4" hidden="1" customHeight="1" x14ac:dyDescent="0.3">
      <c r="A579" s="2"/>
      <c r="B579" s="2"/>
      <c r="C579" s="2"/>
      <c r="D579" s="2"/>
      <c r="E579" s="2"/>
      <c r="F579" s="2"/>
      <c r="G579" s="2"/>
      <c r="H579" s="21"/>
      <c r="I579" s="19"/>
      <c r="J579" s="19"/>
      <c r="K579" s="19"/>
      <c r="L579" s="19"/>
      <c r="M579" s="19"/>
      <c r="N579" s="19"/>
      <c r="O579" s="20"/>
      <c r="P579" s="2"/>
      <c r="Q579" s="2"/>
    </row>
    <row r="580" spans="1:17" ht="14.4" hidden="1" customHeight="1" x14ac:dyDescent="0.3">
      <c r="A580" s="2"/>
      <c r="B580" s="2"/>
      <c r="C580" s="2"/>
      <c r="D580" s="2"/>
      <c r="E580" s="2"/>
      <c r="F580" s="2"/>
      <c r="G580" s="2"/>
      <c r="H580" s="21"/>
      <c r="I580" s="19"/>
      <c r="J580" s="19"/>
      <c r="K580" s="19"/>
      <c r="L580" s="19"/>
      <c r="M580" s="19"/>
      <c r="N580" s="19"/>
      <c r="O580" s="20"/>
      <c r="P580" s="2"/>
      <c r="Q580" s="2"/>
    </row>
    <row r="581" spans="1:17" ht="14.4" hidden="1" customHeight="1" x14ac:dyDescent="0.3">
      <c r="A581" s="2"/>
      <c r="B581" s="2"/>
      <c r="C581" s="2"/>
      <c r="D581" s="2"/>
      <c r="E581" s="2"/>
      <c r="F581" s="2"/>
      <c r="G581" s="2"/>
      <c r="H581" s="21"/>
      <c r="I581" s="19"/>
      <c r="J581" s="19"/>
      <c r="K581" s="19"/>
      <c r="L581" s="19"/>
      <c r="M581" s="19"/>
      <c r="N581" s="19"/>
      <c r="O581" s="20"/>
      <c r="P581" s="2"/>
      <c r="Q581" s="2"/>
    </row>
    <row r="582" spans="1:17" ht="14.4" hidden="1" customHeight="1" x14ac:dyDescent="0.3">
      <c r="A582" s="2"/>
      <c r="B582" s="2"/>
      <c r="C582" s="2"/>
      <c r="D582" s="2"/>
      <c r="E582" s="2"/>
      <c r="F582" s="2"/>
      <c r="G582" s="2"/>
      <c r="H582" s="21"/>
      <c r="I582" s="19"/>
      <c r="J582" s="19"/>
      <c r="K582" s="19"/>
      <c r="L582" s="19"/>
      <c r="M582" s="19"/>
      <c r="N582" s="19"/>
      <c r="O582" s="20"/>
      <c r="P582" s="2"/>
      <c r="Q582" s="2"/>
    </row>
    <row r="583" spans="1:17" ht="14.4" hidden="1" customHeight="1" x14ac:dyDescent="0.3">
      <c r="A583" s="2"/>
      <c r="B583" s="2"/>
      <c r="C583" s="2"/>
      <c r="D583" s="2"/>
      <c r="E583" s="2"/>
      <c r="F583" s="2"/>
      <c r="G583" s="2"/>
      <c r="H583" s="21"/>
      <c r="I583" s="19"/>
      <c r="J583" s="19"/>
      <c r="K583" s="19"/>
      <c r="L583" s="19"/>
      <c r="M583" s="19"/>
      <c r="N583" s="19"/>
      <c r="O583" s="20"/>
      <c r="P583" s="2"/>
      <c r="Q583" s="2"/>
    </row>
    <row r="584" spans="1:17" ht="14.4" hidden="1" customHeight="1" x14ac:dyDescent="0.3">
      <c r="A584" s="2"/>
      <c r="B584" s="2"/>
      <c r="C584" s="2"/>
      <c r="D584" s="2"/>
      <c r="E584" s="2"/>
      <c r="F584" s="2"/>
      <c r="G584" s="2"/>
      <c r="H584" s="21"/>
      <c r="I584" s="19"/>
      <c r="J584" s="19"/>
      <c r="K584" s="19"/>
      <c r="L584" s="19"/>
      <c r="M584" s="19"/>
      <c r="N584" s="19"/>
      <c r="O584" s="20"/>
      <c r="P584" s="2"/>
      <c r="Q584" s="2"/>
    </row>
    <row r="585" spans="1:17" ht="14.4" hidden="1" customHeight="1" thickBot="1" x14ac:dyDescent="0.35">
      <c r="A585" s="2"/>
      <c r="B585" s="2"/>
      <c r="C585" s="2"/>
      <c r="D585" s="2"/>
      <c r="E585" s="2"/>
      <c r="F585" s="2"/>
      <c r="G585" s="2"/>
      <c r="H585" s="22"/>
      <c r="I585" s="23"/>
      <c r="J585" s="23"/>
      <c r="K585" s="23"/>
      <c r="L585" s="23"/>
      <c r="M585" s="23"/>
      <c r="N585" s="23"/>
      <c r="O585" s="24"/>
      <c r="P585" s="2"/>
      <c r="Q585" s="2"/>
    </row>
    <row r="586" spans="1:17" ht="14.4" hidden="1" customHeight="1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</row>
    <row r="587" spans="1:17" ht="14.4" hidden="1" customHeight="1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</row>
    <row r="588" spans="1:17" ht="14.4" hidden="1" customHeight="1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</row>
    <row r="589" spans="1:17" hidden="1" x14ac:dyDescent="0.3">
      <c r="A589" s="2"/>
      <c r="B589" s="2"/>
      <c r="C589" s="11">
        <f>C496+1</f>
        <v>2</v>
      </c>
      <c r="D589" s="2"/>
      <c r="E589" s="2"/>
      <c r="F589" s="2"/>
      <c r="G589" s="2"/>
      <c r="H589" s="12" t="s">
        <v>102</v>
      </c>
      <c r="I589" s="2"/>
      <c r="J589" s="2"/>
      <c r="K589" s="2"/>
      <c r="L589" s="2"/>
      <c r="M589" s="2"/>
      <c r="N589" s="2"/>
      <c r="O589" s="2"/>
      <c r="P589" s="2"/>
      <c r="Q589" s="2"/>
    </row>
    <row r="590" spans="1:17" s="2" customFormat="1" ht="14.4" hidden="1" customHeight="1" thickBot="1" x14ac:dyDescent="0.35"/>
    <row r="591" spans="1:17" ht="14.4" hidden="1" customHeight="1" thickBot="1" x14ac:dyDescent="0.35">
      <c r="A591" s="2"/>
      <c r="B591" s="2"/>
      <c r="C591" s="2"/>
      <c r="D591" s="2"/>
      <c r="E591" s="2"/>
      <c r="F591" s="2"/>
      <c r="G591" s="2"/>
      <c r="H591" s="16" t="s">
        <v>39</v>
      </c>
      <c r="I591" s="13"/>
      <c r="J591" s="13"/>
      <c r="K591" s="13"/>
      <c r="L591" s="14"/>
      <c r="M591" s="14"/>
      <c r="N591" s="14"/>
      <c r="O591" s="15"/>
      <c r="P591" s="2"/>
      <c r="Q591" s="2"/>
    </row>
    <row r="592" spans="1:17" ht="14.4" hidden="1" customHeight="1" x14ac:dyDescent="0.3">
      <c r="A592" s="2"/>
      <c r="B592" s="2"/>
      <c r="C592" s="2"/>
      <c r="D592" s="2"/>
      <c r="E592" s="2"/>
      <c r="F592" s="2"/>
      <c r="G592" s="2"/>
      <c r="H592" s="17"/>
      <c r="I592" s="18"/>
      <c r="J592" s="18"/>
      <c r="K592" s="18"/>
      <c r="L592" s="19"/>
      <c r="M592" s="19"/>
      <c r="N592" s="19"/>
      <c r="O592" s="20"/>
      <c r="P592" s="2"/>
      <c r="Q592" s="2"/>
    </row>
    <row r="593" spans="1:17" ht="14.4" hidden="1" customHeight="1" x14ac:dyDescent="0.3">
      <c r="A593" s="2"/>
      <c r="B593" s="2"/>
      <c r="C593" s="2"/>
      <c r="D593" s="2"/>
      <c r="E593" s="2"/>
      <c r="F593" s="2"/>
      <c r="G593" s="2"/>
      <c r="H593" s="17" t="s">
        <v>103</v>
      </c>
      <c r="I593" s="18" t="s">
        <v>104</v>
      </c>
      <c r="J593" s="18"/>
      <c r="K593" s="18"/>
      <c r="L593" s="19"/>
      <c r="M593" s="19"/>
      <c r="N593" s="19"/>
      <c r="O593" s="20"/>
      <c r="P593" s="2"/>
      <c r="Q593" s="2"/>
    </row>
    <row r="594" spans="1:17" ht="14.4" hidden="1" customHeight="1" x14ac:dyDescent="0.3">
      <c r="A594" s="2"/>
      <c r="B594" s="2"/>
      <c r="C594" s="2"/>
      <c r="D594" s="2"/>
      <c r="E594" s="2"/>
      <c r="F594" s="2"/>
      <c r="G594" s="2"/>
      <c r="H594" s="17" t="s">
        <v>110</v>
      </c>
      <c r="I594" s="18">
        <v>458</v>
      </c>
      <c r="J594" s="18">
        <v>6</v>
      </c>
      <c r="K594" s="18"/>
      <c r="L594" s="19"/>
      <c r="M594" s="19"/>
      <c r="N594" s="19"/>
      <c r="O594" s="20"/>
      <c r="P594" s="2"/>
      <c r="Q594" s="2"/>
    </row>
    <row r="595" spans="1:17" ht="14.4" hidden="1" customHeight="1" x14ac:dyDescent="0.3">
      <c r="A595" s="2"/>
      <c r="B595" s="2"/>
      <c r="C595" s="2"/>
      <c r="D595" s="2"/>
      <c r="E595" s="2"/>
      <c r="F595" s="2"/>
      <c r="G595" s="2"/>
      <c r="H595" s="17" t="s">
        <v>109</v>
      </c>
      <c r="I595" s="18">
        <v>400</v>
      </c>
      <c r="J595" s="18">
        <v>5</v>
      </c>
      <c r="K595" s="18"/>
      <c r="L595" s="19"/>
      <c r="M595" s="19"/>
      <c r="N595" s="19"/>
      <c r="O595" s="20"/>
      <c r="P595" s="2"/>
      <c r="Q595" s="2"/>
    </row>
    <row r="596" spans="1:17" ht="14.4" hidden="1" customHeight="1" x14ac:dyDescent="0.3">
      <c r="A596" s="2"/>
      <c r="B596" s="2"/>
      <c r="C596" s="2"/>
      <c r="D596" s="2"/>
      <c r="E596" s="2"/>
      <c r="F596" s="2"/>
      <c r="G596" s="2"/>
      <c r="H596" s="17" t="s">
        <v>108</v>
      </c>
      <c r="I596" s="18">
        <v>362</v>
      </c>
      <c r="J596" s="18">
        <v>4</v>
      </c>
      <c r="K596" s="19"/>
      <c r="L596" s="19"/>
      <c r="M596" s="19"/>
      <c r="N596" s="19"/>
      <c r="O596" s="20"/>
      <c r="P596" s="2"/>
      <c r="Q596" s="2"/>
    </row>
    <row r="597" spans="1:17" ht="14.4" hidden="1" customHeight="1" x14ac:dyDescent="0.3">
      <c r="A597" s="2"/>
      <c r="B597" s="2"/>
      <c r="C597" s="2"/>
      <c r="D597" s="2"/>
      <c r="E597" s="2"/>
      <c r="F597" s="2"/>
      <c r="G597" s="2"/>
      <c r="H597" s="17" t="s">
        <v>107</v>
      </c>
      <c r="I597" s="18">
        <v>361</v>
      </c>
      <c r="J597" s="18">
        <v>3</v>
      </c>
      <c r="K597" s="19"/>
      <c r="L597" s="19"/>
      <c r="M597" s="19"/>
      <c r="N597" s="19"/>
      <c r="O597" s="20"/>
      <c r="P597" s="2"/>
      <c r="Q597" s="2"/>
    </row>
    <row r="598" spans="1:17" ht="14.4" hidden="1" customHeight="1" x14ac:dyDescent="0.3">
      <c r="A598" s="2"/>
      <c r="B598" s="2"/>
      <c r="C598" s="2"/>
      <c r="D598" s="2"/>
      <c r="E598" s="2"/>
      <c r="F598" s="2"/>
      <c r="G598" s="2"/>
      <c r="H598" s="17" t="s">
        <v>106</v>
      </c>
      <c r="I598" s="18">
        <v>342</v>
      </c>
      <c r="J598" s="18">
        <v>2</v>
      </c>
      <c r="K598" s="19"/>
      <c r="L598" s="19"/>
      <c r="M598" s="19"/>
      <c r="N598" s="19"/>
      <c r="O598" s="20"/>
      <c r="P598" s="2"/>
      <c r="Q598" s="2"/>
    </row>
    <row r="599" spans="1:17" ht="14.4" hidden="1" customHeight="1" x14ac:dyDescent="0.3">
      <c r="A599" s="2"/>
      <c r="B599" s="2"/>
      <c r="C599" s="2"/>
      <c r="D599" s="2"/>
      <c r="E599" s="2"/>
      <c r="F599" s="2"/>
      <c r="G599" s="2"/>
      <c r="H599" s="17" t="s">
        <v>105</v>
      </c>
      <c r="I599" s="18">
        <v>19</v>
      </c>
      <c r="J599" s="18">
        <v>1</v>
      </c>
      <c r="K599" s="19"/>
      <c r="L599" s="19"/>
      <c r="M599" s="19"/>
      <c r="N599" s="19"/>
      <c r="O599" s="20"/>
      <c r="P599" s="2"/>
      <c r="Q599" s="2"/>
    </row>
    <row r="600" spans="1:17" ht="14.4" hidden="1" customHeight="1" x14ac:dyDescent="0.3">
      <c r="A600" s="2"/>
      <c r="B600" s="2"/>
      <c r="C600" s="2"/>
      <c r="D600" s="2"/>
      <c r="E600" s="2"/>
      <c r="F600" s="2"/>
      <c r="G600" s="2"/>
      <c r="H600" s="17"/>
      <c r="I600" s="19"/>
      <c r="J600" s="19"/>
      <c r="K600" s="19"/>
      <c r="L600" s="19"/>
      <c r="M600" s="19"/>
      <c r="N600" s="19"/>
      <c r="O600" s="20"/>
      <c r="P600" s="2"/>
      <c r="Q600" s="2"/>
    </row>
    <row r="601" spans="1:17" ht="14.4" hidden="1" customHeight="1" x14ac:dyDescent="0.3">
      <c r="A601" s="2"/>
      <c r="B601" s="2"/>
      <c r="C601" s="2"/>
      <c r="D601" s="2"/>
      <c r="E601" s="2"/>
      <c r="F601" s="2"/>
      <c r="G601" s="2"/>
      <c r="H601" s="17"/>
      <c r="I601" s="19"/>
      <c r="J601" s="19"/>
      <c r="K601" s="19"/>
      <c r="L601" s="19"/>
      <c r="M601" s="19"/>
      <c r="N601" s="19"/>
      <c r="O601" s="20"/>
      <c r="P601" s="2"/>
      <c r="Q601" s="2"/>
    </row>
    <row r="602" spans="1:17" ht="14.4" hidden="1" customHeight="1" x14ac:dyDescent="0.3">
      <c r="A602" s="2"/>
      <c r="B602" s="2"/>
      <c r="C602" s="2"/>
      <c r="D602" s="2"/>
      <c r="E602" s="2"/>
      <c r="F602" s="2"/>
      <c r="G602" s="2"/>
      <c r="H602" s="21"/>
      <c r="I602" s="19"/>
      <c r="J602" s="19"/>
      <c r="K602" s="19"/>
      <c r="L602" s="19"/>
      <c r="M602" s="19"/>
      <c r="N602" s="19"/>
      <c r="O602" s="20"/>
      <c r="P602" s="2"/>
      <c r="Q602" s="2"/>
    </row>
    <row r="603" spans="1:17" ht="14.4" hidden="1" customHeight="1" x14ac:dyDescent="0.3">
      <c r="A603" s="2"/>
      <c r="B603" s="2"/>
      <c r="C603" s="2"/>
      <c r="D603" s="2"/>
      <c r="E603" s="2"/>
      <c r="F603" s="2"/>
      <c r="G603" s="2"/>
      <c r="H603" s="21"/>
      <c r="I603" s="19"/>
      <c r="J603" s="19"/>
      <c r="K603" s="19"/>
      <c r="L603" s="19"/>
      <c r="M603" s="19"/>
      <c r="N603" s="19"/>
      <c r="O603" s="20"/>
      <c r="P603" s="2"/>
      <c r="Q603" s="2"/>
    </row>
    <row r="604" spans="1:17" ht="14.4" hidden="1" customHeight="1" x14ac:dyDescent="0.3">
      <c r="A604" s="2"/>
      <c r="B604" s="2"/>
      <c r="C604" s="2"/>
      <c r="D604" s="2"/>
      <c r="E604" s="2"/>
      <c r="F604" s="2"/>
      <c r="G604" s="2"/>
      <c r="H604" s="21"/>
      <c r="I604" s="19"/>
      <c r="J604" s="19"/>
      <c r="K604" s="19"/>
      <c r="L604" s="19"/>
      <c r="M604" s="19"/>
      <c r="N604" s="19"/>
      <c r="O604" s="20"/>
      <c r="P604" s="2"/>
      <c r="Q604" s="2"/>
    </row>
    <row r="605" spans="1:17" ht="14.4" hidden="1" customHeight="1" x14ac:dyDescent="0.3">
      <c r="A605" s="2"/>
      <c r="B605" s="2"/>
      <c r="C605" s="2"/>
      <c r="D605" s="2"/>
      <c r="E605" s="2"/>
      <c r="F605" s="2"/>
      <c r="G605" s="2"/>
      <c r="H605" s="21"/>
      <c r="I605" s="19"/>
      <c r="J605" s="19"/>
      <c r="K605" s="19"/>
      <c r="L605" s="19"/>
      <c r="M605" s="19"/>
      <c r="N605" s="19"/>
      <c r="O605" s="20"/>
      <c r="P605" s="2"/>
      <c r="Q605" s="2"/>
    </row>
    <row r="606" spans="1:17" ht="14.4" hidden="1" customHeight="1" x14ac:dyDescent="0.3">
      <c r="A606" s="2"/>
      <c r="B606" s="2"/>
      <c r="C606" s="2"/>
      <c r="D606" s="2"/>
      <c r="E606" s="2"/>
      <c r="F606" s="2"/>
      <c r="G606" s="2"/>
      <c r="H606" s="21"/>
      <c r="I606" s="19"/>
      <c r="J606" s="19"/>
      <c r="K606" s="19"/>
      <c r="L606" s="19"/>
      <c r="M606" s="19"/>
      <c r="N606" s="19"/>
      <c r="O606" s="20"/>
      <c r="P606" s="2"/>
      <c r="Q606" s="2"/>
    </row>
    <row r="607" spans="1:17" ht="14.4" hidden="1" customHeight="1" x14ac:dyDescent="0.3">
      <c r="A607" s="2"/>
      <c r="B607" s="2"/>
      <c r="C607" s="2"/>
      <c r="D607" s="2"/>
      <c r="E607" s="2"/>
      <c r="F607" s="2"/>
      <c r="G607" s="2"/>
      <c r="H607" s="21"/>
      <c r="I607" s="19"/>
      <c r="J607" s="19"/>
      <c r="K607" s="19"/>
      <c r="L607" s="19"/>
      <c r="M607" s="19"/>
      <c r="N607" s="19"/>
      <c r="O607" s="20"/>
      <c r="P607" s="2"/>
      <c r="Q607" s="2"/>
    </row>
    <row r="608" spans="1:17" ht="14.4" hidden="1" customHeight="1" x14ac:dyDescent="0.3">
      <c r="A608" s="2"/>
      <c r="B608" s="2"/>
      <c r="C608" s="2"/>
      <c r="D608" s="2"/>
      <c r="E608" s="2"/>
      <c r="F608" s="2"/>
      <c r="G608" s="2"/>
      <c r="H608" s="21"/>
      <c r="I608" s="19"/>
      <c r="J608" s="19"/>
      <c r="K608" s="19"/>
      <c r="L608" s="19"/>
      <c r="M608" s="19"/>
      <c r="N608" s="19"/>
      <c r="O608" s="20"/>
      <c r="P608" s="2"/>
      <c r="Q608" s="2"/>
    </row>
    <row r="609" spans="1:17" ht="14.4" hidden="1" customHeight="1" x14ac:dyDescent="0.3">
      <c r="A609" s="2"/>
      <c r="B609" s="2"/>
      <c r="C609" s="2"/>
      <c r="D609" s="2"/>
      <c r="E609" s="2"/>
      <c r="F609" s="2"/>
      <c r="G609" s="2"/>
      <c r="H609" s="21"/>
      <c r="I609" s="19"/>
      <c r="J609" s="19"/>
      <c r="K609" s="19"/>
      <c r="L609" s="19"/>
      <c r="M609" s="19"/>
      <c r="N609" s="19"/>
      <c r="O609" s="20"/>
      <c r="P609" s="2"/>
      <c r="Q609" s="2"/>
    </row>
    <row r="610" spans="1:17" ht="14.4" hidden="1" customHeight="1" x14ac:dyDescent="0.3">
      <c r="A610" s="2"/>
      <c r="B610" s="2"/>
      <c r="C610" s="2"/>
      <c r="D610" s="2"/>
      <c r="E610" s="2"/>
      <c r="F610" s="2"/>
      <c r="G610" s="2"/>
      <c r="H610" s="21"/>
      <c r="I610" s="19"/>
      <c r="J610" s="19"/>
      <c r="K610" s="19"/>
      <c r="L610" s="19"/>
      <c r="M610" s="19"/>
      <c r="N610" s="19"/>
      <c r="O610" s="20"/>
      <c r="P610" s="2"/>
      <c r="Q610" s="2"/>
    </row>
    <row r="611" spans="1:17" ht="14.4" hidden="1" customHeight="1" x14ac:dyDescent="0.3">
      <c r="A611" s="2"/>
      <c r="B611" s="2"/>
      <c r="C611" s="2"/>
      <c r="D611" s="2"/>
      <c r="E611" s="2"/>
      <c r="F611" s="2"/>
      <c r="G611" s="2"/>
      <c r="H611" s="21"/>
      <c r="I611" s="19"/>
      <c r="J611" s="19"/>
      <c r="K611" s="19"/>
      <c r="L611" s="19"/>
      <c r="M611" s="19"/>
      <c r="N611" s="19"/>
      <c r="O611" s="20"/>
      <c r="P611" s="2"/>
      <c r="Q611" s="2"/>
    </row>
    <row r="612" spans="1:17" ht="14.4" hidden="1" customHeight="1" x14ac:dyDescent="0.3">
      <c r="A612" s="2"/>
      <c r="B612" s="2"/>
      <c r="C612" s="2"/>
      <c r="D612" s="2"/>
      <c r="E612" s="2"/>
      <c r="F612" s="2"/>
      <c r="G612" s="2"/>
      <c r="H612" s="21"/>
      <c r="I612" s="19"/>
      <c r="J612" s="19"/>
      <c r="K612" s="19"/>
      <c r="L612" s="19"/>
      <c r="M612" s="19"/>
      <c r="N612" s="19"/>
      <c r="O612" s="20"/>
      <c r="P612" s="2"/>
      <c r="Q612" s="2"/>
    </row>
    <row r="613" spans="1:17" ht="14.4" hidden="1" customHeight="1" x14ac:dyDescent="0.3">
      <c r="A613" s="2"/>
      <c r="B613" s="2"/>
      <c r="C613" s="2"/>
      <c r="D613" s="2"/>
      <c r="E613" s="2"/>
      <c r="F613" s="2"/>
      <c r="G613" s="2"/>
      <c r="H613" s="21"/>
      <c r="I613" s="19"/>
      <c r="J613" s="19"/>
      <c r="K613" s="19"/>
      <c r="L613" s="19"/>
      <c r="M613" s="19"/>
      <c r="N613" s="19"/>
      <c r="O613" s="20"/>
      <c r="P613" s="2"/>
      <c r="Q613" s="2"/>
    </row>
    <row r="614" spans="1:17" ht="14.4" hidden="1" customHeight="1" x14ac:dyDescent="0.3">
      <c r="A614" s="2"/>
      <c r="B614" s="2"/>
      <c r="C614" s="2"/>
      <c r="D614" s="2"/>
      <c r="E614" s="2"/>
      <c r="F614" s="2"/>
      <c r="G614" s="2"/>
      <c r="H614" s="21"/>
      <c r="I614" s="19"/>
      <c r="J614" s="19"/>
      <c r="K614" s="19"/>
      <c r="L614" s="19"/>
      <c r="M614" s="19"/>
      <c r="N614" s="19"/>
      <c r="O614" s="20"/>
      <c r="P614" s="2"/>
      <c r="Q614" s="2"/>
    </row>
    <row r="615" spans="1:17" ht="14.4" hidden="1" customHeight="1" x14ac:dyDescent="0.3">
      <c r="A615" s="2"/>
      <c r="B615" s="2"/>
      <c r="C615" s="2"/>
      <c r="D615" s="2"/>
      <c r="E615" s="2"/>
      <c r="F615" s="2"/>
      <c r="G615" s="2"/>
      <c r="H615" s="21"/>
      <c r="I615" s="19"/>
      <c r="J615" s="19"/>
      <c r="K615" s="19"/>
      <c r="L615" s="19"/>
      <c r="M615" s="19"/>
      <c r="N615" s="19"/>
      <c r="O615" s="20"/>
      <c r="P615" s="2"/>
      <c r="Q615" s="2"/>
    </row>
    <row r="616" spans="1:17" ht="14.4" hidden="1" customHeight="1" x14ac:dyDescent="0.3">
      <c r="A616" s="2"/>
      <c r="B616" s="2"/>
      <c r="C616" s="2"/>
      <c r="D616" s="2"/>
      <c r="E616" s="2"/>
      <c r="F616" s="2"/>
      <c r="G616" s="2"/>
      <c r="H616" s="21"/>
      <c r="I616" s="19"/>
      <c r="J616" s="19"/>
      <c r="K616" s="19"/>
      <c r="L616" s="19"/>
      <c r="M616" s="19"/>
      <c r="N616" s="19"/>
      <c r="O616" s="20"/>
      <c r="P616" s="2"/>
      <c r="Q616" s="2"/>
    </row>
    <row r="617" spans="1:17" ht="14.4" hidden="1" customHeight="1" x14ac:dyDescent="0.3">
      <c r="A617" s="2"/>
      <c r="B617" s="2"/>
      <c r="C617" s="2"/>
      <c r="D617" s="2"/>
      <c r="E617" s="2"/>
      <c r="F617" s="2"/>
      <c r="G617" s="2"/>
      <c r="H617" s="21"/>
      <c r="I617" s="19"/>
      <c r="J617" s="19"/>
      <c r="K617" s="19"/>
      <c r="L617" s="19"/>
      <c r="M617" s="19"/>
      <c r="N617" s="19"/>
      <c r="O617" s="20"/>
      <c r="P617" s="2"/>
      <c r="Q617" s="2"/>
    </row>
    <row r="618" spans="1:17" ht="14.4" hidden="1" customHeight="1" x14ac:dyDescent="0.3">
      <c r="A618" s="2"/>
      <c r="B618" s="2"/>
      <c r="C618" s="2"/>
      <c r="D618" s="2"/>
      <c r="E618" s="2"/>
      <c r="F618" s="2"/>
      <c r="G618" s="2"/>
      <c r="H618" s="21"/>
      <c r="I618" s="19"/>
      <c r="J618" s="19"/>
      <c r="K618" s="19"/>
      <c r="L618" s="19"/>
      <c r="M618" s="19"/>
      <c r="N618" s="19"/>
      <c r="O618" s="20"/>
      <c r="P618" s="2"/>
      <c r="Q618" s="2"/>
    </row>
    <row r="619" spans="1:17" ht="14.4" hidden="1" customHeight="1" x14ac:dyDescent="0.3">
      <c r="A619" s="2"/>
      <c r="B619" s="2"/>
      <c r="C619" s="2"/>
      <c r="D619" s="2"/>
      <c r="E619" s="2"/>
      <c r="F619" s="2"/>
      <c r="G619" s="2"/>
      <c r="H619" s="21"/>
      <c r="I619" s="19"/>
      <c r="J619" s="19"/>
      <c r="K619" s="19"/>
      <c r="L619" s="19"/>
      <c r="M619" s="19"/>
      <c r="N619" s="19"/>
      <c r="O619" s="20"/>
      <c r="P619" s="2"/>
      <c r="Q619" s="2"/>
    </row>
    <row r="620" spans="1:17" ht="14.4" hidden="1" customHeight="1" x14ac:dyDescent="0.3">
      <c r="A620" s="2"/>
      <c r="B620" s="2"/>
      <c r="C620" s="2"/>
      <c r="D620" s="2"/>
      <c r="E620" s="2"/>
      <c r="F620" s="2"/>
      <c r="G620" s="2"/>
      <c r="H620" s="21"/>
      <c r="I620" s="19"/>
      <c r="J620" s="19"/>
      <c r="K620" s="19"/>
      <c r="L620" s="19"/>
      <c r="M620" s="19"/>
      <c r="N620" s="19"/>
      <c r="O620" s="20"/>
      <c r="P620" s="2"/>
      <c r="Q620" s="2"/>
    </row>
    <row r="621" spans="1:17" ht="14.4" hidden="1" customHeight="1" x14ac:dyDescent="0.3">
      <c r="A621" s="2"/>
      <c r="B621" s="2"/>
      <c r="C621" s="2"/>
      <c r="D621" s="2"/>
      <c r="E621" s="2"/>
      <c r="F621" s="2"/>
      <c r="G621" s="2"/>
      <c r="H621" s="21"/>
      <c r="I621" s="19"/>
      <c r="J621" s="19"/>
      <c r="K621" s="19"/>
      <c r="L621" s="19"/>
      <c r="M621" s="19"/>
      <c r="N621" s="19"/>
      <c r="O621" s="20"/>
      <c r="P621" s="2"/>
      <c r="Q621" s="2"/>
    </row>
    <row r="622" spans="1:17" ht="14.4" hidden="1" customHeight="1" x14ac:dyDescent="0.3">
      <c r="A622" s="2"/>
      <c r="B622" s="2"/>
      <c r="C622" s="2"/>
      <c r="D622" s="2"/>
      <c r="E622" s="2"/>
      <c r="F622" s="2"/>
      <c r="G622" s="2"/>
      <c r="H622" s="21"/>
      <c r="I622" s="19"/>
      <c r="J622" s="19"/>
      <c r="K622" s="19"/>
      <c r="L622" s="19"/>
      <c r="M622" s="19"/>
      <c r="N622" s="19"/>
      <c r="O622" s="20"/>
      <c r="P622" s="2"/>
      <c r="Q622" s="2"/>
    </row>
    <row r="623" spans="1:17" ht="14.4" hidden="1" customHeight="1" thickBot="1" x14ac:dyDescent="0.35">
      <c r="A623" s="2"/>
      <c r="B623" s="2"/>
      <c r="C623" s="2"/>
      <c r="D623" s="2"/>
      <c r="E623" s="2"/>
      <c r="F623" s="2"/>
      <c r="G623" s="2"/>
      <c r="H623" s="22"/>
      <c r="I623" s="23"/>
      <c r="J623" s="23"/>
      <c r="K623" s="23"/>
      <c r="L623" s="23"/>
      <c r="M623" s="23"/>
      <c r="N623" s="23"/>
      <c r="O623" s="24"/>
      <c r="P623" s="2"/>
      <c r="Q623" s="2"/>
    </row>
    <row r="624" spans="1:17" ht="14.4" hidden="1" customHeight="1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</row>
    <row r="625" spans="1:17" ht="14.4" hidden="1" customHeight="1" thickBot="1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</row>
    <row r="626" spans="1:17" ht="14.4" hidden="1" customHeight="1" thickBot="1" x14ac:dyDescent="0.35">
      <c r="A626" s="2"/>
      <c r="B626" s="2"/>
      <c r="C626" s="2"/>
      <c r="D626" s="2"/>
      <c r="E626" s="2"/>
      <c r="F626" s="2"/>
      <c r="G626" s="2"/>
      <c r="H626" s="25" t="s">
        <v>38</v>
      </c>
      <c r="I626" s="26"/>
      <c r="J626" s="26"/>
      <c r="K626" s="26"/>
      <c r="L626" s="27"/>
      <c r="M626" s="27"/>
      <c r="N626" s="27"/>
      <c r="O626" s="28"/>
      <c r="P626" s="2"/>
      <c r="Q626" s="2"/>
    </row>
    <row r="627" spans="1:17" ht="14.4" hidden="1" customHeight="1" x14ac:dyDescent="0.3">
      <c r="A627" s="2"/>
      <c r="B627" s="2"/>
      <c r="C627" s="2"/>
      <c r="D627" s="2"/>
      <c r="E627" s="2"/>
      <c r="F627" s="2"/>
      <c r="G627" s="2"/>
      <c r="H627" s="21"/>
      <c r="I627" s="19"/>
      <c r="J627" s="19"/>
      <c r="K627" s="19"/>
      <c r="L627" s="19"/>
      <c r="M627" s="19"/>
      <c r="N627" s="19"/>
      <c r="O627" s="20"/>
      <c r="P627" s="2"/>
      <c r="Q627" s="2"/>
    </row>
    <row r="628" spans="1:17" ht="14.4" hidden="1" customHeight="1" x14ac:dyDescent="0.3">
      <c r="A628" s="2"/>
      <c r="B628" s="2"/>
      <c r="C628" s="2"/>
      <c r="D628" s="2"/>
      <c r="E628" s="2"/>
      <c r="F628" s="2"/>
      <c r="G628" s="2"/>
      <c r="H628" s="21"/>
      <c r="I628" t="s">
        <v>103</v>
      </c>
      <c r="J628" t="s">
        <v>104</v>
      </c>
      <c r="K628"/>
      <c r="L628" s="19"/>
      <c r="M628" s="19"/>
      <c r="N628" s="19"/>
      <c r="O628" s="20"/>
      <c r="P628" s="2"/>
      <c r="Q628" s="2"/>
    </row>
    <row r="629" spans="1:17" ht="14.4" hidden="1" customHeight="1" x14ac:dyDescent="0.3">
      <c r="A629" s="2"/>
      <c r="B629" s="2"/>
      <c r="C629" s="2"/>
      <c r="D629" s="2"/>
      <c r="E629" s="2"/>
      <c r="F629" s="2"/>
      <c r="G629" s="2"/>
      <c r="H629" s="21"/>
      <c r="I629" t="s">
        <v>105</v>
      </c>
      <c r="J629">
        <v>19</v>
      </c>
      <c r="K629">
        <v>6</v>
      </c>
      <c r="L629" s="19"/>
      <c r="M629" s="19"/>
      <c r="N629" s="19"/>
      <c r="O629" s="20"/>
      <c r="P629" s="2"/>
      <c r="Q629" s="2"/>
    </row>
    <row r="630" spans="1:17" ht="14.4" hidden="1" customHeight="1" x14ac:dyDescent="0.3">
      <c r="A630" s="2"/>
      <c r="B630" s="2"/>
      <c r="C630" s="2"/>
      <c r="D630" s="2"/>
      <c r="E630" s="2"/>
      <c r="F630" s="2"/>
      <c r="G630" s="2"/>
      <c r="H630" s="21"/>
      <c r="I630" t="s">
        <v>106</v>
      </c>
      <c r="J630">
        <v>342</v>
      </c>
      <c r="K630">
        <v>5</v>
      </c>
      <c r="L630" s="19"/>
      <c r="M630" s="19"/>
      <c r="N630" s="19"/>
      <c r="O630" s="20"/>
      <c r="P630" s="2"/>
      <c r="Q630" s="2"/>
    </row>
    <row r="631" spans="1:17" ht="14.4" hidden="1" customHeight="1" x14ac:dyDescent="0.3">
      <c r="A631" s="2"/>
      <c r="B631" s="2"/>
      <c r="C631" s="2"/>
      <c r="D631" s="2"/>
      <c r="E631" s="2"/>
      <c r="F631" s="2"/>
      <c r="G631" s="2"/>
      <c r="H631" s="21"/>
      <c r="I631" t="s">
        <v>107</v>
      </c>
      <c r="J631">
        <v>361</v>
      </c>
      <c r="K631">
        <v>4</v>
      </c>
      <c r="L631" s="19"/>
      <c r="M631" s="19"/>
      <c r="N631" s="19"/>
      <c r="O631" s="20"/>
      <c r="P631" s="2"/>
      <c r="Q631" s="2"/>
    </row>
    <row r="632" spans="1:17" ht="14.4" hidden="1" customHeight="1" x14ac:dyDescent="0.3">
      <c r="A632" s="2"/>
      <c r="B632" s="2"/>
      <c r="C632" s="2"/>
      <c r="D632" s="2"/>
      <c r="E632" s="2"/>
      <c r="F632" s="2"/>
      <c r="G632" s="2"/>
      <c r="H632" s="21"/>
      <c r="I632" t="s">
        <v>108</v>
      </c>
      <c r="J632">
        <v>362</v>
      </c>
      <c r="K632">
        <v>3</v>
      </c>
      <c r="L632" s="19"/>
      <c r="M632" s="19"/>
      <c r="N632" s="19"/>
      <c r="O632" s="20"/>
      <c r="P632" s="2"/>
      <c r="Q632" s="2"/>
    </row>
    <row r="633" spans="1:17" ht="14.4" hidden="1" customHeight="1" x14ac:dyDescent="0.3">
      <c r="A633" s="2"/>
      <c r="B633" s="2"/>
      <c r="C633" s="2"/>
      <c r="D633" s="2"/>
      <c r="E633" s="2"/>
      <c r="F633" s="2"/>
      <c r="G633" s="2"/>
      <c r="H633" s="21"/>
      <c r="I633" t="s">
        <v>109</v>
      </c>
      <c r="J633">
        <v>400</v>
      </c>
      <c r="K633">
        <v>2</v>
      </c>
      <c r="L633" s="19"/>
      <c r="M633" s="19"/>
      <c r="N633" s="19"/>
      <c r="O633" s="20"/>
      <c r="P633" s="2"/>
      <c r="Q633" s="2"/>
    </row>
    <row r="634" spans="1:17" ht="14.4" hidden="1" customHeight="1" x14ac:dyDescent="0.3">
      <c r="A634" s="2"/>
      <c r="B634" s="2"/>
      <c r="C634" s="2"/>
      <c r="D634" s="2"/>
      <c r="E634" s="2"/>
      <c r="F634" s="2"/>
      <c r="G634" s="2"/>
      <c r="H634" s="21"/>
      <c r="I634" t="s">
        <v>110</v>
      </c>
      <c r="J634">
        <v>458</v>
      </c>
      <c r="K634">
        <v>1</v>
      </c>
      <c r="L634" s="19"/>
      <c r="M634" s="19"/>
      <c r="N634" s="19"/>
      <c r="O634" s="20"/>
      <c r="P634" s="2"/>
      <c r="Q634" s="2"/>
    </row>
    <row r="635" spans="1:17" ht="14.4" hidden="1" customHeight="1" x14ac:dyDescent="0.3">
      <c r="A635" s="2"/>
      <c r="B635" s="2"/>
      <c r="C635" s="2"/>
      <c r="D635" s="2"/>
      <c r="E635" s="2"/>
      <c r="F635" s="2"/>
      <c r="G635" s="2"/>
      <c r="H635" s="21"/>
      <c r="I635" s="37"/>
      <c r="J635"/>
      <c r="K635"/>
      <c r="L635" s="19"/>
      <c r="M635" s="19"/>
      <c r="N635" s="19"/>
      <c r="O635" s="20"/>
      <c r="P635" s="2"/>
      <c r="Q635" s="2"/>
    </row>
    <row r="636" spans="1:17" ht="14.4" hidden="1" customHeight="1" x14ac:dyDescent="0.3">
      <c r="A636" s="2"/>
      <c r="B636" s="2"/>
      <c r="C636" s="2"/>
      <c r="D636" s="2"/>
      <c r="E636" s="2"/>
      <c r="F636" s="2"/>
      <c r="G636" s="2"/>
      <c r="H636" s="21"/>
      <c r="I636" s="37"/>
      <c r="J636"/>
      <c r="K636"/>
      <c r="L636" s="19"/>
      <c r="M636" s="19"/>
      <c r="N636" s="19"/>
      <c r="O636" s="20"/>
      <c r="P636" s="2"/>
      <c r="Q636" s="2"/>
    </row>
    <row r="637" spans="1:17" ht="14.4" hidden="1" customHeight="1" x14ac:dyDescent="0.3">
      <c r="A637" s="2"/>
      <c r="B637" s="2"/>
      <c r="C637" s="2"/>
      <c r="D637" s="2"/>
      <c r="E637" s="2"/>
      <c r="F637" s="2"/>
      <c r="G637" s="2"/>
      <c r="H637" s="21"/>
      <c r="I637"/>
      <c r="J637"/>
      <c r="K637"/>
      <c r="L637" s="19"/>
      <c r="M637" s="19"/>
      <c r="N637" s="19"/>
      <c r="O637" s="20"/>
      <c r="P637" s="2"/>
      <c r="Q637" s="2"/>
    </row>
    <row r="638" spans="1:17" ht="14.4" hidden="1" customHeight="1" x14ac:dyDescent="0.3">
      <c r="A638" s="2"/>
      <c r="B638" s="2"/>
      <c r="C638" s="2"/>
      <c r="D638" s="2"/>
      <c r="E638" s="2"/>
      <c r="F638" s="2"/>
      <c r="G638" s="2"/>
      <c r="H638" s="21"/>
      <c r="I638"/>
      <c r="J638"/>
      <c r="K638"/>
      <c r="L638" s="19"/>
      <c r="M638" s="19"/>
      <c r="N638" s="19"/>
      <c r="O638" s="20"/>
      <c r="P638" s="2"/>
      <c r="Q638" s="2"/>
    </row>
    <row r="639" spans="1:17" ht="14.4" hidden="1" customHeight="1" x14ac:dyDescent="0.3">
      <c r="A639" s="2"/>
      <c r="B639" s="2"/>
      <c r="C639" s="2"/>
      <c r="D639" s="2"/>
      <c r="E639" s="2"/>
      <c r="F639" s="2"/>
      <c r="G639" s="2"/>
      <c r="H639" s="21"/>
      <c r="I639"/>
      <c r="J639"/>
      <c r="K639"/>
      <c r="L639" s="19"/>
      <c r="M639" s="19"/>
      <c r="N639" s="19"/>
      <c r="O639" s="20"/>
      <c r="P639" s="2"/>
      <c r="Q639" s="2"/>
    </row>
    <row r="640" spans="1:17" ht="14.4" hidden="1" customHeight="1" x14ac:dyDescent="0.3">
      <c r="A640" s="2"/>
      <c r="B640" s="2"/>
      <c r="C640" s="2"/>
      <c r="D640" s="2"/>
      <c r="E640" s="2"/>
      <c r="F640" s="2"/>
      <c r="G640" s="2"/>
      <c r="H640" s="21"/>
      <c r="I640" s="37"/>
      <c r="J640"/>
      <c r="K640"/>
      <c r="L640" s="19"/>
      <c r="M640" s="19"/>
      <c r="N640" s="19"/>
      <c r="O640" s="20"/>
      <c r="P640" s="2"/>
      <c r="Q640" s="2"/>
    </row>
    <row r="641" spans="1:17" ht="14.4" hidden="1" customHeight="1" x14ac:dyDescent="0.3">
      <c r="A641" s="2"/>
      <c r="B641" s="2"/>
      <c r="C641" s="2"/>
      <c r="D641" s="2"/>
      <c r="E641" s="2"/>
      <c r="F641" s="2"/>
      <c r="G641" s="2"/>
      <c r="H641" s="21"/>
      <c r="I641" s="37"/>
      <c r="J641"/>
      <c r="K641"/>
      <c r="L641" s="19"/>
      <c r="M641" s="19"/>
      <c r="N641" s="19"/>
      <c r="O641" s="20"/>
      <c r="P641" s="2"/>
      <c r="Q641" s="2"/>
    </row>
    <row r="642" spans="1:17" ht="14.4" hidden="1" customHeight="1" x14ac:dyDescent="0.3">
      <c r="A642" s="2"/>
      <c r="B642" s="2"/>
      <c r="C642" s="2"/>
      <c r="D642" s="2"/>
      <c r="E642" s="2"/>
      <c r="F642" s="2"/>
      <c r="G642" s="2"/>
      <c r="H642" s="21"/>
      <c r="I642" s="37"/>
      <c r="J642"/>
      <c r="K642"/>
      <c r="L642" s="19"/>
      <c r="M642" s="19"/>
      <c r="N642" s="19"/>
      <c r="O642" s="20"/>
      <c r="P642" s="2"/>
      <c r="Q642" s="2"/>
    </row>
    <row r="643" spans="1:17" ht="14.4" hidden="1" customHeight="1" x14ac:dyDescent="0.3">
      <c r="A643" s="2"/>
      <c r="B643" s="2"/>
      <c r="C643" s="2"/>
      <c r="D643" s="2"/>
      <c r="E643" s="2"/>
      <c r="F643" s="2"/>
      <c r="G643" s="2"/>
      <c r="H643" s="21"/>
      <c r="I643" s="37"/>
      <c r="J643"/>
      <c r="K643"/>
      <c r="L643" s="19"/>
      <c r="M643" s="19"/>
      <c r="N643" s="19"/>
      <c r="O643" s="20"/>
      <c r="P643" s="2"/>
      <c r="Q643" s="2"/>
    </row>
    <row r="644" spans="1:17" ht="14.4" hidden="1" customHeight="1" x14ac:dyDescent="0.3">
      <c r="A644" s="2"/>
      <c r="B644" s="2"/>
      <c r="C644" s="2"/>
      <c r="D644" s="2"/>
      <c r="E644" s="2"/>
      <c r="F644" s="2"/>
      <c r="G644" s="2"/>
      <c r="H644" s="21"/>
      <c r="I644" s="37"/>
      <c r="J644"/>
      <c r="K644"/>
      <c r="L644" s="19"/>
      <c r="M644" s="19"/>
      <c r="N644" s="19"/>
      <c r="O644" s="20"/>
      <c r="P644" s="2"/>
      <c r="Q644" s="2"/>
    </row>
    <row r="645" spans="1:17" ht="14.4" hidden="1" customHeight="1" x14ac:dyDescent="0.3">
      <c r="A645" s="2"/>
      <c r="B645" s="2"/>
      <c r="C645" s="2"/>
      <c r="D645" s="2"/>
      <c r="E645" s="2"/>
      <c r="F645" s="2"/>
      <c r="G645" s="2"/>
      <c r="H645" s="21"/>
      <c r="I645" s="37"/>
      <c r="J645"/>
      <c r="K645"/>
      <c r="L645" s="19"/>
      <c r="M645" s="19"/>
      <c r="N645" s="19"/>
      <c r="O645" s="20"/>
      <c r="P645" s="2"/>
      <c r="Q645" s="2"/>
    </row>
    <row r="646" spans="1:17" ht="14.4" hidden="1" customHeight="1" x14ac:dyDescent="0.3">
      <c r="A646" s="2"/>
      <c r="B646" s="2"/>
      <c r="C646" s="2"/>
      <c r="D646" s="2"/>
      <c r="E646" s="2"/>
      <c r="F646" s="2"/>
      <c r="G646" s="2"/>
      <c r="H646" s="21"/>
      <c r="I646" s="37"/>
      <c r="J646"/>
      <c r="K646"/>
      <c r="L646" s="19"/>
      <c r="M646" s="19"/>
      <c r="N646" s="19"/>
      <c r="O646" s="20"/>
      <c r="P646" s="2"/>
      <c r="Q646" s="2"/>
    </row>
    <row r="647" spans="1:17" ht="14.4" hidden="1" customHeight="1" x14ac:dyDescent="0.3">
      <c r="A647" s="2"/>
      <c r="B647" s="2"/>
      <c r="C647" s="2"/>
      <c r="D647" s="2"/>
      <c r="E647" s="2"/>
      <c r="F647" s="2"/>
      <c r="G647" s="2"/>
      <c r="H647" s="21"/>
      <c r="I647" s="37"/>
      <c r="J647"/>
      <c r="K647"/>
      <c r="L647" s="19"/>
      <c r="M647" s="19"/>
      <c r="N647" s="19"/>
      <c r="O647" s="20"/>
      <c r="P647" s="2"/>
      <c r="Q647" s="2"/>
    </row>
    <row r="648" spans="1:17" ht="14.4" hidden="1" customHeight="1" x14ac:dyDescent="0.3">
      <c r="A648" s="2"/>
      <c r="B648" s="2"/>
      <c r="C648" s="2"/>
      <c r="D648" s="2"/>
      <c r="E648" s="2"/>
      <c r="F648" s="2"/>
      <c r="G648" s="2"/>
      <c r="H648" s="21"/>
      <c r="I648"/>
      <c r="J648"/>
      <c r="K648"/>
      <c r="L648" s="19"/>
      <c r="M648" s="19"/>
      <c r="N648" s="19"/>
      <c r="O648" s="20"/>
      <c r="P648" s="2"/>
      <c r="Q648" s="2"/>
    </row>
    <row r="649" spans="1:17" ht="14.4" hidden="1" customHeight="1" x14ac:dyDescent="0.3">
      <c r="A649" s="2"/>
      <c r="B649" s="2"/>
      <c r="C649" s="2"/>
      <c r="D649" s="2"/>
      <c r="E649" s="2"/>
      <c r="F649" s="2"/>
      <c r="G649" s="2"/>
      <c r="H649" s="21"/>
      <c r="I649" s="19"/>
      <c r="J649" s="19"/>
      <c r="K649" s="19"/>
      <c r="L649" s="19"/>
      <c r="M649" s="19"/>
      <c r="N649" s="19"/>
      <c r="O649" s="20"/>
      <c r="P649" s="2"/>
      <c r="Q649" s="2"/>
    </row>
    <row r="650" spans="1:17" ht="14.4" hidden="1" customHeight="1" x14ac:dyDescent="0.3">
      <c r="A650" s="2"/>
      <c r="B650" s="2"/>
      <c r="C650" s="2"/>
      <c r="D650" s="2"/>
      <c r="E650" s="2"/>
      <c r="F650" s="2"/>
      <c r="G650" s="2"/>
      <c r="H650" s="21"/>
      <c r="I650" s="19"/>
      <c r="J650" s="19"/>
      <c r="K650" s="19"/>
      <c r="L650" s="19"/>
      <c r="M650" s="19"/>
      <c r="N650" s="19"/>
      <c r="O650" s="20"/>
      <c r="P650" s="2"/>
      <c r="Q650" s="2"/>
    </row>
    <row r="651" spans="1:17" ht="14.4" hidden="1" customHeight="1" x14ac:dyDescent="0.3">
      <c r="A651" s="2"/>
      <c r="B651" s="2"/>
      <c r="C651" s="2"/>
      <c r="D651" s="2"/>
      <c r="E651" s="2"/>
      <c r="F651" s="2"/>
      <c r="G651" s="2"/>
      <c r="H651" s="21"/>
      <c r="I651" s="19"/>
      <c r="J651" s="19"/>
      <c r="K651" s="19"/>
      <c r="L651" s="19"/>
      <c r="M651" s="19"/>
      <c r="N651" s="19"/>
      <c r="O651" s="20"/>
      <c r="P651" s="2"/>
      <c r="Q651" s="2"/>
    </row>
    <row r="652" spans="1:17" ht="14.4" hidden="1" customHeight="1" x14ac:dyDescent="0.3">
      <c r="A652" s="2"/>
      <c r="B652" s="2"/>
      <c r="C652" s="2"/>
      <c r="D652" s="2"/>
      <c r="E652" s="2"/>
      <c r="F652" s="2"/>
      <c r="G652" s="2"/>
      <c r="H652" s="21"/>
      <c r="I652" s="19"/>
      <c r="J652" s="19"/>
      <c r="K652" s="19"/>
      <c r="L652" s="19"/>
      <c r="M652" s="19"/>
      <c r="N652" s="19"/>
      <c r="O652" s="20"/>
      <c r="P652" s="2"/>
      <c r="Q652" s="2"/>
    </row>
    <row r="653" spans="1:17" ht="14.4" hidden="1" customHeight="1" x14ac:dyDescent="0.3">
      <c r="A653" s="2"/>
      <c r="B653" s="2"/>
      <c r="C653" s="2"/>
      <c r="D653" s="2"/>
      <c r="E653" s="2"/>
      <c r="F653" s="2"/>
      <c r="G653" s="2"/>
      <c r="H653" s="21"/>
      <c r="I653" s="19"/>
      <c r="J653" s="19"/>
      <c r="K653" s="19"/>
      <c r="L653" s="19"/>
      <c r="M653" s="19"/>
      <c r="N653" s="19"/>
      <c r="O653" s="20"/>
      <c r="P653" s="2"/>
      <c r="Q653" s="2"/>
    </row>
    <row r="654" spans="1:17" ht="14.4" hidden="1" customHeight="1" x14ac:dyDescent="0.3">
      <c r="A654" s="2"/>
      <c r="B654" s="2"/>
      <c r="C654" s="2"/>
      <c r="D654" s="2"/>
      <c r="E654" s="2"/>
      <c r="F654" s="2"/>
      <c r="G654" s="2"/>
      <c r="H654" s="21"/>
      <c r="I654" s="19"/>
      <c r="J654" s="19"/>
      <c r="K654" s="19"/>
      <c r="L654" s="19"/>
      <c r="M654" s="19"/>
      <c r="N654" s="19"/>
      <c r="O654" s="20"/>
      <c r="P654" s="2"/>
      <c r="Q654" s="2"/>
    </row>
    <row r="655" spans="1:17" ht="14.4" hidden="1" customHeight="1" x14ac:dyDescent="0.3">
      <c r="A655" s="2"/>
      <c r="B655" s="2"/>
      <c r="C655" s="2"/>
      <c r="D655" s="2"/>
      <c r="E655" s="2"/>
      <c r="F655" s="2"/>
      <c r="G655" s="2"/>
      <c r="H655" s="21"/>
      <c r="I655" s="19"/>
      <c r="J655" s="19"/>
      <c r="K655" s="19"/>
      <c r="L655" s="19"/>
      <c r="M655" s="19"/>
      <c r="N655" s="19"/>
      <c r="O655" s="20"/>
      <c r="P655" s="2"/>
      <c r="Q655" s="2"/>
    </row>
    <row r="656" spans="1:17" ht="14.4" hidden="1" customHeight="1" x14ac:dyDescent="0.3">
      <c r="A656" s="2"/>
      <c r="B656" s="2"/>
      <c r="C656" s="2"/>
      <c r="D656" s="2"/>
      <c r="E656" s="2"/>
      <c r="F656" s="2"/>
      <c r="G656" s="2"/>
      <c r="H656" s="21"/>
      <c r="I656" s="19"/>
      <c r="J656" s="19"/>
      <c r="K656" s="19"/>
      <c r="L656" s="19"/>
      <c r="M656" s="19"/>
      <c r="N656" s="19"/>
      <c r="O656" s="20"/>
      <c r="P656" s="2"/>
      <c r="Q656" s="2"/>
    </row>
    <row r="657" spans="1:17" ht="14.4" hidden="1" customHeight="1" x14ac:dyDescent="0.3">
      <c r="A657" s="2"/>
      <c r="B657" s="2"/>
      <c r="C657" s="2"/>
      <c r="D657" s="2"/>
      <c r="E657" s="2"/>
      <c r="F657" s="2"/>
      <c r="G657" s="2"/>
      <c r="H657" s="21"/>
      <c r="I657" s="19"/>
      <c r="J657" s="19"/>
      <c r="K657" s="19"/>
      <c r="L657" s="19"/>
      <c r="M657" s="19"/>
      <c r="N657" s="19"/>
      <c r="O657" s="20"/>
      <c r="P657" s="2"/>
      <c r="Q657" s="2"/>
    </row>
    <row r="658" spans="1:17" ht="14.4" hidden="1" customHeight="1" x14ac:dyDescent="0.3">
      <c r="A658" s="2"/>
      <c r="B658" s="2"/>
      <c r="C658" s="2"/>
      <c r="D658" s="2"/>
      <c r="E658" s="2"/>
      <c r="F658" s="2"/>
      <c r="G658" s="2"/>
      <c r="H658" s="21"/>
      <c r="I658" s="19"/>
      <c r="J658" s="19"/>
      <c r="K658" s="19"/>
      <c r="L658" s="19"/>
      <c r="M658" s="19"/>
      <c r="N658" s="19"/>
      <c r="O658" s="20"/>
      <c r="P658" s="2"/>
      <c r="Q658" s="2"/>
    </row>
    <row r="659" spans="1:17" ht="14.4" hidden="1" customHeight="1" x14ac:dyDescent="0.3">
      <c r="A659" s="2"/>
      <c r="B659" s="2"/>
      <c r="C659" s="2"/>
      <c r="D659" s="2"/>
      <c r="E659" s="2"/>
      <c r="F659" s="2"/>
      <c r="G659" s="2"/>
      <c r="H659" s="21"/>
      <c r="I659" s="19"/>
      <c r="J659" s="19"/>
      <c r="K659" s="19"/>
      <c r="L659" s="19"/>
      <c r="M659" s="19"/>
      <c r="N659" s="19"/>
      <c r="O659" s="20"/>
      <c r="P659" s="2"/>
      <c r="Q659" s="2"/>
    </row>
    <row r="660" spans="1:17" ht="14.4" hidden="1" customHeight="1" x14ac:dyDescent="0.3">
      <c r="A660" s="2"/>
      <c r="B660" s="2"/>
      <c r="C660" s="2"/>
      <c r="D660" s="2"/>
      <c r="E660" s="2"/>
      <c r="F660" s="2"/>
      <c r="G660" s="2"/>
      <c r="H660" s="21"/>
      <c r="I660" s="19"/>
      <c r="J660" s="19"/>
      <c r="K660" s="19"/>
      <c r="L660" s="19"/>
      <c r="M660" s="19"/>
      <c r="N660" s="19"/>
      <c r="O660" s="20"/>
      <c r="P660" s="2"/>
      <c r="Q660" s="2"/>
    </row>
    <row r="661" spans="1:17" ht="14.4" hidden="1" customHeight="1" x14ac:dyDescent="0.3">
      <c r="A661" s="2"/>
      <c r="B661" s="2"/>
      <c r="C661" s="2"/>
      <c r="D661" s="2"/>
      <c r="E661" s="2"/>
      <c r="F661" s="2"/>
      <c r="G661" s="2"/>
      <c r="H661" s="21"/>
      <c r="I661" s="19"/>
      <c r="J661" s="19"/>
      <c r="K661" s="19"/>
      <c r="L661" s="19"/>
      <c r="M661" s="19"/>
      <c r="N661" s="19"/>
      <c r="O661" s="20"/>
      <c r="P661" s="2"/>
      <c r="Q661" s="2"/>
    </row>
    <row r="662" spans="1:17" ht="14.4" hidden="1" customHeight="1" x14ac:dyDescent="0.3">
      <c r="A662" s="2"/>
      <c r="B662" s="2"/>
      <c r="C662" s="2"/>
      <c r="D662" s="2"/>
      <c r="E662" s="2"/>
      <c r="F662" s="2"/>
      <c r="G662" s="2"/>
      <c r="H662" s="21"/>
      <c r="I662" s="19"/>
      <c r="J662" s="19"/>
      <c r="K662" s="19"/>
      <c r="L662" s="19"/>
      <c r="M662" s="19"/>
      <c r="N662" s="19"/>
      <c r="O662" s="20"/>
      <c r="P662" s="2"/>
      <c r="Q662" s="2"/>
    </row>
    <row r="663" spans="1:17" ht="14.4" hidden="1" customHeight="1" x14ac:dyDescent="0.3">
      <c r="A663" s="2"/>
      <c r="B663" s="2"/>
      <c r="C663" s="2"/>
      <c r="D663" s="2"/>
      <c r="E663" s="2"/>
      <c r="F663" s="2"/>
      <c r="G663" s="2"/>
      <c r="H663" s="21"/>
      <c r="I663" s="19"/>
      <c r="J663" s="19"/>
      <c r="K663" s="19"/>
      <c r="L663" s="19"/>
      <c r="M663" s="19"/>
      <c r="N663" s="19"/>
      <c r="O663" s="20"/>
      <c r="P663" s="2"/>
      <c r="Q663" s="2"/>
    </row>
    <row r="664" spans="1:17" ht="14.4" hidden="1" customHeight="1" x14ac:dyDescent="0.3">
      <c r="A664" s="2"/>
      <c r="B664" s="2"/>
      <c r="C664" s="2"/>
      <c r="D664" s="2"/>
      <c r="E664" s="2"/>
      <c r="F664" s="2"/>
      <c r="G664" s="2"/>
      <c r="H664" s="21"/>
      <c r="I664" s="19"/>
      <c r="J664" s="19"/>
      <c r="K664" s="19"/>
      <c r="L664" s="19"/>
      <c r="M664" s="19"/>
      <c r="N664" s="19"/>
      <c r="O664" s="20"/>
      <c r="P664" s="2"/>
      <c r="Q664" s="2"/>
    </row>
    <row r="665" spans="1:17" ht="14.4" hidden="1" customHeight="1" x14ac:dyDescent="0.3">
      <c r="A665" s="2"/>
      <c r="B665" s="2"/>
      <c r="C665" s="2"/>
      <c r="D665" s="2"/>
      <c r="E665" s="2"/>
      <c r="F665" s="2"/>
      <c r="G665" s="2"/>
      <c r="H665" s="21"/>
      <c r="I665" s="19"/>
      <c r="J665" s="19"/>
      <c r="K665" s="19"/>
      <c r="L665" s="19"/>
      <c r="M665" s="19"/>
      <c r="N665" s="19"/>
      <c r="O665" s="20"/>
      <c r="P665" s="2"/>
      <c r="Q665" s="2"/>
    </row>
    <row r="666" spans="1:17" ht="14.4" hidden="1" customHeight="1" x14ac:dyDescent="0.3">
      <c r="A666" s="2"/>
      <c r="B666" s="2"/>
      <c r="C666" s="2"/>
      <c r="D666" s="2"/>
      <c r="E666" s="2"/>
      <c r="F666" s="2"/>
      <c r="G666" s="2"/>
      <c r="H666" s="21"/>
      <c r="I666" s="19"/>
      <c r="J666" s="19"/>
      <c r="K666" s="19"/>
      <c r="L666" s="19"/>
      <c r="M666" s="19"/>
      <c r="N666" s="19"/>
      <c r="O666" s="20"/>
      <c r="P666" s="2"/>
      <c r="Q666" s="2"/>
    </row>
    <row r="667" spans="1:17" ht="14.4" hidden="1" customHeight="1" x14ac:dyDescent="0.3">
      <c r="A667" s="2"/>
      <c r="B667" s="2"/>
      <c r="C667" s="2"/>
      <c r="D667" s="2"/>
      <c r="E667" s="2"/>
      <c r="F667" s="2"/>
      <c r="G667" s="2"/>
      <c r="H667" s="21"/>
      <c r="I667" s="19"/>
      <c r="J667" s="19"/>
      <c r="K667" s="19"/>
      <c r="L667" s="19"/>
      <c r="M667" s="19"/>
      <c r="N667" s="19"/>
      <c r="O667" s="20"/>
      <c r="P667" s="2"/>
      <c r="Q667" s="2"/>
    </row>
    <row r="668" spans="1:17" ht="14.4" hidden="1" customHeight="1" thickBot="1" x14ac:dyDescent="0.35">
      <c r="A668" s="2"/>
      <c r="B668" s="2"/>
      <c r="C668" s="2"/>
      <c r="D668" s="2"/>
      <c r="E668" s="2"/>
      <c r="F668" s="2"/>
      <c r="G668" s="2"/>
      <c r="H668" s="22"/>
      <c r="I668" s="23"/>
      <c r="J668" s="23"/>
      <c r="K668" s="23"/>
      <c r="L668" s="23"/>
      <c r="M668" s="23"/>
      <c r="N668" s="23"/>
      <c r="O668" s="24"/>
      <c r="P668" s="2"/>
      <c r="Q668" s="2"/>
    </row>
    <row r="669" spans="1:17" ht="14.4" hidden="1" customHeight="1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</row>
    <row r="670" spans="1:17" s="2" customFormat="1" ht="14.4" hidden="1" customHeight="1" x14ac:dyDescent="0.3"/>
  </sheetData>
  <sheetProtection password="C4E6" sheet="1" formatRows="0" selectLockedCells="1"/>
  <sortState ref="H594:J599">
    <sortCondition descending="1" ref="J594:J599"/>
  </sortState>
  <conditionalFormatting sqref="J43">
    <cfRule type="iconSet" priority="6">
      <iconSet iconSet="3Arrows">
        <cfvo type="percent" val="0"/>
        <cfvo type="percent" val="0" gte="0"/>
        <cfvo type="num" val="0" gte="0"/>
      </iconSet>
    </cfRule>
  </conditionalFormatting>
  <conditionalFormatting sqref="K43:L43">
    <cfRule type="iconSet" priority="5">
      <iconSet iconSet="3Arrows">
        <cfvo type="percent" val="0"/>
        <cfvo type="percent" val="0" gte="0"/>
        <cfvo type="num" val="0" gte="0"/>
      </iconSet>
    </cfRule>
  </conditionalFormatting>
  <hyperlinks>
    <hyperlink ref="H244" r:id="rId2"/>
    <hyperlink ref="H353" r:id="rId3"/>
    <hyperlink ref="H501" r:id="rId4" display="https://govdata360.worldbank.org/indicators/hd6a18526?country=BRA&amp;indicator=41930&amp;viz=line_chart&amp;years=1975,2018"/>
  </hyperlinks>
  <pageMargins left="0.7" right="0.7" top="0.75" bottom="0.75" header="0.3" footer="0.3"/>
  <pageSetup orientation="portrait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93"/>
  <sheetViews>
    <sheetView zoomScale="145" zoomScaleNormal="145" workbookViewId="0">
      <pane ySplit="7" topLeftCell="A8" activePane="bottomLeft" state="frozen"/>
      <selection pane="bottomLeft"/>
    </sheetView>
  </sheetViews>
  <sheetFormatPr defaultColWidth="0" defaultRowHeight="14.4" customHeight="1" zeroHeight="1" x14ac:dyDescent="0.3"/>
  <cols>
    <col min="1" max="17" width="8.88671875" style="1" customWidth="1"/>
    <col min="18" max="16384" width="8.88671875" style="1" hidden="1"/>
  </cols>
  <sheetData>
    <row r="1" spans="1:3" ht="34.950000000000003" customHeight="1" x14ac:dyDescent="0.3"/>
    <row r="2" spans="1:3" ht="7.8" hidden="1" customHeight="1" x14ac:dyDescent="0.3"/>
    <row r="3" spans="1:3" ht="9" hidden="1" customHeight="1" x14ac:dyDescent="0.3"/>
    <row r="4" spans="1:3" ht="9.6" hidden="1" customHeight="1" x14ac:dyDescent="0.3"/>
    <row r="5" spans="1:3" ht="6.6" hidden="1" customHeight="1" x14ac:dyDescent="0.3"/>
    <row r="6" spans="1:3" ht="5.4" hidden="1" customHeight="1" x14ac:dyDescent="0.3"/>
    <row r="7" spans="1:3" ht="4.8" hidden="1" customHeight="1" x14ac:dyDescent="0.3"/>
    <row r="8" spans="1:3" s="6" customFormat="1" ht="32.4" customHeight="1" x14ac:dyDescent="0.3">
      <c r="A8" s="3"/>
      <c r="B8" s="4">
        <v>1</v>
      </c>
      <c r="C8" s="5" t="s">
        <v>111</v>
      </c>
    </row>
    <row r="9" spans="1:3" s="6" customFormat="1" ht="32.4" customHeight="1" x14ac:dyDescent="0.3">
      <c r="A9" s="3"/>
      <c r="B9" s="4">
        <f t="shared" ref="B9:B15" si="0">B8+1</f>
        <v>2</v>
      </c>
      <c r="C9" s="5" t="s">
        <v>112</v>
      </c>
    </row>
    <row r="10" spans="1:3" s="6" customFormat="1" ht="32.4" customHeight="1" x14ac:dyDescent="0.3">
      <c r="A10" s="3"/>
      <c r="B10" s="4">
        <f t="shared" si="0"/>
        <v>3</v>
      </c>
      <c r="C10" s="5" t="s">
        <v>113</v>
      </c>
    </row>
    <row r="11" spans="1:3" s="6" customFormat="1" ht="32.4" customHeight="1" x14ac:dyDescent="0.3">
      <c r="A11" s="3"/>
      <c r="B11" s="4">
        <f t="shared" si="0"/>
        <v>4</v>
      </c>
      <c r="C11" s="5" t="s">
        <v>114</v>
      </c>
    </row>
    <row r="12" spans="1:3" s="6" customFormat="1" ht="32.4" customHeight="1" x14ac:dyDescent="0.3">
      <c r="A12" s="3"/>
      <c r="B12" s="4">
        <f t="shared" si="0"/>
        <v>5</v>
      </c>
      <c r="C12" s="5" t="s">
        <v>115</v>
      </c>
    </row>
    <row r="13" spans="1:3" s="6" customFormat="1" ht="32.4" customHeight="1" x14ac:dyDescent="0.3">
      <c r="A13" s="3"/>
      <c r="B13" s="4">
        <f t="shared" si="0"/>
        <v>6</v>
      </c>
      <c r="C13" s="5" t="s">
        <v>116</v>
      </c>
    </row>
    <row r="14" spans="1:3" s="6" customFormat="1" ht="32.4" customHeight="1" x14ac:dyDescent="0.3">
      <c r="A14" s="3"/>
      <c r="B14" s="4">
        <f t="shared" si="0"/>
        <v>7</v>
      </c>
      <c r="C14" s="5" t="s">
        <v>117</v>
      </c>
    </row>
    <row r="15" spans="1:3" s="6" customFormat="1" ht="32.4" customHeight="1" x14ac:dyDescent="0.3">
      <c r="A15" s="3"/>
      <c r="B15" s="4">
        <f t="shared" si="0"/>
        <v>8</v>
      </c>
      <c r="C15" s="5" t="s">
        <v>118</v>
      </c>
    </row>
    <row r="16" spans="1:3" ht="14.4" hidden="1" customHeight="1" x14ac:dyDescent="0.3"/>
    <row r="17" ht="14.4" hidden="1" customHeight="1" x14ac:dyDescent="0.3"/>
    <row r="18" ht="14.4" hidden="1" customHeight="1" x14ac:dyDescent="0.3"/>
    <row r="19" ht="14.4" hidden="1" customHeight="1" x14ac:dyDescent="0.3"/>
    <row r="20" ht="14.4" hidden="1" customHeight="1" x14ac:dyDescent="0.3"/>
    <row r="21" ht="14.4" hidden="1" customHeight="1" x14ac:dyDescent="0.3"/>
    <row r="22" ht="14.4" hidden="1" customHeight="1" x14ac:dyDescent="0.3"/>
    <row r="23" ht="14.4" hidden="1" customHeight="1" x14ac:dyDescent="0.3"/>
    <row r="24" ht="14.4" hidden="1" customHeight="1" x14ac:dyDescent="0.3"/>
    <row r="25" ht="14.4" hidden="1" customHeight="1" x14ac:dyDescent="0.3"/>
    <row r="26" ht="14.4" hidden="1" customHeight="1" x14ac:dyDescent="0.3"/>
    <row r="27" ht="14.4" hidden="1" customHeight="1" x14ac:dyDescent="0.3"/>
    <row r="28" ht="14.4" hidden="1" customHeight="1" x14ac:dyDescent="0.3"/>
    <row r="29" ht="14.4" hidden="1" customHeight="1" x14ac:dyDescent="0.3"/>
    <row r="30" ht="14.4" hidden="1" customHeight="1" x14ac:dyDescent="0.3"/>
    <row r="31" ht="14.4" hidden="1" customHeight="1" x14ac:dyDescent="0.3"/>
    <row r="32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  <row r="46" ht="14.4" hidden="1" customHeight="1" x14ac:dyDescent="0.3"/>
    <row r="47" ht="14.4" hidden="1" customHeight="1" x14ac:dyDescent="0.3"/>
    <row r="48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  <row r="69" ht="14.4" hidden="1" customHeight="1" x14ac:dyDescent="0.3"/>
    <row r="70" ht="14.4" hidden="1" customHeight="1" x14ac:dyDescent="0.3"/>
    <row r="71" ht="14.4" hidden="1" customHeight="1" x14ac:dyDescent="0.3"/>
    <row r="72" ht="14.4" hidden="1" customHeight="1" x14ac:dyDescent="0.3"/>
    <row r="73" ht="14.4" hidden="1" customHeight="1" x14ac:dyDescent="0.3"/>
    <row r="74" ht="14.4" hidden="1" customHeight="1" x14ac:dyDescent="0.3"/>
    <row r="75" ht="14.4" hidden="1" customHeight="1" x14ac:dyDescent="0.3"/>
    <row r="76" ht="14.4" hidden="1" customHeight="1" x14ac:dyDescent="0.3"/>
    <row r="77" ht="14.4" hidden="1" customHeight="1" x14ac:dyDescent="0.3"/>
    <row r="78" ht="14.4" hidden="1" customHeight="1" x14ac:dyDescent="0.3"/>
    <row r="79" ht="14.4" hidden="1" customHeight="1" x14ac:dyDescent="0.3"/>
    <row r="80" ht="14.4" hidden="1" customHeight="1" x14ac:dyDescent="0.3"/>
    <row r="81" ht="14.4" hidden="1" customHeight="1" x14ac:dyDescent="0.3"/>
    <row r="82" ht="14.4" hidden="1" customHeight="1" x14ac:dyDescent="0.3"/>
    <row r="83" ht="14.4" hidden="1" customHeight="1" x14ac:dyDescent="0.3"/>
    <row r="84" ht="14.4" hidden="1" customHeight="1" x14ac:dyDescent="0.3"/>
    <row r="85" ht="14.4" hidden="1" customHeight="1" x14ac:dyDescent="0.3"/>
    <row r="86" ht="14.4" hidden="1" customHeight="1" x14ac:dyDescent="0.3"/>
    <row r="87" ht="14.4" hidden="1" customHeight="1" x14ac:dyDescent="0.3"/>
    <row r="88" ht="14.4" hidden="1" customHeight="1" x14ac:dyDescent="0.3"/>
    <row r="89" ht="14.4" hidden="1" customHeight="1" x14ac:dyDescent="0.3"/>
    <row r="90" ht="14.4" hidden="1" customHeight="1" x14ac:dyDescent="0.3"/>
    <row r="91" ht="14.4" hidden="1" customHeight="1" x14ac:dyDescent="0.3"/>
    <row r="92" ht="14.4" hidden="1" customHeight="1" x14ac:dyDescent="0.3"/>
    <row r="93" ht="14.4" hidden="1" customHeight="1" x14ac:dyDescent="0.3"/>
    <row r="94" ht="14.4" hidden="1" customHeight="1" x14ac:dyDescent="0.3"/>
    <row r="95" ht="14.4" hidden="1" customHeight="1" x14ac:dyDescent="0.3"/>
    <row r="96" ht="14.4" hidden="1" customHeight="1" x14ac:dyDescent="0.3"/>
    <row r="97" ht="14.4" hidden="1" customHeight="1" x14ac:dyDescent="0.3"/>
    <row r="98" ht="14.4" hidden="1" customHeight="1" x14ac:dyDescent="0.3"/>
    <row r="99" ht="14.4" hidden="1" customHeight="1" x14ac:dyDescent="0.3"/>
    <row r="100" ht="14.4" hidden="1" customHeight="1" x14ac:dyDescent="0.3"/>
    <row r="101" ht="14.4" hidden="1" customHeight="1" x14ac:dyDescent="0.3"/>
    <row r="102" ht="14.4" hidden="1" customHeight="1" x14ac:dyDescent="0.3"/>
    <row r="103" ht="14.4" hidden="1" customHeight="1" x14ac:dyDescent="0.3"/>
    <row r="104" ht="14.4" hidden="1" customHeight="1" x14ac:dyDescent="0.3"/>
    <row r="105" ht="14.4" hidden="1" customHeight="1" x14ac:dyDescent="0.3"/>
    <row r="106" ht="14.4" hidden="1" customHeight="1" x14ac:dyDescent="0.3"/>
    <row r="107" ht="14.4" hidden="1" customHeight="1" x14ac:dyDescent="0.3"/>
    <row r="108" ht="14.4" hidden="1" customHeight="1" x14ac:dyDescent="0.3"/>
    <row r="109" ht="14.4" hidden="1" customHeight="1" x14ac:dyDescent="0.3"/>
    <row r="110" ht="14.4" hidden="1" customHeight="1" x14ac:dyDescent="0.3"/>
    <row r="111" ht="14.4" hidden="1" customHeight="1" x14ac:dyDescent="0.3"/>
    <row r="112" ht="14.4" hidden="1" customHeight="1" x14ac:dyDescent="0.3"/>
    <row r="113" ht="14.4" hidden="1" customHeight="1" x14ac:dyDescent="0.3"/>
    <row r="114" ht="14.4" hidden="1" customHeight="1" x14ac:dyDescent="0.3"/>
    <row r="115" ht="14.4" hidden="1" customHeight="1" x14ac:dyDescent="0.3"/>
    <row r="116" ht="14.4" hidden="1" customHeight="1" x14ac:dyDescent="0.3"/>
    <row r="117" ht="14.4" hidden="1" customHeight="1" x14ac:dyDescent="0.3"/>
    <row r="118" ht="14.4" hidden="1" customHeight="1" x14ac:dyDescent="0.3"/>
    <row r="119" ht="14.4" hidden="1" customHeight="1" x14ac:dyDescent="0.3"/>
    <row r="120" ht="14.4" hidden="1" customHeight="1" x14ac:dyDescent="0.3"/>
    <row r="121" ht="14.4" hidden="1" customHeight="1" x14ac:dyDescent="0.3"/>
    <row r="122" ht="14.4" hidden="1" customHeight="1" x14ac:dyDescent="0.3"/>
    <row r="123" ht="14.4" hidden="1" customHeight="1" x14ac:dyDescent="0.3"/>
    <row r="124" ht="14.4" hidden="1" customHeight="1" x14ac:dyDescent="0.3"/>
    <row r="125" ht="14.4" hidden="1" customHeight="1" x14ac:dyDescent="0.3"/>
    <row r="126" ht="14.4" hidden="1" customHeight="1" x14ac:dyDescent="0.3"/>
    <row r="127" ht="14.4" hidden="1" customHeight="1" x14ac:dyDescent="0.3"/>
    <row r="128" ht="14.4" hidden="1" customHeight="1" x14ac:dyDescent="0.3"/>
    <row r="129" ht="14.4" hidden="1" customHeight="1" x14ac:dyDescent="0.3"/>
    <row r="130" ht="14.4" hidden="1" customHeight="1" x14ac:dyDescent="0.3"/>
    <row r="131" ht="14.4" hidden="1" customHeight="1" x14ac:dyDescent="0.3"/>
    <row r="132" ht="14.4" hidden="1" customHeight="1" x14ac:dyDescent="0.3"/>
    <row r="133" ht="14.4" hidden="1" customHeight="1" x14ac:dyDescent="0.3"/>
    <row r="134" ht="14.4" hidden="1" customHeight="1" x14ac:dyDescent="0.3"/>
    <row r="135" ht="14.4" hidden="1" customHeight="1" x14ac:dyDescent="0.3"/>
    <row r="136" ht="14.4" hidden="1" customHeight="1" x14ac:dyDescent="0.3"/>
    <row r="137" ht="14.4" hidden="1" customHeight="1" x14ac:dyDescent="0.3"/>
    <row r="138" ht="14.4" hidden="1" customHeight="1" x14ac:dyDescent="0.3"/>
    <row r="139" ht="14.4" hidden="1" customHeight="1" x14ac:dyDescent="0.3"/>
    <row r="140" ht="14.4" hidden="1" customHeight="1" x14ac:dyDescent="0.3"/>
    <row r="141" ht="14.4" hidden="1" customHeight="1" x14ac:dyDescent="0.3"/>
    <row r="142" ht="14.4" hidden="1" customHeight="1" x14ac:dyDescent="0.3"/>
    <row r="143" ht="14.4" hidden="1" customHeight="1" x14ac:dyDescent="0.3"/>
    <row r="144" ht="14.4" hidden="1" customHeight="1" x14ac:dyDescent="0.3"/>
    <row r="145" ht="14.4" hidden="1" customHeight="1" x14ac:dyDescent="0.3"/>
    <row r="146" ht="14.4" hidden="1" customHeight="1" x14ac:dyDescent="0.3"/>
    <row r="147" ht="14.4" hidden="1" customHeight="1" x14ac:dyDescent="0.3"/>
    <row r="148" ht="14.4" hidden="1" customHeight="1" x14ac:dyDescent="0.3"/>
    <row r="149" ht="14.4" hidden="1" customHeight="1" x14ac:dyDescent="0.3"/>
    <row r="150" ht="14.4" hidden="1" customHeight="1" x14ac:dyDescent="0.3"/>
    <row r="151" ht="14.4" hidden="1" customHeight="1" x14ac:dyDescent="0.3"/>
    <row r="152" ht="14.4" hidden="1" customHeight="1" x14ac:dyDescent="0.3"/>
    <row r="153" ht="14.4" hidden="1" customHeight="1" x14ac:dyDescent="0.3"/>
    <row r="154" ht="14.4" hidden="1" customHeight="1" x14ac:dyDescent="0.3"/>
    <row r="155" ht="14.4" hidden="1" customHeight="1" x14ac:dyDescent="0.3"/>
    <row r="156" ht="14.4" hidden="1" customHeight="1" x14ac:dyDescent="0.3"/>
    <row r="157" ht="14.4" hidden="1" customHeight="1" x14ac:dyDescent="0.3"/>
    <row r="158" ht="14.4" hidden="1" customHeight="1" x14ac:dyDescent="0.3"/>
    <row r="159" ht="14.4" hidden="1" customHeight="1" x14ac:dyDescent="0.3"/>
    <row r="160" ht="14.4" hidden="1" customHeight="1" x14ac:dyDescent="0.3"/>
    <row r="161" ht="14.4" hidden="1" customHeight="1" x14ac:dyDescent="0.3"/>
    <row r="162" ht="14.4" hidden="1" customHeight="1" x14ac:dyDescent="0.3"/>
    <row r="163" ht="14.4" hidden="1" customHeight="1" x14ac:dyDescent="0.3"/>
    <row r="164" ht="14.4" hidden="1" customHeight="1" x14ac:dyDescent="0.3"/>
    <row r="165" ht="14.4" hidden="1" customHeight="1" x14ac:dyDescent="0.3"/>
    <row r="166" ht="14.4" hidden="1" customHeight="1" x14ac:dyDescent="0.3"/>
    <row r="167" ht="14.4" hidden="1" customHeight="1" x14ac:dyDescent="0.3"/>
    <row r="168" ht="14.4" hidden="1" customHeight="1" x14ac:dyDescent="0.3"/>
    <row r="169" ht="14.4" hidden="1" customHeight="1" x14ac:dyDescent="0.3"/>
    <row r="170" ht="14.4" hidden="1" customHeight="1" x14ac:dyDescent="0.3"/>
    <row r="171" ht="14.4" hidden="1" customHeight="1" x14ac:dyDescent="0.3"/>
    <row r="172" ht="14.4" hidden="1" customHeight="1" x14ac:dyDescent="0.3"/>
    <row r="173" ht="14.4" hidden="1" customHeight="1" x14ac:dyDescent="0.3"/>
    <row r="174" ht="14.4" hidden="1" customHeight="1" x14ac:dyDescent="0.3"/>
    <row r="175" ht="14.4" hidden="1" customHeight="1" x14ac:dyDescent="0.3"/>
    <row r="176" ht="14.4" hidden="1" customHeight="1" x14ac:dyDescent="0.3"/>
    <row r="177" ht="14.4" hidden="1" customHeight="1" x14ac:dyDescent="0.3"/>
    <row r="178" ht="14.4" hidden="1" customHeight="1" x14ac:dyDescent="0.3"/>
    <row r="179" ht="14.4" hidden="1" customHeight="1" x14ac:dyDescent="0.3"/>
    <row r="180" ht="14.4" hidden="1" customHeight="1" x14ac:dyDescent="0.3"/>
    <row r="181" ht="14.4" hidden="1" customHeight="1" x14ac:dyDescent="0.3"/>
    <row r="182" ht="14.4" hidden="1" customHeight="1" x14ac:dyDescent="0.3"/>
    <row r="183" ht="14.4" hidden="1" customHeight="1" x14ac:dyDescent="0.3"/>
    <row r="184" ht="14.4" hidden="1" customHeight="1" x14ac:dyDescent="0.3"/>
    <row r="185" ht="14.4" hidden="1" customHeight="1" x14ac:dyDescent="0.3"/>
    <row r="186" ht="14.4" hidden="1" customHeight="1" x14ac:dyDescent="0.3"/>
    <row r="187" ht="14.4" hidden="1" customHeight="1" x14ac:dyDescent="0.3"/>
    <row r="188" ht="14.4" hidden="1" customHeight="1" x14ac:dyDescent="0.3"/>
    <row r="189" ht="14.4" hidden="1" customHeight="1" x14ac:dyDescent="0.3"/>
    <row r="190" ht="14.4" hidden="1" customHeight="1" x14ac:dyDescent="0.3"/>
    <row r="191" ht="14.4" hidden="1" customHeight="1" x14ac:dyDescent="0.3"/>
    <row r="192" ht="14.4" hidden="1" customHeight="1" x14ac:dyDescent="0.3"/>
    <row r="193" ht="14.4" hidden="1" customHeight="1" x14ac:dyDescent="0.3"/>
    <row r="194" ht="14.4" hidden="1" customHeight="1" x14ac:dyDescent="0.3"/>
    <row r="195" ht="14.4" hidden="1" customHeight="1" x14ac:dyDescent="0.3"/>
    <row r="196" ht="14.4" hidden="1" customHeight="1" x14ac:dyDescent="0.3"/>
    <row r="197" ht="14.4" hidden="1" customHeight="1" x14ac:dyDescent="0.3"/>
    <row r="198" ht="14.4" hidden="1" customHeight="1" x14ac:dyDescent="0.3"/>
    <row r="199" ht="14.4" hidden="1" customHeight="1" x14ac:dyDescent="0.3"/>
    <row r="200" ht="14.4" hidden="1" customHeight="1" x14ac:dyDescent="0.3"/>
    <row r="201" ht="14.4" hidden="1" customHeight="1" x14ac:dyDescent="0.3"/>
    <row r="202" ht="14.4" hidden="1" customHeight="1" x14ac:dyDescent="0.3"/>
    <row r="203" ht="14.4" hidden="1" customHeight="1" x14ac:dyDescent="0.3"/>
    <row r="204" ht="14.4" hidden="1" customHeight="1" x14ac:dyDescent="0.3"/>
    <row r="205" ht="14.4" hidden="1" customHeight="1" x14ac:dyDescent="0.3"/>
    <row r="206" ht="14.4" hidden="1" customHeight="1" x14ac:dyDescent="0.3"/>
    <row r="207" ht="14.4" hidden="1" customHeight="1" x14ac:dyDescent="0.3"/>
    <row r="208" ht="14.4" hidden="1" customHeight="1" x14ac:dyDescent="0.3"/>
    <row r="209" ht="14.4" hidden="1" customHeight="1" x14ac:dyDescent="0.3"/>
    <row r="210" ht="14.4" hidden="1" customHeight="1" x14ac:dyDescent="0.3"/>
    <row r="211" ht="14.4" hidden="1" customHeight="1" x14ac:dyDescent="0.3"/>
    <row r="212" ht="14.4" hidden="1" customHeight="1" x14ac:dyDescent="0.3"/>
    <row r="213" ht="14.4" hidden="1" customHeight="1" x14ac:dyDescent="0.3"/>
    <row r="214" ht="14.4" hidden="1" customHeight="1" x14ac:dyDescent="0.3"/>
    <row r="215" ht="14.4" hidden="1" customHeight="1" x14ac:dyDescent="0.3"/>
    <row r="216" ht="14.4" hidden="1" customHeight="1" x14ac:dyDescent="0.3"/>
    <row r="217" ht="14.4" hidden="1" customHeight="1" x14ac:dyDescent="0.3"/>
    <row r="218" ht="14.4" hidden="1" customHeight="1" x14ac:dyDescent="0.3"/>
    <row r="219" ht="14.4" hidden="1" customHeight="1" x14ac:dyDescent="0.3"/>
    <row r="220" ht="14.4" hidden="1" customHeight="1" x14ac:dyDescent="0.3"/>
    <row r="221" ht="14.4" hidden="1" customHeight="1" x14ac:dyDescent="0.3"/>
    <row r="222" ht="14.4" hidden="1" customHeight="1" x14ac:dyDescent="0.3"/>
    <row r="223" ht="14.4" hidden="1" customHeight="1" x14ac:dyDescent="0.3"/>
    <row r="224" ht="14.4" hidden="1" customHeight="1" x14ac:dyDescent="0.3"/>
    <row r="225" ht="14.4" hidden="1" customHeight="1" x14ac:dyDescent="0.3"/>
    <row r="226" ht="14.4" hidden="1" customHeight="1" x14ac:dyDescent="0.3"/>
    <row r="227" ht="14.4" hidden="1" customHeight="1" x14ac:dyDescent="0.3"/>
    <row r="228" ht="14.4" hidden="1" customHeight="1" x14ac:dyDescent="0.3"/>
    <row r="229" ht="14.4" hidden="1" customHeight="1" x14ac:dyDescent="0.3"/>
    <row r="230" ht="14.4" hidden="1" customHeight="1" x14ac:dyDescent="0.3"/>
    <row r="231" ht="14.4" hidden="1" customHeight="1" x14ac:dyDescent="0.3"/>
    <row r="232" ht="14.4" hidden="1" customHeight="1" x14ac:dyDescent="0.3"/>
    <row r="233" ht="14.4" hidden="1" customHeight="1" x14ac:dyDescent="0.3"/>
    <row r="234" ht="14.4" hidden="1" customHeight="1" x14ac:dyDescent="0.3"/>
    <row r="235" ht="14.4" hidden="1" customHeight="1" x14ac:dyDescent="0.3"/>
    <row r="236" ht="14.4" hidden="1" customHeight="1" x14ac:dyDescent="0.3"/>
    <row r="237" ht="14.4" hidden="1" customHeight="1" x14ac:dyDescent="0.3"/>
    <row r="238" ht="14.4" hidden="1" customHeight="1" x14ac:dyDescent="0.3"/>
    <row r="239" ht="14.4" hidden="1" customHeight="1" x14ac:dyDescent="0.3"/>
    <row r="240" ht="14.4" hidden="1" customHeight="1" x14ac:dyDescent="0.3"/>
    <row r="241" ht="14.4" hidden="1" customHeight="1" x14ac:dyDescent="0.3"/>
    <row r="242" ht="14.4" hidden="1" customHeight="1" x14ac:dyDescent="0.3"/>
    <row r="243" ht="14.4" hidden="1" customHeight="1" x14ac:dyDescent="0.3"/>
    <row r="244" ht="14.4" hidden="1" customHeight="1" x14ac:dyDescent="0.3"/>
    <row r="245" ht="14.4" hidden="1" customHeight="1" x14ac:dyDescent="0.3"/>
    <row r="246" ht="14.4" hidden="1" customHeight="1" x14ac:dyDescent="0.3"/>
    <row r="247" ht="14.4" hidden="1" customHeight="1" x14ac:dyDescent="0.3"/>
    <row r="248" ht="14.4" hidden="1" customHeight="1" x14ac:dyDescent="0.3"/>
    <row r="249" ht="14.4" hidden="1" customHeight="1" x14ac:dyDescent="0.3"/>
    <row r="250" ht="14.4" hidden="1" customHeight="1" x14ac:dyDescent="0.3"/>
    <row r="251" ht="14.4" hidden="1" customHeight="1" x14ac:dyDescent="0.3"/>
    <row r="252" ht="14.4" hidden="1" customHeight="1" x14ac:dyDescent="0.3"/>
    <row r="253" ht="14.4" hidden="1" customHeight="1" x14ac:dyDescent="0.3"/>
    <row r="254" ht="14.4" hidden="1" customHeight="1" x14ac:dyDescent="0.3"/>
    <row r="255" ht="14.4" hidden="1" customHeight="1" x14ac:dyDescent="0.3"/>
    <row r="256" ht="14.4" hidden="1" customHeight="1" x14ac:dyDescent="0.3"/>
    <row r="257" ht="14.4" hidden="1" customHeight="1" x14ac:dyDescent="0.3"/>
    <row r="258" ht="14.4" hidden="1" customHeight="1" x14ac:dyDescent="0.3"/>
    <row r="259" ht="14.4" hidden="1" customHeight="1" x14ac:dyDescent="0.3"/>
    <row r="260" ht="14.4" hidden="1" customHeight="1" x14ac:dyDescent="0.3"/>
    <row r="261" ht="14.4" hidden="1" customHeight="1" x14ac:dyDescent="0.3"/>
    <row r="262" ht="14.4" hidden="1" customHeight="1" x14ac:dyDescent="0.3"/>
    <row r="263" ht="14.4" hidden="1" customHeight="1" x14ac:dyDescent="0.3"/>
    <row r="264" ht="14.4" hidden="1" customHeight="1" x14ac:dyDescent="0.3"/>
    <row r="265" ht="14.4" hidden="1" customHeight="1" x14ac:dyDescent="0.3"/>
    <row r="266" ht="14.4" hidden="1" customHeight="1" x14ac:dyDescent="0.3"/>
    <row r="267" ht="14.4" hidden="1" customHeight="1" x14ac:dyDescent="0.3"/>
    <row r="268" ht="14.4" hidden="1" customHeight="1" x14ac:dyDescent="0.3"/>
    <row r="269" ht="14.4" hidden="1" customHeight="1" x14ac:dyDescent="0.3"/>
    <row r="270" ht="14.4" hidden="1" customHeight="1" x14ac:dyDescent="0.3"/>
    <row r="271" ht="14.4" hidden="1" customHeight="1" x14ac:dyDescent="0.3"/>
    <row r="272" ht="14.4" hidden="1" customHeight="1" x14ac:dyDescent="0.3"/>
    <row r="273" ht="14.4" hidden="1" customHeight="1" x14ac:dyDescent="0.3"/>
    <row r="274" ht="14.4" hidden="1" customHeight="1" x14ac:dyDescent="0.3"/>
    <row r="275" ht="14.4" hidden="1" customHeight="1" x14ac:dyDescent="0.3"/>
    <row r="276" ht="14.4" hidden="1" customHeight="1" x14ac:dyDescent="0.3"/>
    <row r="277" ht="14.4" hidden="1" customHeight="1" x14ac:dyDescent="0.3"/>
    <row r="278" ht="14.4" hidden="1" customHeight="1" x14ac:dyDescent="0.3"/>
    <row r="279" ht="14.4" hidden="1" customHeight="1" x14ac:dyDescent="0.3"/>
    <row r="280" ht="14.4" hidden="1" customHeight="1" x14ac:dyDescent="0.3"/>
    <row r="281" ht="14.4" hidden="1" customHeight="1" x14ac:dyDescent="0.3"/>
    <row r="282" ht="14.4" hidden="1" customHeight="1" x14ac:dyDescent="0.3"/>
    <row r="283" ht="14.4" hidden="1" customHeight="1" x14ac:dyDescent="0.3"/>
    <row r="284" ht="14.4" hidden="1" customHeight="1" x14ac:dyDescent="0.3"/>
    <row r="285" ht="14.4" hidden="1" customHeight="1" x14ac:dyDescent="0.3"/>
    <row r="286" ht="14.4" hidden="1" customHeight="1" x14ac:dyDescent="0.3"/>
    <row r="287" ht="14.4" hidden="1" customHeight="1" x14ac:dyDescent="0.3"/>
    <row r="288" ht="14.4" hidden="1" customHeight="1" x14ac:dyDescent="0.3"/>
    <row r="289" ht="14.4" hidden="1" customHeight="1" x14ac:dyDescent="0.3"/>
    <row r="290" ht="14.4" hidden="1" customHeight="1" x14ac:dyDescent="0.3"/>
    <row r="291" ht="14.4" hidden="1" customHeight="1" x14ac:dyDescent="0.3"/>
    <row r="292" ht="14.4" hidden="1" customHeight="1" x14ac:dyDescent="0.3"/>
    <row r="293" ht="14.4" hidden="1" customHeight="1" x14ac:dyDescent="0.3"/>
  </sheetData>
  <sheetProtection password="C4E6" sheet="1" objects="1" scenarios="1" formatRows="0" selectLockedCells="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32"/>
  <sheetViews>
    <sheetView zoomScale="145" zoomScaleNormal="145" workbookViewId="0">
      <pane ySplit="7" topLeftCell="A8" activePane="bottomLeft" state="frozen"/>
      <selection pane="bottomLeft"/>
    </sheetView>
  </sheetViews>
  <sheetFormatPr defaultColWidth="0" defaultRowHeight="14.4" customHeight="1" zeroHeight="1" x14ac:dyDescent="0.3"/>
  <cols>
    <col min="1" max="17" width="8.88671875" style="1" customWidth="1"/>
    <col min="18" max="16384" width="8.88671875" style="1" hidden="1"/>
  </cols>
  <sheetData>
    <row r="1" spans="1:17" ht="34.950000000000003" customHeight="1" x14ac:dyDescent="0.3"/>
    <row r="2" spans="1:17" ht="7.8" hidden="1" customHeight="1" x14ac:dyDescent="0.3"/>
    <row r="3" spans="1:17" ht="9" hidden="1" customHeight="1" x14ac:dyDescent="0.3"/>
    <row r="4" spans="1:17" ht="9.6" hidden="1" customHeight="1" x14ac:dyDescent="0.3"/>
    <row r="5" spans="1:17" ht="6.6" hidden="1" customHeight="1" x14ac:dyDescent="0.3"/>
    <row r="6" spans="1:17" ht="5.4" hidden="1" customHeight="1" x14ac:dyDescent="0.3"/>
    <row r="7" spans="1:17" ht="4.8" hidden="1" customHeight="1" x14ac:dyDescent="0.3"/>
    <row r="8" spans="1:17" s="6" customFormat="1" ht="32.4" customHeight="1" x14ac:dyDescent="0.3">
      <c r="A8" s="3"/>
      <c r="B8" s="4">
        <v>1</v>
      </c>
      <c r="C8" s="5" t="s">
        <v>207</v>
      </c>
    </row>
    <row r="9" spans="1:17" hidden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idden="1" x14ac:dyDescent="0.3">
      <c r="A10" s="2"/>
      <c r="B10" s="2"/>
      <c r="C10" s="11">
        <f>IFERROR(C2+1,1)</f>
        <v>1</v>
      </c>
      <c r="D10" s="2"/>
      <c r="E10" s="2"/>
      <c r="F10" s="2"/>
      <c r="G10" s="2"/>
      <c r="H10" s="12" t="s">
        <v>121</v>
      </c>
      <c r="I10" s="2"/>
      <c r="J10" s="2"/>
      <c r="K10" s="2"/>
      <c r="L10" s="2"/>
      <c r="M10" s="2"/>
      <c r="N10" s="2"/>
      <c r="O10" s="2"/>
      <c r="P10" s="2"/>
      <c r="Q10" s="2"/>
    </row>
    <row r="11" spans="1:17" hidden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idden="1" x14ac:dyDescent="0.3">
      <c r="A12" s="2"/>
      <c r="B12" s="2"/>
      <c r="C12" s="2"/>
      <c r="D12" s="2"/>
      <c r="E12" s="2"/>
      <c r="F12" s="2"/>
      <c r="G12" s="2"/>
      <c r="H12" s="65" t="s">
        <v>119</v>
      </c>
      <c r="I12" s="66"/>
      <c r="J12" s="66"/>
      <c r="K12" s="66"/>
      <c r="L12" s="66"/>
      <c r="M12" s="66"/>
      <c r="N12" s="66"/>
      <c r="O12" s="67"/>
      <c r="P12" s="2"/>
      <c r="Q12" s="2"/>
    </row>
    <row r="13" spans="1:17" hidden="1" x14ac:dyDescent="0.3">
      <c r="A13" s="2"/>
      <c r="B13" s="2"/>
      <c r="C13" s="2"/>
      <c r="D13" s="2"/>
      <c r="E13" s="2"/>
      <c r="F13" s="2"/>
      <c r="G13" s="2"/>
      <c r="H13" s="68"/>
      <c r="I13" s="69"/>
      <c r="J13" s="69"/>
      <c r="K13" s="69"/>
      <c r="L13" s="69"/>
      <c r="M13" s="69"/>
      <c r="N13" s="69"/>
      <c r="O13" s="70"/>
      <c r="P13" s="2"/>
      <c r="Q13" s="2"/>
    </row>
    <row r="14" spans="1:17" hidden="1" x14ac:dyDescent="0.3">
      <c r="A14" s="2"/>
      <c r="B14" s="2"/>
      <c r="C14" s="2"/>
      <c r="D14" s="2"/>
      <c r="E14" s="2"/>
      <c r="F14" s="2"/>
      <c r="G14" s="2"/>
      <c r="H14" s="71"/>
      <c r="I14" s="72"/>
      <c r="J14" s="72"/>
      <c r="K14" s="72"/>
      <c r="L14" s="72"/>
      <c r="M14" s="72"/>
      <c r="N14" s="72"/>
      <c r="O14" s="73"/>
      <c r="P14" s="2"/>
      <c r="Q14" s="2"/>
    </row>
    <row r="15" spans="1:17" ht="15" hidden="1" thickBot="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5" hidden="1" thickBot="1" x14ac:dyDescent="0.35">
      <c r="A16" s="2"/>
      <c r="B16" s="2"/>
      <c r="C16" s="2"/>
      <c r="D16" s="2"/>
      <c r="E16" s="2"/>
      <c r="F16" s="2"/>
      <c r="G16" s="2"/>
      <c r="H16" s="16" t="s">
        <v>39</v>
      </c>
      <c r="I16" s="13"/>
      <c r="J16" s="13"/>
      <c r="K16" s="13"/>
      <c r="L16" s="14"/>
      <c r="M16" s="14"/>
      <c r="N16" s="14"/>
      <c r="O16" s="15"/>
      <c r="P16" s="2"/>
      <c r="Q16" s="2"/>
    </row>
    <row r="17" spans="1:17" hidden="1" x14ac:dyDescent="0.3">
      <c r="A17" s="2"/>
      <c r="B17" s="2"/>
      <c r="C17" s="2"/>
      <c r="D17" s="2"/>
      <c r="E17" s="2"/>
      <c r="F17" s="2"/>
      <c r="G17" s="2"/>
      <c r="H17" s="17" t="s">
        <v>125</v>
      </c>
      <c r="I17" s="18"/>
      <c r="J17" s="18" t="s">
        <v>134</v>
      </c>
      <c r="K17" s="18"/>
      <c r="L17" s="59" t="s">
        <v>125</v>
      </c>
      <c r="M17" s="18"/>
      <c r="N17" s="59" t="s">
        <v>134</v>
      </c>
      <c r="O17" s="49"/>
      <c r="P17" s="2"/>
      <c r="Q17" s="2"/>
    </row>
    <row r="18" spans="1:17" hidden="1" x14ac:dyDescent="0.3">
      <c r="A18" s="2"/>
      <c r="B18" s="2"/>
      <c r="C18" s="2"/>
      <c r="D18" s="2"/>
      <c r="E18" s="2"/>
      <c r="F18" s="2"/>
      <c r="G18" s="2"/>
      <c r="H18" s="17" t="s">
        <v>126</v>
      </c>
      <c r="I18" s="18"/>
      <c r="J18" s="18" t="s">
        <v>135</v>
      </c>
      <c r="K18" s="18"/>
      <c r="L18" s="18" t="s">
        <v>126</v>
      </c>
      <c r="M18" s="18"/>
      <c r="N18" s="18" t="s">
        <v>135</v>
      </c>
      <c r="O18" s="49"/>
      <c r="P18" s="2"/>
      <c r="Q18" s="2"/>
    </row>
    <row r="19" spans="1:17" hidden="1" x14ac:dyDescent="0.3">
      <c r="A19" s="2"/>
      <c r="B19" s="2"/>
      <c r="C19" s="2"/>
      <c r="D19" s="2"/>
      <c r="E19" s="2"/>
      <c r="F19" s="2"/>
      <c r="G19" s="2"/>
      <c r="H19" s="17" t="s">
        <v>127</v>
      </c>
      <c r="I19" s="18"/>
      <c r="J19" s="18" t="s">
        <v>136</v>
      </c>
      <c r="K19" s="18"/>
      <c r="L19" s="18" t="s">
        <v>127</v>
      </c>
      <c r="M19" s="18"/>
      <c r="N19" s="18" t="s">
        <v>136</v>
      </c>
      <c r="O19" s="49"/>
      <c r="P19" s="2"/>
      <c r="Q19" s="2"/>
    </row>
    <row r="20" spans="1:17" hidden="1" x14ac:dyDescent="0.3">
      <c r="A20" s="2"/>
      <c r="B20" s="2"/>
      <c r="C20" s="2"/>
      <c r="D20" s="2"/>
      <c r="E20" s="2"/>
      <c r="F20" s="2"/>
      <c r="G20" s="2"/>
      <c r="H20" s="17" t="s">
        <v>128</v>
      </c>
      <c r="I20" s="18"/>
      <c r="J20" s="18" t="s">
        <v>133</v>
      </c>
      <c r="K20" s="18"/>
      <c r="L20" s="18" t="s">
        <v>128</v>
      </c>
      <c r="M20" s="18"/>
      <c r="N20" s="60" t="s">
        <v>133</v>
      </c>
      <c r="O20" s="49"/>
      <c r="P20" s="2"/>
      <c r="Q20" s="2"/>
    </row>
    <row r="21" spans="1:17" hidden="1" x14ac:dyDescent="0.3">
      <c r="A21" s="2"/>
      <c r="B21" s="2"/>
      <c r="C21" s="2"/>
      <c r="D21" s="2"/>
      <c r="E21" s="2"/>
      <c r="F21" s="2"/>
      <c r="G21" s="2"/>
      <c r="H21" s="17" t="s">
        <v>129</v>
      </c>
      <c r="I21" s="18"/>
      <c r="J21" s="18" t="s">
        <v>137</v>
      </c>
      <c r="K21" s="18"/>
      <c r="L21" s="18" t="s">
        <v>129</v>
      </c>
      <c r="M21" s="18"/>
      <c r="N21" s="18" t="s">
        <v>137</v>
      </c>
      <c r="O21" s="49"/>
      <c r="P21" s="2"/>
      <c r="Q21" s="2"/>
    </row>
    <row r="22" spans="1:17" hidden="1" x14ac:dyDescent="0.3">
      <c r="A22" s="2"/>
      <c r="B22" s="2"/>
      <c r="C22" s="2"/>
      <c r="D22" s="2"/>
      <c r="E22" s="2"/>
      <c r="F22" s="2"/>
      <c r="G22" s="2"/>
      <c r="H22" s="17" t="s">
        <v>130</v>
      </c>
      <c r="I22" s="18"/>
      <c r="J22" s="18" t="s">
        <v>138</v>
      </c>
      <c r="K22" s="18"/>
      <c r="L22" s="18" t="s">
        <v>130</v>
      </c>
      <c r="M22" s="18"/>
      <c r="N22" s="18" t="s">
        <v>138</v>
      </c>
      <c r="O22" s="49"/>
      <c r="P22" s="2"/>
      <c r="Q22" s="2"/>
    </row>
    <row r="23" spans="1:17" hidden="1" x14ac:dyDescent="0.3">
      <c r="A23" s="2"/>
      <c r="B23" s="2"/>
      <c r="C23" s="2"/>
      <c r="D23" s="2"/>
      <c r="E23" s="2"/>
      <c r="F23" s="2"/>
      <c r="G23" s="2"/>
      <c r="H23" s="17" t="s">
        <v>131</v>
      </c>
      <c r="I23" s="18"/>
      <c r="J23" s="18" t="s">
        <v>139</v>
      </c>
      <c r="K23" s="18"/>
      <c r="L23" s="18" t="s">
        <v>131</v>
      </c>
      <c r="M23" s="18"/>
      <c r="N23" s="18" t="s">
        <v>139</v>
      </c>
      <c r="O23" s="49"/>
      <c r="P23" s="2"/>
      <c r="Q23" s="2"/>
    </row>
    <row r="24" spans="1:17" hidden="1" x14ac:dyDescent="0.3">
      <c r="A24" s="2"/>
      <c r="B24" s="2"/>
      <c r="C24" s="2"/>
      <c r="D24" s="2"/>
      <c r="E24" s="2"/>
      <c r="F24" s="2"/>
      <c r="G24" s="2"/>
      <c r="H24" s="17" t="s">
        <v>132</v>
      </c>
      <c r="I24" s="18"/>
      <c r="J24" s="18" t="s">
        <v>140</v>
      </c>
      <c r="K24" s="18"/>
      <c r="L24" s="18" t="s">
        <v>132</v>
      </c>
      <c r="M24" s="18"/>
      <c r="N24" s="18" t="s">
        <v>140</v>
      </c>
      <c r="O24" s="49"/>
      <c r="P24" s="2"/>
      <c r="Q24" s="2"/>
    </row>
    <row r="25" spans="1:17" hidden="1" x14ac:dyDescent="0.3">
      <c r="A25" s="2"/>
      <c r="B25" s="2"/>
      <c r="C25" s="2"/>
      <c r="D25" s="2"/>
      <c r="E25" s="2"/>
      <c r="F25" s="2"/>
      <c r="G25" s="2"/>
      <c r="H25" s="17" t="s">
        <v>133</v>
      </c>
      <c r="I25" s="18"/>
      <c r="J25" s="18" t="s">
        <v>133</v>
      </c>
      <c r="K25" s="18"/>
      <c r="L25" s="61" t="s">
        <v>133</v>
      </c>
      <c r="M25" s="18"/>
      <c r="N25" s="60" t="s">
        <v>133</v>
      </c>
      <c r="O25" s="49"/>
      <c r="P25" s="2"/>
      <c r="Q25" s="2"/>
    </row>
    <row r="26" spans="1:17" hidden="1" x14ac:dyDescent="0.3">
      <c r="A26" s="2"/>
      <c r="B26" s="2"/>
      <c r="C26" s="2"/>
      <c r="D26" s="2"/>
      <c r="E26" s="2"/>
      <c r="F26" s="2"/>
      <c r="G26" s="2"/>
      <c r="H26" s="17"/>
      <c r="I26" s="18"/>
      <c r="J26" s="18"/>
      <c r="K26" s="18"/>
      <c r="L26" s="18"/>
      <c r="M26" s="18"/>
      <c r="N26" s="18"/>
      <c r="O26" s="49"/>
      <c r="P26" s="2"/>
      <c r="Q26" s="2"/>
    </row>
    <row r="27" spans="1:17" hidden="1" x14ac:dyDescent="0.3">
      <c r="A27" s="2"/>
      <c r="B27" s="2"/>
      <c r="C27" s="2"/>
      <c r="D27" s="2"/>
      <c r="E27" s="2"/>
      <c r="F27" s="2"/>
      <c r="G27" s="2"/>
      <c r="H27" s="58" t="s">
        <v>204</v>
      </c>
      <c r="I27" s="18"/>
      <c r="J27" s="18"/>
      <c r="K27" s="18"/>
      <c r="L27" s="57" t="s">
        <v>205</v>
      </c>
      <c r="M27" s="18"/>
      <c r="N27" s="18"/>
      <c r="O27" s="49"/>
      <c r="P27" s="2"/>
      <c r="Q27" s="2"/>
    </row>
    <row r="28" spans="1:17" hidden="1" x14ac:dyDescent="0.3">
      <c r="A28" s="2"/>
      <c r="B28" s="2"/>
      <c r="C28" s="2"/>
      <c r="D28" s="2"/>
      <c r="E28" s="2"/>
      <c r="F28" s="2"/>
      <c r="G28" s="2"/>
      <c r="H28" s="17"/>
      <c r="I28" s="18"/>
      <c r="J28" s="18"/>
      <c r="K28" s="18"/>
      <c r="L28" s="18"/>
      <c r="M28" s="18"/>
      <c r="N28" s="18"/>
      <c r="O28" s="49"/>
      <c r="P28" s="2"/>
      <c r="Q28" s="2"/>
    </row>
    <row r="29" spans="1:17" hidden="1" x14ac:dyDescent="0.3">
      <c r="A29" s="2"/>
      <c r="B29" s="2"/>
      <c r="C29" s="2"/>
      <c r="D29" s="2"/>
      <c r="E29" s="2"/>
      <c r="F29" s="2"/>
      <c r="G29" s="2"/>
      <c r="H29" s="17"/>
      <c r="I29" s="18"/>
      <c r="J29" s="18"/>
      <c r="K29" s="18"/>
      <c r="L29" s="18"/>
      <c r="M29" s="18"/>
      <c r="N29" s="18"/>
      <c r="O29" s="49"/>
      <c r="P29" s="2"/>
      <c r="Q29" s="2"/>
    </row>
    <row r="30" spans="1:17" hidden="1" x14ac:dyDescent="0.3">
      <c r="A30" s="2"/>
      <c r="B30" s="2"/>
      <c r="C30" s="2"/>
      <c r="D30" s="2"/>
      <c r="E30" s="2"/>
      <c r="F30" s="2"/>
      <c r="G30" s="2"/>
      <c r="H30" s="17"/>
      <c r="I30" s="18"/>
      <c r="J30" s="18"/>
      <c r="K30" s="18"/>
      <c r="L30" s="18"/>
      <c r="M30" s="18"/>
      <c r="N30" s="18"/>
      <c r="O30" s="49"/>
      <c r="P30" s="2"/>
      <c r="Q30" s="2"/>
    </row>
    <row r="31" spans="1:17" hidden="1" x14ac:dyDescent="0.3">
      <c r="A31" s="2"/>
      <c r="B31" s="2"/>
      <c r="C31" s="2"/>
      <c r="D31" s="2"/>
      <c r="E31" s="2"/>
      <c r="F31" s="2"/>
      <c r="G31" s="2"/>
      <c r="H31" s="17"/>
      <c r="I31" s="18"/>
      <c r="J31" s="18"/>
      <c r="K31" s="18"/>
      <c r="L31" s="18"/>
      <c r="M31" s="18"/>
      <c r="N31" s="18"/>
      <c r="O31" s="49"/>
      <c r="P31" s="2"/>
      <c r="Q31" s="2"/>
    </row>
    <row r="32" spans="1:17" ht="15" hidden="1" thickBot="1" x14ac:dyDescent="0.35">
      <c r="A32" s="2"/>
      <c r="B32" s="2"/>
      <c r="C32" s="2"/>
      <c r="D32" s="2"/>
      <c r="E32" s="2"/>
      <c r="F32" s="2"/>
      <c r="G32" s="2"/>
      <c r="H32" s="50"/>
      <c r="I32" s="51"/>
      <c r="J32" s="51"/>
      <c r="K32" s="51"/>
      <c r="L32" s="51"/>
      <c r="M32" s="51"/>
      <c r="N32" s="51"/>
      <c r="O32" s="52"/>
      <c r="P32" s="2"/>
      <c r="Q32" s="2"/>
    </row>
    <row r="33" spans="1:17" hidden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hidden="1" x14ac:dyDescent="0.3">
      <c r="A34" s="2"/>
      <c r="B34" s="2"/>
      <c r="C34" s="11">
        <f>C10+1</f>
        <v>2</v>
      </c>
      <c r="D34" s="2"/>
      <c r="E34" s="2"/>
      <c r="F34" s="2"/>
      <c r="G34" s="2"/>
      <c r="H34" s="12" t="s">
        <v>120</v>
      </c>
      <c r="I34" s="2"/>
      <c r="J34" s="2"/>
      <c r="K34" s="2"/>
      <c r="L34" s="2"/>
      <c r="M34" s="2"/>
      <c r="N34" s="2"/>
      <c r="O34" s="2"/>
      <c r="P34" s="2"/>
      <c r="Q34" s="2"/>
    </row>
    <row r="35" spans="1:17" hidden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idden="1" x14ac:dyDescent="0.3">
      <c r="A36" s="2"/>
      <c r="B36" s="2"/>
      <c r="C36" s="2"/>
      <c r="D36" s="2"/>
      <c r="E36" s="2"/>
      <c r="F36" s="2"/>
      <c r="G36" s="2"/>
      <c r="H36" s="65"/>
      <c r="I36" s="66"/>
      <c r="J36" s="66"/>
      <c r="K36" s="66"/>
      <c r="L36" s="66"/>
      <c r="M36" s="66"/>
      <c r="N36" s="66"/>
      <c r="O36" s="67"/>
      <c r="P36" s="2"/>
      <c r="Q36" s="2"/>
    </row>
    <row r="37" spans="1:17" hidden="1" x14ac:dyDescent="0.3">
      <c r="A37" s="2"/>
      <c r="B37" s="2"/>
      <c r="C37" s="2"/>
      <c r="D37" s="2"/>
      <c r="E37" s="2"/>
      <c r="F37" s="2"/>
      <c r="G37" s="2"/>
      <c r="H37" s="68"/>
      <c r="I37" s="69"/>
      <c r="J37" s="69"/>
      <c r="K37" s="69"/>
      <c r="L37" s="69"/>
      <c r="M37" s="69"/>
      <c r="N37" s="69"/>
      <c r="O37" s="70"/>
      <c r="P37" s="2"/>
      <c r="Q37" s="2"/>
    </row>
    <row r="38" spans="1:17" hidden="1" x14ac:dyDescent="0.3">
      <c r="A38" s="2"/>
      <c r="B38" s="2"/>
      <c r="C38" s="2"/>
      <c r="D38" s="2"/>
      <c r="E38" s="2"/>
      <c r="F38" s="2"/>
      <c r="G38" s="2"/>
      <c r="H38" s="71"/>
      <c r="I38" s="72"/>
      <c r="J38" s="72"/>
      <c r="K38" s="72"/>
      <c r="L38" s="72"/>
      <c r="M38" s="72"/>
      <c r="N38" s="72"/>
      <c r="O38" s="73"/>
      <c r="P38" s="2"/>
      <c r="Q38" s="2"/>
    </row>
    <row r="39" spans="1:17" ht="15" hidden="1" thickBo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t="15" hidden="1" thickBot="1" x14ac:dyDescent="0.35">
      <c r="A40" s="2"/>
      <c r="B40" s="2"/>
      <c r="C40" s="2"/>
      <c r="D40" s="2"/>
      <c r="E40" s="2"/>
      <c r="F40" s="2"/>
      <c r="G40" s="2"/>
      <c r="H40" s="16" t="s">
        <v>39</v>
      </c>
      <c r="I40" s="13"/>
      <c r="J40" s="13"/>
      <c r="K40" s="13"/>
      <c r="L40" s="14"/>
      <c r="M40" s="14"/>
      <c r="N40" s="14"/>
      <c r="O40" s="15"/>
      <c r="P40" s="2"/>
      <c r="Q40" s="2"/>
    </row>
    <row r="41" spans="1:17" hidden="1" x14ac:dyDescent="0.3">
      <c r="A41" s="2"/>
      <c r="B41" s="2"/>
      <c r="C41" s="2"/>
      <c r="D41" s="2"/>
      <c r="E41" s="2"/>
      <c r="F41" s="2"/>
      <c r="G41" s="2"/>
      <c r="H41" s="17">
        <v>1</v>
      </c>
      <c r="I41" s="18" t="s">
        <v>122</v>
      </c>
      <c r="J41" s="18"/>
      <c r="K41" s="18">
        <v>1</v>
      </c>
      <c r="L41" s="18"/>
      <c r="M41" s="18"/>
      <c r="N41" s="18"/>
      <c r="O41" s="49"/>
      <c r="P41" s="2"/>
      <c r="Q41" s="2"/>
    </row>
    <row r="42" spans="1:17" hidden="1" x14ac:dyDescent="0.3">
      <c r="A42" s="2"/>
      <c r="B42" s="2"/>
      <c r="C42" s="2"/>
      <c r="D42" s="2"/>
      <c r="E42" s="2"/>
      <c r="F42" s="2"/>
      <c r="G42" s="2"/>
      <c r="H42" s="17">
        <v>2</v>
      </c>
      <c r="I42" s="18" t="s">
        <v>123</v>
      </c>
      <c r="J42" s="18"/>
      <c r="K42" s="18" t="s">
        <v>122</v>
      </c>
      <c r="L42" s="18"/>
      <c r="M42" s="18"/>
      <c r="N42" s="18"/>
      <c r="O42" s="49"/>
      <c r="P42" s="2"/>
      <c r="Q42" s="2"/>
    </row>
    <row r="43" spans="1:17" hidden="1" x14ac:dyDescent="0.3">
      <c r="A43" s="2"/>
      <c r="B43" s="2"/>
      <c r="C43" s="2"/>
      <c r="D43" s="2"/>
      <c r="E43" s="2"/>
      <c r="F43" s="2"/>
      <c r="G43" s="2"/>
      <c r="H43" s="17">
        <v>3</v>
      </c>
      <c r="I43" s="18" t="s">
        <v>124</v>
      </c>
      <c r="J43" s="18"/>
      <c r="K43" s="18">
        <v>2</v>
      </c>
      <c r="L43" s="18"/>
      <c r="M43" s="18"/>
      <c r="N43" s="18"/>
      <c r="O43" s="49"/>
      <c r="P43" s="2"/>
      <c r="Q43" s="2"/>
    </row>
    <row r="44" spans="1:17" hidden="1" x14ac:dyDescent="0.3">
      <c r="A44" s="2"/>
      <c r="B44" s="2"/>
      <c r="C44" s="2"/>
      <c r="D44" s="2"/>
      <c r="E44" s="2"/>
      <c r="F44" s="2"/>
      <c r="G44" s="2"/>
      <c r="H44" s="17"/>
      <c r="I44" s="18"/>
      <c r="J44" s="18"/>
      <c r="K44" s="18" t="s">
        <v>123</v>
      </c>
      <c r="L44" s="18"/>
      <c r="M44" s="18"/>
      <c r="N44" s="18"/>
      <c r="O44" s="49"/>
      <c r="P44" s="2"/>
      <c r="Q44" s="2"/>
    </row>
    <row r="45" spans="1:17" hidden="1" x14ac:dyDescent="0.3">
      <c r="A45" s="2"/>
      <c r="B45" s="2"/>
      <c r="C45" s="2"/>
      <c r="D45" s="2"/>
      <c r="E45" s="2"/>
      <c r="F45" s="2"/>
      <c r="G45" s="2"/>
      <c r="H45" s="17"/>
      <c r="I45" s="18"/>
      <c r="J45" s="18"/>
      <c r="K45" s="18">
        <v>3</v>
      </c>
      <c r="L45" s="18"/>
      <c r="M45" s="18"/>
      <c r="N45" s="18"/>
      <c r="O45" s="49"/>
      <c r="P45" s="2"/>
      <c r="Q45" s="2"/>
    </row>
    <row r="46" spans="1:17" hidden="1" x14ac:dyDescent="0.3">
      <c r="A46" s="2"/>
      <c r="B46" s="2"/>
      <c r="C46" s="2"/>
      <c r="D46" s="2"/>
      <c r="E46" s="2"/>
      <c r="F46" s="2"/>
      <c r="G46" s="2"/>
      <c r="H46" s="17"/>
      <c r="I46" s="18"/>
      <c r="J46" s="18"/>
      <c r="K46" s="18" t="s">
        <v>124</v>
      </c>
      <c r="L46" s="18"/>
      <c r="M46" s="18"/>
      <c r="N46" s="18"/>
      <c r="O46" s="49"/>
      <c r="P46" s="2"/>
      <c r="Q46" s="2"/>
    </row>
    <row r="47" spans="1:17" hidden="1" x14ac:dyDescent="0.3">
      <c r="A47" s="2"/>
      <c r="B47" s="2"/>
      <c r="C47" s="2"/>
      <c r="D47" s="2"/>
      <c r="E47" s="2"/>
      <c r="F47" s="2"/>
      <c r="G47" s="2"/>
      <c r="H47" s="17"/>
      <c r="I47" s="18"/>
      <c r="J47" s="18"/>
      <c r="K47" s="18"/>
      <c r="L47" s="18"/>
      <c r="M47" s="18"/>
      <c r="N47" s="18"/>
      <c r="O47" s="49"/>
      <c r="P47" s="2"/>
      <c r="Q47" s="2"/>
    </row>
    <row r="48" spans="1:17" hidden="1" x14ac:dyDescent="0.3">
      <c r="A48" s="2"/>
      <c r="B48" s="2"/>
      <c r="C48" s="2"/>
      <c r="D48" s="2"/>
      <c r="E48" s="2"/>
      <c r="F48" s="2"/>
      <c r="G48" s="2"/>
      <c r="H48" s="58" t="s">
        <v>204</v>
      </c>
      <c r="I48" s="18"/>
      <c r="J48" s="18"/>
      <c r="K48" s="57" t="s">
        <v>205</v>
      </c>
      <c r="L48" s="18"/>
      <c r="M48" s="18"/>
      <c r="N48" s="18"/>
      <c r="O48" s="49"/>
      <c r="P48" s="2"/>
      <c r="Q48" s="2"/>
    </row>
    <row r="49" spans="1:17" hidden="1" x14ac:dyDescent="0.3">
      <c r="A49" s="2"/>
      <c r="B49" s="2"/>
      <c r="C49" s="2"/>
      <c r="D49" s="2"/>
      <c r="E49" s="2"/>
      <c r="F49" s="2"/>
      <c r="G49" s="2"/>
      <c r="H49" s="17"/>
      <c r="I49" s="18"/>
      <c r="J49" s="18"/>
      <c r="K49" s="18"/>
      <c r="L49" s="18"/>
      <c r="M49" s="18"/>
      <c r="N49" s="18"/>
      <c r="O49" s="49"/>
      <c r="P49" s="2"/>
      <c r="Q49" s="2"/>
    </row>
    <row r="50" spans="1:17" hidden="1" x14ac:dyDescent="0.3">
      <c r="A50" s="2"/>
      <c r="B50" s="2"/>
      <c r="C50" s="2"/>
      <c r="D50" s="2"/>
      <c r="E50" s="2"/>
      <c r="F50" s="2"/>
      <c r="G50" s="2"/>
      <c r="H50" s="17"/>
      <c r="I50" s="18"/>
      <c r="J50" s="18"/>
      <c r="K50" s="18"/>
      <c r="L50" s="18"/>
      <c r="M50" s="18"/>
      <c r="N50" s="18"/>
      <c r="O50" s="49"/>
      <c r="P50" s="2"/>
      <c r="Q50" s="2"/>
    </row>
    <row r="51" spans="1:17" hidden="1" x14ac:dyDescent="0.3">
      <c r="A51" s="2"/>
      <c r="B51" s="2"/>
      <c r="C51" s="2"/>
      <c r="D51" s="2"/>
      <c r="E51" s="2"/>
      <c r="F51" s="2"/>
      <c r="G51" s="2"/>
      <c r="H51" s="17"/>
      <c r="I51" s="18"/>
      <c r="J51" s="18"/>
      <c r="K51" s="18"/>
      <c r="L51" s="18"/>
      <c r="M51" s="18"/>
      <c r="N51" s="18"/>
      <c r="O51" s="49"/>
      <c r="P51" s="2"/>
      <c r="Q51" s="2"/>
    </row>
    <row r="52" spans="1:17" hidden="1" x14ac:dyDescent="0.3">
      <c r="A52" s="2"/>
      <c r="B52" s="2"/>
      <c r="C52" s="2"/>
      <c r="D52" s="2"/>
      <c r="E52" s="2"/>
      <c r="F52" s="2"/>
      <c r="G52" s="2"/>
      <c r="H52" s="17"/>
      <c r="I52" s="18"/>
      <c r="J52" s="18"/>
      <c r="K52" s="18"/>
      <c r="L52" s="18"/>
      <c r="M52" s="18"/>
      <c r="N52" s="18"/>
      <c r="O52" s="49"/>
      <c r="P52" s="2"/>
      <c r="Q52" s="2"/>
    </row>
    <row r="53" spans="1:17" hidden="1" x14ac:dyDescent="0.3">
      <c r="A53" s="2"/>
      <c r="B53" s="2"/>
      <c r="C53" s="2"/>
      <c r="D53" s="2"/>
      <c r="E53" s="2"/>
      <c r="F53" s="2"/>
      <c r="G53" s="2"/>
      <c r="H53" s="17"/>
      <c r="I53" s="18"/>
      <c r="J53" s="18"/>
      <c r="K53" s="18"/>
      <c r="L53" s="18"/>
      <c r="M53" s="18"/>
      <c r="N53" s="18"/>
      <c r="O53" s="49"/>
      <c r="P53" s="2"/>
      <c r="Q53" s="2"/>
    </row>
    <row r="54" spans="1:17" hidden="1" x14ac:dyDescent="0.3">
      <c r="A54" s="2"/>
      <c r="B54" s="2"/>
      <c r="C54" s="2"/>
      <c r="D54" s="2"/>
      <c r="E54" s="2"/>
      <c r="F54" s="2"/>
      <c r="G54" s="2"/>
      <c r="H54" s="17"/>
      <c r="I54" s="18"/>
      <c r="J54" s="18"/>
      <c r="K54" s="18"/>
      <c r="L54" s="18"/>
      <c r="M54" s="18"/>
      <c r="N54" s="18"/>
      <c r="O54" s="49"/>
      <c r="P54" s="2"/>
      <c r="Q54" s="2"/>
    </row>
    <row r="55" spans="1:17" hidden="1" x14ac:dyDescent="0.3">
      <c r="A55" s="2"/>
      <c r="B55" s="2"/>
      <c r="C55" s="2"/>
      <c r="D55" s="2"/>
      <c r="E55" s="2"/>
      <c r="F55" s="2"/>
      <c r="G55" s="2"/>
      <c r="H55" s="17"/>
      <c r="I55" s="18"/>
      <c r="J55" s="18"/>
      <c r="K55" s="18"/>
      <c r="L55" s="18"/>
      <c r="M55" s="18"/>
      <c r="N55" s="18"/>
      <c r="O55" s="49"/>
      <c r="P55" s="2"/>
      <c r="Q55" s="2"/>
    </row>
    <row r="56" spans="1:17" ht="15" hidden="1" thickBot="1" x14ac:dyDescent="0.35">
      <c r="A56" s="2"/>
      <c r="B56" s="2"/>
      <c r="C56" s="2"/>
      <c r="D56" s="2"/>
      <c r="E56" s="2"/>
      <c r="F56" s="2"/>
      <c r="G56" s="2"/>
      <c r="H56" s="50"/>
      <c r="I56" s="51"/>
      <c r="J56" s="51"/>
      <c r="K56" s="51"/>
      <c r="L56" s="51"/>
      <c r="M56" s="51"/>
      <c r="N56" s="51"/>
      <c r="O56" s="52"/>
      <c r="P56" s="2"/>
      <c r="Q56" s="2"/>
    </row>
    <row r="57" spans="1:17" hidden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 hidden="1" x14ac:dyDescent="0.3">
      <c r="A58" s="2"/>
      <c r="B58" s="2"/>
      <c r="C58" s="11">
        <f>C34+1</f>
        <v>3</v>
      </c>
      <c r="D58" s="2"/>
      <c r="E58" s="2"/>
      <c r="F58" s="2"/>
      <c r="G58" s="2"/>
      <c r="H58" s="12" t="s">
        <v>141</v>
      </c>
      <c r="I58" s="2"/>
      <c r="J58" s="2"/>
      <c r="K58" s="2"/>
      <c r="L58" s="2"/>
      <c r="M58" s="2"/>
      <c r="N58" s="2"/>
      <c r="O58" s="2"/>
      <c r="P58" s="2"/>
      <c r="Q58" s="2"/>
    </row>
    <row r="59" spans="1:17" hidden="1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 hidden="1" x14ac:dyDescent="0.3">
      <c r="A60" s="2"/>
      <c r="B60" s="2"/>
      <c r="C60" s="2"/>
      <c r="D60" s="2"/>
      <c r="E60" s="2"/>
      <c r="F60" s="2"/>
      <c r="G60" s="2"/>
      <c r="H60" s="65"/>
      <c r="I60" s="66"/>
      <c r="J60" s="66"/>
      <c r="K60" s="66"/>
      <c r="L60" s="66"/>
      <c r="M60" s="66"/>
      <c r="N60" s="66"/>
      <c r="O60" s="67"/>
      <c r="P60" s="2"/>
      <c r="Q60" s="2"/>
    </row>
    <row r="61" spans="1:17" hidden="1" x14ac:dyDescent="0.3">
      <c r="A61" s="2"/>
      <c r="B61" s="2"/>
      <c r="C61" s="2"/>
      <c r="D61" s="2"/>
      <c r="E61" s="2"/>
      <c r="F61" s="2"/>
      <c r="G61" s="2"/>
      <c r="H61" s="68"/>
      <c r="I61" s="69"/>
      <c r="J61" s="69"/>
      <c r="K61" s="69"/>
      <c r="L61" s="69"/>
      <c r="M61" s="69"/>
      <c r="N61" s="69"/>
      <c r="O61" s="70"/>
      <c r="P61" s="2"/>
      <c r="Q61" s="2"/>
    </row>
    <row r="62" spans="1:17" hidden="1" x14ac:dyDescent="0.3">
      <c r="A62" s="2"/>
      <c r="B62" s="2"/>
      <c r="C62" s="2"/>
      <c r="D62" s="2"/>
      <c r="E62" s="2"/>
      <c r="F62" s="2"/>
      <c r="G62" s="2"/>
      <c r="H62" s="71"/>
      <c r="I62" s="72"/>
      <c r="J62" s="72"/>
      <c r="K62" s="72"/>
      <c r="L62" s="72"/>
      <c r="M62" s="72"/>
      <c r="N62" s="72"/>
      <c r="O62" s="73"/>
      <c r="P62" s="2"/>
      <c r="Q62" s="2"/>
    </row>
    <row r="63" spans="1:17" ht="15" hidden="1" thickBot="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spans="1:17" ht="15" hidden="1" thickBot="1" x14ac:dyDescent="0.35">
      <c r="A64" s="2"/>
      <c r="B64" s="2"/>
      <c r="C64" s="2"/>
      <c r="D64" s="2"/>
      <c r="E64" s="2"/>
      <c r="F64" s="2"/>
      <c r="G64" s="2"/>
      <c r="H64" s="16" t="s">
        <v>39</v>
      </c>
      <c r="I64" s="13"/>
      <c r="J64" s="13"/>
      <c r="K64" s="13"/>
      <c r="L64" s="14"/>
      <c r="M64" s="14"/>
      <c r="N64" s="14"/>
      <c r="O64" s="15"/>
      <c r="P64" s="2"/>
      <c r="Q64" s="2"/>
    </row>
    <row r="65" spans="1:17" hidden="1" x14ac:dyDescent="0.3">
      <c r="A65" s="2"/>
      <c r="B65" s="2"/>
      <c r="C65" s="2"/>
      <c r="D65" s="2"/>
      <c r="E65" s="2"/>
      <c r="F65" s="2"/>
      <c r="G65" s="2"/>
      <c r="H65" s="17" t="s">
        <v>158</v>
      </c>
      <c r="I65" s="18"/>
      <c r="J65" s="18" t="s">
        <v>142</v>
      </c>
      <c r="K65" s="18"/>
      <c r="L65" s="18" t="s">
        <v>142</v>
      </c>
      <c r="M65" s="18"/>
      <c r="N65" s="18" t="s">
        <v>142</v>
      </c>
      <c r="O65" s="49"/>
      <c r="P65" s="2"/>
      <c r="Q65" s="2"/>
    </row>
    <row r="66" spans="1:17" hidden="1" x14ac:dyDescent="0.3">
      <c r="A66" s="2"/>
      <c r="B66" s="2"/>
      <c r="C66" s="2"/>
      <c r="D66" s="2"/>
      <c r="E66" s="2"/>
      <c r="F66" s="2"/>
      <c r="G66" s="2"/>
      <c r="H66" s="17" t="s">
        <v>143</v>
      </c>
      <c r="I66" s="18"/>
      <c r="J66" s="18" t="s">
        <v>143</v>
      </c>
      <c r="K66" s="18"/>
      <c r="L66" s="18" t="s">
        <v>143</v>
      </c>
      <c r="M66" s="18"/>
      <c r="N66" s="18" t="s">
        <v>143</v>
      </c>
      <c r="O66" s="49"/>
      <c r="P66" s="2"/>
      <c r="Q66" s="2"/>
    </row>
    <row r="67" spans="1:17" hidden="1" x14ac:dyDescent="0.3">
      <c r="A67" s="2"/>
      <c r="B67" s="2"/>
      <c r="C67" s="2"/>
      <c r="D67" s="2"/>
      <c r="E67" s="2"/>
      <c r="F67" s="2"/>
      <c r="G67" s="2"/>
      <c r="H67" s="17" t="s">
        <v>157</v>
      </c>
      <c r="I67" s="18"/>
      <c r="J67" s="18" t="s">
        <v>144</v>
      </c>
      <c r="K67" s="18"/>
      <c r="L67" s="18" t="s">
        <v>144</v>
      </c>
      <c r="M67" s="18"/>
      <c r="N67" s="18" t="s">
        <v>144</v>
      </c>
      <c r="O67" s="49"/>
      <c r="P67" s="2"/>
      <c r="Q67" s="2"/>
    </row>
    <row r="68" spans="1:17" hidden="1" x14ac:dyDescent="0.3">
      <c r="A68" s="2"/>
      <c r="B68" s="2"/>
      <c r="C68" s="2"/>
      <c r="D68" s="2"/>
      <c r="E68" s="2"/>
      <c r="F68" s="2"/>
      <c r="G68" s="2"/>
      <c r="H68" s="17" t="s">
        <v>145</v>
      </c>
      <c r="I68" s="18"/>
      <c r="J68" s="18" t="s">
        <v>145</v>
      </c>
      <c r="K68" s="18"/>
      <c r="L68" s="18" t="s">
        <v>145</v>
      </c>
      <c r="M68" s="18"/>
      <c r="N68" s="18" t="s">
        <v>145</v>
      </c>
      <c r="O68" s="49"/>
      <c r="P68" s="2"/>
      <c r="Q68" s="2"/>
    </row>
    <row r="69" spans="1:17" hidden="1" x14ac:dyDescent="0.3">
      <c r="A69" s="2"/>
      <c r="B69" s="2"/>
      <c r="C69" s="2"/>
      <c r="D69" s="2"/>
      <c r="E69" s="2"/>
      <c r="F69" s="2"/>
      <c r="G69" s="2"/>
      <c r="H69" s="17" t="s">
        <v>146</v>
      </c>
      <c r="I69" s="18"/>
      <c r="J69" s="18" t="s">
        <v>146</v>
      </c>
      <c r="K69" s="18"/>
      <c r="L69" s="18" t="s">
        <v>146</v>
      </c>
      <c r="M69" s="18"/>
      <c r="N69" s="18" t="s">
        <v>146</v>
      </c>
      <c r="O69" s="49"/>
      <c r="P69" s="2"/>
      <c r="Q69" s="2"/>
    </row>
    <row r="70" spans="1:17" hidden="1" x14ac:dyDescent="0.3">
      <c r="A70" s="2"/>
      <c r="B70" s="2"/>
      <c r="C70" s="2"/>
      <c r="D70" s="2"/>
      <c r="E70" s="2"/>
      <c r="F70" s="2"/>
      <c r="G70" s="2"/>
      <c r="H70" s="17" t="s">
        <v>147</v>
      </c>
      <c r="I70" s="18"/>
      <c r="J70" s="18" t="s">
        <v>147</v>
      </c>
      <c r="K70" s="18"/>
      <c r="L70" s="18" t="s">
        <v>147</v>
      </c>
      <c r="M70" s="18"/>
      <c r="N70" s="18" t="s">
        <v>147</v>
      </c>
      <c r="O70" s="49"/>
      <c r="P70" s="2"/>
      <c r="Q70" s="2"/>
    </row>
    <row r="71" spans="1:17" hidden="1" x14ac:dyDescent="0.3">
      <c r="A71" s="2"/>
      <c r="B71" s="2"/>
      <c r="C71" s="2"/>
      <c r="D71" s="2"/>
      <c r="E71" s="2"/>
      <c r="F71" s="2"/>
      <c r="G71" s="2"/>
      <c r="H71" s="17" t="s">
        <v>148</v>
      </c>
      <c r="I71" s="18"/>
      <c r="J71" s="18" t="s">
        <v>149</v>
      </c>
      <c r="K71" s="18"/>
      <c r="L71" s="18" t="s">
        <v>149</v>
      </c>
      <c r="M71" s="18"/>
      <c r="N71" s="18" t="s">
        <v>149</v>
      </c>
      <c r="O71" s="49"/>
      <c r="P71" s="2"/>
      <c r="Q71" s="2"/>
    </row>
    <row r="72" spans="1:17" hidden="1" x14ac:dyDescent="0.3">
      <c r="A72" s="2"/>
      <c r="B72" s="2"/>
      <c r="C72" s="2"/>
      <c r="D72" s="2"/>
      <c r="E72" s="2"/>
      <c r="F72" s="2"/>
      <c r="G72" s="2"/>
      <c r="H72" s="17" t="s">
        <v>150</v>
      </c>
      <c r="I72" s="18"/>
      <c r="J72" s="18" t="s">
        <v>150</v>
      </c>
      <c r="K72" s="18"/>
      <c r="L72" s="18" t="s">
        <v>150</v>
      </c>
      <c r="M72" s="18"/>
      <c r="N72" s="18" t="s">
        <v>150</v>
      </c>
      <c r="O72" s="49"/>
      <c r="P72" s="2"/>
      <c r="Q72" s="2"/>
    </row>
    <row r="73" spans="1:17" hidden="1" x14ac:dyDescent="0.3">
      <c r="A73" s="2"/>
      <c r="B73" s="2"/>
      <c r="C73" s="2"/>
      <c r="D73" s="2"/>
      <c r="E73" s="2"/>
      <c r="F73" s="2"/>
      <c r="G73" s="2"/>
      <c r="H73" s="17" t="s">
        <v>151</v>
      </c>
      <c r="I73" s="18"/>
      <c r="J73" s="18" t="s">
        <v>151</v>
      </c>
      <c r="K73" s="18"/>
      <c r="L73" s="18" t="s">
        <v>151</v>
      </c>
      <c r="M73" s="18"/>
      <c r="N73" s="18" t="s">
        <v>151</v>
      </c>
      <c r="O73" s="49"/>
      <c r="P73" s="2"/>
      <c r="Q73" s="2"/>
    </row>
    <row r="74" spans="1:17" hidden="1" x14ac:dyDescent="0.3">
      <c r="A74" s="2"/>
      <c r="B74" s="2"/>
      <c r="C74" s="2"/>
      <c r="D74" s="2"/>
      <c r="E74" s="2"/>
      <c r="F74" s="2"/>
      <c r="G74" s="2"/>
      <c r="H74" s="17" t="s">
        <v>152</v>
      </c>
      <c r="I74" s="18"/>
      <c r="J74" s="18" t="s">
        <v>152</v>
      </c>
      <c r="K74" s="18"/>
      <c r="L74" s="18" t="s">
        <v>152</v>
      </c>
      <c r="M74" s="18"/>
      <c r="N74" s="18" t="s">
        <v>152</v>
      </c>
      <c r="O74" s="49"/>
      <c r="P74" s="2"/>
      <c r="Q74" s="2"/>
    </row>
    <row r="75" spans="1:17" hidden="1" x14ac:dyDescent="0.3">
      <c r="A75" s="2"/>
      <c r="B75" s="2"/>
      <c r="C75" s="2"/>
      <c r="D75" s="2"/>
      <c r="E75" s="2"/>
      <c r="F75" s="2"/>
      <c r="G75" s="2"/>
      <c r="H75" s="17" t="s">
        <v>153</v>
      </c>
      <c r="I75" s="18"/>
      <c r="J75" s="18" t="s">
        <v>153</v>
      </c>
      <c r="K75" s="18"/>
      <c r="L75" s="18" t="s">
        <v>153</v>
      </c>
      <c r="M75" s="18"/>
      <c r="N75" s="18" t="s">
        <v>153</v>
      </c>
      <c r="O75" s="49"/>
      <c r="P75" s="2"/>
      <c r="Q75" s="2"/>
    </row>
    <row r="76" spans="1:17" hidden="1" x14ac:dyDescent="0.3">
      <c r="A76" s="2"/>
      <c r="B76" s="2"/>
      <c r="C76" s="2"/>
      <c r="D76" s="2"/>
      <c r="E76" s="2"/>
      <c r="F76" s="2"/>
      <c r="G76" s="2"/>
      <c r="H76" s="17" t="s">
        <v>154</v>
      </c>
      <c r="I76" s="18"/>
      <c r="J76" s="18" t="s">
        <v>154</v>
      </c>
      <c r="K76" s="18"/>
      <c r="L76" s="18" t="s">
        <v>154</v>
      </c>
      <c r="M76" s="18"/>
      <c r="N76" s="18" t="s">
        <v>154</v>
      </c>
      <c r="O76" s="49"/>
      <c r="P76" s="2"/>
      <c r="Q76" s="2"/>
    </row>
    <row r="77" spans="1:17" hidden="1" x14ac:dyDescent="0.3">
      <c r="A77" s="2"/>
      <c r="B77" s="2"/>
      <c r="C77" s="2"/>
      <c r="D77" s="2"/>
      <c r="E77" s="2"/>
      <c r="F77" s="2"/>
      <c r="G77" s="2"/>
      <c r="H77" s="17" t="s">
        <v>155</v>
      </c>
      <c r="I77" s="18"/>
      <c r="J77" s="18" t="s">
        <v>156</v>
      </c>
      <c r="K77" s="18"/>
      <c r="L77" s="18" t="s">
        <v>156</v>
      </c>
      <c r="M77" s="18"/>
      <c r="N77" s="18" t="s">
        <v>156</v>
      </c>
      <c r="O77" s="49"/>
      <c r="P77" s="2"/>
      <c r="Q77" s="2"/>
    </row>
    <row r="78" spans="1:17" hidden="1" x14ac:dyDescent="0.3">
      <c r="A78" s="2"/>
      <c r="B78" s="2"/>
      <c r="C78" s="2"/>
      <c r="D78" s="2"/>
      <c r="E78" s="2"/>
      <c r="F78" s="2"/>
      <c r="G78" s="2"/>
      <c r="H78" s="58" t="s">
        <v>204</v>
      </c>
      <c r="I78" s="18"/>
      <c r="J78" s="18"/>
      <c r="K78" s="18"/>
      <c r="L78" s="57" t="s">
        <v>205</v>
      </c>
      <c r="M78" s="18"/>
      <c r="N78" s="18"/>
      <c r="O78" s="49"/>
      <c r="P78" s="2"/>
      <c r="Q78" s="2"/>
    </row>
    <row r="79" spans="1:17" hidden="1" x14ac:dyDescent="0.3">
      <c r="A79" s="2"/>
      <c r="B79" s="2"/>
      <c r="C79" s="2"/>
      <c r="D79" s="2"/>
      <c r="E79" s="2"/>
      <c r="F79" s="2"/>
      <c r="G79" s="2"/>
      <c r="H79" s="17"/>
      <c r="I79" s="18"/>
      <c r="J79" s="18"/>
      <c r="K79" s="18"/>
      <c r="L79" s="18"/>
      <c r="M79" s="18"/>
      <c r="N79" s="18"/>
      <c r="O79" s="49"/>
      <c r="P79" s="2"/>
      <c r="Q79" s="2"/>
    </row>
    <row r="80" spans="1:17" ht="15" hidden="1" thickBot="1" x14ac:dyDescent="0.35">
      <c r="A80" s="2"/>
      <c r="B80" s="2"/>
      <c r="C80" s="2"/>
      <c r="D80" s="2"/>
      <c r="E80" s="2"/>
      <c r="F80" s="2"/>
      <c r="G80" s="2"/>
      <c r="H80" s="50"/>
      <c r="I80" s="51"/>
      <c r="J80" s="51"/>
      <c r="K80" s="51"/>
      <c r="L80" s="51"/>
      <c r="M80" s="51"/>
      <c r="N80" s="51"/>
      <c r="O80" s="52"/>
      <c r="P80" s="2"/>
      <c r="Q80" s="2"/>
    </row>
    <row r="81" spans="1:17" hidden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1:17" hidden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1:17" s="10" customFormat="1" ht="32.4" customHeight="1" x14ac:dyDescent="0.3">
      <c r="A83" s="7"/>
      <c r="B83" s="8">
        <f>B8+1</f>
        <v>2</v>
      </c>
      <c r="C83" s="9" t="s">
        <v>159</v>
      </c>
    </row>
    <row r="84" spans="1:17" hidden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1:17" hidden="1" x14ac:dyDescent="0.3">
      <c r="A85" s="2"/>
      <c r="B85" s="2"/>
      <c r="C85" s="11">
        <f>IFERROR(C77+1,1)</f>
        <v>1</v>
      </c>
      <c r="D85" s="2"/>
      <c r="E85" s="2"/>
      <c r="F85" s="2"/>
      <c r="G85" s="2"/>
      <c r="H85" s="12" t="s">
        <v>160</v>
      </c>
      <c r="I85" s="2"/>
      <c r="J85" s="2"/>
      <c r="K85" s="2"/>
      <c r="L85" s="2"/>
      <c r="M85" s="2"/>
      <c r="N85" s="2"/>
      <c r="O85" s="2"/>
      <c r="P85" s="2"/>
      <c r="Q85" s="2"/>
    </row>
    <row r="86" spans="1:17" hidden="1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spans="1:17" hidden="1" x14ac:dyDescent="0.3">
      <c r="A87" s="2"/>
      <c r="B87" s="2"/>
      <c r="C87" s="2"/>
      <c r="D87" s="2"/>
      <c r="E87" s="2"/>
      <c r="F87" s="2"/>
      <c r="G87" s="2"/>
      <c r="H87" s="65"/>
      <c r="I87" s="66"/>
      <c r="J87" s="66"/>
      <c r="K87" s="66"/>
      <c r="L87" s="66"/>
      <c r="M87" s="66"/>
      <c r="N87" s="66"/>
      <c r="O87" s="67"/>
      <c r="P87" s="2"/>
      <c r="Q87" s="2"/>
    </row>
    <row r="88" spans="1:17" hidden="1" x14ac:dyDescent="0.3">
      <c r="A88" s="2"/>
      <c r="B88" s="2"/>
      <c r="C88" s="2"/>
      <c r="D88" s="2"/>
      <c r="E88" s="2"/>
      <c r="F88" s="2"/>
      <c r="G88" s="2"/>
      <c r="H88" s="68"/>
      <c r="I88" s="69"/>
      <c r="J88" s="69"/>
      <c r="K88" s="69"/>
      <c r="L88" s="69"/>
      <c r="M88" s="69"/>
      <c r="N88" s="69"/>
      <c r="O88" s="70"/>
      <c r="P88" s="2"/>
      <c r="Q88" s="2"/>
    </row>
    <row r="89" spans="1:17" hidden="1" x14ac:dyDescent="0.3">
      <c r="A89" s="2"/>
      <c r="B89" s="2"/>
      <c r="C89" s="2"/>
      <c r="D89" s="2"/>
      <c r="E89" s="2"/>
      <c r="F89" s="2"/>
      <c r="G89" s="2"/>
      <c r="H89" s="71"/>
      <c r="I89" s="72"/>
      <c r="J89" s="72"/>
      <c r="K89" s="72"/>
      <c r="L89" s="72"/>
      <c r="M89" s="72"/>
      <c r="N89" s="72"/>
      <c r="O89" s="73"/>
      <c r="P89" s="2"/>
      <c r="Q89" s="2"/>
    </row>
    <row r="90" spans="1:17" ht="15" hidden="1" thickBot="1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spans="1:17" ht="15" hidden="1" thickBot="1" x14ac:dyDescent="0.35">
      <c r="A91" s="2"/>
      <c r="B91" s="2"/>
      <c r="C91" s="2"/>
      <c r="D91" s="2"/>
      <c r="E91" s="2"/>
      <c r="F91" s="2"/>
      <c r="G91" s="2"/>
      <c r="H91" s="16" t="s">
        <v>39</v>
      </c>
      <c r="I91" s="13"/>
      <c r="J91" s="13"/>
      <c r="K91" s="13"/>
      <c r="L91" s="14"/>
      <c r="M91" s="14"/>
      <c r="N91" s="14"/>
      <c r="O91" s="15"/>
      <c r="P91" s="2"/>
      <c r="Q91" s="2"/>
    </row>
    <row r="92" spans="1:17" hidden="1" x14ac:dyDescent="0.3">
      <c r="A92" s="2"/>
      <c r="B92" s="2"/>
      <c r="C92" s="2"/>
      <c r="D92" s="2"/>
      <c r="E92" s="2"/>
      <c r="F92" s="2"/>
      <c r="G92" s="2"/>
      <c r="H92" s="41">
        <v>36556</v>
      </c>
      <c r="I92" s="18">
        <v>0.37731411173855767</v>
      </c>
      <c r="J92" s="18"/>
      <c r="K92" s="18" t="s">
        <v>161</v>
      </c>
      <c r="L92" s="18">
        <v>0.25490221070595198</v>
      </c>
      <c r="M92" s="18"/>
      <c r="N92" s="18"/>
      <c r="O92" s="49"/>
      <c r="P92" s="2"/>
      <c r="Q92" s="2"/>
    </row>
    <row r="93" spans="1:17" hidden="1" x14ac:dyDescent="0.3">
      <c r="A93" s="2"/>
      <c r="B93" s="2"/>
      <c r="C93" s="2"/>
      <c r="D93" s="2"/>
      <c r="E93" s="2"/>
      <c r="F93" s="2"/>
      <c r="G93" s="2"/>
      <c r="H93" s="41">
        <v>36584</v>
      </c>
      <c r="I93" s="18">
        <v>0.21715310584905545</v>
      </c>
      <c r="J93" s="18"/>
      <c r="K93" s="18" t="s">
        <v>162</v>
      </c>
      <c r="L93" s="18">
        <v>0.30720682047914999</v>
      </c>
      <c r="M93" s="18"/>
      <c r="N93" s="18"/>
      <c r="O93" s="49"/>
      <c r="P93" s="2"/>
      <c r="Q93" s="2"/>
    </row>
    <row r="94" spans="1:17" hidden="1" x14ac:dyDescent="0.3">
      <c r="A94" s="2"/>
      <c r="B94" s="2"/>
      <c r="C94" s="2"/>
      <c r="D94" s="2"/>
      <c r="E94" s="2"/>
      <c r="F94" s="2"/>
      <c r="G94" s="2"/>
      <c r="H94" s="41">
        <v>36612</v>
      </c>
      <c r="I94" s="18">
        <v>0.17023941453024294</v>
      </c>
      <c r="J94" s="18"/>
      <c r="K94" s="18" t="s">
        <v>163</v>
      </c>
      <c r="L94" s="18">
        <v>0.70143277968903295</v>
      </c>
      <c r="M94" s="18"/>
      <c r="N94" s="18"/>
      <c r="O94" s="49"/>
      <c r="P94" s="2"/>
      <c r="Q94" s="2"/>
    </row>
    <row r="95" spans="1:17" hidden="1" x14ac:dyDescent="0.3">
      <c r="A95" s="2"/>
      <c r="B95" s="2"/>
      <c r="C95" s="2"/>
      <c r="D95" s="2"/>
      <c r="E95" s="2"/>
      <c r="F95" s="2"/>
      <c r="G95" s="2"/>
      <c r="H95" s="41">
        <v>36640</v>
      </c>
      <c r="I95" s="18">
        <v>0.15058381381562236</v>
      </c>
      <c r="J95" s="18"/>
      <c r="K95" s="18" t="s">
        <v>164</v>
      </c>
      <c r="L95" s="18">
        <v>0.38420809302966502</v>
      </c>
      <c r="M95" s="18"/>
      <c r="N95" s="18"/>
      <c r="O95" s="49"/>
      <c r="P95" s="2"/>
      <c r="Q95" s="2"/>
    </row>
    <row r="96" spans="1:17" hidden="1" x14ac:dyDescent="0.3">
      <c r="A96" s="2"/>
      <c r="B96" s="2"/>
      <c r="C96" s="2"/>
      <c r="D96" s="2"/>
      <c r="E96" s="2"/>
      <c r="F96" s="2"/>
      <c r="G96" s="2"/>
      <c r="H96" s="41">
        <v>36668</v>
      </c>
      <c r="I96" s="18">
        <v>0.17675700736842426</v>
      </c>
      <c r="J96" s="18"/>
      <c r="K96" s="18"/>
      <c r="L96" s="18"/>
      <c r="M96" s="18"/>
      <c r="N96" s="18"/>
      <c r="O96" s="49"/>
      <c r="P96" s="2"/>
      <c r="Q96" s="2"/>
    </row>
    <row r="97" spans="1:17" hidden="1" x14ac:dyDescent="0.3">
      <c r="A97" s="2"/>
      <c r="B97" s="2"/>
      <c r="C97" s="2"/>
      <c r="D97" s="2"/>
      <c r="E97" s="2"/>
      <c r="F97" s="2"/>
      <c r="G97" s="2"/>
      <c r="H97" s="41">
        <v>36696</v>
      </c>
      <c r="I97" s="18">
        <v>0.59427964025340463</v>
      </c>
      <c r="J97" s="18"/>
      <c r="K97" s="18"/>
      <c r="L97" s="18"/>
      <c r="M97" s="18"/>
      <c r="N97" s="18"/>
      <c r="O97" s="49"/>
      <c r="P97" s="2"/>
      <c r="Q97" s="2"/>
    </row>
    <row r="98" spans="1:17" hidden="1" x14ac:dyDescent="0.3">
      <c r="A98" s="2"/>
      <c r="B98" s="2"/>
      <c r="C98" s="2"/>
      <c r="D98" s="2"/>
      <c r="E98" s="2"/>
      <c r="F98" s="2"/>
      <c r="G98" s="2"/>
      <c r="H98" s="41">
        <v>36724</v>
      </c>
      <c r="I98" s="18">
        <v>0.75940925782528856</v>
      </c>
      <c r="J98" s="18"/>
      <c r="K98" s="18"/>
      <c r="L98" s="18"/>
      <c r="M98" s="18"/>
      <c r="N98" s="18"/>
      <c r="O98" s="49"/>
      <c r="P98" s="2"/>
      <c r="Q98" s="2"/>
    </row>
    <row r="99" spans="1:17" hidden="1" x14ac:dyDescent="0.3">
      <c r="A99" s="2"/>
      <c r="B99" s="2"/>
      <c r="C99" s="2"/>
      <c r="D99" s="2"/>
      <c r="E99" s="2"/>
      <c r="F99" s="2"/>
      <c r="G99" s="2"/>
      <c r="H99" s="41">
        <v>36752</v>
      </c>
      <c r="I99" s="18">
        <v>0.51307334410682037</v>
      </c>
      <c r="J99" s="18"/>
      <c r="K99" s="18"/>
      <c r="L99" s="18"/>
      <c r="M99" s="18"/>
      <c r="N99" s="18"/>
      <c r="O99" s="49"/>
      <c r="P99" s="2"/>
      <c r="Q99" s="2"/>
    </row>
    <row r="100" spans="1:17" hidden="1" x14ac:dyDescent="0.3">
      <c r="A100" s="2"/>
      <c r="B100" s="2"/>
      <c r="C100" s="2"/>
      <c r="D100" s="2"/>
      <c r="E100" s="2"/>
      <c r="F100" s="2"/>
      <c r="G100" s="2"/>
      <c r="H100" s="41">
        <v>36780</v>
      </c>
      <c r="I100" s="18">
        <v>0.8318157371349888</v>
      </c>
      <c r="J100" s="18"/>
      <c r="K100" s="18"/>
      <c r="L100" s="18"/>
      <c r="M100" s="18"/>
      <c r="N100" s="18"/>
      <c r="O100" s="49"/>
      <c r="P100" s="2"/>
      <c r="Q100" s="2"/>
    </row>
    <row r="101" spans="1:17" hidden="1" x14ac:dyDescent="0.3">
      <c r="A101" s="2"/>
      <c r="B101" s="2"/>
      <c r="C101" s="2"/>
      <c r="D101" s="2"/>
      <c r="E101" s="2"/>
      <c r="F101" s="2"/>
      <c r="G101" s="2"/>
      <c r="H101" s="41">
        <v>36808</v>
      </c>
      <c r="I101" s="18">
        <v>6.327467258511621E-2</v>
      </c>
      <c r="J101" s="18"/>
      <c r="K101" s="18"/>
      <c r="L101" s="18"/>
      <c r="M101" s="18"/>
      <c r="N101" s="18"/>
      <c r="O101" s="49"/>
      <c r="P101" s="2"/>
      <c r="Q101" s="2"/>
    </row>
    <row r="102" spans="1:17" hidden="1" x14ac:dyDescent="0.3">
      <c r="A102" s="2"/>
      <c r="B102" s="2"/>
      <c r="C102" s="2"/>
      <c r="D102" s="2"/>
      <c r="E102" s="2"/>
      <c r="F102" s="2"/>
      <c r="G102" s="2"/>
      <c r="H102" s="41">
        <v>36836</v>
      </c>
      <c r="I102" s="18">
        <v>0.2715223887326319</v>
      </c>
      <c r="J102" s="18"/>
      <c r="K102" s="18"/>
      <c r="L102" s="18"/>
      <c r="M102" s="18"/>
      <c r="N102" s="18"/>
      <c r="O102" s="49"/>
      <c r="P102" s="2"/>
      <c r="Q102" s="2"/>
    </row>
    <row r="103" spans="1:17" hidden="1" x14ac:dyDescent="0.3">
      <c r="A103" s="2"/>
      <c r="B103" s="2"/>
      <c r="C103" s="2"/>
      <c r="D103" s="2"/>
      <c r="E103" s="2"/>
      <c r="F103" s="2"/>
      <c r="G103" s="2"/>
      <c r="H103" s="41">
        <v>36864</v>
      </c>
      <c r="I103" s="18">
        <v>0.81782721777124667</v>
      </c>
      <c r="J103" s="18"/>
      <c r="K103" s="18"/>
      <c r="L103" s="18"/>
      <c r="M103" s="18"/>
      <c r="N103" s="18"/>
      <c r="O103" s="49"/>
      <c r="P103" s="2"/>
      <c r="Q103" s="2"/>
    </row>
    <row r="104" spans="1:17" hidden="1" x14ac:dyDescent="0.3">
      <c r="A104" s="2"/>
      <c r="B104" s="2"/>
      <c r="C104" s="2"/>
      <c r="D104" s="2"/>
      <c r="E104" s="2"/>
      <c r="F104" s="2"/>
      <c r="G104" s="2"/>
      <c r="H104" s="17"/>
      <c r="I104" s="18"/>
      <c r="J104" s="18"/>
      <c r="K104" s="18"/>
      <c r="L104" s="18"/>
      <c r="M104" s="18"/>
      <c r="N104" s="18"/>
      <c r="O104" s="49"/>
      <c r="P104" s="2"/>
      <c r="Q104" s="2"/>
    </row>
    <row r="105" spans="1:17" hidden="1" x14ac:dyDescent="0.3">
      <c r="A105" s="2"/>
      <c r="B105" s="2"/>
      <c r="C105" s="2"/>
      <c r="D105" s="2"/>
      <c r="E105" s="2"/>
      <c r="F105" s="2"/>
      <c r="G105" s="2"/>
      <c r="H105" s="58" t="s">
        <v>204</v>
      </c>
      <c r="I105" s="18"/>
      <c r="J105" s="18"/>
      <c r="K105" s="57" t="s">
        <v>205</v>
      </c>
      <c r="L105" s="18"/>
      <c r="M105" s="18"/>
      <c r="N105" s="18"/>
      <c r="O105" s="49"/>
      <c r="P105" s="2"/>
      <c r="Q105" s="2"/>
    </row>
    <row r="106" spans="1:17" hidden="1" x14ac:dyDescent="0.3">
      <c r="A106" s="2"/>
      <c r="B106" s="2"/>
      <c r="C106" s="2"/>
      <c r="D106" s="2"/>
      <c r="E106" s="2"/>
      <c r="F106" s="2"/>
      <c r="G106" s="2"/>
      <c r="H106" s="17"/>
      <c r="I106" s="18"/>
      <c r="J106" s="18"/>
      <c r="K106" s="18"/>
      <c r="L106" s="18"/>
      <c r="M106" s="18"/>
      <c r="N106" s="18"/>
      <c r="O106" s="49"/>
      <c r="P106" s="2"/>
      <c r="Q106" s="2"/>
    </row>
    <row r="107" spans="1:17" ht="15" hidden="1" thickBot="1" x14ac:dyDescent="0.35">
      <c r="A107" s="2"/>
      <c r="B107" s="2"/>
      <c r="C107" s="2"/>
      <c r="D107" s="2"/>
      <c r="E107" s="2"/>
      <c r="F107" s="2"/>
      <c r="G107" s="2"/>
      <c r="H107" s="50"/>
      <c r="I107" s="51"/>
      <c r="J107" s="51"/>
      <c r="K107" s="51"/>
      <c r="L107" s="51"/>
      <c r="M107" s="51"/>
      <c r="N107" s="51"/>
      <c r="O107" s="52"/>
      <c r="P107" s="2"/>
      <c r="Q107" s="2"/>
    </row>
    <row r="108" spans="1:17" hidden="1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spans="1:17" s="10" customFormat="1" ht="32.4" customHeight="1" x14ac:dyDescent="0.3">
      <c r="A109" s="7"/>
      <c r="B109" s="8">
        <f>B83+1</f>
        <v>3</v>
      </c>
      <c r="C109" s="9" t="s">
        <v>169</v>
      </c>
    </row>
    <row r="110" spans="1:17" hidden="1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spans="1:17" hidden="1" x14ac:dyDescent="0.3">
      <c r="A111" s="2"/>
      <c r="B111" s="2"/>
      <c r="C111" s="11">
        <f>IFERROR(C103+1,1)</f>
        <v>1</v>
      </c>
      <c r="D111" s="2"/>
      <c r="E111" s="2"/>
      <c r="F111" s="2"/>
      <c r="G111" s="2"/>
      <c r="H111" s="12" t="s">
        <v>165</v>
      </c>
      <c r="I111" s="2"/>
      <c r="J111" s="2"/>
      <c r="K111" s="2"/>
      <c r="L111" s="2"/>
      <c r="M111" s="2"/>
      <c r="N111" s="2"/>
      <c r="O111" s="2"/>
      <c r="P111" s="2"/>
      <c r="Q111" s="2"/>
    </row>
    <row r="112" spans="1:17" hidden="1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spans="1:17" hidden="1" x14ac:dyDescent="0.3">
      <c r="A113" s="2"/>
      <c r="B113" s="2"/>
      <c r="C113" s="2"/>
      <c r="D113" s="2"/>
      <c r="E113" s="2"/>
      <c r="F113" s="2"/>
      <c r="G113" s="2"/>
      <c r="H113" s="65"/>
      <c r="I113" s="66"/>
      <c r="J113" s="66"/>
      <c r="K113" s="66"/>
      <c r="L113" s="66"/>
      <c r="M113" s="66"/>
      <c r="N113" s="66"/>
      <c r="O113" s="67"/>
      <c r="P113" s="2"/>
      <c r="Q113" s="2"/>
    </row>
    <row r="114" spans="1:17" hidden="1" x14ac:dyDescent="0.3">
      <c r="A114" s="2"/>
      <c r="B114" s="2"/>
      <c r="C114" s="2"/>
      <c r="D114" s="2"/>
      <c r="E114" s="2"/>
      <c r="F114" s="2"/>
      <c r="G114" s="2"/>
      <c r="H114" s="68"/>
      <c r="I114" s="69"/>
      <c r="J114" s="69"/>
      <c r="K114" s="69"/>
      <c r="L114" s="69"/>
      <c r="M114" s="69"/>
      <c r="N114" s="69"/>
      <c r="O114" s="70"/>
      <c r="P114" s="2"/>
      <c r="Q114" s="2"/>
    </row>
    <row r="115" spans="1:17" hidden="1" x14ac:dyDescent="0.3">
      <c r="A115" s="2"/>
      <c r="B115" s="2"/>
      <c r="C115" s="2"/>
      <c r="D115" s="2"/>
      <c r="E115" s="2"/>
      <c r="F115" s="2"/>
      <c r="G115" s="2"/>
      <c r="H115" s="71"/>
      <c r="I115" s="72"/>
      <c r="J115" s="72"/>
      <c r="K115" s="72"/>
      <c r="L115" s="72"/>
      <c r="M115" s="72"/>
      <c r="N115" s="72"/>
      <c r="O115" s="73"/>
      <c r="P115" s="2"/>
      <c r="Q115" s="2"/>
    </row>
    <row r="116" spans="1:17" ht="15" hidden="1" thickBot="1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spans="1:17" ht="15" hidden="1" thickBot="1" x14ac:dyDescent="0.35">
      <c r="A117" s="2"/>
      <c r="B117" s="2"/>
      <c r="C117" s="2"/>
      <c r="D117" s="2"/>
      <c r="E117" s="2"/>
      <c r="F117" s="2"/>
      <c r="G117" s="2"/>
      <c r="H117" s="16" t="s">
        <v>39</v>
      </c>
      <c r="I117" s="13"/>
      <c r="J117" s="13"/>
      <c r="K117" s="13"/>
      <c r="L117" s="14"/>
      <c r="M117" s="14"/>
      <c r="N117" s="14"/>
      <c r="O117" s="15"/>
      <c r="P117" s="2"/>
      <c r="Q117" s="2"/>
    </row>
    <row r="118" spans="1:17" hidden="1" x14ac:dyDescent="0.3">
      <c r="A118" s="2"/>
      <c r="B118" s="2"/>
      <c r="C118" s="2"/>
      <c r="D118" s="2"/>
      <c r="E118" s="2"/>
      <c r="F118" s="2"/>
      <c r="G118" s="2"/>
      <c r="H118" s="53" t="s">
        <v>166</v>
      </c>
      <c r="I118" s="54"/>
      <c r="J118" s="54"/>
      <c r="K118" s="54"/>
      <c r="L118" s="54"/>
      <c r="M118" s="54"/>
      <c r="N118" s="54"/>
      <c r="O118" s="55"/>
      <c r="P118" s="2"/>
      <c r="Q118" s="2"/>
    </row>
    <row r="119" spans="1:17" hidden="1" x14ac:dyDescent="0.3">
      <c r="A119" s="2"/>
      <c r="B119" s="2"/>
      <c r="C119" s="2"/>
      <c r="D119" s="2"/>
      <c r="E119" s="2"/>
      <c r="F119" s="2"/>
      <c r="G119" s="2"/>
      <c r="H119" s="53" t="s">
        <v>167</v>
      </c>
      <c r="I119" s="54"/>
      <c r="J119" s="54"/>
      <c r="K119" s="54"/>
      <c r="L119" s="54"/>
      <c r="M119" s="54"/>
      <c r="N119" s="54"/>
      <c r="O119" s="55"/>
      <c r="P119" s="2"/>
      <c r="Q119" s="2"/>
    </row>
    <row r="120" spans="1:17" hidden="1" x14ac:dyDescent="0.3">
      <c r="A120" s="2"/>
      <c r="B120" s="2"/>
      <c r="C120" s="2"/>
      <c r="D120" s="2"/>
      <c r="E120" s="2"/>
      <c r="F120" s="2"/>
      <c r="G120" s="2"/>
      <c r="H120" s="53"/>
      <c r="I120" s="54"/>
      <c r="J120" s="54"/>
      <c r="K120" s="54"/>
      <c r="L120" s="54"/>
      <c r="M120" s="54"/>
      <c r="N120" s="54"/>
      <c r="O120" s="55"/>
      <c r="P120" s="2"/>
      <c r="Q120" s="2"/>
    </row>
    <row r="121" spans="1:17" hidden="1" x14ac:dyDescent="0.3">
      <c r="A121" s="2"/>
      <c r="B121" s="2"/>
      <c r="C121" s="2"/>
      <c r="D121" s="2"/>
      <c r="E121" s="2"/>
      <c r="F121" s="2"/>
      <c r="G121" s="2"/>
      <c r="H121" s="17"/>
      <c r="I121" s="18"/>
      <c r="J121" s="18"/>
      <c r="K121" s="18"/>
      <c r="L121" s="18"/>
      <c r="M121" s="18"/>
      <c r="N121" s="18"/>
      <c r="O121" s="49"/>
      <c r="P121" s="2"/>
      <c r="Q121" s="2"/>
    </row>
    <row r="122" spans="1:17" ht="15" hidden="1" thickBot="1" x14ac:dyDescent="0.35">
      <c r="A122" s="2"/>
      <c r="B122" s="2"/>
      <c r="C122" s="2"/>
      <c r="D122" s="2"/>
      <c r="E122" s="2"/>
      <c r="F122" s="2"/>
      <c r="G122" s="2"/>
      <c r="H122" s="50"/>
      <c r="I122" s="51"/>
      <c r="J122" s="51"/>
      <c r="K122" s="51"/>
      <c r="L122" s="51"/>
      <c r="M122" s="51"/>
      <c r="N122" s="51"/>
      <c r="O122" s="52"/>
      <c r="P122" s="2"/>
      <c r="Q122" s="2"/>
    </row>
    <row r="123" spans="1:17" hidden="1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spans="1:17" hidden="1" x14ac:dyDescent="0.3">
      <c r="A124" s="2"/>
      <c r="B124" s="2"/>
      <c r="C124" s="11">
        <f>C111+1</f>
        <v>2</v>
      </c>
      <c r="D124" s="2"/>
      <c r="E124" s="2"/>
      <c r="F124" s="2"/>
      <c r="G124" s="2"/>
      <c r="H124" s="12" t="s">
        <v>168</v>
      </c>
      <c r="I124" s="2"/>
      <c r="J124" s="2"/>
      <c r="K124" s="2"/>
      <c r="L124" s="2"/>
      <c r="M124" s="2"/>
      <c r="N124" s="2"/>
      <c r="O124" s="2"/>
      <c r="P124" s="2"/>
      <c r="Q124" s="2"/>
    </row>
    <row r="125" spans="1:17" hidden="1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spans="1:17" hidden="1" x14ac:dyDescent="0.3">
      <c r="A126" s="2"/>
      <c r="B126" s="2"/>
      <c r="C126" s="2"/>
      <c r="D126" s="2"/>
      <c r="E126" s="2"/>
      <c r="F126" s="2"/>
      <c r="G126" s="2"/>
      <c r="H126" s="65"/>
      <c r="I126" s="66"/>
      <c r="J126" s="66"/>
      <c r="K126" s="66"/>
      <c r="L126" s="66"/>
      <c r="M126" s="66"/>
      <c r="N126" s="66"/>
      <c r="O126" s="67"/>
      <c r="P126" s="2"/>
      <c r="Q126" s="2"/>
    </row>
    <row r="127" spans="1:17" hidden="1" x14ac:dyDescent="0.3">
      <c r="A127" s="2"/>
      <c r="B127" s="2"/>
      <c r="C127" s="2"/>
      <c r="D127" s="2"/>
      <c r="E127" s="2"/>
      <c r="F127" s="2"/>
      <c r="G127" s="2"/>
      <c r="H127" s="68"/>
      <c r="I127" s="69"/>
      <c r="J127" s="69"/>
      <c r="K127" s="69"/>
      <c r="L127" s="69"/>
      <c r="M127" s="69"/>
      <c r="N127" s="69"/>
      <c r="O127" s="70"/>
      <c r="P127" s="2"/>
      <c r="Q127" s="2"/>
    </row>
    <row r="128" spans="1:17" hidden="1" x14ac:dyDescent="0.3">
      <c r="A128" s="2"/>
      <c r="B128" s="2"/>
      <c r="C128" s="2"/>
      <c r="D128" s="2"/>
      <c r="E128" s="2"/>
      <c r="F128" s="2"/>
      <c r="G128" s="2"/>
      <c r="H128" s="71"/>
      <c r="I128" s="72"/>
      <c r="J128" s="72"/>
      <c r="K128" s="72"/>
      <c r="L128" s="72"/>
      <c r="M128" s="72"/>
      <c r="N128" s="72"/>
      <c r="O128" s="73"/>
      <c r="P128" s="2"/>
      <c r="Q128" s="2"/>
    </row>
    <row r="129" spans="1:17" ht="15" hidden="1" thickBot="1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spans="1:17" ht="15" hidden="1" thickBot="1" x14ac:dyDescent="0.35">
      <c r="A130" s="2"/>
      <c r="B130" s="2"/>
      <c r="C130" s="2"/>
      <c r="D130" s="2"/>
      <c r="E130" s="2"/>
      <c r="F130" s="2"/>
      <c r="G130" s="2"/>
      <c r="H130" s="16" t="s">
        <v>39</v>
      </c>
      <c r="I130" s="13"/>
      <c r="J130" s="13"/>
      <c r="K130" s="13"/>
      <c r="L130" s="14"/>
      <c r="M130" s="14"/>
      <c r="N130" s="14"/>
      <c r="O130" s="15"/>
      <c r="P130" s="2"/>
      <c r="Q130" s="2"/>
    </row>
    <row r="131" spans="1:17" hidden="1" x14ac:dyDescent="0.3">
      <c r="A131" s="2"/>
      <c r="B131" s="2"/>
      <c r="C131" s="2"/>
      <c r="D131" s="2"/>
      <c r="E131" s="2"/>
      <c r="F131" s="2"/>
      <c r="G131" s="2"/>
      <c r="H131" s="53"/>
      <c r="I131" s="54"/>
      <c r="J131" s="54"/>
      <c r="K131" s="54"/>
      <c r="L131" s="54"/>
      <c r="M131" s="54"/>
      <c r="N131" s="54"/>
      <c r="O131" s="55"/>
      <c r="P131" s="2"/>
      <c r="Q131" s="2"/>
    </row>
    <row r="132" spans="1:17" hidden="1" x14ac:dyDescent="0.3">
      <c r="A132" s="2"/>
      <c r="B132" s="2"/>
      <c r="C132" s="2"/>
      <c r="D132" s="2"/>
      <c r="E132" s="2"/>
      <c r="F132" s="2"/>
      <c r="G132" s="2"/>
      <c r="H132" s="53" t="s">
        <v>170</v>
      </c>
      <c r="I132" s="54"/>
      <c r="J132" s="54"/>
      <c r="K132" s="54"/>
      <c r="L132" s="54" t="str">
        <f>SUBSTITUTE(H132,"precedent","dependent")</f>
        <v>This is a dependent cell - 1</v>
      </c>
      <c r="M132" s="54"/>
      <c r="N132" s="54"/>
      <c r="O132" s="55"/>
      <c r="P132" s="2"/>
      <c r="Q132" s="2"/>
    </row>
    <row r="133" spans="1:17" hidden="1" x14ac:dyDescent="0.3">
      <c r="A133" s="2"/>
      <c r="B133" s="2"/>
      <c r="C133" s="2"/>
      <c r="D133" s="2"/>
      <c r="E133" s="2"/>
      <c r="F133" s="2"/>
      <c r="G133" s="2"/>
      <c r="H133" s="53" t="s">
        <v>171</v>
      </c>
      <c r="I133" s="54"/>
      <c r="J133" s="54"/>
      <c r="K133" s="54"/>
      <c r="L133" s="54" t="str">
        <f t="shared" ref="L133:L138" si="0">SUBSTITUTE(H133,"precedent","dependent")</f>
        <v>This is a dependent cell - 2</v>
      </c>
      <c r="M133" s="54"/>
      <c r="N133" s="54"/>
      <c r="O133" s="55"/>
      <c r="P133" s="2"/>
      <c r="Q133" s="2"/>
    </row>
    <row r="134" spans="1:17" hidden="1" x14ac:dyDescent="0.3">
      <c r="A134" s="2"/>
      <c r="B134" s="2"/>
      <c r="C134" s="2"/>
      <c r="D134" s="2"/>
      <c r="E134" s="2"/>
      <c r="F134" s="2"/>
      <c r="G134" s="2"/>
      <c r="H134" s="53" t="s">
        <v>172</v>
      </c>
      <c r="I134" s="54"/>
      <c r="J134" s="54"/>
      <c r="K134" s="54"/>
      <c r="L134" s="54" t="str">
        <f t="shared" si="0"/>
        <v>This is a dependent cell - 3</v>
      </c>
      <c r="M134" s="54"/>
      <c r="N134" s="54"/>
      <c r="O134" s="55"/>
      <c r="P134" s="2"/>
      <c r="Q134" s="2"/>
    </row>
    <row r="135" spans="1:17" hidden="1" x14ac:dyDescent="0.3">
      <c r="A135" s="2"/>
      <c r="B135" s="2"/>
      <c r="C135" s="2"/>
      <c r="D135" s="2"/>
      <c r="E135" s="2"/>
      <c r="F135" s="2"/>
      <c r="G135" s="2"/>
      <c r="H135" s="53" t="s">
        <v>173</v>
      </c>
      <c r="I135" s="54"/>
      <c r="J135" s="54"/>
      <c r="K135" s="54"/>
      <c r="L135" s="54" t="str">
        <f t="shared" si="0"/>
        <v>This is a dependent cell - 4</v>
      </c>
      <c r="M135" s="54"/>
      <c r="N135" s="54"/>
      <c r="O135" s="55"/>
      <c r="P135" s="2"/>
      <c r="Q135" s="2"/>
    </row>
    <row r="136" spans="1:17" hidden="1" x14ac:dyDescent="0.3">
      <c r="A136" s="2"/>
      <c r="B136" s="2"/>
      <c r="C136" s="2"/>
      <c r="D136" s="2"/>
      <c r="E136" s="2"/>
      <c r="F136" s="2"/>
      <c r="G136" s="2"/>
      <c r="H136" s="53" t="s">
        <v>174</v>
      </c>
      <c r="I136" s="54"/>
      <c r="J136" s="54"/>
      <c r="K136" s="54"/>
      <c r="L136" s="54" t="str">
        <f t="shared" si="0"/>
        <v>This is a dependent cell - 5</v>
      </c>
      <c r="M136" s="54"/>
      <c r="N136" s="54"/>
      <c r="O136" s="55"/>
      <c r="P136" s="2"/>
      <c r="Q136" s="2"/>
    </row>
    <row r="137" spans="1:17" hidden="1" x14ac:dyDescent="0.3">
      <c r="A137" s="2"/>
      <c r="B137" s="2"/>
      <c r="C137" s="2"/>
      <c r="D137" s="2"/>
      <c r="E137" s="2"/>
      <c r="F137" s="2"/>
      <c r="G137" s="2"/>
      <c r="H137" s="53" t="s">
        <v>175</v>
      </c>
      <c r="I137" s="54"/>
      <c r="J137" s="54"/>
      <c r="K137" s="54"/>
      <c r="L137" s="54" t="str">
        <f t="shared" si="0"/>
        <v>This is a dependent cell - 6</v>
      </c>
      <c r="M137" s="54"/>
      <c r="N137" s="54"/>
      <c r="O137" s="55"/>
      <c r="P137" s="2"/>
      <c r="Q137" s="2"/>
    </row>
    <row r="138" spans="1:17" hidden="1" x14ac:dyDescent="0.3">
      <c r="A138" s="2"/>
      <c r="B138" s="2"/>
      <c r="C138" s="2"/>
      <c r="D138" s="2"/>
      <c r="E138" s="2"/>
      <c r="F138" s="2"/>
      <c r="G138" s="2"/>
      <c r="H138" s="53" t="s">
        <v>176</v>
      </c>
      <c r="I138" s="54"/>
      <c r="J138" s="54"/>
      <c r="K138" s="54"/>
      <c r="L138" s="54" t="str">
        <f t="shared" si="0"/>
        <v>This is a dependent cell - 7</v>
      </c>
      <c r="M138" s="54"/>
      <c r="N138" s="54"/>
      <c r="O138" s="55"/>
      <c r="P138" s="2"/>
      <c r="Q138" s="2"/>
    </row>
    <row r="139" spans="1:17" hidden="1" x14ac:dyDescent="0.3">
      <c r="A139" s="2"/>
      <c r="B139" s="2"/>
      <c r="C139" s="2"/>
      <c r="D139" s="2"/>
      <c r="E139" s="2"/>
      <c r="F139" s="2"/>
      <c r="G139" s="2"/>
      <c r="H139" s="17"/>
      <c r="I139" s="18"/>
      <c r="J139" s="18"/>
      <c r="K139" s="18"/>
      <c r="L139" s="18"/>
      <c r="M139" s="18"/>
      <c r="N139" s="18"/>
      <c r="O139" s="49"/>
      <c r="P139" s="2"/>
      <c r="Q139" s="2"/>
    </row>
    <row r="140" spans="1:17" ht="15" hidden="1" thickBot="1" x14ac:dyDescent="0.35">
      <c r="A140" s="2"/>
      <c r="B140" s="2"/>
      <c r="C140" s="2"/>
      <c r="D140" s="2"/>
      <c r="E140" s="2"/>
      <c r="F140" s="2"/>
      <c r="G140" s="2"/>
      <c r="H140" s="50"/>
      <c r="I140" s="51"/>
      <c r="J140" s="51"/>
      <c r="K140" s="51"/>
      <c r="L140" s="51"/>
      <c r="M140" s="51"/>
      <c r="N140" s="51"/>
      <c r="O140" s="52"/>
      <c r="P140" s="2"/>
      <c r="Q140" s="2"/>
    </row>
    <row r="141" spans="1:17" hidden="1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spans="1:17" hidden="1" x14ac:dyDescent="0.3">
      <c r="A142" s="2"/>
      <c r="B142" s="2"/>
      <c r="C142" s="11">
        <f>C124+1</f>
        <v>3</v>
      </c>
      <c r="D142" s="2"/>
      <c r="E142" s="2"/>
      <c r="F142" s="2"/>
      <c r="G142" s="2"/>
      <c r="H142" s="12" t="s">
        <v>177</v>
      </c>
      <c r="I142" s="2"/>
      <c r="J142" s="2"/>
      <c r="K142" s="2"/>
      <c r="L142" s="2"/>
      <c r="M142" s="2"/>
      <c r="N142" s="2"/>
      <c r="O142" s="2"/>
      <c r="P142" s="2"/>
      <c r="Q142" s="2"/>
    </row>
    <row r="143" spans="1:17" hidden="1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1:17" hidden="1" x14ac:dyDescent="0.3">
      <c r="A144" s="2"/>
      <c r="B144" s="2"/>
      <c r="C144" s="2"/>
      <c r="D144" s="2"/>
      <c r="E144" s="2"/>
      <c r="F144" s="2"/>
      <c r="G144" s="2"/>
      <c r="H144" s="65"/>
      <c r="I144" s="66"/>
      <c r="J144" s="66"/>
      <c r="K144" s="66"/>
      <c r="L144" s="66"/>
      <c r="M144" s="66"/>
      <c r="N144" s="66"/>
      <c r="O144" s="67"/>
      <c r="P144" s="2"/>
      <c r="Q144" s="2"/>
    </row>
    <row r="145" spans="1:17" hidden="1" x14ac:dyDescent="0.3">
      <c r="A145" s="2"/>
      <c r="B145" s="2"/>
      <c r="C145" s="2"/>
      <c r="D145" s="2"/>
      <c r="E145" s="2"/>
      <c r="F145" s="2"/>
      <c r="G145" s="2"/>
      <c r="H145" s="68"/>
      <c r="I145" s="69"/>
      <c r="J145" s="69"/>
      <c r="K145" s="69"/>
      <c r="L145" s="69"/>
      <c r="M145" s="69"/>
      <c r="N145" s="69"/>
      <c r="O145" s="70"/>
      <c r="P145" s="2"/>
      <c r="Q145" s="2"/>
    </row>
    <row r="146" spans="1:17" hidden="1" x14ac:dyDescent="0.3">
      <c r="A146" s="2"/>
      <c r="B146" s="2"/>
      <c r="C146" s="2"/>
      <c r="D146" s="2"/>
      <c r="E146" s="2"/>
      <c r="F146" s="2"/>
      <c r="G146" s="2"/>
      <c r="H146" s="71"/>
      <c r="I146" s="72"/>
      <c r="J146" s="72"/>
      <c r="K146" s="72"/>
      <c r="L146" s="72"/>
      <c r="M146" s="72"/>
      <c r="N146" s="72"/>
      <c r="O146" s="73"/>
      <c r="P146" s="2"/>
      <c r="Q146" s="2"/>
    </row>
    <row r="147" spans="1:17" ht="15" hidden="1" thickBot="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1:17" ht="15" hidden="1" thickBot="1" x14ac:dyDescent="0.35">
      <c r="A148" s="2"/>
      <c r="B148" s="2"/>
      <c r="C148" s="2"/>
      <c r="D148" s="2"/>
      <c r="E148" s="2"/>
      <c r="F148" s="2"/>
      <c r="G148" s="2"/>
      <c r="H148" s="16" t="s">
        <v>39</v>
      </c>
      <c r="I148" s="13"/>
      <c r="J148" s="13"/>
      <c r="K148" s="13"/>
      <c r="L148" s="14"/>
      <c r="M148" s="14"/>
      <c r="N148" s="14"/>
      <c r="O148" s="15"/>
      <c r="P148" s="2"/>
      <c r="Q148" s="2"/>
    </row>
    <row r="149" spans="1:17" hidden="1" x14ac:dyDescent="0.3">
      <c r="A149" s="2"/>
      <c r="B149" s="2"/>
      <c r="C149" s="2"/>
      <c r="D149" s="2"/>
      <c r="E149" s="2"/>
      <c r="F149" s="2"/>
      <c r="G149" s="2"/>
      <c r="H149" s="53"/>
      <c r="I149" s="54"/>
      <c r="J149" s="54"/>
      <c r="K149" s="54"/>
      <c r="L149" s="54"/>
      <c r="M149" s="54"/>
      <c r="N149" s="54"/>
      <c r="O149" s="55"/>
      <c r="P149" s="2"/>
      <c r="Q149" s="2"/>
    </row>
    <row r="150" spans="1:17" hidden="1" x14ac:dyDescent="0.3">
      <c r="A150" s="2"/>
      <c r="B150" s="2"/>
      <c r="C150" s="2"/>
      <c r="D150" s="2"/>
      <c r="E150" s="2"/>
      <c r="F150" s="2"/>
      <c r="G150" s="2"/>
      <c r="H150" s="53"/>
      <c r="I150" s="54"/>
      <c r="J150" s="54"/>
      <c r="K150" s="54"/>
      <c r="L150" s="54"/>
      <c r="M150" s="54"/>
      <c r="N150" s="54"/>
      <c r="O150" s="55"/>
      <c r="P150" s="2"/>
      <c r="Q150" s="2"/>
    </row>
    <row r="151" spans="1:17" hidden="1" x14ac:dyDescent="0.3">
      <c r="A151" s="2"/>
      <c r="B151" s="2"/>
      <c r="C151" s="2"/>
      <c r="D151" s="2"/>
      <c r="E151" s="2"/>
      <c r="F151" s="2"/>
      <c r="G151" s="2"/>
      <c r="H151" s="53"/>
      <c r="I151" s="54"/>
      <c r="J151" s="54"/>
      <c r="K151" s="54"/>
      <c r="L151" s="54"/>
      <c r="M151" s="54"/>
      <c r="N151" s="54"/>
      <c r="O151" s="55"/>
      <c r="P151" s="2"/>
      <c r="Q151" s="2"/>
    </row>
    <row r="152" spans="1:17" hidden="1" x14ac:dyDescent="0.3">
      <c r="A152" s="2"/>
      <c r="B152" s="2"/>
      <c r="C152" s="2"/>
      <c r="D152" s="2"/>
      <c r="E152" s="2"/>
      <c r="F152" s="2"/>
      <c r="G152" s="2"/>
      <c r="H152" s="53"/>
      <c r="I152" s="54"/>
      <c r="J152" s="54"/>
      <c r="K152" s="54"/>
      <c r="L152" s="54"/>
      <c r="M152" s="54"/>
      <c r="N152" s="54"/>
      <c r="O152" s="55"/>
      <c r="P152" s="2"/>
      <c r="Q152" s="2"/>
    </row>
    <row r="153" spans="1:17" hidden="1" x14ac:dyDescent="0.3">
      <c r="A153" s="2"/>
      <c r="B153" s="2"/>
      <c r="C153" s="2"/>
      <c r="D153" s="2"/>
      <c r="E153" s="2"/>
      <c r="F153" s="2"/>
      <c r="G153" s="2"/>
      <c r="H153" s="53"/>
      <c r="I153" s="54"/>
      <c r="J153" s="54"/>
      <c r="K153" s="54"/>
      <c r="L153" s="54"/>
      <c r="M153" s="54"/>
      <c r="N153" s="54"/>
      <c r="O153" s="55"/>
      <c r="P153" s="2"/>
      <c r="Q153" s="2"/>
    </row>
    <row r="154" spans="1:17" hidden="1" x14ac:dyDescent="0.3">
      <c r="A154" s="2"/>
      <c r="B154" s="2"/>
      <c r="C154" s="2"/>
      <c r="D154" s="2"/>
      <c r="E154" s="2"/>
      <c r="F154" s="2"/>
      <c r="G154" s="2"/>
      <c r="H154" s="53"/>
      <c r="I154" s="54"/>
      <c r="J154" s="54"/>
      <c r="K154" s="54"/>
      <c r="L154" s="54"/>
      <c r="M154" s="54"/>
      <c r="N154" s="54"/>
      <c r="O154" s="55"/>
      <c r="P154" s="2"/>
      <c r="Q154" s="2"/>
    </row>
    <row r="155" spans="1:17" hidden="1" x14ac:dyDescent="0.3">
      <c r="A155" s="2"/>
      <c r="B155" s="2"/>
      <c r="C155" s="2"/>
      <c r="D155" s="2"/>
      <c r="E155" s="2"/>
      <c r="F155" s="2"/>
      <c r="G155" s="2"/>
      <c r="H155" s="53"/>
      <c r="I155" s="54"/>
      <c r="J155" s="54"/>
      <c r="K155" s="54"/>
      <c r="L155" s="54"/>
      <c r="M155" s="54"/>
      <c r="N155" s="54"/>
      <c r="O155" s="55"/>
      <c r="P155" s="2"/>
      <c r="Q155" s="2"/>
    </row>
    <row r="156" spans="1:17" hidden="1" x14ac:dyDescent="0.3">
      <c r="A156" s="2"/>
      <c r="B156" s="2"/>
      <c r="C156" s="2"/>
      <c r="D156" s="2"/>
      <c r="E156" s="2"/>
      <c r="F156" s="2"/>
      <c r="G156" s="2"/>
      <c r="H156" s="53"/>
      <c r="I156" s="54"/>
      <c r="J156" s="54"/>
      <c r="K156" s="54"/>
      <c r="L156" s="54"/>
      <c r="M156" s="54"/>
      <c r="N156" s="54"/>
      <c r="O156" s="55"/>
      <c r="P156" s="2"/>
      <c r="Q156" s="2"/>
    </row>
    <row r="157" spans="1:17" hidden="1" x14ac:dyDescent="0.3">
      <c r="A157" s="2"/>
      <c r="B157" s="2"/>
      <c r="C157" s="2"/>
      <c r="D157" s="2"/>
      <c r="E157" s="2"/>
      <c r="F157" s="2"/>
      <c r="G157" s="2"/>
      <c r="H157" s="53"/>
      <c r="I157" s="54"/>
      <c r="J157" s="54"/>
      <c r="K157" s="54"/>
      <c r="L157" s="54"/>
      <c r="M157" s="54"/>
      <c r="N157" s="54"/>
      <c r="O157" s="55"/>
      <c r="P157" s="2"/>
      <c r="Q157" s="2"/>
    </row>
    <row r="158" spans="1:17" hidden="1" x14ac:dyDescent="0.3">
      <c r="A158" s="2"/>
      <c r="B158" s="2"/>
      <c r="C158" s="2"/>
      <c r="D158" s="2"/>
      <c r="E158" s="2"/>
      <c r="F158" s="2"/>
      <c r="G158" s="2"/>
      <c r="H158" s="53"/>
      <c r="I158" s="54"/>
      <c r="J158" s="54"/>
      <c r="K158" s="54"/>
      <c r="L158" s="54"/>
      <c r="M158" s="54"/>
      <c r="N158" s="54"/>
      <c r="O158" s="55"/>
      <c r="P158" s="2"/>
      <c r="Q158" s="2"/>
    </row>
    <row r="159" spans="1:17" hidden="1" x14ac:dyDescent="0.3">
      <c r="A159" s="2"/>
      <c r="B159" s="2"/>
      <c r="C159" s="2"/>
      <c r="D159" s="2"/>
      <c r="E159" s="2"/>
      <c r="F159" s="2"/>
      <c r="G159" s="2"/>
      <c r="H159" s="53"/>
      <c r="I159" s="54"/>
      <c r="J159" s="54"/>
      <c r="K159" s="54"/>
      <c r="L159" s="54"/>
      <c r="M159" s="54"/>
      <c r="N159" s="54"/>
      <c r="O159" s="55"/>
      <c r="P159" s="2"/>
      <c r="Q159" s="2"/>
    </row>
    <row r="160" spans="1:17" hidden="1" x14ac:dyDescent="0.3">
      <c r="A160" s="2"/>
      <c r="B160" s="2"/>
      <c r="C160" s="2"/>
      <c r="D160" s="2"/>
      <c r="E160" s="2"/>
      <c r="F160" s="2"/>
      <c r="G160" s="2"/>
      <c r="H160" s="17"/>
      <c r="I160" s="18"/>
      <c r="J160" s="18"/>
      <c r="K160" s="18"/>
      <c r="L160" s="18"/>
      <c r="M160" s="18"/>
      <c r="N160" s="18"/>
      <c r="O160" s="49"/>
      <c r="P160" s="2"/>
      <c r="Q160" s="2"/>
    </row>
    <row r="161" spans="1:17" ht="15" hidden="1" thickBot="1" x14ac:dyDescent="0.35">
      <c r="A161" s="2"/>
      <c r="B161" s="2"/>
      <c r="C161" s="2"/>
      <c r="D161" s="2"/>
      <c r="E161" s="2"/>
      <c r="F161" s="2"/>
      <c r="G161" s="2"/>
      <c r="H161" s="50"/>
      <c r="I161" s="51"/>
      <c r="J161" s="51"/>
      <c r="K161" s="51"/>
      <c r="L161" s="51"/>
      <c r="M161" s="51"/>
      <c r="N161" s="51"/>
      <c r="O161" s="52"/>
      <c r="P161" s="2"/>
      <c r="Q161" s="2"/>
    </row>
    <row r="162" spans="1:17" hidden="1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hidden="1" x14ac:dyDescent="0.3">
      <c r="A163" s="2"/>
      <c r="B163" s="2"/>
      <c r="C163" s="11">
        <f>C142+1</f>
        <v>4</v>
      </c>
      <c r="D163" s="2"/>
      <c r="E163" s="2"/>
      <c r="F163" s="2"/>
      <c r="G163" s="2"/>
      <c r="H163" s="12" t="s">
        <v>178</v>
      </c>
      <c r="I163" s="2"/>
      <c r="J163" s="2"/>
      <c r="K163" s="2"/>
      <c r="L163" s="2"/>
      <c r="M163" s="2"/>
      <c r="N163" s="2"/>
      <c r="O163" s="2"/>
      <c r="P163" s="2"/>
      <c r="Q163" s="2"/>
    </row>
    <row r="164" spans="1:17" hidden="1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hidden="1" x14ac:dyDescent="0.3">
      <c r="A165" s="2"/>
      <c r="B165" s="2"/>
      <c r="C165" s="2"/>
      <c r="D165" s="2"/>
      <c r="E165" s="2"/>
      <c r="F165" s="2"/>
      <c r="G165" s="2"/>
      <c r="H165" s="65" t="s">
        <v>179</v>
      </c>
      <c r="I165" s="66"/>
      <c r="J165" s="66"/>
      <c r="K165" s="66"/>
      <c r="L165" s="66"/>
      <c r="M165" s="66"/>
      <c r="N165" s="66"/>
      <c r="O165" s="67"/>
      <c r="P165" s="2"/>
      <c r="Q165" s="2"/>
    </row>
    <row r="166" spans="1:17" hidden="1" x14ac:dyDescent="0.3">
      <c r="A166" s="2"/>
      <c r="B166" s="2"/>
      <c r="C166" s="2"/>
      <c r="D166" s="2"/>
      <c r="E166" s="2"/>
      <c r="F166" s="2"/>
      <c r="G166" s="2"/>
      <c r="H166" s="68"/>
      <c r="I166" s="69"/>
      <c r="J166" s="69"/>
      <c r="K166" s="69"/>
      <c r="L166" s="69"/>
      <c r="M166" s="69"/>
      <c r="N166" s="69"/>
      <c r="O166" s="70"/>
      <c r="P166" s="2"/>
      <c r="Q166" s="2"/>
    </row>
    <row r="167" spans="1:17" hidden="1" x14ac:dyDescent="0.3">
      <c r="A167" s="2"/>
      <c r="B167" s="2"/>
      <c r="C167" s="2"/>
      <c r="D167" s="2"/>
      <c r="E167" s="2"/>
      <c r="F167" s="2"/>
      <c r="G167" s="2"/>
      <c r="H167" s="71"/>
      <c r="I167" s="72"/>
      <c r="J167" s="72"/>
      <c r="K167" s="72"/>
      <c r="L167" s="72"/>
      <c r="M167" s="72"/>
      <c r="N167" s="72"/>
      <c r="O167" s="73"/>
      <c r="P167" s="2"/>
      <c r="Q167" s="2"/>
    </row>
    <row r="168" spans="1:17" ht="15" hidden="1" thickBot="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17" ht="15" hidden="1" thickBot="1" x14ac:dyDescent="0.35">
      <c r="A169" s="2"/>
      <c r="B169" s="2"/>
      <c r="C169" s="2"/>
      <c r="D169" s="2"/>
      <c r="E169" s="2"/>
      <c r="F169" s="2"/>
      <c r="G169" s="2"/>
      <c r="H169" s="16" t="s">
        <v>39</v>
      </c>
      <c r="I169" s="13"/>
      <c r="J169" s="13"/>
      <c r="K169" s="13"/>
      <c r="L169" s="14"/>
      <c r="M169" s="14"/>
      <c r="N169" s="14"/>
      <c r="O169" s="15"/>
      <c r="P169" s="2"/>
      <c r="Q169" s="2"/>
    </row>
    <row r="170" spans="1:17" hidden="1" x14ac:dyDescent="0.3">
      <c r="A170" s="2"/>
      <c r="B170" s="2"/>
      <c r="C170" s="2"/>
      <c r="D170" s="2"/>
      <c r="E170" s="2"/>
      <c r="F170" s="2"/>
      <c r="G170" s="2"/>
      <c r="H170" s="53"/>
      <c r="I170" s="54"/>
      <c r="J170" s="54"/>
      <c r="K170" s="54"/>
      <c r="L170" s="54"/>
      <c r="M170" s="54"/>
      <c r="N170" s="54"/>
      <c r="O170" s="55"/>
      <c r="P170" s="2"/>
      <c r="Q170" s="2"/>
    </row>
    <row r="171" spans="1:17" hidden="1" x14ac:dyDescent="0.3">
      <c r="A171" s="2"/>
      <c r="B171" s="2"/>
      <c r="C171" s="2"/>
      <c r="D171" s="2"/>
      <c r="E171" s="2"/>
      <c r="F171" s="2"/>
      <c r="G171" s="2"/>
      <c r="H171" s="53" t="s">
        <v>206</v>
      </c>
      <c r="I171" s="54"/>
      <c r="J171" s="54"/>
      <c r="K171" s="54"/>
      <c r="L171" s="54"/>
      <c r="M171" s="54"/>
      <c r="N171" s="54"/>
      <c r="O171" s="55"/>
      <c r="P171" s="2"/>
      <c r="Q171" s="2"/>
    </row>
    <row r="172" spans="1:17" hidden="1" x14ac:dyDescent="0.3">
      <c r="A172" s="2"/>
      <c r="B172" s="2"/>
      <c r="C172" s="2"/>
      <c r="D172" s="2"/>
      <c r="E172" s="2"/>
      <c r="F172" s="2"/>
      <c r="G172" s="2"/>
      <c r="H172" s="53"/>
      <c r="I172" s="54"/>
      <c r="J172" s="54"/>
      <c r="K172" s="54"/>
      <c r="L172" s="54"/>
      <c r="M172" s="54"/>
      <c r="N172" s="54"/>
      <c r="O172" s="55"/>
      <c r="P172" s="2"/>
      <c r="Q172" s="2"/>
    </row>
    <row r="173" spans="1:17" ht="15" hidden="1" thickBot="1" x14ac:dyDescent="0.35">
      <c r="A173" s="2"/>
      <c r="B173" s="2"/>
      <c r="C173" s="2"/>
      <c r="D173" s="2"/>
      <c r="E173" s="2"/>
      <c r="F173" s="2"/>
      <c r="G173" s="2"/>
      <c r="H173" s="62"/>
      <c r="I173" s="63"/>
      <c r="J173" s="63"/>
      <c r="K173" s="63"/>
      <c r="L173" s="63"/>
      <c r="M173" s="63"/>
      <c r="N173" s="63"/>
      <c r="O173" s="64"/>
      <c r="P173" s="2"/>
      <c r="Q173" s="2"/>
    </row>
    <row r="174" spans="1:17" hidden="1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spans="1:17" hidden="1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spans="1:17" hidden="1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spans="1:17" hidden="1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spans="1:17" hidden="1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1:17" hidden="1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1:17" s="10" customFormat="1" ht="32.4" customHeight="1" x14ac:dyDescent="0.3">
      <c r="A180" s="7"/>
      <c r="B180" s="8">
        <f>B109+1</f>
        <v>4</v>
      </c>
      <c r="C180" s="9" t="s">
        <v>180</v>
      </c>
    </row>
    <row r="181" spans="1:17" hidden="1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</row>
    <row r="182" spans="1:17" hidden="1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</row>
    <row r="183" spans="1:17" hidden="1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spans="1:17" hidden="1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spans="1:17" hidden="1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spans="1:17" hidden="1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spans="1:17" hidden="1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spans="1:17" hidden="1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spans="1:17" hidden="1" x14ac:dyDescent="0.3">
      <c r="A189" s="2"/>
      <c r="B189" s="2"/>
      <c r="C189" s="11">
        <f>IFERROR(C174+1,1)</f>
        <v>1</v>
      </c>
      <c r="D189" s="12" t="s">
        <v>181</v>
      </c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</row>
    <row r="190" spans="1:17" hidden="1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</row>
    <row r="191" spans="1:17" s="2" customFormat="1" hidden="1" x14ac:dyDescent="0.3">
      <c r="E191" s="74" t="s">
        <v>188</v>
      </c>
      <c r="F191" s="66"/>
      <c r="G191" s="66"/>
      <c r="H191" s="66"/>
      <c r="I191" s="66"/>
      <c r="J191" s="66"/>
      <c r="K191" s="66"/>
      <c r="L191" s="67"/>
    </row>
    <row r="192" spans="1:17" s="2" customFormat="1" hidden="1" x14ac:dyDescent="0.3">
      <c r="E192" s="68"/>
      <c r="F192" s="69"/>
      <c r="G192" s="69"/>
      <c r="H192" s="69"/>
      <c r="I192" s="69"/>
      <c r="J192" s="69"/>
      <c r="K192" s="69"/>
      <c r="L192" s="70"/>
    </row>
    <row r="193" spans="1:17" s="2" customFormat="1" hidden="1" x14ac:dyDescent="0.3">
      <c r="E193" s="71"/>
      <c r="F193" s="72"/>
      <c r="G193" s="72"/>
      <c r="H193" s="72"/>
      <c r="I193" s="72"/>
      <c r="J193" s="72"/>
      <c r="K193" s="72"/>
      <c r="L193" s="73"/>
    </row>
    <row r="194" spans="1:17" s="2" customFormat="1" ht="15" hidden="1" thickBot="1" x14ac:dyDescent="0.35"/>
    <row r="195" spans="1:17" s="2" customFormat="1" ht="15" hidden="1" thickBot="1" x14ac:dyDescent="0.35">
      <c r="E195" s="16" t="s">
        <v>39</v>
      </c>
      <c r="F195" s="13"/>
      <c r="G195" s="13"/>
      <c r="H195" s="13"/>
      <c r="I195" s="14"/>
      <c r="J195" s="14"/>
      <c r="K195" s="14"/>
      <c r="L195" s="15"/>
    </row>
    <row r="196" spans="1:17" s="2" customFormat="1" hidden="1" x14ac:dyDescent="0.3">
      <c r="E196" s="53"/>
      <c r="F196" s="54"/>
      <c r="G196" s="54"/>
      <c r="H196" s="54"/>
      <c r="I196" s="54"/>
      <c r="J196" s="54"/>
      <c r="K196" s="54"/>
      <c r="L196" s="55"/>
    </row>
    <row r="197" spans="1:17" s="2" customFormat="1" hidden="1" x14ac:dyDescent="0.3">
      <c r="E197" s="53" t="s">
        <v>182</v>
      </c>
      <c r="F197" s="54" t="s">
        <v>183</v>
      </c>
      <c r="G197" s="54" t="s">
        <v>184</v>
      </c>
      <c r="H197" s="54"/>
      <c r="I197" s="54" t="s">
        <v>186</v>
      </c>
      <c r="J197" s="54"/>
      <c r="K197" s="54"/>
      <c r="L197" s="55"/>
    </row>
    <row r="198" spans="1:17" s="2" customFormat="1" hidden="1" x14ac:dyDescent="0.3">
      <c r="E198" s="53"/>
      <c r="F198" s="54"/>
      <c r="G198" s="54"/>
      <c r="H198" s="54"/>
      <c r="I198" s="54" t="s">
        <v>185</v>
      </c>
      <c r="J198" s="54"/>
      <c r="K198" s="54"/>
      <c r="L198" s="55"/>
    </row>
    <row r="199" spans="1:17" s="2" customFormat="1" hidden="1" x14ac:dyDescent="0.3">
      <c r="E199" s="53"/>
      <c r="F199" s="54"/>
      <c r="G199" s="54"/>
      <c r="H199" s="54"/>
      <c r="I199" s="54"/>
      <c r="J199" s="54"/>
      <c r="K199" s="54"/>
      <c r="L199" s="55"/>
    </row>
    <row r="200" spans="1:17" s="2" customFormat="1" hidden="1" x14ac:dyDescent="0.3">
      <c r="E200" s="53"/>
      <c r="F200" s="54"/>
      <c r="G200" s="54"/>
      <c r="H200" s="54"/>
      <c r="I200" s="54"/>
      <c r="J200" s="54"/>
      <c r="K200" s="54"/>
      <c r="L200" s="55"/>
    </row>
    <row r="201" spans="1:17" s="2" customFormat="1" ht="14.4" hidden="1" customHeight="1" x14ac:dyDescent="0.3">
      <c r="E201" s="53"/>
      <c r="F201" s="54"/>
      <c r="G201" s="54"/>
      <c r="H201" s="54"/>
      <c r="I201" s="54"/>
      <c r="J201" s="54"/>
      <c r="K201" s="54"/>
      <c r="L201" s="55"/>
    </row>
    <row r="202" spans="1:17" s="2" customFormat="1" ht="14.4" hidden="1" customHeight="1" thickBot="1" x14ac:dyDescent="0.35">
      <c r="E202" s="50"/>
      <c r="F202" s="51"/>
      <c r="G202" s="51"/>
      <c r="H202" s="51"/>
      <c r="I202" s="51"/>
      <c r="J202" s="51"/>
      <c r="K202" s="51"/>
      <c r="L202" s="52"/>
    </row>
    <row r="203" spans="1:17" s="2" customFormat="1" ht="14.4" hidden="1" customHeight="1" x14ac:dyDescent="0.3"/>
    <row r="204" spans="1:17" hidden="1" x14ac:dyDescent="0.3">
      <c r="A204" s="2"/>
      <c r="B204" s="2"/>
      <c r="C204" s="11">
        <f>C189+1</f>
        <v>2</v>
      </c>
      <c r="D204" s="12" t="s">
        <v>189</v>
      </c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</row>
    <row r="205" spans="1:17" s="2" customFormat="1" ht="14.4" hidden="1" customHeight="1" x14ac:dyDescent="0.3"/>
    <row r="206" spans="1:17" s="2" customFormat="1" ht="14.4" hidden="1" customHeight="1" x14ac:dyDescent="0.3">
      <c r="E206" s="74" t="s">
        <v>187</v>
      </c>
      <c r="F206" s="66"/>
      <c r="G206" s="66"/>
      <c r="H206" s="66"/>
      <c r="I206" s="66"/>
      <c r="J206" s="66"/>
      <c r="K206" s="66"/>
      <c r="L206" s="67"/>
    </row>
    <row r="207" spans="1:17" s="2" customFormat="1" ht="14.4" hidden="1" customHeight="1" x14ac:dyDescent="0.3">
      <c r="E207" s="68"/>
      <c r="F207" s="69"/>
      <c r="G207" s="69"/>
      <c r="H207" s="69"/>
      <c r="I207" s="69"/>
      <c r="J207" s="69"/>
      <c r="K207" s="69"/>
      <c r="L207" s="70"/>
    </row>
    <row r="208" spans="1:17" s="2" customFormat="1" ht="14.4" hidden="1" customHeight="1" x14ac:dyDescent="0.3">
      <c r="E208" s="71"/>
      <c r="F208" s="72"/>
      <c r="G208" s="72"/>
      <c r="H208" s="72"/>
      <c r="I208" s="72"/>
      <c r="J208" s="72"/>
      <c r="K208" s="72"/>
      <c r="L208" s="73"/>
    </row>
    <row r="209" spans="5:12" s="2" customFormat="1" ht="14.4" hidden="1" customHeight="1" thickBot="1" x14ac:dyDescent="0.35"/>
    <row r="210" spans="5:12" s="2" customFormat="1" ht="14.4" hidden="1" customHeight="1" thickBot="1" x14ac:dyDescent="0.35">
      <c r="E210" s="16" t="s">
        <v>39</v>
      </c>
      <c r="F210" s="13"/>
      <c r="G210" s="13"/>
      <c r="H210" s="13"/>
      <c r="I210" s="14"/>
      <c r="J210" s="14"/>
      <c r="K210" s="14"/>
      <c r="L210" s="15"/>
    </row>
    <row r="211" spans="5:12" s="2" customFormat="1" ht="14.4" hidden="1" customHeight="1" x14ac:dyDescent="0.3">
      <c r="E211" s="53"/>
      <c r="F211" s="54"/>
      <c r="G211" s="54"/>
      <c r="H211" s="54"/>
      <c r="I211" s="54"/>
      <c r="J211" s="54"/>
      <c r="K211" s="54"/>
      <c r="L211" s="55"/>
    </row>
    <row r="212" spans="5:12" s="2" customFormat="1" ht="14.4" hidden="1" customHeight="1" x14ac:dyDescent="0.3">
      <c r="E212" s="53"/>
      <c r="F212" s="54"/>
      <c r="G212" s="54"/>
      <c r="H212" s="54"/>
      <c r="I212" s="54"/>
      <c r="J212" s="54"/>
      <c r="K212" s="54"/>
      <c r="L212" s="55"/>
    </row>
    <row r="213" spans="5:12" s="2" customFormat="1" ht="14.4" hidden="1" customHeight="1" x14ac:dyDescent="0.3">
      <c r="E213" s="53"/>
      <c r="F213" s="54"/>
      <c r="G213" s="54"/>
      <c r="H213" s="54"/>
      <c r="I213" s="54"/>
      <c r="J213" s="54"/>
      <c r="K213" s="54"/>
      <c r="L213" s="55"/>
    </row>
    <row r="214" spans="5:12" s="2" customFormat="1" ht="14.4" hidden="1" customHeight="1" x14ac:dyDescent="0.3">
      <c r="E214" s="53"/>
      <c r="F214" s="54"/>
      <c r="G214" s="54"/>
      <c r="H214" s="54"/>
      <c r="I214" s="54"/>
      <c r="J214" s="54"/>
      <c r="K214" s="54"/>
      <c r="L214" s="55"/>
    </row>
    <row r="215" spans="5:12" s="2" customFormat="1" ht="14.4" hidden="1" customHeight="1" x14ac:dyDescent="0.3">
      <c r="E215" s="53"/>
      <c r="F215" s="54"/>
      <c r="G215" s="54"/>
      <c r="H215" s="54"/>
      <c r="I215" s="54"/>
      <c r="J215" s="54"/>
      <c r="K215" s="54"/>
      <c r="L215" s="55"/>
    </row>
    <row r="216" spans="5:12" s="2" customFormat="1" ht="14.4" hidden="1" customHeight="1" x14ac:dyDescent="0.3">
      <c r="E216" s="53"/>
      <c r="F216" s="54"/>
      <c r="G216" s="54"/>
      <c r="H216" s="54"/>
      <c r="I216" s="54"/>
      <c r="J216" s="54"/>
      <c r="K216" s="54"/>
      <c r="L216" s="55"/>
    </row>
    <row r="217" spans="5:12" s="2" customFormat="1" ht="14.4" hidden="1" customHeight="1" x14ac:dyDescent="0.3">
      <c r="E217" s="53"/>
      <c r="F217" s="54"/>
      <c r="G217" s="54"/>
      <c r="H217" s="54"/>
      <c r="I217" s="54"/>
      <c r="J217" s="54"/>
      <c r="K217" s="54"/>
      <c r="L217" s="55"/>
    </row>
    <row r="218" spans="5:12" s="2" customFormat="1" ht="14.4" hidden="1" customHeight="1" x14ac:dyDescent="0.3">
      <c r="E218" s="53"/>
      <c r="F218" s="54"/>
      <c r="G218" s="54"/>
      <c r="H218" s="54"/>
      <c r="I218" s="54"/>
      <c r="J218" s="54"/>
      <c r="K218" s="54"/>
      <c r="L218" s="55"/>
    </row>
    <row r="219" spans="5:12" s="2" customFormat="1" ht="14.4" hidden="1" customHeight="1" x14ac:dyDescent="0.3">
      <c r="E219" s="53"/>
      <c r="F219" s="54"/>
      <c r="G219" s="54"/>
      <c r="H219" s="54"/>
      <c r="I219" s="54"/>
      <c r="J219" s="54"/>
      <c r="K219" s="54"/>
      <c r="L219" s="55"/>
    </row>
    <row r="220" spans="5:12" s="2" customFormat="1" ht="14.4" hidden="1" customHeight="1" x14ac:dyDescent="0.3">
      <c r="E220" s="53"/>
      <c r="F220" s="54"/>
      <c r="G220" s="54"/>
      <c r="H220" s="54"/>
      <c r="I220" s="54"/>
      <c r="J220" s="54"/>
      <c r="K220" s="54"/>
      <c r="L220" s="55"/>
    </row>
    <row r="221" spans="5:12" s="2" customFormat="1" ht="14.4" hidden="1" customHeight="1" x14ac:dyDescent="0.3">
      <c r="E221" s="53"/>
      <c r="F221" s="54"/>
      <c r="G221" s="54"/>
      <c r="H221" s="54"/>
      <c r="I221" s="54"/>
      <c r="J221" s="54"/>
      <c r="K221" s="54"/>
      <c r="L221" s="55"/>
    </row>
    <row r="222" spans="5:12" s="2" customFormat="1" ht="14.4" hidden="1" customHeight="1" x14ac:dyDescent="0.3">
      <c r="E222" s="53"/>
      <c r="F222" s="54"/>
      <c r="G222" s="54"/>
      <c r="H222" s="54"/>
      <c r="I222" s="54"/>
      <c r="J222" s="54"/>
      <c r="K222" s="54"/>
      <c r="L222" s="55"/>
    </row>
    <row r="223" spans="5:12" s="2" customFormat="1" ht="14.4" hidden="1" customHeight="1" x14ac:dyDescent="0.3">
      <c r="E223" s="53"/>
      <c r="F223" s="54"/>
      <c r="G223" s="54"/>
      <c r="H223" s="54"/>
      <c r="I223" s="54"/>
      <c r="J223" s="54"/>
      <c r="K223" s="54"/>
      <c r="L223" s="55"/>
    </row>
    <row r="224" spans="5:12" s="2" customFormat="1" ht="14.4" hidden="1" customHeight="1" x14ac:dyDescent="0.3">
      <c r="E224" s="53"/>
      <c r="F224" s="54"/>
      <c r="G224" s="54"/>
      <c r="H224" s="54"/>
      <c r="I224" s="54"/>
      <c r="J224" s="54"/>
      <c r="K224" s="54"/>
      <c r="L224" s="55"/>
    </row>
    <row r="225" spans="1:17" s="2" customFormat="1" ht="14.4" hidden="1" customHeight="1" x14ac:dyDescent="0.3">
      <c r="E225" s="53"/>
      <c r="F225" s="54" t="s">
        <v>190</v>
      </c>
      <c r="G225" s="54"/>
      <c r="H225" s="54"/>
      <c r="I225" s="54"/>
      <c r="J225" s="54"/>
      <c r="K225" s="54"/>
      <c r="L225" s="55"/>
    </row>
    <row r="226" spans="1:17" s="2" customFormat="1" ht="14.4" hidden="1" customHeight="1" x14ac:dyDescent="0.3">
      <c r="E226" s="53"/>
      <c r="F226" s="56" t="s">
        <v>191</v>
      </c>
      <c r="G226" s="54"/>
      <c r="H226" s="54"/>
      <c r="I226" s="54"/>
      <c r="J226" s="54"/>
      <c r="K226" s="54"/>
      <c r="L226" s="55"/>
    </row>
    <row r="227" spans="1:17" s="2" customFormat="1" ht="14.4" hidden="1" customHeight="1" x14ac:dyDescent="0.3">
      <c r="E227" s="53"/>
      <c r="F227" s="56" t="s">
        <v>192</v>
      </c>
      <c r="G227" s="54"/>
      <c r="H227" s="54"/>
      <c r="I227" s="54"/>
      <c r="J227" s="54"/>
      <c r="K227" s="54"/>
      <c r="L227" s="55"/>
    </row>
    <row r="228" spans="1:17" s="2" customFormat="1" ht="14.4" hidden="1" customHeight="1" x14ac:dyDescent="0.3">
      <c r="E228" s="53"/>
      <c r="F228" s="56" t="s">
        <v>193</v>
      </c>
      <c r="G228" s="54"/>
      <c r="H228" s="54"/>
      <c r="I228" s="54"/>
      <c r="J228" s="54"/>
      <c r="K228" s="54"/>
      <c r="L228" s="55"/>
    </row>
    <row r="229" spans="1:17" s="2" customFormat="1" ht="14.4" hidden="1" customHeight="1" x14ac:dyDescent="0.3">
      <c r="E229" s="53"/>
      <c r="F229" s="56" t="s">
        <v>194</v>
      </c>
      <c r="G229" s="54"/>
      <c r="H229" s="54"/>
      <c r="I229" s="54"/>
      <c r="J229" s="54"/>
      <c r="K229" s="54"/>
      <c r="L229" s="55"/>
    </row>
    <row r="230" spans="1:17" s="2" customFormat="1" ht="14.4" hidden="1" customHeight="1" x14ac:dyDescent="0.3">
      <c r="E230" s="53"/>
      <c r="F230" s="54"/>
      <c r="G230" s="54"/>
      <c r="H230" s="54"/>
      <c r="I230" s="54"/>
      <c r="J230" s="54"/>
      <c r="K230" s="54"/>
      <c r="L230" s="55"/>
    </row>
    <row r="231" spans="1:17" s="2" customFormat="1" ht="14.4" hidden="1" customHeight="1" thickBot="1" x14ac:dyDescent="0.35">
      <c r="E231" s="50"/>
      <c r="F231" s="51"/>
      <c r="G231" s="51"/>
      <c r="H231" s="51"/>
      <c r="I231" s="51"/>
      <c r="J231" s="51"/>
      <c r="K231" s="51"/>
      <c r="L231" s="52"/>
    </row>
    <row r="232" spans="1:17" s="2" customFormat="1" ht="14.4" hidden="1" customHeight="1" x14ac:dyDescent="0.3"/>
    <row r="233" spans="1:17" hidden="1" x14ac:dyDescent="0.3">
      <c r="A233" s="2"/>
      <c r="B233" s="2"/>
      <c r="C233" s="11">
        <f>C204+1</f>
        <v>3</v>
      </c>
      <c r="D233" s="12" t="s">
        <v>195</v>
      </c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</row>
    <row r="234" spans="1:17" hidden="1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</row>
    <row r="235" spans="1:17" s="2" customFormat="1" hidden="1" x14ac:dyDescent="0.3">
      <c r="E235" s="74" t="s">
        <v>203</v>
      </c>
      <c r="F235" s="66"/>
      <c r="G235" s="66"/>
      <c r="H235" s="66"/>
      <c r="I235" s="66"/>
      <c r="J235" s="66"/>
      <c r="K235" s="66"/>
      <c r="L235" s="67"/>
    </row>
    <row r="236" spans="1:17" s="2" customFormat="1" hidden="1" x14ac:dyDescent="0.3">
      <c r="E236" s="68"/>
      <c r="F236" s="69"/>
      <c r="G236" s="69"/>
      <c r="H236" s="69"/>
      <c r="I236" s="69"/>
      <c r="J236" s="69"/>
      <c r="K236" s="69"/>
      <c r="L236" s="70"/>
    </row>
    <row r="237" spans="1:17" s="2" customFormat="1" hidden="1" x14ac:dyDescent="0.3">
      <c r="E237" s="71"/>
      <c r="F237" s="72"/>
      <c r="G237" s="72"/>
      <c r="H237" s="72"/>
      <c r="I237" s="72"/>
      <c r="J237" s="72"/>
      <c r="K237" s="72"/>
      <c r="L237" s="73"/>
    </row>
    <row r="238" spans="1:17" s="2" customFormat="1" ht="15" hidden="1" thickBot="1" x14ac:dyDescent="0.35"/>
    <row r="239" spans="1:17" s="2" customFormat="1" ht="15" hidden="1" thickBot="1" x14ac:dyDescent="0.35">
      <c r="E239" s="16" t="s">
        <v>39</v>
      </c>
      <c r="F239" s="13"/>
      <c r="G239" s="13"/>
      <c r="H239" s="13"/>
      <c r="I239" s="14"/>
      <c r="J239" s="14"/>
      <c r="K239" s="14"/>
      <c r="L239" s="15"/>
    </row>
    <row r="240" spans="1:17" s="2" customFormat="1" hidden="1" x14ac:dyDescent="0.3">
      <c r="E240" s="53"/>
      <c r="F240" s="54"/>
      <c r="G240" s="54"/>
      <c r="H240" s="54"/>
      <c r="I240" s="54"/>
      <c r="J240" s="54"/>
      <c r="K240" s="54"/>
      <c r="L240" s="55"/>
    </row>
    <row r="241" spans="1:17" s="2" customFormat="1" hidden="1" x14ac:dyDescent="0.3">
      <c r="E241" s="53" t="s">
        <v>196</v>
      </c>
      <c r="F241" s="54"/>
      <c r="G241" s="54"/>
      <c r="H241" s="54"/>
      <c r="I241" s="54"/>
      <c r="J241" s="54"/>
      <c r="K241" s="54"/>
      <c r="L241" s="55"/>
    </row>
    <row r="242" spans="1:17" s="2" customFormat="1" hidden="1" x14ac:dyDescent="0.3">
      <c r="E242" s="53" t="s">
        <v>197</v>
      </c>
      <c r="F242" s="54"/>
      <c r="G242" s="54"/>
      <c r="H242" s="54"/>
      <c r="I242" s="54"/>
      <c r="J242" s="54"/>
      <c r="K242" s="54"/>
      <c r="L242" s="55"/>
    </row>
    <row r="243" spans="1:17" s="2" customFormat="1" hidden="1" x14ac:dyDescent="0.3">
      <c r="E243" s="53"/>
      <c r="F243" s="54"/>
      <c r="G243" s="54"/>
      <c r="H243" s="54"/>
      <c r="I243" s="54"/>
      <c r="J243" s="54"/>
      <c r="K243" s="54"/>
      <c r="L243" s="55"/>
    </row>
    <row r="244" spans="1:17" s="2" customFormat="1" hidden="1" x14ac:dyDescent="0.3">
      <c r="E244" s="53" t="s">
        <v>198</v>
      </c>
      <c r="F244" s="54" t="s">
        <v>199</v>
      </c>
      <c r="G244" s="54"/>
      <c r="H244" s="56" t="s">
        <v>201</v>
      </c>
      <c r="I244" s="54"/>
      <c r="J244" s="56" t="s">
        <v>199</v>
      </c>
      <c r="K244" s="54"/>
      <c r="L244" s="55"/>
    </row>
    <row r="245" spans="1:17" s="2" customFormat="1" ht="14.4" hidden="1" customHeight="1" x14ac:dyDescent="0.3">
      <c r="E245" s="53"/>
      <c r="F245" s="57" t="s">
        <v>200</v>
      </c>
      <c r="G245" s="54"/>
      <c r="H245" s="57" t="s">
        <v>202</v>
      </c>
      <c r="I245" s="54"/>
      <c r="J245" s="57" t="s">
        <v>202</v>
      </c>
      <c r="K245" s="54"/>
      <c r="L245" s="55"/>
    </row>
    <row r="246" spans="1:17" s="2" customFormat="1" ht="14.4" hidden="1" customHeight="1" thickBot="1" x14ac:dyDescent="0.35">
      <c r="E246" s="50"/>
      <c r="F246" s="51"/>
      <c r="G246" s="51"/>
      <c r="H246" s="51"/>
      <c r="I246" s="51"/>
      <c r="J246" s="51"/>
      <c r="K246" s="51"/>
      <c r="L246" s="52"/>
    </row>
    <row r="247" spans="1:17" s="2" customFormat="1" ht="14.4" hidden="1" customHeight="1" x14ac:dyDescent="0.3"/>
    <row r="248" spans="1:17" ht="14.4" hidden="1" customHeight="1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</row>
    <row r="249" spans="1:17" ht="14.4" hidden="1" customHeight="1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</row>
    <row r="250" spans="1:17" ht="14.4" hidden="1" customHeight="1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</row>
    <row r="251" spans="1:17" ht="14.4" hidden="1" customHeight="1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</row>
    <row r="252" spans="1:17" ht="14.4" hidden="1" customHeight="1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</row>
    <row r="253" spans="1:17" ht="14.4" hidden="1" customHeight="1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</row>
    <row r="254" spans="1:17" ht="14.4" hidden="1" customHeight="1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</row>
    <row r="255" spans="1:17" ht="14.4" hidden="1" customHeight="1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</row>
    <row r="256" spans="1:17" ht="14.4" hidden="1" customHeight="1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</row>
    <row r="257" spans="1:17" ht="14.4" hidden="1" customHeight="1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</row>
    <row r="258" spans="1:17" ht="14.4" hidden="1" customHeight="1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</row>
    <row r="259" spans="1:17" ht="14.4" hidden="1" customHeight="1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</row>
    <row r="260" spans="1:17" ht="14.4" hidden="1" customHeight="1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</row>
    <row r="261" spans="1:17" ht="14.4" hidden="1" customHeight="1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</row>
    <row r="262" spans="1:17" ht="14.4" hidden="1" customHeight="1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</row>
    <row r="263" spans="1:17" ht="14.4" hidden="1" customHeight="1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</row>
    <row r="264" spans="1:17" ht="14.4" hidden="1" customHeight="1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</row>
    <row r="265" spans="1:17" ht="14.4" hidden="1" customHeight="1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</row>
    <row r="266" spans="1:17" ht="14.4" hidden="1" customHeight="1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</row>
    <row r="267" spans="1:17" ht="14.4" hidden="1" customHeight="1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</row>
    <row r="268" spans="1:17" ht="14.4" hidden="1" customHeight="1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</row>
    <row r="269" spans="1:17" ht="14.4" hidden="1" customHeight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</row>
    <row r="270" spans="1:17" ht="14.4" hidden="1" customHeight="1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</row>
    <row r="271" spans="1:17" ht="14.4" hidden="1" customHeight="1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</row>
    <row r="272" spans="1:17" ht="14.4" hidden="1" customHeight="1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</row>
    <row r="273" spans="1:17" ht="14.4" hidden="1" customHeight="1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</row>
    <row r="274" spans="1:17" ht="14.4" hidden="1" customHeight="1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</row>
    <row r="275" spans="1:17" ht="14.4" hidden="1" customHeight="1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</row>
    <row r="276" spans="1:17" ht="14.4" hidden="1" customHeight="1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</row>
    <row r="277" spans="1:17" ht="14.4" hidden="1" customHeight="1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</row>
    <row r="278" spans="1:17" ht="14.4" hidden="1" customHeight="1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</row>
    <row r="279" spans="1:17" ht="14.4" hidden="1" customHeight="1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</row>
    <row r="280" spans="1:17" ht="14.4" hidden="1" customHeight="1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</row>
    <row r="281" spans="1:17" ht="14.4" hidden="1" customHeight="1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</row>
    <row r="282" spans="1:17" ht="14.4" hidden="1" customHeight="1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</row>
    <row r="283" spans="1:17" ht="14.4" hidden="1" customHeight="1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</row>
    <row r="284" spans="1:17" ht="14.4" hidden="1" customHeight="1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</row>
    <row r="285" spans="1:17" ht="14.4" hidden="1" customHeight="1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</row>
    <row r="286" spans="1:17" ht="14.4" hidden="1" customHeight="1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</row>
    <row r="287" spans="1:17" ht="14.4" hidden="1" customHeight="1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</row>
    <row r="288" spans="1:17" ht="14.4" hidden="1" customHeight="1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</row>
    <row r="289" spans="1:17" ht="14.4" hidden="1" customHeight="1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</row>
    <row r="290" spans="1:17" ht="14.4" hidden="1" customHeight="1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</row>
    <row r="291" spans="1:17" ht="14.4" hidden="1" customHeight="1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</row>
    <row r="292" spans="1:17" ht="14.4" hidden="1" customHeight="1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</row>
    <row r="293" spans="1:17" ht="14.4" hidden="1" customHeight="1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</row>
    <row r="294" spans="1:17" ht="14.4" hidden="1" customHeight="1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</row>
    <row r="295" spans="1:17" ht="14.4" hidden="1" customHeight="1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</row>
    <row r="296" spans="1:17" ht="14.4" hidden="1" customHeight="1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</row>
    <row r="297" spans="1:17" ht="14.4" hidden="1" customHeight="1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</row>
    <row r="298" spans="1:17" ht="14.4" hidden="1" customHeight="1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</row>
    <row r="299" spans="1:17" ht="14.4" hidden="1" customHeight="1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</row>
    <row r="300" spans="1:17" ht="14.4" hidden="1" customHeight="1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</row>
    <row r="301" spans="1:17" ht="14.4" hidden="1" customHeight="1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</row>
    <row r="302" spans="1:17" ht="14.4" hidden="1" customHeight="1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</row>
    <row r="303" spans="1:17" ht="14.4" hidden="1" customHeight="1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</row>
    <row r="304" spans="1:17" ht="14.4" hidden="1" customHeight="1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</row>
    <row r="305" spans="1:17" ht="14.4" hidden="1" customHeight="1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</row>
    <row r="306" spans="1:17" ht="14.4" hidden="1" customHeight="1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spans="1:17" ht="14.4" hidden="1" customHeight="1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</row>
    <row r="308" spans="1:17" ht="14.4" hidden="1" customHeight="1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</row>
    <row r="309" spans="1:17" ht="14.4" hidden="1" customHeight="1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</row>
    <row r="310" spans="1:17" ht="14.4" hidden="1" customHeight="1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</row>
    <row r="311" spans="1:17" ht="14.4" hidden="1" customHeight="1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</row>
    <row r="312" spans="1:17" ht="14.4" hidden="1" customHeight="1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</row>
    <row r="313" spans="1:17" ht="14.4" hidden="1" customHeight="1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</row>
    <row r="314" spans="1:17" ht="14.4" hidden="1" customHeight="1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</row>
    <row r="315" spans="1:17" ht="14.4" hidden="1" customHeight="1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</row>
    <row r="316" spans="1:17" ht="14.4" hidden="1" customHeight="1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</row>
    <row r="317" spans="1:17" ht="14.4" hidden="1" customHeight="1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</row>
    <row r="318" spans="1:17" ht="14.4" hidden="1" customHeight="1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</row>
    <row r="319" spans="1:17" ht="14.4" hidden="1" customHeight="1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</row>
    <row r="320" spans="1:17" ht="14.4" hidden="1" customHeight="1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</row>
    <row r="321" spans="1:17" ht="14.4" hidden="1" customHeight="1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</row>
    <row r="322" spans="1:17" ht="14.4" hidden="1" customHeight="1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</row>
    <row r="323" spans="1:17" ht="14.4" hidden="1" customHeight="1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</row>
    <row r="324" spans="1:17" ht="14.4" hidden="1" customHeight="1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</row>
    <row r="325" spans="1:17" ht="14.4" hidden="1" customHeight="1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</row>
    <row r="326" spans="1:17" ht="14.4" hidden="1" customHeight="1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</row>
    <row r="327" spans="1:17" ht="14.4" hidden="1" customHeight="1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</row>
    <row r="328" spans="1:17" ht="14.4" hidden="1" customHeight="1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</row>
    <row r="329" spans="1:17" ht="14.4" hidden="1" customHeight="1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</row>
    <row r="330" spans="1:17" ht="14.4" hidden="1" customHeight="1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</row>
    <row r="331" spans="1:17" ht="14.4" hidden="1" customHeight="1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</row>
    <row r="332" spans="1:17" ht="14.4" hidden="1" customHeight="1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</row>
    <row r="333" spans="1:17" ht="14.4" hidden="1" customHeight="1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</row>
    <row r="334" spans="1:17" ht="14.4" hidden="1" customHeight="1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</row>
    <row r="335" spans="1:17" ht="14.4" hidden="1" customHeight="1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</row>
    <row r="336" spans="1:17" ht="14.4" hidden="1" customHeight="1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</row>
    <row r="337" spans="1:17" ht="14.4" hidden="1" customHeight="1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</row>
    <row r="338" spans="1:17" ht="14.4" hidden="1" customHeight="1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</row>
    <row r="339" spans="1:17" ht="14.4" hidden="1" customHeight="1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</row>
    <row r="340" spans="1:17" ht="14.4" hidden="1" customHeight="1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</row>
    <row r="341" spans="1:17" ht="14.4" hidden="1" customHeight="1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</row>
    <row r="342" spans="1:17" ht="14.4" hidden="1" customHeight="1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</row>
    <row r="343" spans="1:17" ht="14.4" hidden="1" customHeight="1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</row>
    <row r="344" spans="1:17" ht="14.4" hidden="1" customHeight="1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</row>
    <row r="345" spans="1:17" ht="14.4" hidden="1" customHeight="1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</row>
    <row r="346" spans="1:17" ht="14.4" hidden="1" customHeight="1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</row>
    <row r="347" spans="1:17" ht="14.4" hidden="1" customHeight="1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</row>
    <row r="348" spans="1:17" ht="14.4" hidden="1" customHeight="1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</row>
    <row r="349" spans="1:17" ht="14.4" hidden="1" customHeight="1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</row>
    <row r="350" spans="1:17" ht="14.4" hidden="1" customHeight="1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</row>
    <row r="351" spans="1:17" ht="14.4" hidden="1" customHeight="1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</row>
    <row r="352" spans="1:17" ht="14.4" hidden="1" customHeight="1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</row>
    <row r="353" spans="1:17" ht="14.4" hidden="1" customHeight="1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</row>
    <row r="354" spans="1:17" ht="14.4" hidden="1" customHeight="1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</row>
    <row r="355" spans="1:17" ht="14.4" hidden="1" customHeight="1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</row>
    <row r="356" spans="1:17" ht="14.4" hidden="1" customHeight="1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</row>
    <row r="357" spans="1:17" ht="14.4" hidden="1" customHeight="1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</row>
    <row r="358" spans="1:17" ht="14.4" hidden="1" customHeight="1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</row>
    <row r="359" spans="1:17" ht="14.4" hidden="1" customHeight="1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</row>
    <row r="360" spans="1:17" ht="14.4" hidden="1" customHeight="1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</row>
    <row r="361" spans="1:17" ht="14.4" hidden="1" customHeight="1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</row>
    <row r="362" spans="1:17" ht="14.4" hidden="1" customHeight="1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</row>
    <row r="363" spans="1:17" ht="14.4" hidden="1" customHeight="1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</row>
    <row r="364" spans="1:17" ht="14.4" hidden="1" customHeight="1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</row>
    <row r="365" spans="1:17" ht="14.4" hidden="1" customHeight="1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</row>
    <row r="366" spans="1:17" ht="14.4" hidden="1" customHeight="1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</row>
    <row r="367" spans="1:17" ht="14.4" hidden="1" customHeight="1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</row>
    <row r="368" spans="1:17" ht="14.4" hidden="1" customHeight="1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</row>
    <row r="369" spans="1:17" ht="14.4" hidden="1" customHeight="1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</row>
    <row r="370" spans="1:17" ht="14.4" hidden="1" customHeight="1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</row>
    <row r="371" spans="1:17" ht="14.4" hidden="1" customHeight="1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</row>
    <row r="372" spans="1:17" ht="14.4" hidden="1" customHeight="1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</row>
    <row r="373" spans="1:17" ht="14.4" hidden="1" customHeight="1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</row>
    <row r="374" spans="1:17" ht="14.4" hidden="1" customHeight="1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</row>
    <row r="375" spans="1:17" ht="14.4" hidden="1" customHeight="1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</row>
    <row r="376" spans="1:17" ht="14.4" hidden="1" customHeight="1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</row>
    <row r="377" spans="1:17" ht="14.4" hidden="1" customHeight="1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</row>
    <row r="378" spans="1:17" ht="14.4" hidden="1" customHeight="1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</row>
    <row r="379" spans="1:17" ht="14.4" hidden="1" customHeight="1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</row>
    <row r="380" spans="1:17" ht="14.4" hidden="1" customHeight="1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</row>
    <row r="381" spans="1:17" ht="14.4" hidden="1" customHeight="1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</row>
    <row r="382" spans="1:17" ht="14.4" hidden="1" customHeight="1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</row>
    <row r="383" spans="1:17" ht="14.4" hidden="1" customHeight="1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</row>
    <row r="384" spans="1:17" ht="14.4" hidden="1" customHeight="1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</row>
    <row r="385" spans="1:17" ht="14.4" hidden="1" customHeight="1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</row>
    <row r="386" spans="1:17" ht="14.4" hidden="1" customHeight="1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</row>
    <row r="387" spans="1:17" ht="14.4" hidden="1" customHeight="1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</row>
    <row r="388" spans="1:17" ht="14.4" hidden="1" customHeight="1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</row>
    <row r="389" spans="1:17" ht="14.4" hidden="1" customHeight="1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</row>
    <row r="390" spans="1:17" ht="14.4" hidden="1" customHeight="1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</row>
    <row r="391" spans="1:17" ht="14.4" hidden="1" customHeight="1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</row>
    <row r="392" spans="1:17" ht="14.4" hidden="1" customHeight="1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</row>
    <row r="393" spans="1:17" ht="14.4" hidden="1" customHeight="1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</row>
    <row r="394" spans="1:17" ht="14.4" hidden="1" customHeight="1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</row>
    <row r="395" spans="1:17" ht="14.4" hidden="1" customHeight="1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spans="1:17" ht="14.4" hidden="1" customHeight="1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spans="1:17" ht="14.4" hidden="1" customHeight="1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</row>
    <row r="398" spans="1:17" ht="14.4" hidden="1" customHeight="1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</row>
    <row r="399" spans="1:17" ht="14.4" hidden="1" customHeight="1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</row>
    <row r="400" spans="1:17" ht="14.4" hidden="1" customHeight="1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</row>
    <row r="401" spans="1:17" ht="14.4" hidden="1" customHeight="1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</row>
    <row r="402" spans="1:17" ht="14.4" hidden="1" customHeight="1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</row>
    <row r="403" spans="1:17" ht="14.4" hidden="1" customHeight="1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</row>
    <row r="404" spans="1:17" ht="14.4" hidden="1" customHeight="1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</row>
    <row r="405" spans="1:17" ht="14.4" hidden="1" customHeight="1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</row>
    <row r="406" spans="1:17" ht="14.4" hidden="1" customHeight="1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</row>
    <row r="407" spans="1:17" ht="14.4" hidden="1" customHeight="1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</row>
    <row r="408" spans="1:17" ht="14.4" hidden="1" customHeight="1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</row>
    <row r="409" spans="1:17" ht="14.4" hidden="1" customHeight="1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</row>
    <row r="410" spans="1:17" ht="14.4" hidden="1" customHeight="1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</row>
    <row r="411" spans="1:17" ht="14.4" hidden="1" customHeight="1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</row>
    <row r="412" spans="1:17" ht="14.4" hidden="1" customHeight="1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</row>
    <row r="413" spans="1:17" ht="14.4" hidden="1" customHeight="1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</row>
    <row r="414" spans="1:17" ht="14.4" hidden="1" customHeight="1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</row>
    <row r="415" spans="1:17" ht="14.4" hidden="1" customHeight="1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</row>
    <row r="416" spans="1:17" ht="14.4" hidden="1" customHeight="1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</row>
    <row r="417" spans="1:17" ht="14.4" hidden="1" customHeight="1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</row>
    <row r="418" spans="1:17" ht="14.4" hidden="1" customHeight="1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</row>
    <row r="419" spans="1:17" ht="14.4" hidden="1" customHeight="1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</row>
    <row r="420" spans="1:17" ht="14.4" hidden="1" customHeight="1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</row>
    <row r="421" spans="1:17" ht="14.4" hidden="1" customHeight="1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</row>
    <row r="422" spans="1:17" ht="14.4" hidden="1" customHeight="1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</row>
    <row r="423" spans="1:17" ht="14.4" hidden="1" customHeight="1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</row>
    <row r="424" spans="1:17" ht="14.4" hidden="1" customHeight="1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</row>
    <row r="425" spans="1:17" ht="14.4" hidden="1" customHeight="1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</row>
    <row r="426" spans="1:17" ht="14.4" hidden="1" customHeight="1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</row>
    <row r="427" spans="1:17" ht="14.4" hidden="1" customHeight="1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</row>
    <row r="428" spans="1:17" ht="14.4" hidden="1" customHeight="1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</row>
    <row r="429" spans="1:17" ht="14.4" hidden="1" customHeight="1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</row>
    <row r="430" spans="1:17" ht="14.4" hidden="1" customHeight="1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</row>
    <row r="431" spans="1:17" ht="14.4" hidden="1" customHeight="1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</row>
    <row r="432" spans="1:17" ht="14.4" hidden="1" customHeight="1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</row>
  </sheetData>
  <sheetProtection password="C4E6" sheet="1" formatRows="0" selectLockedCells="1"/>
  <mergeCells count="11">
    <mergeCell ref="E235:L237"/>
    <mergeCell ref="E191:L193"/>
    <mergeCell ref="E206:L208"/>
    <mergeCell ref="H144:O146"/>
    <mergeCell ref="H165:O167"/>
    <mergeCell ref="H126:O128"/>
    <mergeCell ref="H12:O14"/>
    <mergeCell ref="H36:O38"/>
    <mergeCell ref="H60:O62"/>
    <mergeCell ref="H87:O89"/>
    <mergeCell ref="H113:O1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🏡</vt:lpstr>
      <vt:lpstr>3.1 TEMPLATES</vt:lpstr>
      <vt:lpstr>3.2 GRAPHS</vt:lpstr>
      <vt:lpstr>3.3 STATS</vt:lpstr>
      <vt:lpstr>3.4 ADDINS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2015-06-05T18:17:20Z</dcterms:created>
  <dcterms:modified xsi:type="dcterms:W3CDTF">2020-09-17T12:31:52Z</dcterms:modified>
</cp:coreProperties>
</file>