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010" windowHeight="811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Q5" i="1"/>
  <c r="Q4"/>
  <c r="Q10"/>
  <c r="V10" s="1"/>
  <c r="Q9"/>
  <c r="V9" s="1"/>
  <c r="Q14"/>
  <c r="Q15"/>
  <c r="Q12"/>
  <c r="Q7"/>
  <c r="Q3"/>
  <c r="Q2"/>
  <c r="V7"/>
  <c r="V3"/>
  <c r="X4"/>
  <c r="X7"/>
  <c r="X9"/>
  <c r="X12"/>
  <c r="X14"/>
  <c r="X2"/>
  <c r="S12"/>
  <c r="S7"/>
  <c r="S2"/>
  <c r="S4"/>
  <c r="S14"/>
  <c r="S9"/>
  <c r="V4"/>
  <c r="V5"/>
  <c r="V8"/>
  <c r="V12"/>
  <c r="V13"/>
  <c r="V14"/>
  <c r="V15"/>
  <c r="V2"/>
  <c r="C2"/>
  <c r="C3"/>
  <c r="C4"/>
  <c r="C5"/>
  <c r="C6"/>
  <c r="C7"/>
  <c r="C8"/>
  <c r="C9"/>
  <c r="C10"/>
  <c r="C12"/>
  <c r="C13"/>
  <c r="C14"/>
  <c r="C15"/>
  <c r="C16"/>
  <c r="C17"/>
  <c r="C18"/>
  <c r="C19"/>
  <c r="C20"/>
  <c r="C21"/>
  <c r="C23"/>
  <c r="C24"/>
  <c r="C25"/>
  <c r="C26"/>
  <c r="C27"/>
  <c r="C28"/>
  <c r="C29"/>
  <c r="C30"/>
  <c r="C31"/>
  <c r="C32"/>
  <c r="C34"/>
  <c r="C35"/>
  <c r="C36"/>
  <c r="C37"/>
  <c r="C38"/>
  <c r="C39"/>
  <c r="C40"/>
  <c r="C41"/>
  <c r="C42"/>
  <c r="C43"/>
  <c r="C45"/>
  <c r="C46"/>
  <c r="C47"/>
  <c r="C48"/>
  <c r="C49"/>
  <c r="C50"/>
  <c r="C51"/>
  <c r="C52"/>
  <c r="C53"/>
  <c r="C54"/>
  <c r="C56"/>
  <c r="C57"/>
  <c r="C58"/>
  <c r="C59"/>
  <c r="C60"/>
  <c r="C61"/>
  <c r="C62"/>
  <c r="C63"/>
  <c r="C64"/>
  <c r="C65"/>
  <c r="C67"/>
  <c r="C68"/>
  <c r="C69"/>
  <c r="C70"/>
  <c r="C71"/>
  <c r="C72"/>
  <c r="C73"/>
  <c r="C74"/>
  <c r="C75"/>
  <c r="C76"/>
  <c r="C78"/>
  <c r="C79"/>
  <c r="C80"/>
  <c r="C81"/>
  <c r="C82"/>
  <c r="C83"/>
  <c r="C84"/>
  <c r="C85"/>
  <c r="C86"/>
  <c r="C87"/>
  <c r="C89"/>
  <c r="C90"/>
  <c r="C91"/>
  <c r="C92"/>
  <c r="C93"/>
  <c r="C94"/>
  <c r="C95"/>
  <c r="C96"/>
  <c r="C97"/>
  <c r="C98"/>
  <c r="C100"/>
  <c r="C101"/>
  <c r="C102"/>
  <c r="C103"/>
  <c r="C104"/>
  <c r="C105"/>
  <c r="C106"/>
  <c r="C107"/>
  <c r="C108"/>
  <c r="C109"/>
  <c r="C1"/>
</calcChain>
</file>

<file path=xl/sharedStrings.xml><?xml version="1.0" encoding="utf-8"?>
<sst xmlns="http://schemas.openxmlformats.org/spreadsheetml/2006/main" count="268" uniqueCount="120">
  <si>
    <t>358 XJC</t>
  </si>
  <si>
    <t>1500 SNX</t>
  </si>
  <si>
    <t>1591 YWD</t>
  </si>
  <si>
    <t>1712 QGD</t>
  </si>
  <si>
    <t>1990 TZW</t>
  </si>
  <si>
    <t>3137 YEI</t>
  </si>
  <si>
    <t>3932 MAF</t>
  </si>
  <si>
    <t>4644 WGI</t>
  </si>
  <si>
    <t>4688 LBS</t>
  </si>
  <si>
    <t>5196 FDN</t>
  </si>
  <si>
    <t>5215 VDV</t>
  </si>
  <si>
    <t>5352 KHV</t>
  </si>
  <si>
    <t>5681 FKA</t>
  </si>
  <si>
    <t>5721 LVI</t>
  </si>
  <si>
    <t>6329 YZR</t>
  </si>
  <si>
    <t>6350 VHC</t>
  </si>
  <si>
    <t>6650 EMF</t>
  </si>
  <si>
    <t>6924 YNB</t>
  </si>
  <si>
    <t>6979 CUJ</t>
  </si>
  <si>
    <t>7142 LKZ</t>
  </si>
  <si>
    <t>7636 XLC</t>
  </si>
  <si>
    <t>7693 TYN</t>
  </si>
  <si>
    <t>7737 XJX</t>
  </si>
  <si>
    <t>7902 TUL</t>
  </si>
  <si>
    <t>8034 CKY</t>
  </si>
  <si>
    <t>8099 ABE</t>
  </si>
  <si>
    <t>8149 CMO</t>
  </si>
  <si>
    <t>8213 JJJ</t>
  </si>
  <si>
    <t>8341 UMF</t>
  </si>
  <si>
    <t>8890 BZF</t>
  </si>
  <si>
    <t>8966 XUR</t>
  </si>
  <si>
    <t>9955 QRH</t>
  </si>
  <si>
    <t>10163 FWX</t>
  </si>
  <si>
    <t>10233 LVZ</t>
  </si>
  <si>
    <t>11155 WTQ</t>
  </si>
  <si>
    <t>11578 QNN</t>
  </si>
  <si>
    <t>12062 LXA</t>
  </si>
  <si>
    <t>12124 PME</t>
  </si>
  <si>
    <t>12173 DTA</t>
  </si>
  <si>
    <t>12975 XLM</t>
  </si>
  <si>
    <t>13160 RWU</t>
  </si>
  <si>
    <t>13413 QOF</t>
  </si>
  <si>
    <t>13545 JOH</t>
  </si>
  <si>
    <t>14906 LMI</t>
  </si>
  <si>
    <t>15594 EAB</t>
  </si>
  <si>
    <t>16027 YFD</t>
  </si>
  <si>
    <t>16365 BCB</t>
  </si>
  <si>
    <t>16829 EVJ</t>
  </si>
  <si>
    <t>17115 CSY</t>
  </si>
  <si>
    <t>17163 NKP</t>
  </si>
  <si>
    <t>17430 FHC</t>
  </si>
  <si>
    <t>18964 WAX</t>
  </si>
  <si>
    <t>19590 LKY</t>
  </si>
  <si>
    <t>19919 ZHU</t>
  </si>
  <si>
    <t>20244 VWD</t>
  </si>
  <si>
    <t>20257 KMP</t>
  </si>
  <si>
    <t>20315 FQI</t>
  </si>
  <si>
    <t>20388 PSR</t>
  </si>
  <si>
    <t>20752 ULR</t>
  </si>
  <si>
    <t>20804 CYR</t>
  </si>
  <si>
    <t>21761 MUF</t>
  </si>
  <si>
    <t>21816 WCY</t>
  </si>
  <si>
    <t>21818 LUW</t>
  </si>
  <si>
    <t>21896 ELL</t>
  </si>
  <si>
    <t>22035 QQE</t>
  </si>
  <si>
    <t>22064 NIG</t>
  </si>
  <si>
    <t>22900 MCT</t>
  </si>
  <si>
    <t>22986 SQX</t>
  </si>
  <si>
    <t>23567 RMT</t>
  </si>
  <si>
    <t>23878 YQB</t>
  </si>
  <si>
    <t>24017 JCY</t>
  </si>
  <si>
    <t>24338 OVV</t>
  </si>
  <si>
    <t>24764 EMQ</t>
  </si>
  <si>
    <t>25144 QPT</t>
  </si>
  <si>
    <t>25353 MOT</t>
  </si>
  <si>
    <t>25490 WJX</t>
  </si>
  <si>
    <t>25761 KVT</t>
  </si>
  <si>
    <t>25843 RJS</t>
  </si>
  <si>
    <t>25879 VYE</t>
  </si>
  <si>
    <t>25958 EBP</t>
  </si>
  <si>
    <t>26448 GTP</t>
  </si>
  <si>
    <t>26692 VYV</t>
  </si>
  <si>
    <t>27918 ZKM</t>
  </si>
  <si>
    <t>27984 VJA</t>
  </si>
  <si>
    <t>28154 BRA</t>
  </si>
  <si>
    <t>28735 RUH</t>
  </si>
  <si>
    <t>28853 PYQ</t>
  </si>
  <si>
    <t>29338 IXX</t>
  </si>
  <si>
    <t>29598 CHR</t>
  </si>
  <si>
    <t>29795 LZK</t>
  </si>
  <si>
    <t>29813 RFI</t>
  </si>
  <si>
    <t>30310 QTX</t>
  </si>
  <si>
    <t>30448 IPB</t>
  </si>
  <si>
    <t>30469 QQP</t>
  </si>
  <si>
    <t>30498 XCV</t>
  </si>
  <si>
    <t>30588 PEJ</t>
  </si>
  <si>
    <t>31164 FIJ</t>
  </si>
  <si>
    <t>31997 QSS</t>
  </si>
  <si>
    <t>32353 LVS</t>
  </si>
  <si>
    <t>32661 TGN</t>
  </si>
  <si>
    <t>Time to sort array of 100 elements by HeapSort: 0.00042</t>
  </si>
  <si>
    <t xml:space="preserve">1526 compares; 1719 moves </t>
  </si>
  <si>
    <t>Time to sort array of 100 elements by Intersort: 0.00058</t>
  </si>
  <si>
    <t xml:space="preserve">2487 compares; 2685 moves </t>
  </si>
  <si>
    <t>Time to sort array of 1000 elements by Intersort: 0.059</t>
  </si>
  <si>
    <t xml:space="preserve">255263 compares; 257261 moves </t>
  </si>
  <si>
    <t>Time to sort array of 1000 elements by HeapSort: 0.0051</t>
  </si>
  <si>
    <t xml:space="preserve">25295 compares; 27186 moves </t>
  </si>
  <si>
    <t>Time to sort array of 10000 elements by HeapSort: 0.086</t>
  </si>
  <si>
    <t xml:space="preserve">352656 compares; 372720 moves </t>
  </si>
  <si>
    <t>Time to sort array of 10000 elements by Intersort: 6.392</t>
  </si>
  <si>
    <t xml:space="preserve">24947813 compares; 24967811 moves </t>
  </si>
  <si>
    <t>t=</t>
  </si>
  <si>
    <t>c=</t>
  </si>
  <si>
    <t>m=</t>
  </si>
  <si>
    <t>Exp</t>
  </si>
  <si>
    <t>Theo</t>
  </si>
  <si>
    <t>c/c=</t>
  </si>
  <si>
    <t>m/m=</t>
  </si>
  <si>
    <t>t/t=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</si>
</sst>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9"/>
  <sheetViews>
    <sheetView tabSelected="1" topLeftCell="E1" workbookViewId="0">
      <selection activeCell="Q17" sqref="Q17"/>
    </sheetView>
  </sheetViews>
  <sheetFormatPr defaultRowHeight="15"/>
  <cols>
    <col min="17" max="17" width="10" bestFit="1" customWidth="1"/>
    <col min="19" max="19" width="10" bestFit="1" customWidth="1"/>
  </cols>
  <sheetData>
    <row r="1" spans="1:24">
      <c r="A1" t="s">
        <v>0</v>
      </c>
      <c r="B1" t="s">
        <v>0</v>
      </c>
      <c r="C1" t="str">
        <f>IF(A1=B1,"1","0")</f>
        <v>1</v>
      </c>
      <c r="K1" t="s">
        <v>115</v>
      </c>
      <c r="P1" t="s">
        <v>116</v>
      </c>
    </row>
    <row r="2" spans="1:24">
      <c r="A2" t="s">
        <v>1</v>
      </c>
      <c r="B2" t="s">
        <v>1</v>
      </c>
      <c r="C2" t="str">
        <f t="shared" ref="C2:C65" si="0">IF(A2=B2,"1","0")</f>
        <v>1</v>
      </c>
      <c r="D2">
        <v>100</v>
      </c>
      <c r="E2" t="s">
        <v>102</v>
      </c>
      <c r="K2" t="s">
        <v>113</v>
      </c>
      <c r="L2">
        <v>2487</v>
      </c>
      <c r="M2" t="s">
        <v>112</v>
      </c>
      <c r="N2">
        <v>5.8E-4</v>
      </c>
      <c r="P2" t="s">
        <v>113</v>
      </c>
      <c r="Q2">
        <f>101*50</f>
        <v>5050</v>
      </c>
      <c r="R2" t="s">
        <v>112</v>
      </c>
      <c r="S2">
        <f>D2*D2</f>
        <v>10000</v>
      </c>
      <c r="U2" t="s">
        <v>117</v>
      </c>
      <c r="V2">
        <f>L2/Q2</f>
        <v>0.49247524752475247</v>
      </c>
      <c r="W2" t="s">
        <v>119</v>
      </c>
      <c r="X2">
        <f>S2/N2</f>
        <v>17241379.310344826</v>
      </c>
    </row>
    <row r="3" spans="1:24">
      <c r="A3" t="s">
        <v>2</v>
      </c>
      <c r="B3" t="s">
        <v>2</v>
      </c>
      <c r="C3" t="str">
        <f t="shared" si="0"/>
        <v>1</v>
      </c>
      <c r="E3" t="s">
        <v>103</v>
      </c>
      <c r="K3" t="s">
        <v>114</v>
      </c>
      <c r="L3">
        <v>2685</v>
      </c>
      <c r="P3" t="s">
        <v>114</v>
      </c>
      <c r="Q3">
        <f>5250</f>
        <v>5250</v>
      </c>
      <c r="U3" t="s">
        <v>118</v>
      </c>
      <c r="V3">
        <f t="shared" ref="V3:V15" si="1">L3/Q3</f>
        <v>0.51142857142857145</v>
      </c>
    </row>
    <row r="4" spans="1:24">
      <c r="A4" t="s">
        <v>3</v>
      </c>
      <c r="B4" t="s">
        <v>3</v>
      </c>
      <c r="C4" t="str">
        <f t="shared" si="0"/>
        <v>1</v>
      </c>
      <c r="E4" t="s">
        <v>100</v>
      </c>
      <c r="K4" t="s">
        <v>113</v>
      </c>
      <c r="L4">
        <v>1526</v>
      </c>
      <c r="M4" t="s">
        <v>112</v>
      </c>
      <c r="N4">
        <v>4.2000000000000002E-4</v>
      </c>
      <c r="P4" t="s">
        <v>113</v>
      </c>
      <c r="Q4" s="1">
        <f>9*D2*LOG10(D2)</f>
        <v>1800</v>
      </c>
      <c r="R4" t="s">
        <v>112</v>
      </c>
      <c r="S4">
        <f>D2*LOG10(D2)</f>
        <v>200</v>
      </c>
      <c r="U4" t="s">
        <v>117</v>
      </c>
      <c r="V4">
        <f t="shared" si="1"/>
        <v>0.84777777777777774</v>
      </c>
      <c r="W4" t="s">
        <v>119</v>
      </c>
      <c r="X4">
        <f t="shared" ref="X4:X14" si="2">S4/N4</f>
        <v>476190.47619047615</v>
      </c>
    </row>
    <row r="5" spans="1:24">
      <c r="A5" t="s">
        <v>4</v>
      </c>
      <c r="B5" t="s">
        <v>4</v>
      </c>
      <c r="C5" t="str">
        <f t="shared" si="0"/>
        <v>1</v>
      </c>
      <c r="E5" t="s">
        <v>101</v>
      </c>
      <c r="K5" t="s">
        <v>114</v>
      </c>
      <c r="L5">
        <v>1719</v>
      </c>
      <c r="P5" t="s">
        <v>114</v>
      </c>
      <c r="Q5" s="1">
        <f>9*D2*LOG10(D2)+300</f>
        <v>2100</v>
      </c>
      <c r="U5" t="s">
        <v>118</v>
      </c>
      <c r="V5">
        <f t="shared" si="1"/>
        <v>0.81857142857142862</v>
      </c>
    </row>
    <row r="6" spans="1:24">
      <c r="A6" t="s">
        <v>5</v>
      </c>
      <c r="B6" t="s">
        <v>5</v>
      </c>
      <c r="C6" t="str">
        <f t="shared" si="0"/>
        <v>1</v>
      </c>
    </row>
    <row r="7" spans="1:24">
      <c r="A7" t="s">
        <v>6</v>
      </c>
      <c r="B7" t="s">
        <v>6</v>
      </c>
      <c r="C7" t="str">
        <f t="shared" si="0"/>
        <v>1</v>
      </c>
      <c r="D7">
        <v>1000</v>
      </c>
      <c r="E7" t="s">
        <v>104</v>
      </c>
      <c r="K7" t="s">
        <v>113</v>
      </c>
      <c r="L7">
        <v>255263</v>
      </c>
      <c r="M7" t="s">
        <v>112</v>
      </c>
      <c r="N7">
        <v>5.8999999999999997E-2</v>
      </c>
      <c r="P7" t="s">
        <v>113</v>
      </c>
      <c r="Q7">
        <f>1001*500</f>
        <v>500500</v>
      </c>
      <c r="R7" t="s">
        <v>112</v>
      </c>
      <c r="S7">
        <f>D7*D7</f>
        <v>1000000</v>
      </c>
      <c r="U7" t="s">
        <v>117</v>
      </c>
      <c r="V7">
        <f t="shared" si="1"/>
        <v>0.51001598401598403</v>
      </c>
      <c r="W7" t="s">
        <v>119</v>
      </c>
      <c r="X7">
        <f t="shared" si="2"/>
        <v>16949152.542372882</v>
      </c>
    </row>
    <row r="8" spans="1:24">
      <c r="A8" t="s">
        <v>7</v>
      </c>
      <c r="B8" t="s">
        <v>7</v>
      </c>
      <c r="C8" t="str">
        <f t="shared" si="0"/>
        <v>1</v>
      </c>
      <c r="E8" t="s">
        <v>105</v>
      </c>
      <c r="K8" t="s">
        <v>114</v>
      </c>
      <c r="L8">
        <v>257261</v>
      </c>
      <c r="P8" t="s">
        <v>114</v>
      </c>
      <c r="Q8">
        <v>502500</v>
      </c>
      <c r="U8" t="s">
        <v>118</v>
      </c>
      <c r="V8">
        <f t="shared" si="1"/>
        <v>0.51196218905472635</v>
      </c>
    </row>
    <row r="9" spans="1:24">
      <c r="A9" t="s">
        <v>8</v>
      </c>
      <c r="B9" t="s">
        <v>8</v>
      </c>
      <c r="C9" t="str">
        <f t="shared" si="0"/>
        <v>1</v>
      </c>
      <c r="E9" t="s">
        <v>106</v>
      </c>
      <c r="K9" t="s">
        <v>113</v>
      </c>
      <c r="L9">
        <v>25295</v>
      </c>
      <c r="M9" t="s">
        <v>112</v>
      </c>
      <c r="N9">
        <v>5.1000000000000004E-3</v>
      </c>
      <c r="P9" t="s">
        <v>113</v>
      </c>
      <c r="Q9" s="1">
        <f>9*D7*LOG10(D7)</f>
        <v>27000</v>
      </c>
      <c r="R9" t="s">
        <v>112</v>
      </c>
      <c r="S9">
        <f>D7*LOG10(D7)</f>
        <v>3000</v>
      </c>
      <c r="U9" t="s">
        <v>117</v>
      </c>
      <c r="V9">
        <f t="shared" si="1"/>
        <v>0.93685185185185182</v>
      </c>
      <c r="W9" t="s">
        <v>119</v>
      </c>
      <c r="X9">
        <f t="shared" si="2"/>
        <v>588235.29411764699</v>
      </c>
    </row>
    <row r="10" spans="1:24">
      <c r="A10" t="s">
        <v>9</v>
      </c>
      <c r="B10" t="s">
        <v>9</v>
      </c>
      <c r="C10" t="str">
        <f t="shared" si="0"/>
        <v>1</v>
      </c>
      <c r="E10" t="s">
        <v>107</v>
      </c>
      <c r="K10" t="s">
        <v>114</v>
      </c>
      <c r="L10">
        <v>27186</v>
      </c>
      <c r="P10" t="s">
        <v>114</v>
      </c>
      <c r="Q10" s="1">
        <f>9*D7*LOG10(D7)+3000</f>
        <v>30000</v>
      </c>
      <c r="U10" t="s">
        <v>118</v>
      </c>
      <c r="V10">
        <f t="shared" si="1"/>
        <v>0.90620000000000001</v>
      </c>
    </row>
    <row r="12" spans="1:24">
      <c r="A12" t="s">
        <v>10</v>
      </c>
      <c r="B12" t="s">
        <v>10</v>
      </c>
      <c r="C12" t="str">
        <f t="shared" si="0"/>
        <v>1</v>
      </c>
      <c r="D12">
        <v>10000</v>
      </c>
      <c r="E12" t="s">
        <v>110</v>
      </c>
      <c r="K12" t="s">
        <v>113</v>
      </c>
      <c r="L12">
        <v>24947813</v>
      </c>
      <c r="M12" t="s">
        <v>112</v>
      </c>
      <c r="N12">
        <v>6.3920000000000003</v>
      </c>
      <c r="P12" t="s">
        <v>113</v>
      </c>
      <c r="Q12">
        <f>10001*5000</f>
        <v>50005000</v>
      </c>
      <c r="R12" t="s">
        <v>112</v>
      </c>
      <c r="S12">
        <f>D12*D12</f>
        <v>100000000</v>
      </c>
      <c r="U12" t="s">
        <v>117</v>
      </c>
      <c r="V12">
        <f t="shared" si="1"/>
        <v>0.49890636936306371</v>
      </c>
      <c r="W12" t="s">
        <v>119</v>
      </c>
      <c r="X12">
        <f t="shared" si="2"/>
        <v>15644555.694618272</v>
      </c>
    </row>
    <row r="13" spans="1:24">
      <c r="A13" t="s">
        <v>11</v>
      </c>
      <c r="B13" t="s">
        <v>11</v>
      </c>
      <c r="C13" t="str">
        <f t="shared" si="0"/>
        <v>1</v>
      </c>
      <c r="E13" t="s">
        <v>111</v>
      </c>
      <c r="K13" t="s">
        <v>114</v>
      </c>
      <c r="L13">
        <v>24967811</v>
      </c>
      <c r="P13" t="s">
        <v>114</v>
      </c>
      <c r="Q13">
        <v>50025000</v>
      </c>
      <c r="U13" t="s">
        <v>118</v>
      </c>
      <c r="V13">
        <f t="shared" si="1"/>
        <v>0.49910666666666664</v>
      </c>
    </row>
    <row r="14" spans="1:24">
      <c r="A14" t="s">
        <v>12</v>
      </c>
      <c r="B14" t="s">
        <v>12</v>
      </c>
      <c r="C14" t="str">
        <f t="shared" si="0"/>
        <v>1</v>
      </c>
      <c r="E14" t="s">
        <v>108</v>
      </c>
      <c r="K14" t="s">
        <v>113</v>
      </c>
      <c r="L14">
        <v>352656</v>
      </c>
      <c r="M14" t="s">
        <v>112</v>
      </c>
      <c r="N14">
        <v>8.5999999999999993E-2</v>
      </c>
      <c r="P14" t="s">
        <v>113</v>
      </c>
      <c r="Q14" s="1">
        <f>9*D12*LOG10(D12)</f>
        <v>360000</v>
      </c>
      <c r="R14" t="s">
        <v>112</v>
      </c>
      <c r="S14">
        <f>D12*LOG10(D12)</f>
        <v>40000</v>
      </c>
      <c r="U14" t="s">
        <v>117</v>
      </c>
      <c r="V14">
        <f t="shared" si="1"/>
        <v>0.97960000000000003</v>
      </c>
      <c r="W14" t="s">
        <v>119</v>
      </c>
      <c r="X14">
        <f t="shared" si="2"/>
        <v>465116.27906976745</v>
      </c>
    </row>
    <row r="15" spans="1:24">
      <c r="A15" t="s">
        <v>13</v>
      </c>
      <c r="B15" t="s">
        <v>13</v>
      </c>
      <c r="C15" t="str">
        <f t="shared" si="0"/>
        <v>1</v>
      </c>
      <c r="E15" t="s">
        <v>109</v>
      </c>
      <c r="K15" t="s">
        <v>114</v>
      </c>
      <c r="L15">
        <v>372720</v>
      </c>
      <c r="P15" t="s">
        <v>114</v>
      </c>
      <c r="Q15" s="1">
        <f>9*D12*LOG10(D12)+3*10000</f>
        <v>390000</v>
      </c>
      <c r="U15" t="s">
        <v>118</v>
      </c>
      <c r="V15">
        <f t="shared" si="1"/>
        <v>0.95569230769230773</v>
      </c>
    </row>
    <row r="16" spans="1:24">
      <c r="A16" t="s">
        <v>14</v>
      </c>
      <c r="B16" t="s">
        <v>14</v>
      </c>
      <c r="C16" t="str">
        <f t="shared" si="0"/>
        <v>1</v>
      </c>
    </row>
    <row r="17" spans="1:3">
      <c r="A17" t="s">
        <v>15</v>
      </c>
      <c r="B17" t="s">
        <v>15</v>
      </c>
      <c r="C17" t="str">
        <f t="shared" si="0"/>
        <v>1</v>
      </c>
    </row>
    <row r="18" spans="1:3">
      <c r="A18" t="s">
        <v>16</v>
      </c>
      <c r="B18" t="s">
        <v>16</v>
      </c>
      <c r="C18" t="str">
        <f t="shared" si="0"/>
        <v>1</v>
      </c>
    </row>
    <row r="19" spans="1:3">
      <c r="A19" t="s">
        <v>17</v>
      </c>
      <c r="B19" t="s">
        <v>17</v>
      </c>
      <c r="C19" t="str">
        <f t="shared" si="0"/>
        <v>1</v>
      </c>
    </row>
    <row r="20" spans="1:3">
      <c r="A20" t="s">
        <v>18</v>
      </c>
      <c r="B20" t="s">
        <v>18</v>
      </c>
      <c r="C20" t="str">
        <f t="shared" si="0"/>
        <v>1</v>
      </c>
    </row>
    <row r="21" spans="1:3">
      <c r="A21" t="s">
        <v>19</v>
      </c>
      <c r="B21" t="s">
        <v>19</v>
      </c>
      <c r="C21" t="str">
        <f t="shared" si="0"/>
        <v>1</v>
      </c>
    </row>
    <row r="23" spans="1:3">
      <c r="A23" t="s">
        <v>20</v>
      </c>
      <c r="B23" t="s">
        <v>20</v>
      </c>
      <c r="C23" t="str">
        <f t="shared" si="0"/>
        <v>1</v>
      </c>
    </row>
    <row r="24" spans="1:3">
      <c r="A24" t="s">
        <v>21</v>
      </c>
      <c r="B24" t="s">
        <v>21</v>
      </c>
      <c r="C24" t="str">
        <f t="shared" si="0"/>
        <v>1</v>
      </c>
    </row>
    <row r="25" spans="1:3">
      <c r="A25" t="s">
        <v>22</v>
      </c>
      <c r="B25" t="s">
        <v>22</v>
      </c>
      <c r="C25" t="str">
        <f t="shared" si="0"/>
        <v>1</v>
      </c>
    </row>
    <row r="26" spans="1:3">
      <c r="A26" t="s">
        <v>23</v>
      </c>
      <c r="B26" t="s">
        <v>23</v>
      </c>
      <c r="C26" t="str">
        <f t="shared" si="0"/>
        <v>1</v>
      </c>
    </row>
    <row r="27" spans="1:3">
      <c r="A27" t="s">
        <v>24</v>
      </c>
      <c r="B27" t="s">
        <v>24</v>
      </c>
      <c r="C27" t="str">
        <f t="shared" si="0"/>
        <v>1</v>
      </c>
    </row>
    <row r="28" spans="1:3">
      <c r="A28" t="s">
        <v>25</v>
      </c>
      <c r="B28" t="s">
        <v>25</v>
      </c>
      <c r="C28" t="str">
        <f t="shared" si="0"/>
        <v>1</v>
      </c>
    </row>
    <row r="29" spans="1:3">
      <c r="A29" t="s">
        <v>26</v>
      </c>
      <c r="B29" t="s">
        <v>26</v>
      </c>
      <c r="C29" t="str">
        <f t="shared" si="0"/>
        <v>1</v>
      </c>
    </row>
    <row r="30" spans="1:3">
      <c r="A30" t="s">
        <v>27</v>
      </c>
      <c r="B30" t="s">
        <v>27</v>
      </c>
      <c r="C30" t="str">
        <f t="shared" si="0"/>
        <v>1</v>
      </c>
    </row>
    <row r="31" spans="1:3">
      <c r="A31" t="s">
        <v>28</v>
      </c>
      <c r="B31" t="s">
        <v>28</v>
      </c>
      <c r="C31" t="str">
        <f t="shared" si="0"/>
        <v>1</v>
      </c>
    </row>
    <row r="32" spans="1:3">
      <c r="A32" t="s">
        <v>29</v>
      </c>
      <c r="B32" t="s">
        <v>29</v>
      </c>
      <c r="C32" t="str">
        <f t="shared" si="0"/>
        <v>1</v>
      </c>
    </row>
    <row r="34" spans="1:3">
      <c r="A34" t="s">
        <v>30</v>
      </c>
      <c r="B34" t="s">
        <v>30</v>
      </c>
      <c r="C34" t="str">
        <f t="shared" si="0"/>
        <v>1</v>
      </c>
    </row>
    <row r="35" spans="1:3">
      <c r="A35" t="s">
        <v>31</v>
      </c>
      <c r="B35" t="s">
        <v>31</v>
      </c>
      <c r="C35" t="str">
        <f t="shared" si="0"/>
        <v>1</v>
      </c>
    </row>
    <row r="36" spans="1:3">
      <c r="A36" t="s">
        <v>32</v>
      </c>
      <c r="B36" t="s">
        <v>32</v>
      </c>
      <c r="C36" t="str">
        <f t="shared" si="0"/>
        <v>1</v>
      </c>
    </row>
    <row r="37" spans="1:3">
      <c r="A37" t="s">
        <v>33</v>
      </c>
      <c r="B37" t="s">
        <v>33</v>
      </c>
      <c r="C37" t="str">
        <f t="shared" si="0"/>
        <v>1</v>
      </c>
    </row>
    <row r="38" spans="1:3">
      <c r="A38" t="s">
        <v>34</v>
      </c>
      <c r="B38" t="s">
        <v>34</v>
      </c>
      <c r="C38" t="str">
        <f t="shared" si="0"/>
        <v>1</v>
      </c>
    </row>
    <row r="39" spans="1:3">
      <c r="A39" t="s">
        <v>35</v>
      </c>
      <c r="B39" t="s">
        <v>35</v>
      </c>
      <c r="C39" t="str">
        <f t="shared" si="0"/>
        <v>1</v>
      </c>
    </row>
    <row r="40" spans="1:3">
      <c r="A40" t="s">
        <v>36</v>
      </c>
      <c r="B40" t="s">
        <v>36</v>
      </c>
      <c r="C40" t="str">
        <f t="shared" si="0"/>
        <v>1</v>
      </c>
    </row>
    <row r="41" spans="1:3">
      <c r="A41" t="s">
        <v>37</v>
      </c>
      <c r="B41" t="s">
        <v>37</v>
      </c>
      <c r="C41" t="str">
        <f t="shared" si="0"/>
        <v>1</v>
      </c>
    </row>
    <row r="42" spans="1:3">
      <c r="A42" t="s">
        <v>38</v>
      </c>
      <c r="B42" t="s">
        <v>38</v>
      </c>
      <c r="C42" t="str">
        <f t="shared" si="0"/>
        <v>1</v>
      </c>
    </row>
    <row r="43" spans="1:3">
      <c r="A43" t="s">
        <v>39</v>
      </c>
      <c r="B43" t="s">
        <v>39</v>
      </c>
      <c r="C43" t="str">
        <f t="shared" si="0"/>
        <v>1</v>
      </c>
    </row>
    <row r="45" spans="1:3">
      <c r="A45" t="s">
        <v>40</v>
      </c>
      <c r="B45" t="s">
        <v>40</v>
      </c>
      <c r="C45" t="str">
        <f t="shared" si="0"/>
        <v>1</v>
      </c>
    </row>
    <row r="46" spans="1:3">
      <c r="A46" t="s">
        <v>41</v>
      </c>
      <c r="B46" t="s">
        <v>41</v>
      </c>
      <c r="C46" t="str">
        <f t="shared" si="0"/>
        <v>1</v>
      </c>
    </row>
    <row r="47" spans="1:3">
      <c r="A47" t="s">
        <v>42</v>
      </c>
      <c r="B47" t="s">
        <v>42</v>
      </c>
      <c r="C47" t="str">
        <f t="shared" si="0"/>
        <v>1</v>
      </c>
    </row>
    <row r="48" spans="1:3">
      <c r="A48" t="s">
        <v>43</v>
      </c>
      <c r="B48" t="s">
        <v>43</v>
      </c>
      <c r="C48" t="str">
        <f t="shared" si="0"/>
        <v>1</v>
      </c>
    </row>
    <row r="49" spans="1:3">
      <c r="A49" t="s">
        <v>44</v>
      </c>
      <c r="B49" t="s">
        <v>44</v>
      </c>
      <c r="C49" t="str">
        <f t="shared" si="0"/>
        <v>1</v>
      </c>
    </row>
    <row r="50" spans="1:3">
      <c r="A50" t="s">
        <v>45</v>
      </c>
      <c r="B50" t="s">
        <v>45</v>
      </c>
      <c r="C50" t="str">
        <f t="shared" si="0"/>
        <v>1</v>
      </c>
    </row>
    <row r="51" spans="1:3">
      <c r="A51" t="s">
        <v>46</v>
      </c>
      <c r="B51" t="s">
        <v>46</v>
      </c>
      <c r="C51" t="str">
        <f t="shared" si="0"/>
        <v>1</v>
      </c>
    </row>
    <row r="52" spans="1:3">
      <c r="A52" t="s">
        <v>47</v>
      </c>
      <c r="B52" t="s">
        <v>47</v>
      </c>
      <c r="C52" t="str">
        <f t="shared" si="0"/>
        <v>1</v>
      </c>
    </row>
    <row r="53" spans="1:3">
      <c r="A53" t="s">
        <v>48</v>
      </c>
      <c r="B53" t="s">
        <v>48</v>
      </c>
      <c r="C53" t="str">
        <f t="shared" si="0"/>
        <v>1</v>
      </c>
    </row>
    <row r="54" spans="1:3">
      <c r="A54" t="s">
        <v>49</v>
      </c>
      <c r="B54" t="s">
        <v>49</v>
      </c>
      <c r="C54" t="str">
        <f t="shared" si="0"/>
        <v>1</v>
      </c>
    </row>
    <row r="56" spans="1:3">
      <c r="A56" t="s">
        <v>50</v>
      </c>
      <c r="B56" t="s">
        <v>50</v>
      </c>
      <c r="C56" t="str">
        <f t="shared" si="0"/>
        <v>1</v>
      </c>
    </row>
    <row r="57" spans="1:3">
      <c r="A57" t="s">
        <v>51</v>
      </c>
      <c r="B57" t="s">
        <v>51</v>
      </c>
      <c r="C57" t="str">
        <f t="shared" si="0"/>
        <v>1</v>
      </c>
    </row>
    <row r="58" spans="1:3">
      <c r="A58" t="s">
        <v>52</v>
      </c>
      <c r="B58" t="s">
        <v>52</v>
      </c>
      <c r="C58" t="str">
        <f t="shared" si="0"/>
        <v>1</v>
      </c>
    </row>
    <row r="59" spans="1:3">
      <c r="A59" t="s">
        <v>53</v>
      </c>
      <c r="B59" t="s">
        <v>53</v>
      </c>
      <c r="C59" t="str">
        <f t="shared" si="0"/>
        <v>1</v>
      </c>
    </row>
    <row r="60" spans="1:3">
      <c r="A60" t="s">
        <v>54</v>
      </c>
      <c r="B60" t="s">
        <v>54</v>
      </c>
      <c r="C60" t="str">
        <f t="shared" si="0"/>
        <v>1</v>
      </c>
    </row>
    <row r="61" spans="1:3">
      <c r="A61" t="s">
        <v>55</v>
      </c>
      <c r="B61" t="s">
        <v>55</v>
      </c>
      <c r="C61" t="str">
        <f t="shared" si="0"/>
        <v>1</v>
      </c>
    </row>
    <row r="62" spans="1:3">
      <c r="A62" t="s">
        <v>56</v>
      </c>
      <c r="B62" t="s">
        <v>56</v>
      </c>
      <c r="C62" t="str">
        <f t="shared" si="0"/>
        <v>1</v>
      </c>
    </row>
    <row r="63" spans="1:3">
      <c r="A63" t="s">
        <v>57</v>
      </c>
      <c r="B63" t="s">
        <v>57</v>
      </c>
      <c r="C63" t="str">
        <f t="shared" si="0"/>
        <v>1</v>
      </c>
    </row>
    <row r="64" spans="1:3">
      <c r="A64" t="s">
        <v>58</v>
      </c>
      <c r="B64" t="s">
        <v>58</v>
      </c>
      <c r="C64" t="str">
        <f t="shared" si="0"/>
        <v>1</v>
      </c>
    </row>
    <row r="65" spans="1:3">
      <c r="A65" t="s">
        <v>59</v>
      </c>
      <c r="B65" t="s">
        <v>59</v>
      </c>
      <c r="C65" t="str">
        <f t="shared" si="0"/>
        <v>1</v>
      </c>
    </row>
    <row r="67" spans="1:3">
      <c r="A67" t="s">
        <v>60</v>
      </c>
      <c r="B67" t="s">
        <v>60</v>
      </c>
      <c r="C67" t="str">
        <f t="shared" ref="C67:C109" si="3">IF(A67=B67,"1","0")</f>
        <v>1</v>
      </c>
    </row>
    <row r="68" spans="1:3">
      <c r="A68" t="s">
        <v>61</v>
      </c>
      <c r="B68" t="s">
        <v>61</v>
      </c>
      <c r="C68" t="str">
        <f t="shared" si="3"/>
        <v>1</v>
      </c>
    </row>
    <row r="69" spans="1:3">
      <c r="A69" t="s">
        <v>62</v>
      </c>
      <c r="B69" t="s">
        <v>62</v>
      </c>
      <c r="C69" t="str">
        <f t="shared" si="3"/>
        <v>1</v>
      </c>
    </row>
    <row r="70" spans="1:3">
      <c r="A70" t="s">
        <v>63</v>
      </c>
      <c r="B70" t="s">
        <v>63</v>
      </c>
      <c r="C70" t="str">
        <f t="shared" si="3"/>
        <v>1</v>
      </c>
    </row>
    <row r="71" spans="1:3">
      <c r="A71" t="s">
        <v>64</v>
      </c>
      <c r="B71" t="s">
        <v>64</v>
      </c>
      <c r="C71" t="str">
        <f t="shared" si="3"/>
        <v>1</v>
      </c>
    </row>
    <row r="72" spans="1:3">
      <c r="A72" t="s">
        <v>65</v>
      </c>
      <c r="B72" t="s">
        <v>65</v>
      </c>
      <c r="C72" t="str">
        <f t="shared" si="3"/>
        <v>1</v>
      </c>
    </row>
    <row r="73" spans="1:3">
      <c r="A73" t="s">
        <v>66</v>
      </c>
      <c r="B73" t="s">
        <v>66</v>
      </c>
      <c r="C73" t="str">
        <f t="shared" si="3"/>
        <v>1</v>
      </c>
    </row>
    <row r="74" spans="1:3">
      <c r="A74" t="s">
        <v>67</v>
      </c>
      <c r="B74" t="s">
        <v>67</v>
      </c>
      <c r="C74" t="str">
        <f t="shared" si="3"/>
        <v>1</v>
      </c>
    </row>
    <row r="75" spans="1:3">
      <c r="A75" t="s">
        <v>68</v>
      </c>
      <c r="B75" t="s">
        <v>68</v>
      </c>
      <c r="C75" t="str">
        <f t="shared" si="3"/>
        <v>1</v>
      </c>
    </row>
    <row r="76" spans="1:3">
      <c r="A76" t="s">
        <v>69</v>
      </c>
      <c r="B76" t="s">
        <v>69</v>
      </c>
      <c r="C76" t="str">
        <f t="shared" si="3"/>
        <v>1</v>
      </c>
    </row>
    <row r="78" spans="1:3">
      <c r="A78" t="s">
        <v>70</v>
      </c>
      <c r="B78" t="s">
        <v>70</v>
      </c>
      <c r="C78" t="str">
        <f t="shared" si="3"/>
        <v>1</v>
      </c>
    </row>
    <row r="79" spans="1:3">
      <c r="A79" t="s">
        <v>71</v>
      </c>
      <c r="B79" t="s">
        <v>71</v>
      </c>
      <c r="C79" t="str">
        <f t="shared" si="3"/>
        <v>1</v>
      </c>
    </row>
    <row r="80" spans="1:3">
      <c r="A80" t="s">
        <v>72</v>
      </c>
      <c r="B80" t="s">
        <v>72</v>
      </c>
      <c r="C80" t="str">
        <f t="shared" si="3"/>
        <v>1</v>
      </c>
    </row>
    <row r="81" spans="1:3">
      <c r="A81" t="s">
        <v>73</v>
      </c>
      <c r="B81" t="s">
        <v>73</v>
      </c>
      <c r="C81" t="str">
        <f t="shared" si="3"/>
        <v>1</v>
      </c>
    </row>
    <row r="82" spans="1:3">
      <c r="A82" t="s">
        <v>74</v>
      </c>
      <c r="B82" t="s">
        <v>74</v>
      </c>
      <c r="C82" t="str">
        <f t="shared" si="3"/>
        <v>1</v>
      </c>
    </row>
    <row r="83" spans="1:3">
      <c r="A83" t="s">
        <v>75</v>
      </c>
      <c r="B83" t="s">
        <v>75</v>
      </c>
      <c r="C83" t="str">
        <f t="shared" si="3"/>
        <v>1</v>
      </c>
    </row>
    <row r="84" spans="1:3">
      <c r="A84" t="s">
        <v>76</v>
      </c>
      <c r="B84" t="s">
        <v>76</v>
      </c>
      <c r="C84" t="str">
        <f t="shared" si="3"/>
        <v>1</v>
      </c>
    </row>
    <row r="85" spans="1:3">
      <c r="A85" t="s">
        <v>77</v>
      </c>
      <c r="B85" t="s">
        <v>77</v>
      </c>
      <c r="C85" t="str">
        <f t="shared" si="3"/>
        <v>1</v>
      </c>
    </row>
    <row r="86" spans="1:3">
      <c r="A86" t="s">
        <v>78</v>
      </c>
      <c r="B86" t="s">
        <v>78</v>
      </c>
      <c r="C86" t="str">
        <f t="shared" si="3"/>
        <v>1</v>
      </c>
    </row>
    <row r="87" spans="1:3">
      <c r="A87" t="s">
        <v>79</v>
      </c>
      <c r="B87" t="s">
        <v>79</v>
      </c>
      <c r="C87" t="str">
        <f t="shared" si="3"/>
        <v>1</v>
      </c>
    </row>
    <row r="89" spans="1:3">
      <c r="A89" t="s">
        <v>80</v>
      </c>
      <c r="B89" t="s">
        <v>80</v>
      </c>
      <c r="C89" t="str">
        <f t="shared" si="3"/>
        <v>1</v>
      </c>
    </row>
    <row r="90" spans="1:3">
      <c r="A90" t="s">
        <v>81</v>
      </c>
      <c r="B90" t="s">
        <v>81</v>
      </c>
      <c r="C90" t="str">
        <f t="shared" si="3"/>
        <v>1</v>
      </c>
    </row>
    <row r="91" spans="1:3">
      <c r="A91" t="s">
        <v>82</v>
      </c>
      <c r="B91" t="s">
        <v>82</v>
      </c>
      <c r="C91" t="str">
        <f t="shared" si="3"/>
        <v>1</v>
      </c>
    </row>
    <row r="92" spans="1:3">
      <c r="A92" t="s">
        <v>83</v>
      </c>
      <c r="B92" t="s">
        <v>83</v>
      </c>
      <c r="C92" t="str">
        <f t="shared" si="3"/>
        <v>1</v>
      </c>
    </row>
    <row r="93" spans="1:3">
      <c r="A93" t="s">
        <v>84</v>
      </c>
      <c r="B93" t="s">
        <v>84</v>
      </c>
      <c r="C93" t="str">
        <f t="shared" si="3"/>
        <v>1</v>
      </c>
    </row>
    <row r="94" spans="1:3">
      <c r="A94" t="s">
        <v>85</v>
      </c>
      <c r="B94" t="s">
        <v>85</v>
      </c>
      <c r="C94" t="str">
        <f t="shared" si="3"/>
        <v>1</v>
      </c>
    </row>
    <row r="95" spans="1:3">
      <c r="A95" t="s">
        <v>86</v>
      </c>
      <c r="B95" t="s">
        <v>86</v>
      </c>
      <c r="C95" t="str">
        <f t="shared" si="3"/>
        <v>1</v>
      </c>
    </row>
    <row r="96" spans="1:3">
      <c r="A96" t="s">
        <v>87</v>
      </c>
      <c r="B96" t="s">
        <v>87</v>
      </c>
      <c r="C96" t="str">
        <f t="shared" si="3"/>
        <v>1</v>
      </c>
    </row>
    <row r="97" spans="1:3">
      <c r="A97" t="s">
        <v>88</v>
      </c>
      <c r="B97" t="s">
        <v>88</v>
      </c>
      <c r="C97" t="str">
        <f t="shared" si="3"/>
        <v>1</v>
      </c>
    </row>
    <row r="98" spans="1:3">
      <c r="A98" t="s">
        <v>89</v>
      </c>
      <c r="B98" t="s">
        <v>89</v>
      </c>
      <c r="C98" t="str">
        <f t="shared" si="3"/>
        <v>1</v>
      </c>
    </row>
    <row r="100" spans="1:3">
      <c r="A100" t="s">
        <v>90</v>
      </c>
      <c r="B100" t="s">
        <v>90</v>
      </c>
      <c r="C100" t="str">
        <f t="shared" si="3"/>
        <v>1</v>
      </c>
    </row>
    <row r="101" spans="1:3">
      <c r="A101" t="s">
        <v>91</v>
      </c>
      <c r="B101" t="s">
        <v>91</v>
      </c>
      <c r="C101" t="str">
        <f t="shared" si="3"/>
        <v>1</v>
      </c>
    </row>
    <row r="102" spans="1:3">
      <c r="A102" t="s">
        <v>92</v>
      </c>
      <c r="B102" t="s">
        <v>92</v>
      </c>
      <c r="C102" t="str">
        <f t="shared" si="3"/>
        <v>1</v>
      </c>
    </row>
    <row r="103" spans="1:3">
      <c r="A103" t="s">
        <v>93</v>
      </c>
      <c r="B103" t="s">
        <v>93</v>
      </c>
      <c r="C103" t="str">
        <f t="shared" si="3"/>
        <v>1</v>
      </c>
    </row>
    <row r="104" spans="1:3">
      <c r="A104" t="s">
        <v>94</v>
      </c>
      <c r="B104" t="s">
        <v>94</v>
      </c>
      <c r="C104" t="str">
        <f t="shared" si="3"/>
        <v>1</v>
      </c>
    </row>
    <row r="105" spans="1:3">
      <c r="A105" t="s">
        <v>95</v>
      </c>
      <c r="B105" t="s">
        <v>95</v>
      </c>
      <c r="C105" t="str">
        <f t="shared" si="3"/>
        <v>1</v>
      </c>
    </row>
    <row r="106" spans="1:3">
      <c r="A106" t="s">
        <v>96</v>
      </c>
      <c r="B106" t="s">
        <v>96</v>
      </c>
      <c r="C106" t="str">
        <f t="shared" si="3"/>
        <v>1</v>
      </c>
    </row>
    <row r="107" spans="1:3">
      <c r="A107" t="s">
        <v>97</v>
      </c>
      <c r="B107" t="s">
        <v>97</v>
      </c>
      <c r="C107" t="str">
        <f t="shared" si="3"/>
        <v>1</v>
      </c>
    </row>
    <row r="108" spans="1:3">
      <c r="A108" t="s">
        <v>98</v>
      </c>
      <c r="B108" t="s">
        <v>98</v>
      </c>
      <c r="C108" t="str">
        <f t="shared" si="3"/>
        <v>1</v>
      </c>
    </row>
    <row r="109" spans="1:3">
      <c r="A109" t="s">
        <v>99</v>
      </c>
      <c r="B109" t="s">
        <v>99</v>
      </c>
      <c r="C109" t="str">
        <f t="shared" si="3"/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</dc:creator>
  <cp:lastModifiedBy>Кирилл</cp:lastModifiedBy>
  <dcterms:created xsi:type="dcterms:W3CDTF">2016-11-16T13:33:31Z</dcterms:created>
  <dcterms:modified xsi:type="dcterms:W3CDTF">2016-12-03T17:09:35Z</dcterms:modified>
</cp:coreProperties>
</file>