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embeddings/oleObject1.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30"/>
  <workbookPr codeName="ThisWorkbook" defaultThemeVersion="166925"/>
  <mc:AlternateContent xmlns:mc="http://schemas.openxmlformats.org/markup-compatibility/2006">
    <mc:Choice Requires="x15">
      <x15ac:absPath xmlns:x15ac="http://schemas.microsoft.com/office/spreadsheetml/2010/11/ac" url="https://bcgov.sharepoint.com/teams/08235-FHA/Shared Documents/FHA/Q2 (July-Sept 2023)/"/>
    </mc:Choice>
  </mc:AlternateContent>
  <xr:revisionPtr revIDLastSave="33" documentId="11_5E18C3111B85A3BF7C55D71ADEAFD0D237BC9ADA" xr6:coauthVersionLast="47" xr6:coauthVersionMax="47" xr10:uidLastSave="{8F81714E-09DA-4408-84AC-347A2825FD56}"/>
  <bookViews>
    <workbookView xWindow="-30828" yWindow="-6312" windowWidth="30936" windowHeight="16896" tabRatio="892" firstSheet="5" activeTab="2" xr2:uid="{00000000-000D-0000-FFFF-FFFF00000000}"/>
  </bookViews>
  <sheets>
    <sheet name="Instructions" sheetId="9" r:id="rId1"/>
    <sheet name="Definitions" sheetId="11" r:id="rId2"/>
    <sheet name="Adult SU Treatment Beds" sheetId="1" r:id="rId3"/>
    <sheet name="Adult SU Supportive Recovery " sheetId="2" r:id="rId4"/>
    <sheet name="Adult SU Withdrawal Mgmt. Beds" sheetId="3" r:id="rId5"/>
    <sheet name="Budget 2021" sheetId="4" r:id="rId6"/>
  </sheets>
  <definedNames>
    <definedName name="_ftn1" localSheetId="0">Instructions!#REF!</definedName>
    <definedName name="_ftnref1" localSheetId="0">Definitions!$A$4</definedName>
    <definedName name="_Hlk130392856" localSheetId="0">Instructions!#REF!</definedName>
    <definedName name="_Toc136246585" localSheetId="0">Definitions!$A$4</definedName>
    <definedName name="_Toc136246586" localSheetId="0">Definitions!$A$27</definedName>
    <definedName name="_Toc136246587" localSheetId="0">Definitions!$A$28</definedName>
    <definedName name="_Toc136246588" localSheetId="0">Definitions!$A$30</definedName>
    <definedName name="_Toc136246589" localSheetId="0">Definitions!$A$48</definedName>
    <definedName name="_Toc136246590" localSheetId="0">Instructions!#REF!</definedName>
    <definedName name="_Toc136246591" localSheetId="0">Instructions!#REF!</definedName>
    <definedName name="_Toc136246592" localSheetId="0">Instructions!#REF!</definedName>
    <definedName name="_Toc136246593" localSheetId="0">Instructions!#REF!</definedName>
    <definedName name="_Toc14944169" localSheetId="0">Definitions!$A$5</definedName>
    <definedName name="_Toc14944170" localSheetId="0">Definitions!$B$5</definedName>
    <definedName name="_Toc14944173" localSheetId="0">Definitions!$B$29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 l="1"/>
  <c r="B38" i="1"/>
  <c r="B36" i="1"/>
  <c r="B93" i="2"/>
  <c r="B92" i="2"/>
</calcChain>
</file>

<file path=xl/sharedStrings.xml><?xml version="1.0" encoding="utf-8"?>
<sst xmlns="http://schemas.openxmlformats.org/spreadsheetml/2006/main" count="1377" uniqueCount="388">
  <si>
    <t>Performance Monitoring: Beds &amp; Budget 2021</t>
  </si>
  <si>
    <t xml:space="preserve">Questions? </t>
  </si>
  <si>
    <r>
      <t>Please contact</t>
    </r>
    <r>
      <rPr>
        <b/>
        <sz val="18"/>
        <color rgb="FFFF0000"/>
        <rFont val="Calibri"/>
        <family val="2"/>
        <scheme val="minor"/>
      </rPr>
      <t xml:space="preserve"> Heather Falikowski</t>
    </r>
    <r>
      <rPr>
        <sz val="18"/>
        <color theme="1"/>
        <rFont val="Calibri"/>
        <family val="2"/>
        <scheme val="minor"/>
      </rPr>
      <t xml:space="preserve"> (heather.falikowski@gov.bc.ca) or </t>
    </r>
    <r>
      <rPr>
        <b/>
        <sz val="18"/>
        <color rgb="FFFF0000"/>
        <rFont val="Calibri"/>
        <family val="2"/>
        <scheme val="minor"/>
      </rPr>
      <t>Jenn Morgan</t>
    </r>
    <r>
      <rPr>
        <sz val="18"/>
        <color theme="1"/>
        <rFont val="Calibri"/>
        <family val="2"/>
        <scheme val="minor"/>
      </rPr>
      <t xml:space="preserve"> (jenn.morgan@gov.bc.ca)</t>
    </r>
  </si>
  <si>
    <t xml:space="preserve">Dates </t>
  </si>
  <si>
    <t>Q1 (April-June 2023)</t>
  </si>
  <si>
    <t>Q2 (July-Sept 2023)</t>
  </si>
  <si>
    <t>Q3 (Oct-Dec 2023)</t>
  </si>
  <si>
    <t>Q4 (Jan-Mar 2024)</t>
  </si>
  <si>
    <t>Monitoring Templates sent to HAs on:</t>
  </si>
  <si>
    <t>Deadline to return to MMHA</t>
  </si>
  <si>
    <t>Instructions</t>
  </si>
  <si>
    <t>This template includes performance metrics and narrative response to describe current implementation progress in treatment and recovery services in your area. Please ensure each section is completed with the appropriate staff lead within your region and note that this Excel workbook contains multiple tabs.
As a result of health authority input, this template is now separate from MoH and MMHA Substance Use Program Monitoring. There are changes to the format of the template, in response to health authority input and requests.
Each tab in the workbook provides indicators by reporting period (fiscal quarters) for funded beds and Budget 21 services. The indicators map to the placemat that outlines Section A, B, and C measures. You will note that bed-based services that were enhanced or created through Budget 21 funding include Section A, B, and C measures, while annual-funded beds that were not supported through Budget 21 include Section A measures only. 
Section A measures are to be provided each quarter. Each Section A measure is mandatory. There are three wait time measures (median # days from referral to service initiation, median # days from referral to waitlist, median # days from waitlist to service initiation). If service providers are unable to provide all three wait time measures, please provide median # days from referral to service initiation at a minimum.
You will also see new optional Section A measures:
•	Total vacant bed days
•	Held bed days
•	Treatment bed days
•	Post-treatment bed days
These were added in response to health authority input. They are intended to add more information to the wait time and utilization data. Working definitions are provided for these indicators. Please start to work with service providers to start collecting this data as it will be mandatory in future.
Section B measures are to be reported annually, at the end of each fiscal year. This information is proving to be very useful in MMHA planning and policy work. If you are able to provide Section B measures quarterly, it is appreciated, but optional.
There are also additional spaces to provide data notes and other information about treatment and recovery services in your region. These are optional but very useful to our team in understanding the continuum of care in your region and across the province. Please provide any information you can.</t>
  </si>
  <si>
    <t>Performance Metrics Definitions &amp; Resources: Beds &amp; Budget 2021</t>
  </si>
  <si>
    <t xml:space="preserve">Median &amp; Median Wait-Time
</t>
  </si>
  <si>
    <t>There are three wait time measures intended to capture client experience waiting for services and to better understand the points in the referral and waitlist process in which clients wait the longest. If service providers are unable to provide all three wait time measures please provide median # days between referral and service initiation, at a minimium.
The median is the middle number in a sorted, ascending or descending list of numbers and can be more descriptive of that data set than the average. It is the point above and below which half (50%) the observed data falls, and so represents the midpoint of the data. Further explanation and examples are found online by following the link in this cell.</t>
  </si>
  <si>
    <t>Performance Metrics Data Dictionary</t>
  </si>
  <si>
    <t>Please see attached for PDF copy of data dictionary:</t>
  </si>
  <si>
    <t>Community Substance Use Beds</t>
  </si>
  <si>
    <t>Bed Type</t>
  </si>
  <si>
    <t>Definition</t>
  </si>
  <si>
    <t xml:space="preserve">Adult Substance Use Treatment Beds </t>
  </si>
  <si>
    <t>Adult substance use treatment beds provide safe, structured, substance-free settings, licensed under the Community Care and Assisted Living Act (CCALA), and are funded by the health authorities.  Residential substance use services provide time-limited, live-in intensive treatment for individuals who are experiencing substance use problems, and whose assessment indicates that they will be effectively served through intensive treatment. Professional practitioners provide assessment, structured individual, group counselling and may include family counselling/therapy, as well as psycho-social education and life-skills training. Some programs may also provide medical, nursing, or psychiatric support. Staff are on-site 24 hours a day.  Programs generally range from 30-90 days.</t>
  </si>
  <si>
    <t>Adult Substance Use Supportive Recovery Beds</t>
  </si>
  <si>
    <t>A temporary residential, substance-free setting for adults, funded by health authorities to provide a safe, supportive environment for individuals who are experiencing substance use problems. Support recovery programs deliver low to moderate, time-limited supports and services for clients. They meet the needs of individuals who are preparing to enter residential treatment or those who have left more intensive residential treatment but who require additional support to reintegrate into the community, or for those requiring a longer-term structured environment while preparing to transition into a more stable lifestyle. Activities may include coaching for daily living, community reintegration, vocational and educational planning, participating in mutual aid supports, and some counselling and case management. Individuals access outpatient and other community treatment services and supports.  Services provided in facilities that are registered or licensed under the Community Care and Assisted Living Act (CCALA).  Programs generally range from 60-120 days.</t>
  </si>
  <si>
    <t>Adult Withdrawal Management Beds</t>
  </si>
  <si>
    <r>
      <t>Supportive Residential:</t>
    </r>
    <r>
      <rPr>
        <sz val="11"/>
        <color rgb="FF000000"/>
        <rFont val="Calibri"/>
        <family val="2"/>
      </rPr>
      <t xml:space="preserve"> Withdrawal management services are provided in a community (non-hospital) residential setting funded by the health authorities. Individuals going through the acute stages of withdrawal from substances may be medically monitored or medically supervised which may involve a medical assessment by a physician and regular monitoring by a nurse and health care worker. Services are provided in facilities required to be licensed under the Community Care and Assisted Living Act (CCALA).</t>
    </r>
  </si>
  <si>
    <r>
      <t>Hospital Based:</t>
    </r>
    <r>
      <rPr>
        <sz val="11"/>
        <color rgb="FF000000"/>
        <rFont val="Calibri"/>
        <family val="2"/>
      </rPr>
      <t xml:space="preserve"> Dedicated beds within a hospital which provide medical treatment and support to adults going through acute withdrawal from alcohol or other drugs. Treatment may include drug therapy including medication management for physical stabilization and withdrawal, and for concurrent disorders.</t>
    </r>
  </si>
  <si>
    <t>Additional Bed Types (if required)</t>
  </si>
  <si>
    <t>Adult Stabilization (or transition) Beds</t>
  </si>
  <si>
    <t xml:space="preserve">A temporary residential setting providing short to medium-term (from 24 hours to 30 days) medical and clinical supports in dedicated stabilization and/or transition beds. Stabilization beds may be linked closely with the emergency services of a hospital to provide specialised, short-term, intensive mental health and substance use treatment. </t>
  </si>
  <si>
    <t>Adult Sobering &amp; Assessment Beds</t>
  </si>
  <si>
    <t>Beds/mats funded by the health authorities to provide a short-term (less than 24 hours) safe place for people under the influence of substances. Monitoring of health is provided as it relates to acute intoxication. The objective is to provide short-term respite, and not necessarily facilitate a referral to other substance use and/or mental health services, although that may be a secondary outcome of the service.</t>
  </si>
  <si>
    <t>Section A Measures</t>
  </si>
  <si>
    <t>Access &amp; Utilization; Client Demographics</t>
  </si>
  <si>
    <t>Section A Measure</t>
  </si>
  <si>
    <t>Access &amp; Utilization</t>
  </si>
  <si>
    <t># of Unique clients served</t>
  </si>
  <si>
    <t>The unique number of clients accessing a service in a given time period. For example: If a client accesses and leaves a services 4 times in one reporting period, this would be counted as 1 unique client.</t>
  </si>
  <si>
    <t xml:space="preserve">Utilization </t>
  </si>
  <si>
    <r>
      <t>Utilization</t>
    </r>
    <r>
      <rPr>
        <sz val="11"/>
        <color rgb="FF000000"/>
        <rFont val="Calibri"/>
        <family val="2"/>
        <scheme val="minor"/>
      </rPr>
      <t xml:space="preserve"> measures the overall use of an initiative and may be captured differently based on initiative characteristics. Examples of key indicators for utilization might include bed occupancy, appointment attendance, or training session delivery.</t>
    </r>
  </si>
  <si>
    <t>(Total Bed Days &amp; Occupancy Rate)</t>
  </si>
  <si>
    <r>
      <t>Bed Day and Occupancy rate</t>
    </r>
    <r>
      <rPr>
        <sz val="11"/>
        <color rgb="FF000000"/>
        <rFont val="Calibri"/>
        <family val="2"/>
        <scheme val="minor"/>
      </rPr>
      <t xml:space="preserve"> (capacity %) Calculation Sample:</t>
    </r>
  </si>
  <si>
    <t xml:space="preserve">16 (total beds funded) x 92 (days in reporting period) = 1472 (total bed days available for use) </t>
  </si>
  <si>
    <t>1153 (the service provider reports that this number represents the total days occupied) / 1472 (total bed days available for use) = 78%-the overall occupancy rate through the entire period.</t>
  </si>
  <si>
    <r>
      <rPr>
        <b/>
        <sz val="12"/>
        <color theme="1"/>
        <rFont val="Calibri"/>
        <family val="2"/>
        <scheme val="minor"/>
      </rPr>
      <t>Optional</t>
    </r>
    <r>
      <rPr>
        <sz val="12"/>
        <color theme="1"/>
        <rFont val="Calibri"/>
        <family val="2"/>
        <scheme val="minor"/>
      </rPr>
      <t xml:space="preserve"> - Total Vacant Bed Days </t>
    </r>
  </si>
  <si>
    <t xml:space="preserve">Bed is empty with no plan of person going into bed. </t>
  </si>
  <si>
    <r>
      <rPr>
        <b/>
        <sz val="12"/>
        <color theme="1"/>
        <rFont val="Calibri"/>
        <family val="2"/>
        <scheme val="minor"/>
      </rPr>
      <t>Optional</t>
    </r>
    <r>
      <rPr>
        <sz val="12"/>
        <color theme="1"/>
        <rFont val="Calibri"/>
        <family val="2"/>
        <scheme val="minor"/>
      </rPr>
      <t xml:space="preserve"> - Held bed days</t>
    </r>
  </si>
  <si>
    <t>Bed is empty but waiting for a person to arrive (e.g., from corrections or hospital).</t>
  </si>
  <si>
    <r>
      <rPr>
        <b/>
        <sz val="12"/>
        <color theme="1"/>
        <rFont val="Calibri"/>
        <family val="2"/>
        <scheme val="minor"/>
      </rPr>
      <t>Optional</t>
    </r>
    <r>
      <rPr>
        <sz val="12"/>
        <color theme="1"/>
        <rFont val="Calibri"/>
        <family val="2"/>
        <scheme val="minor"/>
      </rPr>
      <t xml:space="preserve"> - Service Bed Days</t>
    </r>
    <r>
      <rPr>
        <sz val="11"/>
        <color theme="1"/>
        <rFont val="Calibri"/>
        <family val="2"/>
        <scheme val="minor"/>
      </rPr>
      <t xml:space="preserve"> </t>
    </r>
  </si>
  <si>
    <t>Bed is being used by a client who is receving services.</t>
  </si>
  <si>
    <r>
      <rPr>
        <b/>
        <sz val="12"/>
        <color theme="1"/>
        <rFont val="Calibri"/>
        <family val="2"/>
        <scheme val="minor"/>
      </rPr>
      <t>Optional</t>
    </r>
    <r>
      <rPr>
        <sz val="12"/>
        <color theme="1"/>
        <rFont val="Calibri"/>
        <family val="2"/>
        <scheme val="minor"/>
      </rPr>
      <t xml:space="preserve"> - Post Service Bed Days</t>
    </r>
  </si>
  <si>
    <t>Bed is being used by a client who has completed service but is awaiting discharge or transition to another service (e.g., done treatment but waiting for housing).</t>
  </si>
  <si>
    <t xml:space="preserve">Median # of days between client referral and service initiation </t>
  </si>
  <si>
    <r>
      <t xml:space="preserve">Referral </t>
    </r>
    <r>
      <rPr>
        <sz val="11"/>
        <rFont val="Calibri"/>
        <family val="2"/>
        <scheme val="minor"/>
      </rPr>
      <t>has taken place once the appropriate service or department has received the information necessary to proceed with client intake.</t>
    </r>
  </si>
  <si>
    <r>
      <t xml:space="preserve">Service Initiation </t>
    </r>
    <r>
      <rPr>
        <sz val="11"/>
        <color rgb="FF000000"/>
        <rFont val="Calibri"/>
        <family val="2"/>
        <scheme val="minor"/>
      </rPr>
      <t xml:space="preserve">has taken place once a client has completed the service provider’s intake and initiated programming. </t>
    </r>
  </si>
  <si>
    <t>Median # of days between client referral and waitlist</t>
  </si>
  <si>
    <r>
      <t xml:space="preserve">Waitlist </t>
    </r>
    <r>
      <rPr>
        <sz val="11"/>
        <color rgb="FF000000"/>
        <rFont val="Calibri"/>
        <family val="2"/>
        <scheme val="minor"/>
      </rPr>
      <t>has taken place once all components of the referral process are complete, and a client has been placed on a waitlist.</t>
    </r>
  </si>
  <si>
    <t xml:space="preserve">Median # of days between waitlist and service initiation </t>
  </si>
  <si>
    <r>
      <t xml:space="preserve">Service Initiation </t>
    </r>
    <r>
      <rPr>
        <sz val="11"/>
        <color rgb="FF000000"/>
        <rFont val="Calibri"/>
        <family val="2"/>
        <scheme val="minor"/>
      </rPr>
      <t xml:space="preserve">has taken place once a client has completed intake and initiated programming. </t>
    </r>
  </si>
  <si>
    <t>Demographics</t>
  </si>
  <si>
    <t>Clients who self-identify as Indigenous (%)</t>
  </si>
  <si>
    <t>The number of clients as a percentage who self-report an Indigenous identity.</t>
  </si>
  <si>
    <t>If possible, please provide a breakdown by: First Nations, Metis, and Inuk</t>
  </si>
  <si>
    <t>A further breakdown of self-identified Indigenous identity by First Nation, Metis, and Inuk.</t>
  </si>
  <si>
    <t>Gender of clients served (%)</t>
  </si>
  <si>
    <r>
      <t xml:space="preserve">Gender Identity </t>
    </r>
    <r>
      <rPr>
        <sz val="11"/>
        <rFont val="Calibri"/>
        <family val="2"/>
        <scheme val="minor"/>
      </rPr>
      <t>is each person's internal and individual experience of gender. Data should be provided for the following categories: Men, Women, Transgender or Gender Diverse.</t>
    </r>
  </si>
  <si>
    <t>Section B Measures</t>
  </si>
  <si>
    <t>Client Experience; Structural; Process; Outcome.</t>
  </si>
  <si>
    <t xml:space="preserve">Section B Measure </t>
  </si>
  <si>
    <t>Client Experience</t>
  </si>
  <si>
    <r>
      <t xml:space="preserve">Positive client </t>
    </r>
    <r>
      <rPr>
        <b/>
        <sz val="11"/>
        <color rgb="FF000000"/>
        <rFont val="Calibri"/>
        <family val="2"/>
        <scheme val="minor"/>
      </rPr>
      <t>ratings of outcomes based on self-identified recovery or service goals</t>
    </r>
  </si>
  <si>
    <t>Specific question related to client ratings of goals or outcomes can be modified or determined by Health Authorities/service providers to best fit initiative and/or client population.</t>
  </si>
  <si>
    <t xml:space="preserve">Example Question: </t>
  </si>
  <si>
    <t>In the past 6 months while in treatment and recovery services, I have:</t>
  </si>
  <si>
    <t>1. Not established a personal recovery goal</t>
  </si>
  <si>
    <t>2. Established a goal, but have not done anything to meet my goal</t>
  </si>
  <si>
    <t>3. Made some progress toward meeting my goal</t>
  </si>
  <si>
    <t>4. Have gotten close to meeting my goal</t>
  </si>
  <si>
    <t>5. Have met my goal</t>
  </si>
  <si>
    <t>Example Reporting:</t>
  </si>
  <si>
    <r>
      <t xml:space="preserve">When asked, </t>
    </r>
    <r>
      <rPr>
        <i/>
        <u/>
        <sz val="11"/>
        <color rgb="FF000000"/>
        <rFont val="Calibri"/>
        <family val="2"/>
        <scheme val="minor"/>
      </rPr>
      <t>&gt;</t>
    </r>
    <r>
      <rPr>
        <i/>
        <sz val="11"/>
        <color rgb="FF000000"/>
        <rFont val="Calibri"/>
        <family val="2"/>
        <scheme val="minor"/>
      </rPr>
      <t>85% of clients reported meeting their self-identified recovery goals</t>
    </r>
    <r>
      <rPr>
        <sz val="11"/>
        <color rgb="FF000000"/>
        <rFont val="Calibri"/>
        <family val="2"/>
        <scheme val="minor"/>
      </rPr>
      <t>.</t>
    </r>
  </si>
  <si>
    <t>Structural Measures</t>
  </si>
  <si>
    <t>High percentage of program staff who have training in 1 or more of the following;</t>
  </si>
  <si>
    <r>
      <t>Example Reporting:</t>
    </r>
    <r>
      <rPr>
        <sz val="11"/>
        <color rgb="FF000000"/>
        <rFont val="Calibri"/>
        <family val="2"/>
        <scheme val="minor"/>
      </rPr>
      <t xml:space="preserve"> </t>
    </r>
  </si>
  <si>
    <t>-Indigenous Cultural Safety</t>
  </si>
  <si>
    <t>At least 85% of staff have taken a recognized (a) Indigenous Cultural Safety Course (e.g., San’yas), (b) trauma-informed practice training from a recognized source (e.g. Justice Institute of BC), or (c) initiative-specific training (e.g., training in Provincial Standards for Supportive Recovery).</t>
  </si>
  <si>
    <t>-Trauma Informed Practice</t>
  </si>
  <si>
    <t>-Other initiative-specific training (please specify)</t>
  </si>
  <si>
    <t>Process Measures</t>
  </si>
  <si>
    <t>Percentage of clients retained in service at 30-60-90 days</t>
  </si>
  <si>
    <t>Measure can be adjusted depending on program length, e.g., percentage of clients retained in program at mid-point and end-point; percentage of clients retained in program at 20-40-60 days, etc.</t>
  </si>
  <si>
    <t>90% of initial clients were retained in service at 30 days; 80% of clients were retained in service at 60 days; and 75% of clients were retained at 90 days. Overall, 75% of clients completed the entire 90-day program.</t>
  </si>
  <si>
    <t>Percentage of clients on OAT:</t>
  </si>
  <si>
    <t>Opioid Agonist Therapy or Opioid Agonist Treatment (OAT) uses medications such as suboxone and methadone to treat opioid addiction, reduce drug-related harms, and support long-term recovery. OAT may also be defined as medication-assisted therapy/treatment.</t>
  </si>
  <si>
    <t>-At admission</t>
  </si>
  <si>
    <t>-At discharge</t>
  </si>
  <si>
    <t>At admission, 39% of clients were on OAT therapy. At discharge, 43% of clients were on OAT therapy.</t>
  </si>
  <si>
    <t xml:space="preserve">Percentage of clients connected to other MHSU services while waitlisted for initiative </t>
  </si>
  <si>
    <r>
      <t xml:space="preserve">While on a waitlist for treatment or recovery services, what percent of clients are connected to </t>
    </r>
    <r>
      <rPr>
        <i/>
        <sz val="11"/>
        <color rgb="FF000000"/>
        <rFont val="Calibri"/>
        <family val="2"/>
        <scheme val="minor"/>
      </rPr>
      <t>other</t>
    </r>
    <r>
      <rPr>
        <sz val="11"/>
        <color rgb="FF000000"/>
        <rFont val="Calibri"/>
        <family val="2"/>
        <scheme val="minor"/>
      </rPr>
      <t xml:space="preserve"> MHSU services?</t>
    </r>
  </si>
  <si>
    <t>Total number of clients who decline service:</t>
  </si>
  <si>
    <t>-Due to service location</t>
  </si>
  <si>
    <t>Out of 100 clients offered a treatment bed this report period, 12 declined due to the service being out of town or “too far” from their home/community/family. Six clients were unable to accept offered treatment due to an inability to arrange childcare.</t>
  </si>
  <si>
    <t>-Due to childcare concerns</t>
  </si>
  <si>
    <t>Total number of clients who are asked to leave or transferred based on service fit</t>
  </si>
  <si>
    <t>A total of 10 clients were asked to leave or transferred based on service fit. Two left treatment and recovery services entirely, while 8 were transferred to other services that better met specific client needs (e.g., comorbid cognitive impairment, mental health conditions).</t>
  </si>
  <si>
    <t>Outcome Measures</t>
  </si>
  <si>
    <t>Reduction in health-related harms/co-morbid health challenges associated with SU</t>
  </si>
  <si>
    <t>Measure may be tailored to meet Health Authority and program specific needs.</t>
  </si>
  <si>
    <t>Example Measure:</t>
  </si>
  <si>
    <t>Reduction in MHSU-related ER and/or acute care visits.</t>
  </si>
  <si>
    <t>Percentage of clients who are connected to health and/or community services and supports upon transition from service</t>
  </si>
  <si>
    <t>While transitioning out of treatment or recovery services, what percent of clients are connected to health and/or community services?</t>
  </si>
  <si>
    <t>Upon transition from services, 32% of clients were connected to prevocational skills training in the community, while 10% were connected to housing-based supports.</t>
  </si>
  <si>
    <t>Provincial Measures for Managed Alcohol Programs</t>
  </si>
  <si>
    <t>May be modified by HA upon depending on specific program needs.</t>
  </si>
  <si>
    <t>Self-reported utilization of non-beverage alcohols:</t>
  </si>
  <si>
    <r>
      <t>·</t>
    </r>
    <r>
      <rPr>
        <sz val="7"/>
        <color rgb="FF000000"/>
        <rFont val="Calibri"/>
        <family val="2"/>
        <scheme val="minor"/>
      </rPr>
      <t xml:space="preserve">        </t>
    </r>
    <r>
      <rPr>
        <sz val="11"/>
        <color rgb="FF000000"/>
        <rFont val="Calibri"/>
        <family val="2"/>
        <scheme val="minor"/>
      </rPr>
      <t>% of clients reporting current consumption of NBA versus % clients reporting past consumption of NBA</t>
    </r>
  </si>
  <si>
    <t>% change in emergency health service utilization (ED visits, acute care visits)</t>
  </si>
  <si>
    <r>
      <t>·</t>
    </r>
    <r>
      <rPr>
        <sz val="7"/>
        <color rgb="FF000000"/>
        <rFont val="Calibri"/>
        <family val="2"/>
        <scheme val="minor"/>
      </rPr>
      <t xml:space="preserve">        </t>
    </r>
    <r>
      <rPr>
        <sz val="11"/>
        <color rgb="FF000000"/>
        <rFont val="Calibri"/>
        <family val="2"/>
        <scheme val="minor"/>
      </rPr>
      <t>6 months pre-MAP to 6 months post-MAP engagement</t>
    </r>
  </si>
  <si>
    <t>Kinghaven Treatment Centre (56 beds)</t>
  </si>
  <si>
    <t>Indicators</t>
  </si>
  <si>
    <t>Q1: April 1, 2023 to June 30, 2023</t>
  </si>
  <si>
    <t>Q2: July 1, 2023 to Sept 30, 2023</t>
  </si>
  <si>
    <t>Q3: Oct 1 2023 to Dec 31, 2023</t>
  </si>
  <si>
    <t>Q4: Jan 1, 2024 to Mar 31, 2024</t>
  </si>
  <si>
    <r>
      <t xml:space="preserve">Total # of </t>
    </r>
    <r>
      <rPr>
        <b/>
        <sz val="11"/>
        <color theme="1"/>
        <rFont val="Calibri"/>
        <family val="2"/>
        <scheme val="minor"/>
      </rPr>
      <t>unique</t>
    </r>
    <r>
      <rPr>
        <sz val="11"/>
        <color theme="1"/>
        <rFont val="Calibri"/>
        <family val="2"/>
        <scheme val="minor"/>
      </rPr>
      <t xml:space="preserve"> clients served</t>
    </r>
  </si>
  <si>
    <r>
      <rPr>
        <b/>
        <sz val="11"/>
        <color theme="1"/>
        <rFont val="Calibri"/>
        <family val="2"/>
        <scheme val="minor"/>
      </rPr>
      <t xml:space="preserve">Optional- </t>
    </r>
    <r>
      <rPr>
        <sz val="11"/>
        <color theme="1"/>
        <rFont val="Calibri"/>
        <family val="2"/>
        <scheme val="minor"/>
      </rPr>
      <t>Total # clients served</t>
    </r>
  </si>
  <si>
    <t>Total Bed Days</t>
  </si>
  <si>
    <t>Occupancy Rate (%)</t>
  </si>
  <si>
    <t>Total # of unique clients who identify as women</t>
  </si>
  <si>
    <t xml:space="preserve">Total # unique clients who identify as men </t>
  </si>
  <si>
    <t>Total # unique clients who identify as Trans/Non-Binary/Gender Diverse</t>
  </si>
  <si>
    <t>Total # unique Clients who are Indigenous</t>
  </si>
  <si>
    <t>Total # unique First Nations Clients</t>
  </si>
  <si>
    <r>
      <t>Total # unique M</t>
    </r>
    <r>
      <rPr>
        <sz val="12"/>
        <color theme="1"/>
        <rFont val="Calibri"/>
        <family val="2"/>
      </rPr>
      <t>étis Clients</t>
    </r>
  </si>
  <si>
    <t>Total # unique Inuit Clients</t>
  </si>
  <si>
    <t>Total # unique Indigeous clients identifying as "other" (e.g., urban Indigenous)</t>
  </si>
  <si>
    <t>Median # of days between client referral and service initiation</t>
  </si>
  <si>
    <t>Median # of days between waitlist and service initiation</t>
  </si>
  <si>
    <r>
      <rPr>
        <b/>
        <sz val="12"/>
        <color theme="1"/>
        <rFont val="Calibri"/>
        <family val="2"/>
        <scheme val="minor"/>
      </rPr>
      <t>Optional</t>
    </r>
    <r>
      <rPr>
        <sz val="12"/>
        <color theme="1"/>
        <rFont val="Calibri"/>
        <family val="2"/>
        <scheme val="minor"/>
      </rPr>
      <t xml:space="preserve"> - Total Vacant Bed Days - [bed is empty with no plan of person going into bed]</t>
    </r>
  </si>
  <si>
    <r>
      <rPr>
        <b/>
        <sz val="12"/>
        <color theme="1"/>
        <rFont val="Calibri"/>
        <family val="2"/>
        <scheme val="minor"/>
      </rPr>
      <t>Optional</t>
    </r>
    <r>
      <rPr>
        <sz val="12"/>
        <color theme="1"/>
        <rFont val="Calibri"/>
        <family val="2"/>
        <scheme val="minor"/>
      </rPr>
      <t xml:space="preserve"> - Held bed days - [bed is empty but waiting for a person]</t>
    </r>
  </si>
  <si>
    <r>
      <rPr>
        <b/>
        <sz val="12"/>
        <color theme="1"/>
        <rFont val="Calibri"/>
        <family val="2"/>
        <scheme val="minor"/>
      </rPr>
      <t>Optional</t>
    </r>
    <r>
      <rPr>
        <sz val="12"/>
        <color theme="1"/>
        <rFont val="Calibri"/>
        <family val="2"/>
        <scheme val="minor"/>
      </rPr>
      <t xml:space="preserve"> - Service Bed Days - [bed is being used by a client who is receiving services]</t>
    </r>
  </si>
  <si>
    <r>
      <rPr>
        <b/>
        <sz val="12"/>
        <color theme="1"/>
        <rFont val="Calibri"/>
        <family val="2"/>
        <scheme val="minor"/>
      </rPr>
      <t>Optional</t>
    </r>
    <r>
      <rPr>
        <sz val="12"/>
        <color theme="1"/>
        <rFont val="Calibri"/>
        <family val="2"/>
        <scheme val="minor"/>
      </rPr>
      <t xml:space="preserve"> - Post Service Bed Days - [bed is being used by a client who has completed services but is awaiting discharge or transition to another service]</t>
    </r>
  </si>
  <si>
    <r>
      <rPr>
        <b/>
        <sz val="11"/>
        <color theme="1"/>
        <rFont val="Calibri"/>
        <family val="2"/>
        <scheme val="minor"/>
      </rPr>
      <t>Data Notes</t>
    </r>
    <r>
      <rPr>
        <sz val="11"/>
        <color theme="1"/>
        <rFont val="Calibri"/>
        <family val="2"/>
        <scheme val="minor"/>
      </rPr>
      <t xml:space="preserve">: Please provide any necessary context, background, or description required for accurate interpretation of data, including data limitations. </t>
    </r>
  </si>
  <si>
    <t>Program specific data does not align with the metrics requested.  The data reporting system will need to be revised.</t>
  </si>
  <si>
    <t>Please describe any significant changes that have taken place this reporting period with regards to these services e.g. changes to service models, service delivery partner changes, new services implemented, etc.</t>
  </si>
  <si>
    <t>Please describe any new or ongoing system level barriers or challenges impacting these services in your region.</t>
  </si>
  <si>
    <t>Please describe the impact of funded services on communities (including clients, family, and support systems). (Please provide as fulsome a response as possible, including any evaluation or other data if available)</t>
  </si>
  <si>
    <t>Success stories? Please share any client, program, or operational successes.</t>
  </si>
  <si>
    <t>Quality Improvement: How is your HA addressing access and utilization for this service?</t>
  </si>
  <si>
    <t>For all SU bed based programs, we are reviewing referral pathway as a whole areas for improvement</t>
  </si>
  <si>
    <t>Peardonville House (34 beds)</t>
  </si>
  <si>
    <t>yes.</t>
  </si>
  <si>
    <t>April 1, 2023 to June 30, 2023</t>
  </si>
  <si>
    <t>July 1, 2023 to September 30, 2023</t>
  </si>
  <si>
    <t>October 1 2023 to December 31, 2023</t>
  </si>
  <si>
    <t>January 1, 2024 to March 31, 2024</t>
  </si>
  <si>
    <t>* Based on 28 beds - omitted kid's      77.1</t>
  </si>
  <si>
    <t>Success stories? Please say any client, program, or operational successes.</t>
  </si>
  <si>
    <t>Rosedale (8 beds)</t>
  </si>
  <si>
    <t>Client rating of outcomes based on self-identified recovery or service goals</t>
  </si>
  <si>
    <t>Percentage of program staff who have training in 1 or more of the following:
-Indigenous cultural safety
-Trauma-informed practice
Other initiative-specific training (please specify</t>
  </si>
  <si>
    <t>Percentage of clients on OAT at:
-admission
-discharge</t>
  </si>
  <si>
    <t xml:space="preserve"> Percentage of clients who are connected to health and/or community services and supports upon transition from service </t>
  </si>
  <si>
    <t xml:space="preserve">Percentage of clients who are placed in housing (or housing services / supports) upon transition from service </t>
  </si>
  <si>
    <t># of repeat clients</t>
  </si>
  <si>
    <t>Maple Ridge Treatment Centre (52 beds)</t>
  </si>
  <si>
    <t>N/A</t>
  </si>
  <si>
    <t>N/A - Currently developing an improved rating measure</t>
  </si>
  <si>
    <t>N/A- Currently working to develop an education tracking system</t>
  </si>
  <si>
    <t>Currently working on ways to improve data collection and gathering for reporting purposes</t>
  </si>
  <si>
    <t xml:space="preserve">Current areas of focus include data collection and reducing intake barriers, ie. completion of standing orders. </t>
  </si>
  <si>
    <t xml:space="preserve">Kadian medication now administered daily by in-reach pharmacist basis- this has enabled more seamless access for all clients on OAT </t>
  </si>
  <si>
    <t>Please describe the impact of funded services on communities (including clients, family, and support systems). (Please provide as fulsome a response as possible, including any evaluation or other data if available</t>
  </si>
  <si>
    <t xml:space="preserve">Continued operation of substance use treatment beds for men in the community </t>
  </si>
  <si>
    <t xml:space="preserve">Currently reviewing how to reduce barriers related to standing orders (required for admission) and how to have these received from a community General Physician in a timely fashion </t>
  </si>
  <si>
    <t>Charlford House (10 beds)</t>
  </si>
  <si>
    <t>Indicator</t>
  </si>
  <si>
    <r>
      <rPr>
        <b/>
        <sz val="11"/>
        <color theme="1"/>
        <rFont val="Calibri"/>
        <family val="2"/>
        <scheme val="minor"/>
      </rPr>
      <t xml:space="preserve">Optional - </t>
    </r>
    <r>
      <rPr>
        <sz val="11"/>
        <color theme="1"/>
        <rFont val="Calibri"/>
        <family val="2"/>
        <scheme val="minor"/>
      </rPr>
      <t>Total # clients served</t>
    </r>
  </si>
  <si>
    <t>Number of clients who identify as women</t>
  </si>
  <si>
    <t xml:space="preserve">Number of clients who identify as men </t>
  </si>
  <si>
    <t>Number of clients who identify as Trans/Non-Binary/Gender Diverse</t>
  </si>
  <si>
    <t>Total # Unique Clients who are Indigenous</t>
  </si>
  <si>
    <t># Unique First Nations Clients</t>
  </si>
  <si>
    <r>
      <t># Unique M</t>
    </r>
    <r>
      <rPr>
        <sz val="12"/>
        <color theme="1"/>
        <rFont val="Calibri"/>
        <family val="2"/>
      </rPr>
      <t>étis Clients</t>
    </r>
  </si>
  <si>
    <t># Unique Inuit Clients</t>
  </si>
  <si>
    <t># Unique Indigeous clients identifying as "other" (e.g., urban Indigenous)</t>
  </si>
  <si>
    <t>Ellendale Program (22 beds)</t>
  </si>
  <si>
    <t>Firth Stellar (0 beds)</t>
  </si>
  <si>
    <t>Hannah House (26 beds)</t>
  </si>
  <si>
    <t>Prairie House (15 beds)</t>
  </si>
  <si>
    <t>Valley House (6 beds)</t>
  </si>
  <si>
    <t>Mollies Place (6 beds)</t>
  </si>
  <si>
    <t>Last Door (26 beds)</t>
  </si>
  <si>
    <t>(Carr's Place) MH Community Assistive Living in Beds Survey</t>
  </si>
  <si>
    <t>Crawford House (11 beds)</t>
  </si>
  <si>
    <t>Path to Freedom (10 beds)</t>
  </si>
  <si>
    <t>Phoenix Centre (0 beds)</t>
  </si>
  <si>
    <t>Phoenix House (15 beds)</t>
  </si>
  <si>
    <t>A:yelexw Women's House (10 Beds) SU Supportive Housing Group Home in Beds Survey</t>
  </si>
  <si>
    <t>A:yelexw Men's House (13 Beds) SU Supportive Housing Group Home in Beds Survey</t>
  </si>
  <si>
    <t>Westminister House (14 beds)</t>
  </si>
  <si>
    <t>Creekside Withdrawal Management Centre (24 adult beds)</t>
  </si>
  <si>
    <t>Total Midnight Bed Count For Reporting Period</t>
  </si>
  <si>
    <t xml:space="preserve">Clients are placed on the "waitlist" as soon as the referral is made, hence 0 days between these. </t>
  </si>
  <si>
    <t>None to report</t>
  </si>
  <si>
    <t>We have hired a Senior Indigenous Cultural Advisor with successful initial integration into addictions programming.</t>
  </si>
  <si>
    <t>Improved tracking/data gathering 
and analysis</t>
  </si>
  <si>
    <t>Ongoing project/effort to streamline data collection and reporting</t>
  </si>
  <si>
    <t>Acuity of toxic drug supply impacts site need.</t>
  </si>
  <si>
    <t>Lack of diverse post medical withdrawal management options for housing, bed-based treatment or further stabilization creates complexity for discharge planning</t>
  </si>
  <si>
    <t xml:space="preserve">Access into medical withdrawal management, to support those who require this. </t>
  </si>
  <si>
    <t>Continued access into medical withdrawal management in a safe environment.</t>
  </si>
  <si>
    <t>Roshni Clinic</t>
  </si>
  <si>
    <t>List service locations and/or communities served</t>
  </si>
  <si>
    <t>South Asian population; clinic located in Surrey</t>
  </si>
  <si>
    <t>Surrey</t>
  </si>
  <si>
    <r>
      <rPr>
        <b/>
        <sz val="11"/>
        <color theme="1"/>
        <rFont val="Calibri"/>
        <family val="2"/>
        <scheme val="minor"/>
      </rPr>
      <t>Optional</t>
    </r>
    <r>
      <rPr>
        <sz val="11"/>
        <color theme="1"/>
        <rFont val="Calibri"/>
        <family val="2"/>
        <scheme val="minor"/>
      </rPr>
      <t xml:space="preserve"> - Total # clients served</t>
    </r>
  </si>
  <si>
    <t>98% male, 2% female</t>
  </si>
  <si>
    <t>97% male, 3% female</t>
  </si>
  <si>
    <t>Utilized Rate
     Total Case Load capacity</t>
  </si>
  <si>
    <t>Utilized Rate
     % of caseload capacity utilized</t>
  </si>
  <si>
    <t>7-14 days</t>
  </si>
  <si>
    <t xml:space="preserve">7-14 days </t>
  </si>
  <si>
    <t xml:space="preserve">1-7 days </t>
  </si>
  <si>
    <t>1-7 days</t>
  </si>
  <si>
    <t xml:space="preserve"> Percentage of program staff who have training in 1 or more of the following: 
o Indigenous Cultural Safety
o Trauma-Informed Practice
Other initiative specific training (please specify)</t>
  </si>
  <si>
    <t>100% completion</t>
  </si>
  <si>
    <t>All clients identify as South Asian</t>
  </si>
  <si>
    <t>Addition of FT counsellor, addition of womens groups</t>
  </si>
  <si>
    <t>Weekly mens group has experienced an average attendance of 13</t>
  </si>
  <si>
    <t xml:space="preserve">Addition of FT counsellor, addition of womens groups; connection points in community to promote service. </t>
  </si>
  <si>
    <t xml:space="preserve">Mens group (avg of 13 attendees) and womens group (6 attendees) in place, with sustained engagement. </t>
  </si>
  <si>
    <t>Outreach, educational networking with community partners.</t>
  </si>
  <si>
    <t xml:space="preserve">Continued outreach, i.e. tables at community events; engagement with partners, i.e. South Asian Health Institute </t>
  </si>
  <si>
    <t>There are limited Punjabi/Hindi speaking bed-based treatment options; this limits service options for persons who may not speak English or prefer to receive treatment in their primary language</t>
  </si>
  <si>
    <t xml:space="preserve">Serving the community in Punjabi and providing education to clients and families. Helping clients navigate the system that have come from out of the country ie India to utilize and offer supports. Providing education to families, creating groups to meet the needs of the population and providing a safe space. Providing client centered care, integrating cultural pieces into healthcare for clients to ease comfort. Using a multi-disciplanary approach by integrating social work and psychosocial supports to meet clients needs as needed. Informing the public of the services offered by Roshni clinic to help raise awareness. </t>
  </si>
  <si>
    <t xml:space="preserve">Program continues to see ongoing growth. Evening hours see significant volume, indicating positive support for persons working during regular business hours. </t>
  </si>
  <si>
    <t>Trauma &amp; Resiliency Informed Practice</t>
  </si>
  <si>
    <t xml:space="preserve"> Percentage of program staff who have training in 1 or more of the following: 
o Indigenous Cultural Safety
o Trauma-Informed Practice
-Other initiative specific training (please specify)</t>
  </si>
  <si>
    <t xml:space="preserve">Continued education regarding Trauma &amp; Resiliency Informed practice. </t>
  </si>
  <si>
    <t xml:space="preserve">Intended impact is to improve care for both service recipients, but also service providers by aligning and working through trauma and resiliency informed principles. The impact on funded services is meant to support improved connections and outcomes. </t>
  </si>
  <si>
    <t>Education &amp; Support for Assisted Living Programs</t>
  </si>
  <si>
    <t>List Service Locations and/or communities served</t>
  </si>
  <si>
    <t>Contracted Nurse for Bed-Based Resource (Kinghaven/Peardonville)</t>
  </si>
  <si>
    <t>List service location and/or communities served</t>
  </si>
  <si>
    <t>PDH 91; KH 151</t>
  </si>
  <si>
    <t xml:space="preserve">PDH 88; KH 150            </t>
  </si>
  <si>
    <t>PDH 2; KH 150</t>
  </si>
  <si>
    <t xml:space="preserve">PDH 1 ; KH 1                                                                                                                                                                                                                                                                         </t>
  </si>
  <si>
    <t>FH cannot report at this time</t>
  </si>
  <si>
    <t>% of clients who are connected with a clinician when transitioning from the program</t>
  </si>
  <si>
    <t>PDH - 80% are conencted to an on site physician for transition RX; KH 90% of clinets are conencted to an onsite physician for transition Rx</t>
  </si>
  <si>
    <t>PDH &amp; KH  50% ICS; 100% TRIP; 100% MH first aid; 100% non violent crisis intervention</t>
  </si>
  <si>
    <t>% of clients whose GP is informed when client completes the program</t>
  </si>
  <si>
    <r>
      <rPr>
        <sz val="7"/>
        <color rgb="FF000000"/>
        <rFont val="Times New Roman"/>
        <family val="1"/>
      </rPr>
      <t xml:space="preserve"> </t>
    </r>
    <r>
      <rPr>
        <sz val="11"/>
        <color rgb="FF000000"/>
        <rFont val="Calibri"/>
        <family val="2"/>
        <scheme val="minor"/>
      </rPr>
      <t xml:space="preserve">Data information is from April 2023 till June 2023. Data is limited as writer was not present for the months of April and May 2023. </t>
    </r>
  </si>
  <si>
    <t xml:space="preserve">Medical emergency manual implemented for front staff to safely handle medical emergencies when medical staff is not present. (i.e. allergic reactions, hypoglycemic protocol, panic attacks, Narcan administration). 
Nurses are to implement mental health and medical assessments prior to transferring to hospital during day shift to limit number of emergency visits from KPHS.  
Clients have been encouraged to connect with medical staff with any questions or concern regarding their medical or psychiatric health. 
Clients who are discharging are being provided a discharge resource list (the next steps to take when discharging into community. For example, pharmacy, oat clinic, walk in clinic, mental health centre) to support their success when in community. 
</t>
  </si>
  <si>
    <t>Central referral system</t>
  </si>
  <si>
    <r>
      <rPr>
        <sz val="7"/>
        <color theme="1"/>
        <rFont val="Times New Roman"/>
        <family val="1"/>
      </rPr>
      <t xml:space="preserve">  </t>
    </r>
    <r>
      <rPr>
        <sz val="11"/>
        <color theme="1"/>
        <rFont val="Calibri"/>
        <family val="2"/>
        <scheme val="minor"/>
      </rPr>
      <t xml:space="preserve">Lack of health care professionals throughout the day and weekends. </t>
    </r>
  </si>
  <si>
    <t xml:space="preserve">The onsite medical professionals work with communicating with the family and support systems when requested by a client when transitioning into community to educate and smooth the transition.
Client P.F. arrived at facility with unmanaged diabetes. She was not on a medication regimen for her high blood sugar levels. Client blood sugars were monitored during morning medication administration. Client connected to physician to start medication to manage her blood sugars. During her stay at Peardonville blood sugar records were maintained and followed through by the physician. She worked towards a healthy lifestyle to implement for her to stabilize her blood sugars during her duration on site. 
- Clients will arrive on site with high medical or psychiatric needs which have not been addressed while the client was in community. With the support from a medical professional on site the clients can bring forward their concerns with their medical and psychiatric health and have their questions or concerns investigated. They then are supported by appointments with the on-site psychiatrist and physician. We work with community sources to support medical and psychiatric needs during their stay which may include dental appointments, transfer to have blood work completed, medical appointments such as MRI or X – rays, specialist appointments.  
</t>
  </si>
  <si>
    <t>Addiction Medicine Consult Team (BH)</t>
  </si>
  <si>
    <t>Burnaby</t>
  </si>
  <si>
    <t xml:space="preserve"> There are no caseloads for this service, but rather referral based on acute presentations. </t>
  </si>
  <si>
    <t xml:space="preserve">N/A There are no caseloads for this service, but rather referral based on acute presentations. </t>
  </si>
  <si>
    <t>Clients are seen same day or next day of referral</t>
  </si>
  <si>
    <t xml:space="preserve">No waitlist </t>
  </si>
  <si>
    <t xml:space="preserve">Not yet in place; measure in process. </t>
  </si>
  <si>
    <t>Re-admission rate for same reason to hospital</t>
  </si>
  <si>
    <t xml:space="preserve">No significant changes noted. </t>
  </si>
  <si>
    <t>Addiction Medicine Consult Team - Social Work Addition (RCH &amp; SMH)</t>
  </si>
  <si>
    <t>SMH + RCH</t>
  </si>
  <si>
    <t>SMH and RCH</t>
  </si>
  <si>
    <t>108 (SMH)</t>
  </si>
  <si>
    <t>Seeing 15-20 clients a day with the AMCT physicans.  </t>
  </si>
  <si>
    <t>Seeing  15-20 clients a day with the AMCT physicians (SMH).</t>
  </si>
  <si>
    <t xml:space="preserve">Caseloads are not held with AMCT; clients are seen based on referral into AMCT team. </t>
  </si>
  <si>
    <t>Caseloads are not held with AMCT; Clients are seen based on referral into AMCT team.</t>
  </si>
  <si>
    <t>26% (SMH)</t>
  </si>
  <si>
    <t>73.14% (SMH)</t>
  </si>
  <si>
    <t>No waitlist in meditech</t>
  </si>
  <si>
    <t>100 % for Indigenous training at SMH</t>
  </si>
  <si>
    <t xml:space="preserve">AMCT Social Worker and Nurse work M-F, the so only delay in a client being seen is if a referral comes in over the weekend.   
AMCT physicains work 7 days a week.    
</t>
  </si>
  <si>
    <t xml:space="preserve">AMCT Social Worker (and Nurse) work M-F; the only delay in a client being seen is if a referral comes in over the weekend.   
AMCT physicains work 7 days a week.    
</t>
  </si>
  <si>
    <t>No noted</t>
  </si>
  <si>
    <t xml:space="preserve">Nurse prescribing continues to work well in supporting the team and service for clients. </t>
  </si>
  <si>
    <t xml:space="preserve">Continued review of intake and referral; development of PPO's for community to acute addiction medicine continuation. </t>
  </si>
  <si>
    <t>Ongoing development of a satisfaction rating questionaire underway for all AMCT's</t>
  </si>
  <si>
    <t>Volume continues to be high at both sites</t>
  </si>
  <si>
    <t xml:space="preserve">As previously noted, volume continues to be high in this program resulting in continued demand. </t>
  </si>
  <si>
    <t xml:space="preserve">Continued positive feedback from acute care partners regarding availability of this service. </t>
  </si>
  <si>
    <t>The support of a social worker for this program enables additional connection into community services</t>
  </si>
  <si>
    <t>Continuing Recovery Supports &amp; Vocational Training (MHSU DEW Rehab)</t>
  </si>
  <si>
    <t xml:space="preserve">All of Fraser Health </t>
  </si>
  <si>
    <t>All of Fraser Health</t>
  </si>
  <si>
    <t>19 (OT) + 104 (VR) = 123</t>
  </si>
  <si>
    <t>19 (OT) +109 (VR) =128</t>
  </si>
  <si>
    <t>19(OT) +109 (VR)=128</t>
  </si>
  <si>
    <t>25 (OT) + 55 (VR) = 80</t>
  </si>
  <si>
    <t>10 (OT) +46 (VR)=56</t>
  </si>
  <si>
    <t xml:space="preserve"> 10 (OT) + 44 (VR) = 54</t>
  </si>
  <si>
    <t>9(OT) +60(VR)=69</t>
  </si>
  <si>
    <t xml:space="preserve">no waitlist </t>
  </si>
  <si>
    <t>no wait list</t>
  </si>
  <si>
    <t>% of clients connected to other MHSU services at discharge</t>
  </si>
  <si>
    <t xml:space="preserve">OT services embedded since 28-Feb-2023. </t>
  </si>
  <si>
    <t>Data includes both individual and group sessions</t>
  </si>
  <si>
    <t xml:space="preserve">New OT groups created, OT started facilitating with DEW clinical counsellors.  </t>
  </si>
  <si>
    <t xml:space="preserve">New OT groups addressing functional approaches to re-engaging in community (financial literacy, sleep wellness) </t>
  </si>
  <si>
    <t>The OT and Vocational staff are co-facilitating groups with the other DEW clinicians, this increases capacity and ability to provide service to a wider range of clients</t>
  </si>
  <si>
    <t xml:space="preserve">Promoting rehabilitation and recovery services to FH subtance use teams and contracted services. </t>
  </si>
  <si>
    <t>Staff are working together to develop a more seamless pathway/entry into service so that clients can get connected easily</t>
  </si>
  <si>
    <t>Ongoing impacts related to social determinants of health and resulting impacts on clients ability to engage in their recovery goals, i.e. housing</t>
  </si>
  <si>
    <t>*Clinicians from Substance use programs can refer clients for their return to work and/@or OT services as services are easily accessible and readily available.
*This demographic faces multiple barriers and stigma while accessing community servies.
*DEW Rehab team specializes in supporting substance use clients</t>
  </si>
  <si>
    <t>This program provides clients a space and venue to access supports for employment (via the vocational counsellor) that they may not be able to otherwise access.</t>
  </si>
  <si>
    <t xml:space="preserve">Clients are also able to access life skills to help them reintegrate into the community.  </t>
  </si>
  <si>
    <t>Virtual Health Addiction Team</t>
  </si>
  <si>
    <t xml:space="preserve">Caseload's are not held in the traditional manner for VHAC. </t>
  </si>
  <si>
    <t>Caseload's are not held in the traditional manner for VHAC</t>
  </si>
  <si>
    <t>Max 1 day</t>
  </si>
  <si>
    <t xml:space="preserve">100% for Indigenous training. </t>
  </si>
  <si>
    <t>% of clients who are connected to health and/or community services and supports upon transition from service</t>
  </si>
  <si>
    <t>Systems to support increased data collection are underway</t>
  </si>
  <si>
    <t xml:space="preserve">Referrals into VHAC continue to increase, particularly from acute sites. </t>
  </si>
  <si>
    <t>Providing annual education refreshers to specific sites in order to sustain staff awareness of the service</t>
  </si>
  <si>
    <t>Increase in referrals</t>
  </si>
  <si>
    <t xml:space="preserve">Embedded pharmacist pilot at acute site has resulted in significant number of referrals to VHAC. </t>
  </si>
  <si>
    <t xml:space="preserve">Continued education and accessibility; streamlined algorithms to access service. </t>
  </si>
  <si>
    <t>As noted, education refreshers in process</t>
  </si>
  <si>
    <t>Vulnerable population accessing OAT services on demand with the help of staff teams. Increased OAT consults for hospitals who do not have AMCT.</t>
  </si>
  <si>
    <t xml:space="preserve">Increased and timely access to addiction medicine physicians. </t>
  </si>
  <si>
    <t xml:space="preserve">Regional Older Adults Substance Use Clinicians </t>
  </si>
  <si>
    <t>Chilliwack, Abbotsford, Mission, Surrey, New Westminster, Burnaby. (other areas not included due to vacancy)</t>
  </si>
  <si>
    <t>Chilliwack, Abbotsford, Mission, Surrey, New Westminster, Tricities, Maple Ridge, Langley, (vacant Delta White Rock)</t>
  </si>
  <si>
    <t>n/a</t>
  </si>
  <si>
    <t>100% Indigenous cultural training, motivational interviewing, trauma informed practice, addiction medicine medication training specific for older adults, adult guardianship training.</t>
  </si>
  <si>
    <t>% of clients retained in service at 30-60-90 days</t>
  </si>
  <si>
    <t>60 days 50%  90 days 50%</t>
  </si>
  <si>
    <t xml:space="preserve">In some areas meeting with AMCT team, community partners and internal stakeholders. </t>
  </si>
  <si>
    <t>Continued quality improvement with addiction medicine teams and community RAAC teams; this supports seamless referral process through direct referrals to programs through coordinators and clinicians</t>
  </si>
  <si>
    <t xml:space="preserve">A medically complex elderly client and their family expressed gratitude for OASU providing case management and bridging of substance use, mental health, primary care and home health services together.  The client sucessfully transitioned to opiate agonist therapy and is now able to attend to resolving wound concerns, pain management, relational and housing issues.  </t>
  </si>
  <si>
    <t xml:space="preserve">client referred July following extensive psychosocial support, including connecting with home health, nurse practioner, specialists, BC housing, he became motivated to change his lifestyle, started managing personal care, and medications and has accepted more community support.  He significantly reduced his alcohol use.  As a result the client's cognition is clear and he is experiencing less behavioural concens.  Moving forward he is considering going to a bed based treatment centre for further support. A collaboration between community and acute care. </t>
  </si>
  <si>
    <t>Work continues to support access for older adults who use substances into traditional older adult supports, i.e. Long Term Care</t>
  </si>
  <si>
    <t xml:space="preserve">where clients are not able to particpate because of medical complexity and cognitive decline. </t>
  </si>
  <si>
    <t xml:space="preserve">Staff turn over and/or vacancies. </t>
  </si>
  <si>
    <t xml:space="preserve">changes.  Addiction physicians recommend acute care for detox purposes because of the complexity however acute care will often discharge our clients </t>
  </si>
  <si>
    <t>Targeted support for the older adult population</t>
  </si>
  <si>
    <t>Intensive Case Management Team</t>
  </si>
  <si>
    <t>Chilliwack, Abbotsford/Mission</t>
  </si>
  <si>
    <t>Abbotsford/Mission</t>
  </si>
  <si>
    <r>
      <rPr>
        <b/>
        <sz val="11"/>
        <color theme="1"/>
        <rFont val="Calibri"/>
        <family val="2"/>
        <scheme val="minor"/>
      </rPr>
      <t>Chilliwack</t>
    </r>
    <r>
      <rPr>
        <sz val="11"/>
        <color theme="1"/>
        <rFont val="Calibri"/>
        <family val="2"/>
        <scheme val="minor"/>
      </rPr>
      <t xml:space="preserve">: 67   </t>
    </r>
    <r>
      <rPr>
        <b/>
        <sz val="11"/>
        <color theme="1"/>
        <rFont val="Calibri"/>
        <family val="2"/>
        <scheme val="minor"/>
      </rPr>
      <t>Abbotsford/Mission:</t>
    </r>
    <r>
      <rPr>
        <sz val="11"/>
        <color theme="1"/>
        <rFont val="Calibri"/>
        <family val="2"/>
        <scheme val="minor"/>
      </rPr>
      <t xml:space="preserve"> 32</t>
    </r>
  </si>
  <si>
    <r>
      <rPr>
        <b/>
        <sz val="11"/>
        <color theme="1"/>
        <rFont val="Calibri"/>
        <family val="2"/>
        <scheme val="minor"/>
      </rPr>
      <t xml:space="preserve">Chilliwack: </t>
    </r>
    <r>
      <rPr>
        <sz val="11"/>
        <color theme="1"/>
        <rFont val="Calibri"/>
        <family val="2"/>
        <scheme val="minor"/>
      </rPr>
      <t xml:space="preserve">67   </t>
    </r>
    <r>
      <rPr>
        <b/>
        <sz val="11"/>
        <color theme="1"/>
        <rFont val="Calibri"/>
        <family val="2"/>
        <scheme val="minor"/>
      </rPr>
      <t xml:space="preserve">Abbotsford/Mission: </t>
    </r>
    <r>
      <rPr>
        <sz val="11"/>
        <color theme="1"/>
        <rFont val="Calibri"/>
        <family val="2"/>
        <scheme val="minor"/>
      </rPr>
      <t>32</t>
    </r>
  </si>
  <si>
    <t>52 (19 new intakes this quarter)</t>
  </si>
  <si>
    <r>
      <rPr>
        <b/>
        <sz val="11"/>
        <color theme="1"/>
        <rFont val="Calibri"/>
        <family val="2"/>
        <scheme val="minor"/>
      </rPr>
      <t xml:space="preserve">Abbotsford/Mission: </t>
    </r>
    <r>
      <rPr>
        <sz val="11"/>
        <color theme="1"/>
        <rFont val="Calibri"/>
        <family val="2"/>
        <scheme val="minor"/>
      </rPr>
      <t>98%</t>
    </r>
  </si>
  <si>
    <r>
      <rPr>
        <b/>
        <sz val="11"/>
        <color theme="1"/>
        <rFont val="Calibri"/>
        <family val="2"/>
        <scheme val="minor"/>
      </rPr>
      <t xml:space="preserve">Chilliwack: </t>
    </r>
    <r>
      <rPr>
        <sz val="11"/>
        <color theme="1"/>
        <rFont val="Calibri"/>
        <family val="2"/>
        <scheme val="minor"/>
      </rPr>
      <t xml:space="preserve">
</t>
    </r>
    <r>
      <rPr>
        <b/>
        <sz val="11"/>
        <color theme="1"/>
        <rFont val="Calibri"/>
        <family val="2"/>
        <scheme val="minor"/>
      </rPr>
      <t xml:space="preserve">Abbotsford/Mission: </t>
    </r>
    <r>
      <rPr>
        <sz val="11"/>
        <color theme="1"/>
        <rFont val="Calibri"/>
        <family val="2"/>
        <scheme val="minor"/>
      </rPr>
      <t>98%</t>
    </r>
  </si>
  <si>
    <r>
      <rPr>
        <b/>
        <sz val="11"/>
        <color theme="1"/>
        <rFont val="Calibri"/>
        <family val="2"/>
        <scheme val="minor"/>
      </rPr>
      <t>Chilliwack</t>
    </r>
    <r>
      <rPr>
        <sz val="11"/>
        <color theme="1"/>
        <rFont val="Calibri"/>
        <family val="2"/>
        <scheme val="minor"/>
      </rPr>
      <t xml:space="preserve">: 26
</t>
    </r>
    <r>
      <rPr>
        <b/>
        <sz val="11"/>
        <color theme="1"/>
        <rFont val="Calibri"/>
        <family val="2"/>
        <scheme val="minor"/>
      </rPr>
      <t xml:space="preserve">Abbotsford/Mission: </t>
    </r>
    <r>
      <rPr>
        <sz val="11"/>
        <color theme="1"/>
        <rFont val="Calibri"/>
        <family val="2"/>
        <scheme val="minor"/>
      </rPr>
      <t>18</t>
    </r>
  </si>
  <si>
    <r>
      <rPr>
        <b/>
        <sz val="11"/>
        <color theme="1"/>
        <rFont val="Calibri"/>
        <family val="2"/>
        <scheme val="minor"/>
      </rPr>
      <t xml:space="preserve">Chilliwack: </t>
    </r>
    <r>
      <rPr>
        <sz val="11"/>
        <color theme="1"/>
        <rFont val="Calibri"/>
        <family val="2"/>
        <scheme val="minor"/>
      </rPr>
      <t xml:space="preserve">31
</t>
    </r>
    <r>
      <rPr>
        <b/>
        <sz val="11"/>
        <color theme="1"/>
        <rFont val="Calibri"/>
        <family val="2"/>
        <scheme val="minor"/>
      </rPr>
      <t xml:space="preserve">Abbotsford/Mission: </t>
    </r>
    <r>
      <rPr>
        <sz val="11"/>
        <color theme="1"/>
        <rFont val="Calibri"/>
        <family val="2"/>
        <scheme val="minor"/>
      </rPr>
      <t>18</t>
    </r>
  </si>
  <si>
    <r>
      <rPr>
        <b/>
        <sz val="11"/>
        <color theme="1"/>
        <rFont val="Calibri"/>
        <family val="2"/>
        <scheme val="minor"/>
      </rPr>
      <t xml:space="preserve">Abbotsford/Mission: </t>
    </r>
    <r>
      <rPr>
        <sz val="11"/>
        <color theme="1"/>
        <rFont val="Calibri"/>
        <family val="2"/>
        <scheme val="minor"/>
      </rPr>
      <t>1</t>
    </r>
  </si>
  <si>
    <r>
      <rPr>
        <b/>
        <sz val="11"/>
        <color theme="1"/>
        <rFont val="Calibri"/>
        <family val="2"/>
        <scheme val="minor"/>
      </rPr>
      <t>Chilliwack:</t>
    </r>
    <r>
      <rPr>
        <sz val="11"/>
        <color theme="1"/>
        <rFont val="Calibri"/>
        <family val="2"/>
        <scheme val="minor"/>
      </rPr>
      <t xml:space="preserve"> 33 days 
</t>
    </r>
    <r>
      <rPr>
        <b/>
        <sz val="11"/>
        <color theme="1"/>
        <rFont val="Calibri"/>
        <family val="2"/>
        <scheme val="minor"/>
      </rPr>
      <t>Abbotsford/Mission:</t>
    </r>
    <r>
      <rPr>
        <sz val="11"/>
        <color theme="1"/>
        <rFont val="Calibri"/>
        <family val="2"/>
        <scheme val="minor"/>
      </rPr>
      <t xml:space="preserve"> 37 Days</t>
    </r>
  </si>
  <si>
    <t>The ICM team follows provincial guideline standards; however, when referrals are waitlisted, the average time is appx 60 days.</t>
  </si>
  <si>
    <r>
      <rPr>
        <b/>
        <sz val="11"/>
        <color theme="1"/>
        <rFont val="Calibri"/>
        <family val="2"/>
        <scheme val="minor"/>
      </rPr>
      <t xml:space="preserve">Chilliwack: </t>
    </r>
    <r>
      <rPr>
        <sz val="11"/>
        <color theme="1"/>
        <rFont val="Calibri"/>
        <family val="2"/>
        <scheme val="minor"/>
      </rPr>
      <t xml:space="preserve">33 days 
</t>
    </r>
    <r>
      <rPr>
        <b/>
        <sz val="11"/>
        <color theme="1"/>
        <rFont val="Calibri"/>
        <family val="2"/>
        <scheme val="minor"/>
      </rPr>
      <t xml:space="preserve">Abbotsford/Mission: </t>
    </r>
    <r>
      <rPr>
        <sz val="11"/>
        <color theme="1"/>
        <rFont val="Calibri"/>
        <family val="2"/>
        <scheme val="minor"/>
      </rPr>
      <t>2</t>
    </r>
  </si>
  <si>
    <t>0 days - clients are placed on waitlist immediately upon referral; referring agent contacted, client aware.</t>
  </si>
  <si>
    <r>
      <rPr>
        <b/>
        <sz val="11"/>
        <color theme="1"/>
        <rFont val="Calibri"/>
        <family val="2"/>
        <scheme val="minor"/>
      </rPr>
      <t>Chilliwack:</t>
    </r>
    <r>
      <rPr>
        <sz val="11"/>
        <color theme="1"/>
        <rFont val="Calibri"/>
        <family val="2"/>
        <scheme val="minor"/>
      </rPr>
      <t xml:space="preserve"> 33 days 
</t>
    </r>
    <r>
      <rPr>
        <b/>
        <sz val="11"/>
        <color theme="1"/>
        <rFont val="Calibri"/>
        <family val="2"/>
        <scheme val="minor"/>
      </rPr>
      <t xml:space="preserve">Abbotsford/Mission: </t>
    </r>
    <r>
      <rPr>
        <sz val="11"/>
        <color theme="1"/>
        <rFont val="Calibri"/>
        <family val="2"/>
        <scheme val="minor"/>
      </rPr>
      <t>35</t>
    </r>
  </si>
  <si>
    <t xml:space="preserve">60 Days - clients and referring agents are notified at the beginning of the referral process to ensure continuity of care and understanding of program, then put on waitlist in order of date. It is approximately 60 days between time or referral to service initiation, pending waitlist. </t>
  </si>
  <si>
    <r>
      <rPr>
        <b/>
        <sz val="11"/>
        <color theme="1"/>
        <rFont val="Calibri"/>
        <family val="2"/>
        <scheme val="minor"/>
      </rPr>
      <t xml:space="preserve">Chilliwack: </t>
    </r>
    <r>
      <rPr>
        <sz val="11"/>
        <color theme="1"/>
        <rFont val="Calibri"/>
        <family val="2"/>
        <scheme val="minor"/>
      </rPr>
      <t xml:space="preserve">Between Raincity and FHA staff 60% have completed at least 1 or more of the trainings 
</t>
    </r>
    <r>
      <rPr>
        <b/>
        <sz val="11"/>
        <color theme="1"/>
        <rFont val="Calibri"/>
        <family val="2"/>
        <scheme val="minor"/>
      </rPr>
      <t xml:space="preserve">Abbotsford/Mission: </t>
    </r>
    <r>
      <rPr>
        <sz val="11"/>
        <color theme="1"/>
        <rFont val="Calibri"/>
        <family val="2"/>
        <scheme val="minor"/>
      </rPr>
      <t>100 %</t>
    </r>
  </si>
  <si>
    <t>All staff 100%</t>
  </si>
  <si>
    <t>% of clients receiving substance use services at:
- admission
- discharge</t>
  </si>
  <si>
    <r>
      <rPr>
        <b/>
        <sz val="11"/>
        <color theme="1"/>
        <rFont val="Calibri"/>
        <family val="2"/>
        <scheme val="minor"/>
      </rPr>
      <t xml:space="preserve">Chilliwack: </t>
    </r>
    <r>
      <rPr>
        <sz val="11"/>
        <color theme="1"/>
        <rFont val="Calibri"/>
        <family val="2"/>
        <scheme val="minor"/>
      </rPr>
      <t xml:space="preserve">Current: 64%
</t>
    </r>
    <r>
      <rPr>
        <b/>
        <sz val="11"/>
        <color theme="1"/>
        <rFont val="Calibri"/>
        <family val="2"/>
        <scheme val="minor"/>
      </rPr>
      <t xml:space="preserve">Abbotsford/Mission: </t>
    </r>
    <r>
      <rPr>
        <sz val="11"/>
        <color theme="1"/>
        <rFont val="Calibri"/>
        <family val="2"/>
        <scheme val="minor"/>
      </rPr>
      <t>Admission: 30%   Dishcahrge: 45%</t>
    </r>
  </si>
  <si>
    <t>50% at admission and 60% at discharge</t>
  </si>
  <si>
    <t>% of clients who are placed in housing or housing services/supports upon transition from service</t>
  </si>
  <si>
    <r>
      <rPr>
        <b/>
        <sz val="11"/>
        <color theme="1"/>
        <rFont val="Calibri"/>
        <family val="2"/>
        <scheme val="minor"/>
      </rPr>
      <t xml:space="preserve">Chilliwack: </t>
    </r>
    <r>
      <rPr>
        <sz val="11"/>
        <color theme="1"/>
        <rFont val="Calibri"/>
        <family val="2"/>
        <scheme val="minor"/>
      </rPr>
      <t xml:space="preserve">41%
</t>
    </r>
    <r>
      <rPr>
        <b/>
        <sz val="11"/>
        <color theme="1"/>
        <rFont val="Calibri"/>
        <family val="2"/>
        <scheme val="minor"/>
      </rPr>
      <t>Abbotsford/Mission:</t>
    </r>
    <r>
      <rPr>
        <sz val="11"/>
        <color theme="1"/>
        <rFont val="Calibri"/>
        <family val="2"/>
        <scheme val="minor"/>
      </rPr>
      <t xml:space="preserve"> 6%</t>
    </r>
  </si>
  <si>
    <t xml:space="preserve">HoNos scores (all the right intervals); acute bed day utilization comparison </t>
  </si>
  <si>
    <r>
      <rPr>
        <b/>
        <sz val="11"/>
        <color theme="1"/>
        <rFont val="Calibri"/>
        <family val="2"/>
        <scheme val="minor"/>
      </rPr>
      <t xml:space="preserve">Chilliwack: </t>
    </r>
    <r>
      <rPr>
        <sz val="11"/>
        <color theme="1"/>
        <rFont val="Calibri"/>
        <family val="2"/>
        <scheme val="minor"/>
      </rPr>
      <t xml:space="preserve">N/A
</t>
    </r>
    <r>
      <rPr>
        <b/>
        <sz val="11"/>
        <color theme="1"/>
        <rFont val="Calibri"/>
        <family val="2"/>
        <scheme val="minor"/>
      </rPr>
      <t>Abbotsford/Mission:</t>
    </r>
    <r>
      <rPr>
        <sz val="11"/>
        <color theme="1"/>
        <rFont val="Calibri"/>
        <family val="2"/>
        <scheme val="minor"/>
      </rPr>
      <t xml:space="preserve"> During this time 9 HoNos Assessments were completed. Our program has no bed utilization as all clients are in community</t>
    </r>
  </si>
  <si>
    <t>54% of Honos are complete</t>
  </si>
  <si>
    <r>
      <rPr>
        <b/>
        <sz val="11"/>
        <color theme="1"/>
        <rFont val="Calibri"/>
        <family val="2"/>
        <scheme val="minor"/>
      </rPr>
      <t>Chilliwack:</t>
    </r>
    <r>
      <rPr>
        <sz val="11"/>
        <color theme="1"/>
        <rFont val="Calibri"/>
        <family val="2"/>
        <scheme val="minor"/>
      </rPr>
      <t xml:space="preserve"> Exit survey to gather client feedback in development. 
</t>
    </r>
    <r>
      <rPr>
        <b/>
        <sz val="11"/>
        <color theme="1"/>
        <rFont val="Calibri"/>
        <family val="2"/>
        <scheme val="minor"/>
      </rPr>
      <t>Abbotsford/Mission</t>
    </r>
    <r>
      <rPr>
        <sz val="11"/>
        <color theme="1"/>
        <rFont val="Calibri"/>
        <family val="2"/>
        <scheme val="minor"/>
      </rPr>
      <t>: The Abbotsford/Mission Team does not hold housing, housing subsidies, or access to any other subsidy/grant. Our work involves connecting with other government bodies, health services, community non-profits, and treatment facilities.</t>
    </r>
  </si>
  <si>
    <t>Our intake process includes holding waitlists for new referrals immediately upon referral date if our services are full. New referred clients not yet attached are notified via their referring agent and are informed of wait time for intake / entry into the program. Staff vacancies account for discrepancy between case load capacity and current waitlist. Our program does not have partnerships with housing facilities or housing subsidies. We work directly with community resources for service connections.</t>
  </si>
  <si>
    <r>
      <rPr>
        <b/>
        <sz val="11"/>
        <color theme="1"/>
        <rFont val="Calibri"/>
        <family val="2"/>
        <scheme val="minor"/>
      </rPr>
      <t xml:space="preserve">Chilliwack: </t>
    </r>
    <r>
      <rPr>
        <sz val="11"/>
        <color theme="1"/>
        <rFont val="Calibri"/>
        <family val="2"/>
        <scheme val="minor"/>
      </rPr>
      <t xml:space="preserve">No significant changes this reporting period. 
</t>
    </r>
    <r>
      <rPr>
        <b/>
        <sz val="11"/>
        <color theme="1"/>
        <rFont val="Calibri"/>
        <family val="2"/>
        <scheme val="minor"/>
      </rPr>
      <t>Abbotsford/Mission:</t>
    </r>
    <r>
      <rPr>
        <sz val="11"/>
        <color theme="1"/>
        <rFont val="Calibri"/>
        <family val="2"/>
        <scheme val="minor"/>
      </rPr>
      <t xml:space="preserve"> Services in our community have remained consistent during this period.</t>
    </r>
  </si>
  <si>
    <t>Increased partnerships with other programs, such as IHART and with local shelters.</t>
  </si>
  <si>
    <r>
      <rPr>
        <b/>
        <sz val="11"/>
        <color theme="1"/>
        <rFont val="Calibri"/>
        <family val="2"/>
        <scheme val="minor"/>
      </rPr>
      <t>ReKr :</t>
    </r>
    <r>
      <rPr>
        <sz val="11"/>
        <color theme="1"/>
        <rFont val="Calibri"/>
        <family val="2"/>
        <scheme val="minor"/>
      </rPr>
      <t xml:space="preserve"> Client was homeless for 7-8 years and experiencing cardiac issues and significant paranoia and delusions that were interferring with their willingness to receive care or take medications. ICM worked collaboratively with the hospital and Chilliwack Mental Health to advocate that this client be stabilized in hospital and discharged on extended leave. As this client's mental health had stabilized, they were able able to secure supportive housing through Raincity. The client has been engaging and open to care. Delusions have significantly minimized. There is now more capacity to work on vocational and recreational goals.
</t>
    </r>
    <r>
      <rPr>
        <b/>
        <sz val="11"/>
        <color theme="1"/>
        <rFont val="Calibri"/>
        <family val="2"/>
        <scheme val="minor"/>
      </rPr>
      <t xml:space="preserve">
JaHa: </t>
    </r>
    <r>
      <rPr>
        <sz val="11"/>
        <color theme="1"/>
        <rFont val="Calibri"/>
        <family val="2"/>
        <scheme val="minor"/>
      </rPr>
      <t xml:space="preserve">Client was on a 4 month temporary ban from their shelter when joining our caseload and effectively homeless for that time. ICM was able to assist with connecting client to doctors and pharmacists to get their medication needs met and organized, as well as connect them with counsellors to work on their communication and interpersonal  skills. The ICM worker worked alongside client as well as the housing manager to create an action plan for the client as well as advocate for the client’s change in behavior and character. The client was accepted back into their housing and has been living there ever since. 
</t>
    </r>
    <r>
      <rPr>
        <b/>
        <sz val="11"/>
        <color theme="1"/>
        <rFont val="Calibri"/>
        <family val="2"/>
        <scheme val="minor"/>
      </rPr>
      <t xml:space="preserve">JaSa : </t>
    </r>
    <r>
      <rPr>
        <sz val="11"/>
        <color theme="1"/>
        <rFont val="Calibri"/>
        <family val="2"/>
        <scheme val="minor"/>
      </rPr>
      <t xml:space="preserve">Client had been experiencing significant hoarding and when checked in on via ICM , ICM immediately offered assistance and support for client and their apartment. Working alongside client, ICM worked for a full week in removing trash, old food waste, cleaning dishes and appliances. Client was  happy to have their apartment become livable again. ICM, alongside the client, created an easy to follow cleaning schedule for client to follow. For the first time in well over a year, client feels confident enough to have their daughters over to visit. 
</t>
    </r>
    <r>
      <rPr>
        <b/>
        <sz val="11"/>
        <color theme="1"/>
        <rFont val="Calibri"/>
        <family val="2"/>
        <scheme val="minor"/>
      </rPr>
      <t xml:space="preserve">Abbotsford/Mission: </t>
    </r>
    <r>
      <rPr>
        <sz val="11"/>
        <color theme="1"/>
        <rFont val="Calibri"/>
        <family val="2"/>
        <scheme val="minor"/>
      </rPr>
      <t>Our program continues to grow, we have had some new staff coming on board and have been expanding our ability to take on new clients. We have built new relationships in the community that have brought people additional supports. We have been able to support clients access into treatment. We have supported clients in regaining their identification, getting on PWD, going to the dentist, getting dentures, and moving from tents into shelters. We have also started our psychiatrist clinics bi-weekly, having our clients speak with a psychiatrist and receive medication has been important. We hold bi-weekly meetings with community partners and work closley with the city of Abbotsford and Mission in looking how to better support our unhoused population.</t>
    </r>
  </si>
  <si>
    <t>Client was able to complete treatment and access market housing. She is working to see her four children again and coordinates with MCFD on this. She uses the ICM psychiatrist for medication management</t>
  </si>
  <si>
    <t>ICM steering committee is in place, with eight key areas to focus on quality improvement. This includes fidelity to provincial standards, with a focus on ICM.</t>
  </si>
  <si>
    <t xml:space="preserve">Lack of housing impacts ability to fulsomely align with Housing First model. </t>
  </si>
  <si>
    <t>Lack of housing and housing subsidies in Abbotsford and Mission.</t>
  </si>
  <si>
    <t>Supports more fulsome access and connection into healthcare and housing access, i.e. connection with primary care, psychiatry, addiction medicine, and housing support</t>
  </si>
  <si>
    <t>Creekside Team</t>
  </si>
  <si>
    <t>Regional service, located in Surrey</t>
  </si>
  <si>
    <t># Unique Indigenous clients identifying as "other" (e.g., urban Indigenous)</t>
  </si>
  <si>
    <t xml:space="preserve">Noted acuity of toxic drug supply impacts unit acuity. Fraser Health has 24 adults beds regionally. </t>
  </si>
  <si>
    <t xml:space="preserve">Access into medical withdrawal management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</si>
</sst>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Calibri"/>
      <family val="2"/>
    </font>
    <font>
      <b/>
      <sz val="14"/>
      <color theme="1"/>
      <name val="Calibri"/>
      <family val="2"/>
      <scheme val="minor"/>
    </font>
    <font>
      <sz val="11"/>
      <name val="Calibri"/>
      <family val="2"/>
      <scheme val="minor"/>
    </font>
    <font>
      <sz val="8"/>
      <name val="Calibri"/>
      <family val="2"/>
      <scheme val="minor"/>
    </font>
    <font>
      <b/>
      <sz val="22"/>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16"/>
      <color theme="1"/>
      <name val="Calibri"/>
      <family val="2"/>
      <scheme val="minor"/>
    </font>
    <font>
      <sz val="18"/>
      <color theme="1"/>
      <name val="Calibri"/>
      <family val="2"/>
      <scheme val="minor"/>
    </font>
    <font>
      <b/>
      <sz val="20"/>
      <color rgb="FF000000"/>
      <name val="Segoe UI"/>
      <family val="2"/>
    </font>
    <font>
      <sz val="20"/>
      <color theme="1"/>
      <name val="Calibri"/>
      <family val="2"/>
      <scheme val="minor"/>
    </font>
    <font>
      <b/>
      <sz val="18"/>
      <color theme="1"/>
      <name val="Calibri"/>
      <family val="2"/>
      <scheme val="minor"/>
    </font>
    <font>
      <b/>
      <sz val="20"/>
      <color theme="1"/>
      <name val="Calibri"/>
      <family val="2"/>
      <scheme val="minor"/>
    </font>
    <font>
      <b/>
      <sz val="18"/>
      <color rgb="FFFF0000"/>
      <name val="Calibri"/>
      <family val="2"/>
      <scheme val="minor"/>
    </font>
    <font>
      <sz val="24"/>
      <color theme="1"/>
      <name val="Calibri"/>
      <family val="2"/>
      <scheme val="minor"/>
    </font>
    <font>
      <b/>
      <sz val="18"/>
      <color rgb="FF000000"/>
      <name val="Calibri"/>
      <family val="2"/>
    </font>
    <font>
      <sz val="16"/>
      <color rgb="FFFF0000"/>
      <name val="Calibri"/>
      <family val="2"/>
      <scheme val="minor"/>
    </font>
    <font>
      <b/>
      <sz val="18"/>
      <color rgb="FF000000"/>
      <name val="Calibri"/>
      <family val="2"/>
      <scheme val="minor"/>
    </font>
    <font>
      <sz val="11"/>
      <color rgb="FF000000"/>
      <name val="Calibri"/>
      <family val="2"/>
      <scheme val="minor"/>
    </font>
    <font>
      <b/>
      <sz val="20"/>
      <color rgb="FFFFFFFF"/>
      <name val="Calibri"/>
      <family val="2"/>
      <scheme val="minor"/>
    </font>
    <font>
      <sz val="12"/>
      <color rgb="FF000000"/>
      <name val="Calibri"/>
      <family val="2"/>
      <scheme val="minor"/>
    </font>
    <font>
      <b/>
      <sz val="11"/>
      <color rgb="FF000000"/>
      <name val="Calibri"/>
      <family val="2"/>
      <scheme val="minor"/>
    </font>
    <font>
      <b/>
      <sz val="11"/>
      <name val="Calibri"/>
      <family val="2"/>
      <scheme val="minor"/>
    </font>
    <font>
      <b/>
      <sz val="14"/>
      <color rgb="FF000000"/>
      <name val="Calibri"/>
      <family val="2"/>
      <scheme val="minor"/>
    </font>
    <font>
      <u/>
      <sz val="11"/>
      <color rgb="FF000000"/>
      <name val="Calibri"/>
      <family val="2"/>
      <scheme val="minor"/>
    </font>
    <font>
      <i/>
      <sz val="11"/>
      <color rgb="FF000000"/>
      <name val="Calibri"/>
      <family val="2"/>
      <scheme val="minor"/>
    </font>
    <font>
      <i/>
      <u/>
      <sz val="11"/>
      <color rgb="FF000000"/>
      <name val="Calibri"/>
      <family val="2"/>
      <scheme val="minor"/>
    </font>
    <font>
      <sz val="7"/>
      <color rgb="FF000000"/>
      <name val="Calibri"/>
      <family val="2"/>
      <scheme val="minor"/>
    </font>
    <font>
      <b/>
      <sz val="24"/>
      <color theme="0"/>
      <name val="Calibri"/>
      <family val="2"/>
      <scheme val="minor"/>
    </font>
    <font>
      <sz val="11"/>
      <color theme="4"/>
      <name val="Calibri"/>
      <family val="2"/>
      <scheme val="minor"/>
    </font>
    <font>
      <u/>
      <sz val="18"/>
      <color theme="10"/>
      <name val="Calibri"/>
      <family val="2"/>
      <scheme val="minor"/>
    </font>
    <font>
      <sz val="48"/>
      <color theme="0"/>
      <name val="Calibri"/>
      <family val="2"/>
      <scheme val="minor"/>
    </font>
    <font>
      <b/>
      <sz val="20"/>
      <color rgb="FF000000"/>
      <name val="Calibri"/>
      <family val="2"/>
      <scheme val="minor"/>
    </font>
    <font>
      <b/>
      <sz val="16"/>
      <color rgb="FFFFFFFF"/>
      <name val="Calibri"/>
      <family val="2"/>
      <scheme val="minor"/>
    </font>
    <font>
      <sz val="12"/>
      <name val="Calibri"/>
      <family val="2"/>
      <scheme val="minor"/>
    </font>
    <font>
      <b/>
      <sz val="16"/>
      <color theme="1"/>
      <name val="Calibri"/>
      <family val="2"/>
      <scheme val="minor"/>
    </font>
    <font>
      <b/>
      <sz val="28"/>
      <color theme="1"/>
      <name val="Calibri"/>
      <family val="2"/>
      <scheme val="minor"/>
    </font>
    <font>
      <sz val="7"/>
      <color rgb="FF000000"/>
      <name val="Times New Roman"/>
      <family val="1"/>
    </font>
    <font>
      <sz val="7"/>
      <color theme="1"/>
      <name val="Times New Roman"/>
      <family val="1"/>
    </font>
    <font>
      <i/>
      <sz val="10"/>
      <color theme="1"/>
      <name val="Calibri"/>
      <family val="2"/>
      <scheme val="minor"/>
    </font>
    <font>
      <sz val="16"/>
      <name val="Calibri"/>
      <family val="2"/>
      <scheme val="minor"/>
    </font>
    <font>
      <sz val="11"/>
      <color rgb="FF000000"/>
      <name val="Calibri"/>
      <charset val="1"/>
    </font>
    <font>
      <sz val="11"/>
      <color rgb="FF444444"/>
      <name val="Calibri"/>
      <family val="2"/>
      <charset val="1"/>
    </font>
    <font>
      <sz val="11"/>
      <name val="Calibri"/>
      <family val="2"/>
    </font>
  </fonts>
  <fills count="10">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244061"/>
        <bgColor indexed="64"/>
      </patternFill>
    </fill>
    <fill>
      <patternFill patternType="solid">
        <fgColor rgb="FF4F81BD"/>
        <bgColor indexed="64"/>
      </patternFill>
    </fill>
    <fill>
      <patternFill patternType="solid">
        <fgColor theme="8" tint="0.79998168889431442"/>
        <bgColor indexed="64"/>
      </patternFill>
    </fill>
    <fill>
      <patternFill patternType="solid">
        <fgColor theme="4"/>
        <bgColor indexed="64"/>
      </patternFill>
    </fill>
    <fill>
      <patternFill patternType="solid">
        <fgColor theme="7" tint="0.79998168889431442"/>
        <bgColor indexed="64"/>
      </patternFill>
    </fill>
    <fill>
      <patternFill patternType="solid">
        <fgColor theme="4" tint="0.79998168889431442"/>
        <bgColor theme="4" tint="0.79998168889431442"/>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rgb="FFEEECE1"/>
      </left>
      <right/>
      <top/>
      <bottom/>
      <diagonal/>
    </border>
    <border>
      <left style="medium">
        <color rgb="FFEEECE1"/>
      </left>
      <right style="medium">
        <color rgb="FFEEECE1"/>
      </right>
      <top/>
      <bottom style="medium">
        <color rgb="FFEEECE1"/>
      </bottom>
      <diagonal/>
    </border>
    <border>
      <left/>
      <right style="medium">
        <color rgb="FFEEECE1"/>
      </right>
      <top/>
      <bottom style="medium">
        <color rgb="FFEEECE1"/>
      </bottom>
      <diagonal/>
    </border>
    <border>
      <left/>
      <right style="medium">
        <color rgb="FFEEECE1"/>
      </right>
      <top style="medium">
        <color rgb="FFEEEC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rgb="FFEEECE1"/>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rgb="FFEEECE1"/>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rgb="FFEEECE1"/>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EEECE1"/>
      </left>
      <right/>
      <top style="medium">
        <color rgb="FFEEECE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0" fontId="9" fillId="0" borderId="0" applyNumberFormat="0" applyFill="0" applyBorder="0" applyAlignment="0" applyProtection="0"/>
  </cellStyleXfs>
  <cellXfs count="222">
    <xf numFmtId="0" fontId="0" fillId="0" borderId="0" xfId="0"/>
    <xf numFmtId="0" fontId="0" fillId="0" borderId="0" xfId="0" applyAlignment="1">
      <alignment wrapText="1"/>
    </xf>
    <xf numFmtId="0" fontId="0" fillId="0" borderId="0" xfId="0" applyAlignment="1">
      <alignment vertical="center" wrapText="1"/>
    </xf>
    <xf numFmtId="0" fontId="0" fillId="0" borderId="4" xfId="0" applyBorder="1" applyAlignment="1">
      <alignment vertical="top" wrapText="1"/>
    </xf>
    <xf numFmtId="0" fontId="0" fillId="0" borderId="0" xfId="0" applyAlignment="1">
      <alignment horizontal="left" vertical="top" wrapText="1"/>
    </xf>
    <xf numFmtId="0" fontId="10" fillId="0" borderId="3" xfId="0" applyFont="1" applyBorder="1" applyAlignment="1">
      <alignment horizontal="left" vertical="center"/>
    </xf>
    <xf numFmtId="0" fontId="0" fillId="0" borderId="8" xfId="0" applyBorder="1" applyAlignment="1">
      <alignment horizontal="left" vertical="center"/>
    </xf>
    <xf numFmtId="0" fontId="15" fillId="0" borderId="0" xfId="0" applyFont="1" applyAlignment="1">
      <alignment vertical="center" wrapText="1"/>
    </xf>
    <xf numFmtId="15" fontId="12" fillId="0" borderId="1" xfId="0" applyNumberFormat="1" applyFont="1" applyBorder="1" applyAlignment="1">
      <alignment horizontal="center" vertical="center" wrapText="1"/>
    </xf>
    <xf numFmtId="0" fontId="5" fillId="6" borderId="15" xfId="0" applyFont="1" applyFill="1" applyBorder="1" applyAlignment="1">
      <alignment vertical="center"/>
    </xf>
    <xf numFmtId="0" fontId="5" fillId="6" borderId="18" xfId="0" applyFont="1" applyFill="1" applyBorder="1" applyAlignment="1">
      <alignment horizontal="left" vertical="center" wrapText="1"/>
    </xf>
    <xf numFmtId="15" fontId="12" fillId="0" borderId="19" xfId="0" applyNumberFormat="1" applyFont="1" applyBorder="1" applyAlignment="1">
      <alignment horizontal="center" vertical="center" wrapText="1"/>
    </xf>
    <xf numFmtId="0" fontId="10" fillId="0" borderId="14" xfId="0" applyFont="1" applyBorder="1" applyAlignment="1">
      <alignment horizontal="left" vertical="center" wrapText="1"/>
    </xf>
    <xf numFmtId="0" fontId="10" fillId="0" borderId="37" xfId="0" applyFont="1" applyBorder="1" applyAlignment="1">
      <alignment horizontal="left" vertical="center" wrapText="1"/>
    </xf>
    <xf numFmtId="0" fontId="23" fillId="0" borderId="14" xfId="0" applyFont="1" applyBorder="1" applyAlignment="1">
      <alignment horizontal="left" vertical="center" wrapText="1"/>
    </xf>
    <xf numFmtId="0" fontId="23" fillId="0" borderId="36" xfId="0" applyFont="1" applyBorder="1" applyAlignment="1">
      <alignment horizontal="left" vertical="center" wrapText="1"/>
    </xf>
    <xf numFmtId="0" fontId="23" fillId="0" borderId="37" xfId="0" applyFont="1" applyBorder="1" applyAlignment="1">
      <alignment horizontal="left" vertical="center" wrapText="1"/>
    </xf>
    <xf numFmtId="0" fontId="26" fillId="0" borderId="38" xfId="0" applyFont="1" applyBorder="1" applyAlignment="1">
      <alignment horizontal="left" vertical="center" wrapText="1"/>
    </xf>
    <xf numFmtId="0" fontId="23" fillId="0" borderId="38" xfId="0" applyFont="1" applyBorder="1" applyAlignment="1">
      <alignment horizontal="left" vertical="top" wrapText="1"/>
    </xf>
    <xf numFmtId="0" fontId="26" fillId="0" borderId="6" xfId="0" applyFont="1" applyBorder="1" applyAlignment="1">
      <alignment horizontal="left" vertical="center" wrapText="1"/>
    </xf>
    <xf numFmtId="0" fontId="26" fillId="0" borderId="6" xfId="0" applyFont="1" applyBorder="1" applyAlignment="1">
      <alignment horizontal="left" vertical="top" wrapText="1"/>
    </xf>
    <xf numFmtId="0" fontId="26" fillId="0" borderId="36" xfId="0" applyFont="1" applyBorder="1" applyAlignment="1">
      <alignment horizontal="left" vertical="top" wrapText="1"/>
    </xf>
    <xf numFmtId="0" fontId="23" fillId="0" borderId="36" xfId="0" applyFont="1" applyBorder="1" applyAlignment="1">
      <alignment horizontal="left" vertical="top" wrapText="1"/>
    </xf>
    <xf numFmtId="0" fontId="23" fillId="0" borderId="37" xfId="0" applyFont="1" applyBorder="1" applyAlignment="1">
      <alignment horizontal="left" vertical="top" wrapText="1"/>
    </xf>
    <xf numFmtId="0" fontId="26" fillId="0" borderId="14" xfId="0" applyFont="1" applyBorder="1" applyAlignment="1">
      <alignment horizontal="left" vertical="center" wrapText="1"/>
    </xf>
    <xf numFmtId="0" fontId="27" fillId="0" borderId="14" xfId="0" applyFont="1" applyBorder="1" applyAlignment="1">
      <alignment horizontal="left" vertical="top" wrapText="1"/>
    </xf>
    <xf numFmtId="0" fontId="26" fillId="0" borderId="36" xfId="0" applyFont="1" applyBorder="1" applyAlignment="1">
      <alignment horizontal="left" vertical="center" wrapText="1"/>
    </xf>
    <xf numFmtId="0" fontId="26" fillId="0" borderId="37" xfId="0" applyFont="1" applyBorder="1" applyAlignment="1">
      <alignment horizontal="left" vertical="center" wrapText="1"/>
    </xf>
    <xf numFmtId="0" fontId="0" fillId="0" borderId="37" xfId="0" applyBorder="1" applyAlignment="1">
      <alignment horizontal="left" vertical="top" wrapText="1"/>
    </xf>
    <xf numFmtId="0" fontId="26" fillId="0" borderId="7" xfId="0" applyFont="1" applyBorder="1" applyAlignment="1">
      <alignment horizontal="left" vertical="center" wrapText="1"/>
    </xf>
    <xf numFmtId="0" fontId="26" fillId="0" borderId="25" xfId="0" applyFont="1" applyBorder="1" applyAlignment="1">
      <alignment horizontal="left" vertical="center" wrapText="1"/>
    </xf>
    <xf numFmtId="0" fontId="29" fillId="0" borderId="36" xfId="0" applyFont="1" applyBorder="1" applyAlignment="1">
      <alignment horizontal="left" vertical="center" wrapText="1"/>
    </xf>
    <xf numFmtId="0" fontId="30" fillId="0" borderId="36" xfId="0" applyFont="1" applyBorder="1" applyAlignment="1">
      <alignment horizontal="left" vertical="center" wrapText="1"/>
    </xf>
    <xf numFmtId="0" fontId="29" fillId="0" borderId="14" xfId="0" applyFont="1" applyBorder="1" applyAlignment="1">
      <alignment horizontal="left" vertical="center" wrapText="1"/>
    </xf>
    <xf numFmtId="0" fontId="0" fillId="0" borderId="37" xfId="0" applyBorder="1" applyAlignment="1">
      <alignment vertical="top" wrapText="1"/>
    </xf>
    <xf numFmtId="0" fontId="26" fillId="0" borderId="27" xfId="0" applyFont="1" applyBorder="1" applyAlignment="1">
      <alignment horizontal="left" vertical="center" wrapText="1"/>
    </xf>
    <xf numFmtId="0" fontId="26" fillId="0" borderId="28" xfId="0" applyFont="1" applyBorder="1" applyAlignment="1">
      <alignment horizontal="left" vertical="center" wrapText="1"/>
    </xf>
    <xf numFmtId="0" fontId="26" fillId="0" borderId="29" xfId="0" applyFont="1" applyBorder="1" applyAlignment="1">
      <alignment horizontal="left" vertical="center" wrapText="1"/>
    </xf>
    <xf numFmtId="0" fontId="29" fillId="0" borderId="30" xfId="0" applyFont="1" applyBorder="1" applyAlignment="1">
      <alignment horizontal="left" vertical="center" wrapText="1"/>
    </xf>
    <xf numFmtId="0" fontId="30" fillId="0" borderId="30" xfId="0" applyFont="1" applyBorder="1" applyAlignment="1">
      <alignment horizontal="left" vertical="center" wrapText="1"/>
    </xf>
    <xf numFmtId="0" fontId="26" fillId="0" borderId="33" xfId="0" applyFont="1" applyBorder="1" applyAlignment="1">
      <alignment horizontal="left" vertical="center" wrapText="1"/>
    </xf>
    <xf numFmtId="0" fontId="23" fillId="0" borderId="34" xfId="0" applyFont="1" applyBorder="1" applyAlignment="1">
      <alignment horizontal="left" vertical="center" wrapText="1"/>
    </xf>
    <xf numFmtId="0" fontId="26" fillId="0" borderId="29" xfId="0" applyFont="1" applyBorder="1" applyAlignment="1">
      <alignment horizontal="left" vertical="center"/>
    </xf>
    <xf numFmtId="0" fontId="26" fillId="0" borderId="31" xfId="0" applyFont="1" applyBorder="1" applyAlignment="1">
      <alignment horizontal="left" vertical="center"/>
    </xf>
    <xf numFmtId="0" fontId="30" fillId="0" borderId="32" xfId="0" applyFont="1" applyBorder="1" applyAlignment="1">
      <alignment horizontal="left" vertical="center" wrapText="1"/>
    </xf>
    <xf numFmtId="0" fontId="29" fillId="0" borderId="28" xfId="0" applyFont="1" applyBorder="1" applyAlignment="1">
      <alignment horizontal="left" vertical="center" wrapText="1"/>
    </xf>
    <xf numFmtId="0" fontId="26" fillId="0" borderId="31" xfId="0" applyFont="1" applyBorder="1" applyAlignment="1">
      <alignment horizontal="left" vertical="center" wrapText="1"/>
    </xf>
    <xf numFmtId="0" fontId="0" fillId="0" borderId="32" xfId="0" applyBorder="1" applyAlignment="1">
      <alignment vertical="top" wrapText="1"/>
    </xf>
    <xf numFmtId="0" fontId="28" fillId="0" borderId="14" xfId="0" applyFont="1" applyBorder="1" applyAlignment="1">
      <alignment horizontal="left" vertical="center" wrapText="1"/>
    </xf>
    <xf numFmtId="0" fontId="30" fillId="0" borderId="37" xfId="0" applyFont="1" applyBorder="1" applyAlignment="1">
      <alignment horizontal="left" vertical="center" wrapText="1"/>
    </xf>
    <xf numFmtId="0" fontId="25" fillId="0" borderId="1" xfId="0" applyFont="1" applyBorder="1" applyAlignment="1">
      <alignment horizontal="left" vertical="center" wrapText="1"/>
    </xf>
    <xf numFmtId="0" fontId="25" fillId="0" borderId="20" xfId="0" applyFont="1" applyBorder="1" applyAlignment="1">
      <alignment horizontal="left" vertical="center" wrapText="1"/>
    </xf>
    <xf numFmtId="0" fontId="25" fillId="0" borderId="21" xfId="0" applyFont="1" applyBorder="1" applyAlignment="1">
      <alignment horizontal="left" vertical="center"/>
    </xf>
    <xf numFmtId="0" fontId="25" fillId="0" borderId="1" xfId="0" applyFont="1" applyBorder="1" applyAlignment="1">
      <alignment horizontal="left" vertical="top" wrapText="1"/>
    </xf>
    <xf numFmtId="0" fontId="14" fillId="0" borderId="13" xfId="0" applyFont="1" applyBorder="1" applyAlignment="1">
      <alignment horizontal="justify" vertical="center"/>
    </xf>
    <xf numFmtId="0" fontId="14" fillId="0" borderId="6" xfId="0" applyFont="1" applyBorder="1" applyAlignment="1">
      <alignment horizontal="justify" vertical="center"/>
    </xf>
    <xf numFmtId="0" fontId="26" fillId="0" borderId="14" xfId="0" applyFont="1" applyBorder="1" applyAlignment="1">
      <alignment horizontal="left" vertical="top" wrapText="1"/>
    </xf>
    <xf numFmtId="0" fontId="26" fillId="0" borderId="37" xfId="0" applyFont="1" applyBorder="1" applyAlignment="1">
      <alignment horizontal="left" vertical="top" wrapText="1"/>
    </xf>
    <xf numFmtId="0" fontId="23" fillId="0" borderId="38" xfId="0" applyFont="1" applyBorder="1" applyAlignment="1">
      <alignment horizontal="left" vertical="center" wrapText="1"/>
    </xf>
    <xf numFmtId="0" fontId="23" fillId="0" borderId="39" xfId="0" applyFont="1" applyBorder="1" applyAlignment="1">
      <alignment horizontal="left" vertical="center" wrapText="1"/>
    </xf>
    <xf numFmtId="0" fontId="0" fillId="0" borderId="26" xfId="0" applyBorder="1" applyAlignment="1">
      <alignment wrapText="1"/>
    </xf>
    <xf numFmtId="0" fontId="0" fillId="0" borderId="8" xfId="0" applyBorder="1"/>
    <xf numFmtId="0" fontId="0" fillId="0" borderId="26" xfId="0" applyBorder="1"/>
    <xf numFmtId="0" fontId="3" fillId="0" borderId="26" xfId="0" applyFont="1" applyBorder="1" applyAlignment="1">
      <alignment horizontal="left" wrapText="1"/>
    </xf>
    <xf numFmtId="0" fontId="3" fillId="0" borderId="26" xfId="0" applyFont="1" applyBorder="1" applyAlignment="1">
      <alignment wrapText="1"/>
    </xf>
    <xf numFmtId="0" fontId="0" fillId="0" borderId="8" xfId="0" applyBorder="1" applyAlignment="1">
      <alignment wrapText="1"/>
    </xf>
    <xf numFmtId="0" fontId="0" fillId="0" borderId="23" xfId="0" applyBorder="1"/>
    <xf numFmtId="0" fontId="0" fillId="0" borderId="9" xfId="0" applyBorder="1"/>
    <xf numFmtId="0" fontId="0" fillId="0" borderId="22" xfId="0" applyBorder="1" applyAlignment="1">
      <alignment wrapText="1"/>
    </xf>
    <xf numFmtId="0" fontId="0" fillId="7" borderId="26" xfId="0" applyFill="1" applyBorder="1" applyAlignment="1">
      <alignment wrapText="1"/>
    </xf>
    <xf numFmtId="0" fontId="0" fillId="7" borderId="0" xfId="0" applyFill="1"/>
    <xf numFmtId="0" fontId="0" fillId="7" borderId="8" xfId="0" applyFill="1" applyBorder="1"/>
    <xf numFmtId="0" fontId="0" fillId="0" borderId="0" xfId="0" applyAlignment="1">
      <alignment horizontal="left" vertical="center"/>
    </xf>
    <xf numFmtId="0" fontId="0" fillId="0" borderId="26" xfId="0" applyBorder="1" applyAlignment="1">
      <alignment horizontal="left" vertical="center" wrapText="1"/>
    </xf>
    <xf numFmtId="0" fontId="5" fillId="6" borderId="33" xfId="0" applyFont="1" applyFill="1" applyBorder="1" applyAlignment="1">
      <alignment vertical="center" wrapText="1"/>
    </xf>
    <xf numFmtId="0" fontId="0" fillId="0" borderId="8" xfId="0" applyBorder="1" applyAlignment="1">
      <alignment horizontal="center"/>
    </xf>
    <xf numFmtId="0" fontId="0" fillId="0" borderId="0" xfId="0" applyAlignment="1">
      <alignment horizontal="center" wrapText="1"/>
    </xf>
    <xf numFmtId="0" fontId="0" fillId="0" borderId="0" xfId="0" applyAlignment="1">
      <alignment horizontal="center"/>
    </xf>
    <xf numFmtId="0" fontId="34" fillId="7" borderId="24" xfId="0" applyFont="1" applyFill="1" applyBorder="1"/>
    <xf numFmtId="0" fontId="34" fillId="7" borderId="44" xfId="0" applyFont="1" applyFill="1" applyBorder="1"/>
    <xf numFmtId="0" fontId="34" fillId="7" borderId="12" xfId="0" applyFont="1" applyFill="1" applyBorder="1"/>
    <xf numFmtId="0" fontId="16" fillId="0" borderId="41" xfId="0" applyFont="1" applyBorder="1" applyAlignment="1">
      <alignment horizontal="left" vertical="center" wrapText="1"/>
    </xf>
    <xf numFmtId="0" fontId="15" fillId="0" borderId="37" xfId="0" applyFont="1" applyBorder="1" applyAlignment="1">
      <alignment horizontal="left" vertical="center"/>
    </xf>
    <xf numFmtId="0" fontId="17" fillId="0" borderId="31" xfId="0" applyFont="1" applyBorder="1" applyAlignment="1">
      <alignment horizontal="center" wrapText="1"/>
    </xf>
    <xf numFmtId="0" fontId="35" fillId="0" borderId="32" xfId="1" applyFont="1" applyBorder="1" applyAlignment="1">
      <alignment vertical="top" wrapText="1"/>
    </xf>
    <xf numFmtId="0" fontId="3" fillId="0" borderId="14" xfId="0" applyFont="1" applyBorder="1" applyAlignment="1">
      <alignment wrapText="1"/>
    </xf>
    <xf numFmtId="0" fontId="3" fillId="0" borderId="36" xfId="0" applyFont="1" applyBorder="1"/>
    <xf numFmtId="0" fontId="0" fillId="0" borderId="36" xfId="0" applyBorder="1" applyAlignment="1">
      <alignment wrapText="1"/>
    </xf>
    <xf numFmtId="0" fontId="3" fillId="0" borderId="37" xfId="0" applyFont="1" applyBorder="1" applyAlignment="1">
      <alignment wrapText="1"/>
    </xf>
    <xf numFmtId="0" fontId="0" fillId="0" borderId="14" xfId="0" applyBorder="1"/>
    <xf numFmtId="0" fontId="0" fillId="0" borderId="36" xfId="0" applyBorder="1"/>
    <xf numFmtId="0" fontId="0" fillId="0" borderId="37" xfId="0" applyBorder="1"/>
    <xf numFmtId="15" fontId="21" fillId="2" borderId="1" xfId="0" applyNumberFormat="1" applyFont="1" applyFill="1" applyBorder="1" applyAlignment="1">
      <alignment horizontal="center" vertical="center" wrapText="1"/>
    </xf>
    <xf numFmtId="0" fontId="16" fillId="6" borderId="26" xfId="0" applyFont="1" applyFill="1" applyBorder="1" applyAlignment="1">
      <alignment vertical="center"/>
    </xf>
    <xf numFmtId="15" fontId="21" fillId="2" borderId="19" xfId="0" applyNumberFormat="1" applyFont="1" applyFill="1" applyBorder="1" applyAlignment="1">
      <alignment horizontal="center" vertical="center" wrapText="1"/>
    </xf>
    <xf numFmtId="0" fontId="40" fillId="0" borderId="16" xfId="0" applyFont="1" applyBorder="1" applyAlignment="1">
      <alignment horizontal="center" vertical="center" wrapText="1"/>
    </xf>
    <xf numFmtId="0" fontId="40" fillId="0" borderId="17" xfId="0" applyFont="1" applyBorder="1" applyAlignment="1">
      <alignment horizontal="center" vertical="center" wrapText="1"/>
    </xf>
    <xf numFmtId="0" fontId="41" fillId="0" borderId="20" xfId="0" applyFont="1" applyBorder="1" applyAlignment="1">
      <alignment horizontal="center" vertical="center" wrapText="1"/>
    </xf>
    <xf numFmtId="0" fontId="3" fillId="0" borderId="26" xfId="0" applyFont="1" applyBorder="1"/>
    <xf numFmtId="0" fontId="0" fillId="0" borderId="0" xfId="0" applyAlignment="1">
      <alignment horizontal="left" vertical="center" wrapText="1"/>
    </xf>
    <xf numFmtId="10" fontId="0" fillId="0" borderId="0" xfId="0" applyNumberFormat="1"/>
    <xf numFmtId="9" fontId="0" fillId="0" borderId="0" xfId="0" applyNumberFormat="1"/>
    <xf numFmtId="10" fontId="0" fillId="0" borderId="0" xfId="0" applyNumberFormat="1" applyAlignment="1">
      <alignment wrapText="1"/>
    </xf>
    <xf numFmtId="0" fontId="0" fillId="0" borderId="22" xfId="0" applyBorder="1" applyAlignment="1">
      <alignment vertical="center" wrapText="1"/>
    </xf>
    <xf numFmtId="0" fontId="23" fillId="0" borderId="0" xfId="0" applyFont="1" applyAlignment="1">
      <alignment horizontal="left" vertical="center" wrapText="1"/>
    </xf>
    <xf numFmtId="0" fontId="0" fillId="0" borderId="23" xfId="0" applyBorder="1" applyAlignment="1">
      <alignment horizontal="left" vertical="center" wrapText="1"/>
    </xf>
    <xf numFmtId="0" fontId="0" fillId="7" borderId="0" xfId="0" applyFill="1" applyAlignment="1">
      <alignment horizontal="left" vertical="center" wrapText="1"/>
    </xf>
    <xf numFmtId="0" fontId="23" fillId="0" borderId="0" xfId="0" applyFont="1" applyAlignment="1">
      <alignment horizontal="left" vertical="center"/>
    </xf>
    <xf numFmtId="0" fontId="44" fillId="0" borderId="0" xfId="0" applyFont="1" applyAlignment="1">
      <alignment horizontal="left" vertical="center"/>
    </xf>
    <xf numFmtId="10" fontId="0" fillId="0" borderId="0" xfId="0" applyNumberFormat="1" applyAlignment="1">
      <alignment horizontal="left" vertical="center" wrapText="1"/>
    </xf>
    <xf numFmtId="9" fontId="0" fillId="0" borderId="0" xfId="0" applyNumberFormat="1" applyAlignment="1">
      <alignment horizontal="left" vertical="center" wrapText="1"/>
    </xf>
    <xf numFmtId="2"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23" xfId="0" applyBorder="1" applyAlignment="1">
      <alignment wrapText="1"/>
    </xf>
    <xf numFmtId="15" fontId="45" fillId="0" borderId="1" xfId="0" applyNumberFormat="1" applyFont="1" applyBorder="1" applyAlignment="1">
      <alignment horizontal="center" vertical="center" wrapText="1"/>
    </xf>
    <xf numFmtId="0" fontId="0" fillId="0" borderId="45" xfId="0" applyBorder="1" applyAlignment="1">
      <alignment wrapText="1"/>
    </xf>
    <xf numFmtId="0" fontId="0" fillId="0" borderId="46" xfId="0" applyBorder="1" applyAlignment="1">
      <alignment wrapText="1"/>
    </xf>
    <xf numFmtId="0" fontId="0" fillId="0" borderId="46" xfId="0" applyBorder="1"/>
    <xf numFmtId="0" fontId="0" fillId="0" borderId="47" xfId="0" applyBorder="1"/>
    <xf numFmtId="0" fontId="0" fillId="0" borderId="0" xfId="0" applyAlignment="1">
      <alignment horizontal="right" wrapText="1"/>
    </xf>
    <xf numFmtId="0" fontId="0" fillId="0" borderId="0" xfId="0" applyAlignment="1">
      <alignment horizontal="right"/>
    </xf>
    <xf numFmtId="0" fontId="46" fillId="0" borderId="0" xfId="0" applyFont="1"/>
    <xf numFmtId="0" fontId="0" fillId="0" borderId="46" xfId="0" applyBorder="1" applyAlignment="1">
      <alignment horizontal="left" wrapText="1"/>
    </xf>
    <xf numFmtId="0" fontId="46" fillId="0" borderId="0" xfId="0" applyFont="1" applyAlignment="1">
      <alignment wrapText="1"/>
    </xf>
    <xf numFmtId="0" fontId="0" fillId="0" borderId="8" xfId="0" applyBorder="1" applyAlignment="1">
      <alignment horizontal="left" vertical="center" wrapText="1"/>
    </xf>
    <xf numFmtId="0" fontId="47" fillId="0" borderId="0" xfId="0" applyFont="1" applyAlignment="1">
      <alignment wrapText="1"/>
    </xf>
    <xf numFmtId="10" fontId="0" fillId="0" borderId="0" xfId="0" applyNumberFormat="1" applyAlignment="1">
      <alignment horizontal="right"/>
    </xf>
    <xf numFmtId="0" fontId="0" fillId="0" borderId="0" xfId="0" applyAlignment="1">
      <alignment horizontal="right" vertical="center" wrapText="1"/>
    </xf>
    <xf numFmtId="0" fontId="0" fillId="0" borderId="23" xfId="0" applyBorder="1" applyAlignment="1">
      <alignment horizontal="right" vertical="top" wrapText="1"/>
    </xf>
    <xf numFmtId="0" fontId="0" fillId="9" borderId="48" xfId="0" applyFill="1" applyBorder="1" applyAlignment="1">
      <alignment horizontal="right"/>
    </xf>
    <xf numFmtId="0" fontId="0" fillId="0" borderId="0" xfId="0" applyAlignment="1">
      <alignment horizontal="right" vertical="center"/>
    </xf>
    <xf numFmtId="0" fontId="0" fillId="0" borderId="23" xfId="0" applyBorder="1" applyAlignment="1">
      <alignment horizontal="right" wrapText="1"/>
    </xf>
    <xf numFmtId="9" fontId="0" fillId="0" borderId="0" xfId="0" applyNumberFormat="1" applyAlignment="1">
      <alignment horizontal="right"/>
    </xf>
    <xf numFmtId="0" fontId="48" fillId="0" borderId="0" xfId="0" applyFont="1" applyAlignment="1">
      <alignment horizontal="right" wrapText="1"/>
    </xf>
    <xf numFmtId="0" fontId="0" fillId="0" borderId="0" xfId="0" applyAlignment="1">
      <alignment horizontal="right" vertical="top" wrapText="1"/>
    </xf>
    <xf numFmtId="10" fontId="0" fillId="0" borderId="0" xfId="0" applyNumberFormat="1" applyAlignment="1">
      <alignment horizontal="right" vertical="center" wrapText="1"/>
    </xf>
    <xf numFmtId="0" fontId="46" fillId="0" borderId="0" xfId="0" applyFont="1" applyAlignment="1">
      <alignment horizontal="right" wrapText="1"/>
    </xf>
    <xf numFmtId="15" fontId="21" fillId="0" borderId="1" xfId="0" applyNumberFormat="1" applyFont="1" applyBorder="1" applyAlignment="1">
      <alignment horizontal="center" vertical="center" wrapText="1"/>
    </xf>
    <xf numFmtId="0" fontId="0" fillId="2" borderId="0" xfId="0" applyFill="1" applyAlignment="1">
      <alignment horizontal="right" wrapText="1"/>
    </xf>
    <xf numFmtId="0" fontId="0" fillId="2" borderId="0" xfId="0" applyFill="1" applyAlignment="1">
      <alignment horizontal="right"/>
    </xf>
    <xf numFmtId="0" fontId="0" fillId="2" borderId="0" xfId="0" applyFill="1"/>
    <xf numFmtId="0" fontId="0" fillId="2" borderId="0" xfId="0" applyFill="1" applyAlignment="1">
      <alignment horizontal="left" vertical="center"/>
    </xf>
    <xf numFmtId="0" fontId="0" fillId="2" borderId="23" xfId="0" applyFill="1" applyBorder="1"/>
    <xf numFmtId="0" fontId="0" fillId="0" borderId="2" xfId="0" applyBorder="1" applyAlignment="1">
      <alignment vertical="center" wrapText="1"/>
    </xf>
    <xf numFmtId="0" fontId="0" fillId="0" borderId="0" xfId="0" applyAlignment="1">
      <alignment vertical="center" wrapText="1"/>
    </xf>
    <xf numFmtId="0" fontId="13" fillId="6" borderId="22" xfId="0" applyFont="1" applyFill="1" applyBorder="1" applyAlignment="1">
      <alignment horizontal="center" vertical="center" wrapText="1"/>
    </xf>
    <xf numFmtId="0" fontId="19" fillId="6" borderId="23" xfId="0" applyFont="1" applyFill="1" applyBorder="1" applyAlignment="1">
      <alignment horizontal="center" vertical="center" wrapText="1"/>
    </xf>
    <xf numFmtId="0" fontId="19" fillId="6" borderId="9" xfId="0" applyFont="1" applyFill="1" applyBorder="1" applyAlignment="1">
      <alignment horizontal="center" vertical="center" wrapText="1"/>
    </xf>
    <xf numFmtId="0" fontId="33" fillId="7" borderId="42" xfId="0" applyFont="1" applyFill="1" applyBorder="1" applyAlignment="1">
      <alignment horizontal="center"/>
    </xf>
    <xf numFmtId="0" fontId="33" fillId="7" borderId="43" xfId="0" applyFont="1" applyFill="1" applyBorder="1" applyAlignment="1">
      <alignment horizontal="center"/>
    </xf>
    <xf numFmtId="0" fontId="33" fillId="7" borderId="11" xfId="0" applyFont="1" applyFill="1" applyBorder="1" applyAlignment="1">
      <alignment horizontal="center"/>
    </xf>
    <xf numFmtId="15" fontId="39" fillId="0" borderId="23" xfId="0" applyNumberFormat="1" applyFont="1" applyBorder="1" applyAlignment="1">
      <alignment horizontal="left" vertical="top" wrapText="1"/>
    </xf>
    <xf numFmtId="15" fontId="39" fillId="0" borderId="9" xfId="0" applyNumberFormat="1" applyFont="1" applyBorder="1" applyAlignment="1">
      <alignment horizontal="left" vertical="top" wrapText="1"/>
    </xf>
    <xf numFmtId="0" fontId="20" fillId="0" borderId="38" xfId="0" applyFont="1" applyBorder="1" applyAlignment="1">
      <alignment horizontal="left" vertical="center" wrapText="1"/>
    </xf>
    <xf numFmtId="0" fontId="20" fillId="0" borderId="40" xfId="0" applyFont="1" applyBorder="1" applyAlignment="1">
      <alignment horizontal="left" vertical="center" wrapText="1"/>
    </xf>
    <xf numFmtId="0" fontId="24" fillId="4" borderId="24" xfId="0" applyFont="1" applyFill="1" applyBorder="1" applyAlignment="1">
      <alignment vertical="center" wrapText="1"/>
    </xf>
    <xf numFmtId="0" fontId="24" fillId="4" borderId="12" xfId="0" applyFont="1" applyFill="1" applyBorder="1" applyAlignment="1">
      <alignment vertical="center" wrapText="1"/>
    </xf>
    <xf numFmtId="0" fontId="36" fillId="3" borderId="42" xfId="0" applyFont="1" applyFill="1" applyBorder="1" applyAlignment="1">
      <alignment horizontal="left"/>
    </xf>
    <xf numFmtId="0" fontId="36" fillId="3" borderId="11" xfId="0" applyFont="1" applyFill="1" applyBorder="1" applyAlignment="1">
      <alignment horizontal="left"/>
    </xf>
    <xf numFmtId="0" fontId="26" fillId="0" borderId="14" xfId="0" applyFont="1" applyBorder="1" applyAlignment="1">
      <alignment horizontal="left" vertical="top" wrapText="1"/>
    </xf>
    <xf numFmtId="0" fontId="26" fillId="0" borderId="36" xfId="0" applyFont="1" applyBorder="1" applyAlignment="1">
      <alignment horizontal="left" vertical="top" wrapText="1"/>
    </xf>
    <xf numFmtId="0" fontId="24" fillId="4" borderId="24" xfId="0" applyFont="1" applyFill="1" applyBorder="1" applyAlignment="1">
      <alignment vertical="center"/>
    </xf>
    <xf numFmtId="0" fontId="24" fillId="4" borderId="12" xfId="0" applyFont="1" applyFill="1" applyBorder="1" applyAlignment="1">
      <alignment vertical="center"/>
    </xf>
    <xf numFmtId="0" fontId="37" fillId="0" borderId="1" xfId="0" applyFont="1" applyBorder="1" applyAlignment="1">
      <alignment horizontal="left" vertical="center"/>
    </xf>
    <xf numFmtId="0" fontId="38" fillId="5" borderId="26" xfId="0" applyFont="1" applyFill="1" applyBorder="1" applyAlignment="1">
      <alignment vertical="center" wrapText="1"/>
    </xf>
    <xf numFmtId="0" fontId="38" fillId="5" borderId="8" xfId="0" applyFont="1" applyFill="1" applyBorder="1" applyAlignment="1">
      <alignment vertical="center" wrapText="1"/>
    </xf>
    <xf numFmtId="0" fontId="26" fillId="0" borderId="14" xfId="0" applyFont="1" applyBorder="1" applyAlignment="1">
      <alignment horizontal="left" vertical="center" wrapText="1"/>
    </xf>
    <xf numFmtId="0" fontId="26" fillId="0" borderId="36" xfId="0" applyFont="1" applyBorder="1" applyAlignment="1">
      <alignment horizontal="left" vertical="center" wrapText="1"/>
    </xf>
    <xf numFmtId="0" fontId="26" fillId="0" borderId="37" xfId="0" applyFont="1" applyBorder="1" applyAlignment="1">
      <alignment horizontal="left" vertical="center" wrapText="1"/>
    </xf>
    <xf numFmtId="0" fontId="24" fillId="4" borderId="8" xfId="0" applyFont="1" applyFill="1" applyBorder="1" applyAlignment="1">
      <alignment vertical="center"/>
    </xf>
    <xf numFmtId="0" fontId="20" fillId="0" borderId="39" xfId="0" applyFont="1" applyBorder="1" applyAlignment="1">
      <alignment horizontal="left" vertical="center" wrapText="1"/>
    </xf>
    <xf numFmtId="0" fontId="11" fillId="0" borderId="38" xfId="0" applyFont="1" applyBorder="1" applyAlignment="1">
      <alignment horizontal="left" vertical="top" wrapText="1"/>
    </xf>
    <xf numFmtId="0" fontId="11" fillId="0" borderId="39" xfId="0" applyFont="1" applyBorder="1" applyAlignment="1">
      <alignment horizontal="left" vertical="top" wrapText="1"/>
    </xf>
    <xf numFmtId="0" fontId="11" fillId="0" borderId="40" xfId="0" applyFont="1" applyBorder="1" applyAlignment="1">
      <alignment horizontal="left" vertical="top" wrapText="1"/>
    </xf>
    <xf numFmtId="0" fontId="11" fillId="0" borderId="38" xfId="0" applyFont="1" applyBorder="1" applyAlignment="1">
      <alignment horizontal="left" vertical="center" wrapText="1"/>
    </xf>
    <xf numFmtId="0" fontId="11" fillId="0" borderId="39" xfId="0" applyFont="1" applyBorder="1" applyAlignment="1">
      <alignment horizontal="left" vertical="center" wrapText="1"/>
    </xf>
    <xf numFmtId="0" fontId="11" fillId="0" borderId="40" xfId="0" applyFont="1" applyBorder="1" applyAlignment="1">
      <alignment horizontal="left" vertical="center" wrapText="1"/>
    </xf>
    <xf numFmtId="0" fontId="30" fillId="0" borderId="36" xfId="0" applyFont="1" applyBorder="1" applyAlignment="1">
      <alignment horizontal="left" vertical="center" wrapText="1"/>
    </xf>
    <xf numFmtId="0" fontId="38" fillId="4" borderId="35" xfId="0" applyFont="1" applyFill="1" applyBorder="1" applyAlignment="1">
      <alignment vertical="center" wrapText="1"/>
    </xf>
    <xf numFmtId="0" fontId="38" fillId="4" borderId="5" xfId="0" applyFont="1" applyFill="1" applyBorder="1" applyAlignment="1">
      <alignment vertical="center" wrapText="1"/>
    </xf>
    <xf numFmtId="0" fontId="38" fillId="5" borderId="26" xfId="0" applyFont="1" applyFill="1" applyBorder="1" applyAlignment="1">
      <alignment horizontal="left" vertical="center" wrapText="1"/>
    </xf>
    <xf numFmtId="0" fontId="38" fillId="5" borderId="8" xfId="0" applyFont="1" applyFill="1" applyBorder="1" applyAlignment="1">
      <alignment horizontal="left" vertical="center" wrapText="1"/>
    </xf>
    <xf numFmtId="0" fontId="22" fillId="0" borderId="14" xfId="0" applyFont="1" applyBorder="1" applyAlignment="1">
      <alignment horizontal="left" vertical="center" wrapText="1"/>
    </xf>
    <xf numFmtId="0" fontId="22" fillId="0" borderId="36" xfId="0" applyFont="1" applyBorder="1" applyAlignment="1">
      <alignment horizontal="left" vertical="center" wrapText="1"/>
    </xf>
    <xf numFmtId="0" fontId="22" fillId="0" borderId="37" xfId="0" applyFont="1" applyBorder="1" applyAlignment="1">
      <alignment horizontal="left" vertical="center" wrapText="1"/>
    </xf>
    <xf numFmtId="0" fontId="23" fillId="0" borderId="14" xfId="0" applyFont="1" applyBorder="1" applyAlignment="1">
      <alignment horizontal="left" vertical="center" wrapText="1"/>
    </xf>
    <xf numFmtId="0" fontId="23" fillId="0" borderId="36" xfId="0" applyFont="1" applyBorder="1" applyAlignment="1">
      <alignment horizontal="left" vertical="center" wrapText="1"/>
    </xf>
    <xf numFmtId="0" fontId="23" fillId="0" borderId="37" xfId="0" applyFont="1" applyBorder="1" applyAlignment="1">
      <alignment horizontal="left" vertical="center" wrapText="1"/>
    </xf>
    <xf numFmtId="0" fontId="26" fillId="0" borderId="10" xfId="0" applyFont="1" applyBorder="1" applyAlignment="1">
      <alignment horizontal="left" vertical="center" wrapText="1"/>
    </xf>
    <xf numFmtId="0" fontId="26" fillId="0" borderId="22" xfId="0" applyFont="1" applyBorder="1" applyAlignment="1">
      <alignment horizontal="left" vertical="center" wrapText="1"/>
    </xf>
    <xf numFmtId="0" fontId="27" fillId="0" borderId="39" xfId="0" applyFont="1" applyBorder="1" applyAlignment="1">
      <alignment horizontal="left" vertical="top" wrapText="1"/>
    </xf>
    <xf numFmtId="0" fontId="27" fillId="0" borderId="40" xfId="0" applyFont="1" applyBorder="1" applyAlignment="1">
      <alignment horizontal="left" vertical="top" wrapText="1"/>
    </xf>
    <xf numFmtId="0" fontId="26" fillId="0" borderId="38" xfId="0" applyFont="1" applyBorder="1" applyAlignment="1">
      <alignment horizontal="left" vertical="center" wrapText="1"/>
    </xf>
    <xf numFmtId="0" fontId="26" fillId="0" borderId="39" xfId="0" applyFont="1" applyBorder="1" applyAlignment="1">
      <alignment horizontal="left" vertical="center" wrapText="1"/>
    </xf>
    <xf numFmtId="0" fontId="26" fillId="0" borderId="40" xfId="0" applyFont="1" applyBorder="1" applyAlignment="1">
      <alignment horizontal="left" vertical="center" wrapText="1"/>
    </xf>
    <xf numFmtId="0" fontId="27" fillId="0" borderId="14" xfId="0" applyFont="1" applyBorder="1" applyAlignment="1">
      <alignment horizontal="left" vertical="center" wrapText="1"/>
    </xf>
    <xf numFmtId="0" fontId="27" fillId="0" borderId="36" xfId="0" applyFont="1" applyBorder="1" applyAlignment="1">
      <alignment horizontal="left" vertical="center" wrapText="1"/>
    </xf>
    <xf numFmtId="0" fontId="30" fillId="0" borderId="30" xfId="0" applyFont="1" applyBorder="1" applyAlignment="1">
      <alignment horizontal="left" vertical="center" wrapText="1"/>
    </xf>
    <xf numFmtId="0" fontId="38" fillId="4" borderId="26" xfId="0" applyFont="1" applyFill="1" applyBorder="1" applyAlignment="1">
      <alignment vertical="center" wrapText="1"/>
    </xf>
    <xf numFmtId="0" fontId="38" fillId="4" borderId="8" xfId="0" applyFont="1" applyFill="1" applyBorder="1" applyAlignment="1">
      <alignment vertical="center" wrapText="1"/>
    </xf>
    <xf numFmtId="0" fontId="26" fillId="0" borderId="27" xfId="0" applyFont="1" applyBorder="1" applyAlignment="1">
      <alignment horizontal="left" vertical="center" wrapText="1"/>
    </xf>
    <xf numFmtId="0" fontId="26" fillId="0" borderId="29" xfId="0" applyFont="1" applyBorder="1" applyAlignment="1">
      <alignment horizontal="left" vertical="center" wrapText="1"/>
    </xf>
    <xf numFmtId="0" fontId="26" fillId="0" borderId="15" xfId="0" applyFont="1" applyBorder="1" applyAlignment="1">
      <alignment horizontal="left" vertical="center" wrapText="1"/>
    </xf>
    <xf numFmtId="0" fontId="26" fillId="0" borderId="20" xfId="0" applyFont="1" applyBorder="1" applyAlignment="1">
      <alignment horizontal="left" vertical="center" wrapText="1"/>
    </xf>
    <xf numFmtId="0" fontId="23" fillId="0" borderId="17" xfId="0" applyFont="1" applyBorder="1" applyAlignment="1">
      <alignment horizontal="left" vertical="center" wrapText="1"/>
    </xf>
    <xf numFmtId="0" fontId="23" fillId="0" borderId="21" xfId="0" applyFont="1" applyBorder="1" applyAlignment="1">
      <alignment horizontal="left" vertical="center" wrapText="1"/>
    </xf>
    <xf numFmtId="0" fontId="26" fillId="0" borderId="31" xfId="0" applyFont="1" applyBorder="1" applyAlignment="1">
      <alignment horizontal="left" vertical="center" wrapText="1"/>
    </xf>
    <xf numFmtId="0" fontId="8" fillId="8" borderId="26" xfId="0" applyFont="1" applyFill="1" applyBorder="1" applyAlignment="1">
      <alignment horizontal="center" vertical="center"/>
    </xf>
    <xf numFmtId="0" fontId="8" fillId="8" borderId="0" xfId="0" applyFont="1" applyFill="1" applyAlignment="1">
      <alignment horizontal="center" vertical="center"/>
    </xf>
    <xf numFmtId="0" fontId="8" fillId="8" borderId="8" xfId="0" applyFont="1" applyFill="1" applyBorder="1" applyAlignment="1">
      <alignment horizontal="center" vertical="center"/>
    </xf>
    <xf numFmtId="0" fontId="8" fillId="8" borderId="24" xfId="0" applyFont="1" applyFill="1" applyBorder="1" applyAlignment="1">
      <alignment horizontal="center" vertical="center"/>
    </xf>
    <xf numFmtId="0" fontId="8" fillId="8" borderId="4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24" xfId="0" applyFont="1" applyFill="1" applyBorder="1" applyAlignment="1">
      <alignment horizontal="center" vertical="center" wrapText="1"/>
    </xf>
    <xf numFmtId="0" fontId="8" fillId="8" borderId="44" xfId="0" applyFont="1" applyFill="1" applyBorder="1" applyAlignment="1">
      <alignment horizontal="center" vertical="center" wrapText="1"/>
    </xf>
    <xf numFmtId="0" fontId="8" fillId="8" borderId="12" xfId="0" applyFont="1" applyFill="1" applyBorder="1" applyAlignment="1">
      <alignment horizontal="center" vertical="center" wrapText="1"/>
    </xf>
    <xf numFmtId="0" fontId="0" fillId="7" borderId="23" xfId="0" applyFill="1" applyBorder="1" applyAlignment="1">
      <alignment horizontal="center"/>
    </xf>
    <xf numFmtId="0" fontId="0" fillId="7" borderId="43" xfId="0" applyFill="1" applyBorder="1" applyAlignment="1">
      <alignment horizontal="center"/>
    </xf>
    <xf numFmtId="0" fontId="0" fillId="7" borderId="42" xfId="0" applyFill="1" applyBorder="1" applyAlignment="1">
      <alignment horizontal="center" wrapText="1"/>
    </xf>
    <xf numFmtId="0" fontId="0" fillId="7" borderId="43" xfId="0" applyFill="1" applyBorder="1" applyAlignment="1">
      <alignment horizontal="center" wrapText="1"/>
    </xf>
    <xf numFmtId="0" fontId="0" fillId="7" borderId="11" xfId="0" applyFill="1" applyBorder="1" applyAlignment="1">
      <alignment horizontal="center" wrapText="1"/>
    </xf>
    <xf numFmtId="2" fontId="0" fillId="0" borderId="0" xfId="0" applyNumberFormat="1"/>
  </cellXfs>
  <cellStyles count="2">
    <cellStyle name="Hyperlink" xfId="1" builtinId="8"/>
    <cellStyle name="Normal" xfId="0" builtinId="0"/>
  </cellStyles>
  <dxfs count="15">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right"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solid">
          <fgColor indexed="64"/>
          <bgColor rgb="FFFFFF00"/>
        </patternFill>
      </fill>
    </dxf>
    <dxf>
      <alignment horizontal="left" vertical="center" textRotation="0" wrapText="1" indent="0" justifyLastLine="0" shrinkToFit="0" readingOrder="0"/>
    </dxf>
    <dxf>
      <fill>
        <patternFill patternType="solid">
          <fgColor indexed="64"/>
          <bgColor rgb="FFFFFF00"/>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100966</xdr:colOff>
      <xdr:row>1</xdr:row>
      <xdr:rowOff>1445260</xdr:rowOff>
    </xdr:from>
    <xdr:ext cx="4892252" cy="170434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990466" y="2191385"/>
          <a:ext cx="4892252" cy="1704340"/>
        </a:xfrm>
        <a:prstGeom prst="rect">
          <a:avLst/>
        </a:prstGeom>
        <a:ln>
          <a:noFill/>
        </a:ln>
        <a:effectLst>
          <a:outerShdw blurRad="190500" algn="tl" rotWithShape="0">
            <a:srgbClr val="000000">
              <a:alpha val="70000"/>
            </a:srgbClr>
          </a:outerShdw>
        </a:effectLst>
      </xdr:spPr>
    </xdr:pic>
    <xdr:clientData/>
  </xdr:oneCellAnchor>
  <mc:AlternateContent xmlns:mc="http://schemas.openxmlformats.org/markup-compatibility/2006">
    <mc:Choice xmlns:a14="http://schemas.microsoft.com/office/drawing/2010/main" Requires="a14">
      <xdr:twoCellAnchor editAs="oneCell">
        <xdr:from>
          <xdr:col>1</xdr:col>
          <xdr:colOff>5699760</xdr:colOff>
          <xdr:row>2</xdr:row>
          <xdr:rowOff>213360</xdr:rowOff>
        </xdr:from>
        <xdr:to>
          <xdr:col>1</xdr:col>
          <xdr:colOff>6614160</xdr:colOff>
          <xdr:row>2</xdr:row>
          <xdr:rowOff>1104900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100-000001280000}"/>
                </a:ext>
              </a:extLst>
            </xdr:cNvPr>
            <xdr:cNvSpPr/>
          </xdr:nvSpPr>
          <xdr:spPr bwMode="auto">
            <a:xfrm>
              <a:off x="0" y="0"/>
              <a:ext cx="0" cy="0"/>
            </a:xfrm>
            <a:prstGeom prst="rect">
              <a:avLst/>
            </a:prstGeom>
            <a:solidFill>
              <a:srgbClr val="FFFF00"/>
            </a:solidFill>
            <a:ln w="9525">
              <a:solidFill>
                <a:srgbClr val="000000" mc:Ignorable="a14" a14:legacySpreadsheetColorIndex="64"/>
              </a:solidFill>
              <a:miter lim="800000"/>
              <a:headEnd/>
              <a:tailEnd/>
            </a:ln>
          </xdr:spPr>
        </xdr:sp>
        <xdr:clientData/>
      </xdr:twoCellAnchor>
    </mc:Choice>
    <mc:Fallback/>
  </mc:AlternateContent>
  <xdr:oneCellAnchor>
    <xdr:from>
      <xdr:col>1</xdr:col>
      <xdr:colOff>5486400</xdr:colOff>
      <xdr:row>1</xdr:row>
      <xdr:rowOff>1251987</xdr:rowOff>
    </xdr:from>
    <xdr:ext cx="6038850" cy="3857516"/>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75900" y="1998112"/>
          <a:ext cx="6038850" cy="3857516"/>
        </a:xfrm>
        <a:prstGeom prst="rect">
          <a:avLst/>
        </a:prstGeom>
        <a:ln>
          <a:noFill/>
        </a:ln>
        <a:effectLst>
          <a:outerShdw blurRad="190500" algn="tl" rotWithShape="0">
            <a:srgbClr val="000000">
              <a:alpha val="70000"/>
            </a:srgbClr>
          </a:outerShdw>
        </a:effec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E28" totalsRowShown="0">
  <autoFilter ref="A3:E28" xr:uid="{00000000-0009-0000-0100-000001000000}"/>
  <tableColumns count="5">
    <tableColumn id="1" xr3:uid="{00000000-0010-0000-0000-000001000000}" name="Indicators"/>
    <tableColumn id="2" xr3:uid="{00000000-0010-0000-0000-000002000000}" name="Q1: April 1, 2023 to June 30, 2023"/>
    <tableColumn id="3" xr3:uid="{00000000-0010-0000-0000-000003000000}" name="Q2: July 1, 2023 to Sept 30, 2023"/>
    <tableColumn id="4" xr3:uid="{00000000-0010-0000-0000-000004000000}" name="Q3: Oct 1 2023 to Dec 31, 2023"/>
    <tableColumn id="5" xr3:uid="{00000000-0010-0000-0000-000005000000}" name="Q4: Jan 1, 2024 to Mar 31, 202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Table24561617" displayName="Table24561617" ref="A143:E168" totalsRowShown="0">
  <autoFilter ref="A143:E168" xr:uid="{00000000-0009-0000-0100-000010000000}"/>
  <tableColumns count="5">
    <tableColumn id="1" xr3:uid="{00000000-0010-0000-0900-000001000000}" name="Indicator"/>
    <tableColumn id="2" xr3:uid="{00000000-0010-0000-0900-000002000000}" name="April 1, 2023 to June 30, 2023"/>
    <tableColumn id="3" xr3:uid="{00000000-0010-0000-0900-000003000000}" name="July 1, 2023 to September 30, 2023"/>
    <tableColumn id="4" xr3:uid="{00000000-0010-0000-0900-000004000000}" name="October 1 2023 to December 31, 2023"/>
    <tableColumn id="5" xr3:uid="{00000000-0010-0000-0900-000005000000}" name="January 1, 2024 to March 31, 202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A000000}" name="Table2456161718" displayName="Table2456161718" ref="A171:E196" totalsRowShown="0">
  <autoFilter ref="A171:E196" xr:uid="{00000000-0009-0000-0100-000011000000}"/>
  <tableColumns count="5">
    <tableColumn id="1" xr3:uid="{00000000-0010-0000-0A00-000001000000}" name="Indicator"/>
    <tableColumn id="2" xr3:uid="{00000000-0010-0000-0A00-000002000000}" name="April 1, 2023 to June 30, 2023"/>
    <tableColumn id="3" xr3:uid="{00000000-0010-0000-0A00-000003000000}" name="July 1, 2023 to September 30, 2023"/>
    <tableColumn id="4" xr3:uid="{00000000-0010-0000-0A00-000004000000}" name="October 1 2023 to December 31, 2023"/>
    <tableColumn id="5" xr3:uid="{00000000-0010-0000-0A00-000005000000}" name="January 1, 2024 to March 31, 20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B000000}" name="Table245616171819" displayName="Table245616171819" ref="A199:E224" totalsRowShown="0">
  <autoFilter ref="A199:E224" xr:uid="{00000000-0009-0000-0100-000012000000}"/>
  <tableColumns count="5">
    <tableColumn id="1" xr3:uid="{00000000-0010-0000-0B00-000001000000}" name="Indicator"/>
    <tableColumn id="2" xr3:uid="{00000000-0010-0000-0B00-000002000000}" name="April 1, 2023 to June 30, 2023"/>
    <tableColumn id="3" xr3:uid="{00000000-0010-0000-0B00-000003000000}" name="July 1, 2023 to September 30, 2023"/>
    <tableColumn id="4" xr3:uid="{00000000-0010-0000-0B00-000004000000}" name="October 1 2023 to December 31, 2023"/>
    <tableColumn id="5" xr3:uid="{00000000-0010-0000-0B00-000005000000}" name="January 1, 2024 to March 31, 202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C000000}" name="Table24561617181920" displayName="Table24561617181920" ref="A227:E252" totalsRowShown="0">
  <autoFilter ref="A227:E252" xr:uid="{00000000-0009-0000-0100-000013000000}"/>
  <tableColumns count="5">
    <tableColumn id="1" xr3:uid="{00000000-0010-0000-0C00-000001000000}" name="Indicator"/>
    <tableColumn id="2" xr3:uid="{00000000-0010-0000-0C00-000002000000}" name="April 1, 2023 to June 30, 2023"/>
    <tableColumn id="3" xr3:uid="{00000000-0010-0000-0C00-000003000000}" name="July 1, 2023 to September 30, 2023"/>
    <tableColumn id="4" xr3:uid="{00000000-0010-0000-0C00-000004000000}" name="October 1 2023 to December 31, 2023"/>
    <tableColumn id="5" xr3:uid="{00000000-0010-0000-0C00-000005000000}" name="January 1, 2024 to March 31, 20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D000000}" name="Table2456161718192030" displayName="Table2456161718192030" ref="A254:E279" totalsRowShown="0">
  <autoFilter ref="A254:E279" xr:uid="{00000000-0009-0000-0100-00001D000000}"/>
  <tableColumns count="5">
    <tableColumn id="1" xr3:uid="{00000000-0010-0000-0D00-000001000000}" name="Indicator"/>
    <tableColumn id="2" xr3:uid="{00000000-0010-0000-0D00-000002000000}" name="April 1, 2023 to June 30, 2023"/>
    <tableColumn id="3" xr3:uid="{00000000-0010-0000-0D00-000003000000}" name="July 1, 2023 to September 30, 2023"/>
    <tableColumn id="4" xr3:uid="{00000000-0010-0000-0D00-000004000000}" name="October 1 2023 to December 31, 2023"/>
    <tableColumn id="5" xr3:uid="{00000000-0010-0000-0D00-000005000000}" name="January 1, 2024 to March 31, 202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E000000}" name="Table2456161718192031" displayName="Table2456161718192031" ref="A281:E306" totalsRowShown="0">
  <autoFilter ref="A281:E306" xr:uid="{00000000-0009-0000-0100-00001E000000}"/>
  <tableColumns count="5">
    <tableColumn id="1" xr3:uid="{00000000-0010-0000-0E00-000001000000}" name="Indicator"/>
    <tableColumn id="2" xr3:uid="{00000000-0010-0000-0E00-000002000000}" name="April 1, 2023 to June 30, 2023"/>
    <tableColumn id="3" xr3:uid="{00000000-0010-0000-0E00-000003000000}" name="July 1, 2023 to September 30, 2023"/>
    <tableColumn id="4" xr3:uid="{00000000-0010-0000-0E00-000004000000}" name="October 1 2023 to December 31, 2023"/>
    <tableColumn id="5" xr3:uid="{00000000-0010-0000-0E00-000005000000}" name="January 1, 2024 to March 31, 202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F000000}" name="Table2456161718192032" displayName="Table2456161718192032" ref="A308:E333" totalsRowShown="0">
  <autoFilter ref="A308:E333" xr:uid="{00000000-0009-0000-0100-00001F000000}"/>
  <tableColumns count="5">
    <tableColumn id="1" xr3:uid="{00000000-0010-0000-0F00-000001000000}" name="Indicator"/>
    <tableColumn id="2" xr3:uid="{00000000-0010-0000-0F00-000002000000}" name="April 1, 2023 to June 30, 2023"/>
    <tableColumn id="3" xr3:uid="{00000000-0010-0000-0F00-000003000000}" name="July 1, 2023 to September 30, 2023"/>
    <tableColumn id="4" xr3:uid="{00000000-0010-0000-0F00-000004000000}" name="October 1 2023 to December 31, 2023"/>
    <tableColumn id="5" xr3:uid="{00000000-0010-0000-0F00-000005000000}" name="January 1, 2024 to March 31, 202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0000000}" name="Table2456161718192033" displayName="Table2456161718192033" ref="A335:E360" totalsRowShown="0">
  <autoFilter ref="A335:E360" xr:uid="{00000000-0009-0000-0100-000020000000}"/>
  <tableColumns count="5">
    <tableColumn id="1" xr3:uid="{00000000-0010-0000-1000-000001000000}" name="Indicator"/>
    <tableColumn id="2" xr3:uid="{00000000-0010-0000-1000-000002000000}" name="April 1, 2023 to June 30, 2023"/>
    <tableColumn id="3" xr3:uid="{00000000-0010-0000-1000-000003000000}" name="July 1, 2023 to September 30, 2023"/>
    <tableColumn id="4" xr3:uid="{00000000-0010-0000-1000-000004000000}" name="October 1 2023 to December 31, 2023"/>
    <tableColumn id="5" xr3:uid="{00000000-0010-0000-1000-000005000000}" name="January 1, 2024 to March 31, 202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1000000}" name="Table245616171819203335" displayName="Table245616171819203335" ref="A362:E387" totalsRowShown="0">
  <autoFilter ref="A362:E387" xr:uid="{00000000-0009-0000-0100-000022000000}"/>
  <tableColumns count="5">
    <tableColumn id="1" xr3:uid="{00000000-0010-0000-1100-000001000000}" name="Indicator"/>
    <tableColumn id="2" xr3:uid="{00000000-0010-0000-1100-000002000000}" name="April 1, 2023 to June 30, 2023"/>
    <tableColumn id="3" xr3:uid="{00000000-0010-0000-1100-000003000000}" name="July 1, 2023 to September 30, 2023"/>
    <tableColumn id="4" xr3:uid="{00000000-0010-0000-1100-000004000000}" name="October 1 2023 to December 31, 2023"/>
    <tableColumn id="5" xr3:uid="{00000000-0010-0000-1100-000005000000}" name="January 1, 2024 to March 31, 202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2000000}" name="Table245616171819203336" displayName="Table245616171819203336" ref="A389:E414" totalsRowShown="0">
  <autoFilter ref="A389:E414" xr:uid="{00000000-0009-0000-0100-000023000000}"/>
  <tableColumns count="5">
    <tableColumn id="1" xr3:uid="{00000000-0010-0000-1200-000001000000}" name="Indicator"/>
    <tableColumn id="2" xr3:uid="{00000000-0010-0000-1200-000002000000}" name="April 1, 2023 to June 30, 2023"/>
    <tableColumn id="3" xr3:uid="{00000000-0010-0000-1200-000003000000}" name="July 1, 2023 to September 30, 2023"/>
    <tableColumn id="4" xr3:uid="{00000000-0010-0000-1200-000004000000}" name="October 1 2023 to December 31, 2023"/>
    <tableColumn id="5" xr3:uid="{00000000-0010-0000-1200-000005000000}" name="January 1, 2024 to March 31, 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15" displayName="Table115" ref="A31:E56" totalsRowShown="0">
  <autoFilter ref="A31:E56" xr:uid="{00000000-0009-0000-0100-00000E000000}"/>
  <tableColumns count="5">
    <tableColumn id="1" xr3:uid="{00000000-0010-0000-0100-000001000000}" name="yes."/>
    <tableColumn id="2" xr3:uid="{00000000-0010-0000-0100-000002000000}" name="April 1, 2023 to June 30, 2023"/>
    <tableColumn id="3" xr3:uid="{00000000-0010-0000-0100-000003000000}" name="July 1, 2023 to September 30, 2023"/>
    <tableColumn id="4" xr3:uid="{00000000-0010-0000-0100-000004000000}" name="October 1 2023 to December 31, 2023"/>
    <tableColumn id="5" xr3:uid="{00000000-0010-0000-0100-000005000000}" name="January 1, 2024 to March 31, 2024"/>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3000000}" name="Table245616171819203337" displayName="Table245616171819203337" ref="A416:E441" totalsRowShown="0">
  <autoFilter ref="A416:E441" xr:uid="{00000000-0009-0000-0100-000024000000}"/>
  <tableColumns count="5">
    <tableColumn id="1" xr3:uid="{00000000-0010-0000-1300-000001000000}" name="Indicator"/>
    <tableColumn id="2" xr3:uid="{00000000-0010-0000-1300-000002000000}" name="April 1, 2023 to June 30, 2023"/>
    <tableColumn id="3" xr3:uid="{00000000-0010-0000-1300-000003000000}" name="July 1, 2023 to September 30, 2023"/>
    <tableColumn id="4" xr3:uid="{00000000-0010-0000-1300-000004000000}" name="October 1 2023 to December 31, 2023"/>
    <tableColumn id="5" xr3:uid="{00000000-0010-0000-1300-000005000000}" name="January 1, 2024 to March 31, 202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4000000}" name="Table24567" displayName="Table24567" ref="A3:E31" totalsRowShown="0">
  <autoFilter ref="A3:E31" xr:uid="{00000000-0009-0000-0100-000006000000}"/>
  <tableColumns count="5">
    <tableColumn id="1" xr3:uid="{00000000-0010-0000-1400-000001000000}" name="Indicator"/>
    <tableColumn id="2" xr3:uid="{00000000-0010-0000-1400-000002000000}" name="April 1, 2023 to June 30, 2023" dataDxfId="14"/>
    <tableColumn id="3" xr3:uid="{00000000-0010-0000-1400-000003000000}" name="July 1, 2023 to September 30, 2023"/>
    <tableColumn id="4" xr3:uid="{00000000-0010-0000-1400-000004000000}" name="October 1 2023 to December 31, 2023"/>
    <tableColumn id="5" xr3:uid="{00000000-0010-0000-1400-000005000000}" name="January 1, 2024 to March 31, 202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5000000}" name="Table111121314" displayName="Table111121314" ref="A3:E20" totalsRowShown="0">
  <autoFilter ref="A3:E20" xr:uid="{00000000-0009-0000-0100-00000D000000}"/>
  <tableColumns count="5">
    <tableColumn id="1" xr3:uid="{00000000-0010-0000-1500-000001000000}" name="Indicators"/>
    <tableColumn id="2" xr3:uid="{00000000-0010-0000-1500-000002000000}" name="April 1, 2023 to June 30, 2023" dataDxfId="13"/>
    <tableColumn id="3" xr3:uid="{00000000-0010-0000-1500-000003000000}" name="July 1, 2023 to September 30, 2023"/>
    <tableColumn id="4" xr3:uid="{00000000-0010-0000-1500-000004000000}" name="October 1 2023 to December 31, 2023"/>
    <tableColumn id="5" xr3:uid="{00000000-0010-0000-1500-000005000000}" name="January 1, 2024 to March 31, 2024"/>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6000000}" name="Table11112131423" displayName="Table11112131423" ref="A23:E31" totalsRowShown="0">
  <autoFilter ref="A23:E31" xr:uid="{00000000-0009-0000-0100-000016000000}"/>
  <tableColumns count="5">
    <tableColumn id="1" xr3:uid="{00000000-0010-0000-1600-000001000000}" name="Indicators"/>
    <tableColumn id="2" xr3:uid="{00000000-0010-0000-1600-000002000000}" name="April 1, 2023 to June 30, 2023" dataDxfId="12"/>
    <tableColumn id="3" xr3:uid="{00000000-0010-0000-1600-000003000000}" name="July 1, 2023 to September 30, 2023" dataDxfId="11"/>
    <tableColumn id="4" xr3:uid="{00000000-0010-0000-1600-000004000000}" name="October 1 2023 to December 31, 2023"/>
    <tableColumn id="5" xr3:uid="{00000000-0010-0000-1600-000005000000}" name="January 1, 2024 to March 31, 2024"/>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7000000}" name="Table11112131424" displayName="Table11112131424" ref="A34:E42" totalsRowShown="0">
  <autoFilter ref="A34:E42" xr:uid="{00000000-0009-0000-0100-000017000000}"/>
  <tableColumns count="5">
    <tableColumn id="1" xr3:uid="{00000000-0010-0000-1700-000001000000}" name="Indicators"/>
    <tableColumn id="2" xr3:uid="{00000000-0010-0000-1700-000002000000}" name="April 1, 2023 to June 30, 2023" dataDxfId="10"/>
    <tableColumn id="3" xr3:uid="{00000000-0010-0000-1700-000003000000}" name="July 1, 2023 to September 30, 2023" dataDxfId="9"/>
    <tableColumn id="4" xr3:uid="{00000000-0010-0000-1700-000004000000}" name="October 1 2023 to December 31, 2023"/>
    <tableColumn id="5" xr3:uid="{00000000-0010-0000-1700-000005000000}" name="January 1, 2024 to March 31, 202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8000000}" name="Table11112131425" displayName="Table11112131425" ref="A45:E67" totalsRowShown="0">
  <autoFilter ref="A45:E67" xr:uid="{00000000-0009-0000-0100-000018000000}"/>
  <tableColumns count="5">
    <tableColumn id="1" xr3:uid="{00000000-0010-0000-1800-000001000000}" name="Indicators"/>
    <tableColumn id="2" xr3:uid="{00000000-0010-0000-1800-000002000000}" name="April 1, 2023 to June 30, 2023" dataDxfId="8"/>
    <tableColumn id="3" xr3:uid="{00000000-0010-0000-1800-000003000000}" name="July 1, 2023 to September 30, 2023"/>
    <tableColumn id="4" xr3:uid="{00000000-0010-0000-1800-000004000000}" name="October 1 2023 to December 31, 2023"/>
    <tableColumn id="5" xr3:uid="{00000000-0010-0000-1800-000005000000}" name="January 1, 2024 to March 31, 20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9000000}" name="Table11112131426" displayName="Table11112131426" ref="A70:E95" totalsRowShown="0">
  <autoFilter ref="A70:E95" xr:uid="{00000000-0009-0000-0100-000019000000}"/>
  <tableColumns count="5">
    <tableColumn id="1" xr3:uid="{00000000-0010-0000-1900-000001000000}" name="Indicators"/>
    <tableColumn id="2" xr3:uid="{00000000-0010-0000-1900-000002000000}" name="April 1, 2023 to June 30, 2023" dataDxfId="7"/>
    <tableColumn id="3" xr3:uid="{00000000-0010-0000-1900-000003000000}" name="July 1, 2023 to September 30, 2023"/>
    <tableColumn id="4" xr3:uid="{00000000-0010-0000-1900-000004000000}" name="October 1 2023 to December 31, 2023"/>
    <tableColumn id="5" xr3:uid="{00000000-0010-0000-1900-000005000000}" name="January 1, 2024 to March 31, 2024"/>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A000000}" name="Table1111213142638" displayName="Table1111213142638" ref="A98:E122" totalsRowShown="0">
  <autoFilter ref="A98:E122" xr:uid="{00000000-0009-0000-0100-000025000000}"/>
  <tableColumns count="5">
    <tableColumn id="1" xr3:uid="{00000000-0010-0000-1A00-000001000000}" name="Indicators"/>
    <tableColumn id="2" xr3:uid="{00000000-0010-0000-1A00-000002000000}" name="April 1, 2023 to June 30, 2023" dataDxfId="6"/>
    <tableColumn id="3" xr3:uid="{00000000-0010-0000-1A00-000003000000}" name="July 1, 2023 to September 30, 2023"/>
    <tableColumn id="4" xr3:uid="{00000000-0010-0000-1A00-000004000000}" name="October 1 2023 to December 31, 2023"/>
    <tableColumn id="5" xr3:uid="{00000000-0010-0000-1A00-000005000000}" name="January 1, 2024 to March 31, 2024"/>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B000000}" name="Table111121314263839" displayName="Table111121314263839" ref="A125:E150" totalsRowShown="0">
  <autoFilter ref="A125:E150" xr:uid="{00000000-0009-0000-0100-000026000000}"/>
  <tableColumns count="5">
    <tableColumn id="1" xr3:uid="{00000000-0010-0000-1B00-000001000000}" name="Indicators"/>
    <tableColumn id="2" xr3:uid="{00000000-0010-0000-1B00-000002000000}" name="April 1, 2023 to June 30, 2023" dataDxfId="5"/>
    <tableColumn id="3" xr3:uid="{00000000-0010-0000-1B00-000003000000}" name="July 1, 2023 to September 30, 2023"/>
    <tableColumn id="4" xr3:uid="{00000000-0010-0000-1B00-000004000000}" name="October 1 2023 to December 31, 2023"/>
    <tableColumn id="5" xr3:uid="{00000000-0010-0000-1B00-000005000000}" name="January 1, 2024 to March 31, 202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C000000}" name="Table111121314263840" displayName="Table111121314263840" ref="A153:E179" totalsRowShown="0">
  <autoFilter ref="A153:E179" xr:uid="{00000000-0009-0000-0100-000027000000}"/>
  <tableColumns count="5">
    <tableColumn id="1" xr3:uid="{00000000-0010-0000-1C00-000001000000}" name="Indicators"/>
    <tableColumn id="2" xr3:uid="{00000000-0010-0000-1C00-000002000000}" name="April 1, 2023 to June 30, 2023" dataDxfId="4"/>
    <tableColumn id="3" xr3:uid="{00000000-0010-0000-1C00-000003000000}" name="July 1, 2023 to September 30, 2023" dataDxfId="3"/>
    <tableColumn id="4" xr3:uid="{00000000-0010-0000-1C00-000004000000}" name="October 1 2023 to December 31, 2023"/>
    <tableColumn id="5" xr3:uid="{00000000-0010-0000-1C00-000005000000}" name="January 1, 2024 to March 31, 20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2000000}" name="Table11528" displayName="Table11528" ref="A59:E89" totalsRowShown="0">
  <autoFilter ref="A59:E89" xr:uid="{00000000-0009-0000-0100-00001B000000}"/>
  <tableColumns count="5">
    <tableColumn id="1" xr3:uid="{00000000-0010-0000-0200-000001000000}" name="Indicators"/>
    <tableColumn id="2" xr3:uid="{00000000-0010-0000-0200-000002000000}" name="April 1, 2023 to June 30, 2023"/>
    <tableColumn id="3" xr3:uid="{00000000-0010-0000-0200-000003000000}" name="July 1, 2023 to September 30, 2023"/>
    <tableColumn id="4" xr3:uid="{00000000-0010-0000-0200-000004000000}" name="October 1 2023 to December 31, 2023"/>
    <tableColumn id="5" xr3:uid="{00000000-0010-0000-0200-000005000000}" name="January 1, 2024 to March 31, 2024"/>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D000000}" name="Table111121314263841" displayName="Table111121314263841" ref="A182:E209" totalsRowShown="0">
  <autoFilter ref="A182:E209" xr:uid="{00000000-0009-0000-0100-000028000000}"/>
  <tableColumns count="5">
    <tableColumn id="1" xr3:uid="{00000000-0010-0000-1D00-000001000000}" name="Indicators"/>
    <tableColumn id="2" xr3:uid="{00000000-0010-0000-1D00-000002000000}" name="April 1, 2023 to June 30, 2023" dataDxfId="2"/>
    <tableColumn id="3" xr3:uid="{00000000-0010-0000-1D00-000003000000}" name="July 1, 2023 to September 30, 2023"/>
    <tableColumn id="4" xr3:uid="{00000000-0010-0000-1D00-000004000000}" name="October 1 2023 to December 31, 2023"/>
    <tableColumn id="5" xr3:uid="{00000000-0010-0000-1D00-000005000000}" name="January 1, 2024 to March 31, 2024"/>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E000000}" name="Table11112131426384142" displayName="Table11112131426384142" ref="A212:E239" totalsRowShown="0">
  <autoFilter ref="A212:E239" xr:uid="{00000000-0009-0000-0100-000029000000}"/>
  <tableColumns count="5">
    <tableColumn id="1" xr3:uid="{00000000-0010-0000-1E00-000001000000}" name="Indicators"/>
    <tableColumn id="2" xr3:uid="{00000000-0010-0000-1E00-000002000000}" name="April 1, 2023 to June 30, 2023" dataDxfId="1"/>
    <tableColumn id="3" xr3:uid="{00000000-0010-0000-1E00-000003000000}" name="July 1, 2023 to September 30, 2023"/>
    <tableColumn id="4" xr3:uid="{00000000-0010-0000-1E00-000004000000}" name="October 1 2023 to December 31, 2023"/>
    <tableColumn id="5" xr3:uid="{00000000-0010-0000-1E00-000005000000}" name="January 1, 2024 to March 31, 2024"/>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F000000}" name="Table1111213142638414243" displayName="Table1111213142638414243" ref="A242:E269" totalsRowShown="0">
  <autoFilter ref="A242:E269" xr:uid="{00000000-0009-0000-0100-00002A000000}"/>
  <tableColumns count="5">
    <tableColumn id="1" xr3:uid="{00000000-0010-0000-1F00-000001000000}" name="Indicators"/>
    <tableColumn id="2" xr3:uid="{00000000-0010-0000-1F00-000002000000}" name="April 1, 2023 to June 30, 2023" dataDxfId="0"/>
    <tableColumn id="3" xr3:uid="{00000000-0010-0000-1F00-000003000000}" name="July 1, 2023 to September 30, 2023"/>
    <tableColumn id="4" xr3:uid="{00000000-0010-0000-1F00-000004000000}" name="October 1 2023 to December 31, 2023"/>
    <tableColumn id="5" xr3:uid="{00000000-0010-0000-1F00-000005000000}" name="January 1, 2024 to March 31, 20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3000000}" name="Table1152829" displayName="Table1152829" ref="A92:E123" totalsRowShown="0">
  <autoFilter ref="A92:E123" xr:uid="{00000000-0009-0000-0100-00001C000000}"/>
  <tableColumns count="5">
    <tableColumn id="1" xr3:uid="{00000000-0010-0000-0300-000001000000}" name="Indicators"/>
    <tableColumn id="2" xr3:uid="{00000000-0010-0000-0300-000002000000}" name="April 1, 2023 to June 30, 2023"/>
    <tableColumn id="3" xr3:uid="{00000000-0010-0000-0300-000003000000}" name="July 1, 2023 to September 30, 2023"/>
    <tableColumn id="4" xr3:uid="{00000000-0010-0000-0300-000004000000}" name="October 1 2023 to December 31, 2023"/>
    <tableColumn id="5" xr3:uid="{00000000-0010-0000-0300-000005000000}" name="January 1, 2024 to March 31, 20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2" displayName="Table2" ref="A3:E28" totalsRowShown="0">
  <autoFilter ref="A3:E28" xr:uid="{00000000-0009-0000-0100-000002000000}"/>
  <tableColumns count="5">
    <tableColumn id="1" xr3:uid="{00000000-0010-0000-0400-000001000000}" name="Indicator"/>
    <tableColumn id="2" xr3:uid="{00000000-0010-0000-0400-000002000000}" name="April 1, 2023 to June 30, 2023"/>
    <tableColumn id="3" xr3:uid="{00000000-0010-0000-0400-000003000000}" name="July 1, 2023 to September 30, 2023"/>
    <tableColumn id="4" xr3:uid="{00000000-0010-0000-0400-000004000000}" name="October 1 2023 to December 31, 2023"/>
    <tableColumn id="5" xr3:uid="{00000000-0010-0000-0400-000005000000}" name="January 1, 2024 to March 31, 20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24" displayName="Table24" ref="A31:E56" totalsRowShown="0">
  <autoFilter ref="A31:E56" xr:uid="{00000000-0009-0000-0100-000003000000}"/>
  <tableColumns count="5">
    <tableColumn id="1" xr3:uid="{00000000-0010-0000-0500-000001000000}" name="Indicator"/>
    <tableColumn id="2" xr3:uid="{00000000-0010-0000-0500-000002000000}" name="April 1, 2023 to June 30, 2023"/>
    <tableColumn id="3" xr3:uid="{00000000-0010-0000-0500-000003000000}" name="July 1, 2023 to September 30, 2023"/>
    <tableColumn id="4" xr3:uid="{00000000-0010-0000-0500-000004000000}" name="October 1 2023 to December 31, 2023"/>
    <tableColumn id="5" xr3:uid="{00000000-0010-0000-0500-000005000000}" name="January 1, 2024 to March 31, 202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245" displayName="Table245" ref="A59:E84" totalsRowShown="0">
  <autoFilter ref="A59:E84" xr:uid="{00000000-0009-0000-0100-000004000000}"/>
  <tableColumns count="5">
    <tableColumn id="1" xr3:uid="{00000000-0010-0000-0600-000001000000}" name="Indicator"/>
    <tableColumn id="2" xr3:uid="{00000000-0010-0000-0600-000002000000}" name="April 1, 2023 to June 30, 2023"/>
    <tableColumn id="3" xr3:uid="{00000000-0010-0000-0600-000003000000}" name="July 1, 2023 to September 30, 2023"/>
    <tableColumn id="4" xr3:uid="{00000000-0010-0000-0600-000004000000}" name="October 1 2023 to December 31, 2023"/>
    <tableColumn id="5" xr3:uid="{00000000-0010-0000-0600-000005000000}" name="January 1, 2024 to March 31, 202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Table2456" displayName="Table2456" ref="A87:E112" totalsRowShown="0">
  <autoFilter ref="A87:E112" xr:uid="{00000000-0009-0000-0100-000005000000}"/>
  <tableColumns count="5">
    <tableColumn id="1" xr3:uid="{00000000-0010-0000-0700-000001000000}" name="Indicator"/>
    <tableColumn id="2" xr3:uid="{00000000-0010-0000-0700-000002000000}" name="April 1, 2023 to June 30, 2023"/>
    <tableColumn id="3" xr3:uid="{00000000-0010-0000-0700-000003000000}" name="July 1, 2023 to September 30, 2023"/>
    <tableColumn id="4" xr3:uid="{00000000-0010-0000-0700-000004000000}" name="October 1 2023 to December 31, 2023"/>
    <tableColumn id="5" xr3:uid="{00000000-0010-0000-0700-000005000000}" name="January 1, 2024 to March 31, 202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8000000}" name="Table245616" displayName="Table245616" ref="A115:E140" totalsRowShown="0">
  <autoFilter ref="A115:E140" xr:uid="{00000000-0009-0000-0100-00000F000000}"/>
  <tableColumns count="5">
    <tableColumn id="1" xr3:uid="{00000000-0010-0000-0800-000001000000}" name="Indicator"/>
    <tableColumn id="2" xr3:uid="{00000000-0010-0000-0800-000002000000}" name="April 1, 2023 to June 30, 2023"/>
    <tableColumn id="3" xr3:uid="{00000000-0010-0000-0800-000003000000}" name="July 1, 2023 to September 30, 2023"/>
    <tableColumn id="4" xr3:uid="{00000000-0010-0000-0800-000004000000}" name="October 1 2023 to December 31, 2023"/>
    <tableColumn id="5" xr3:uid="{00000000-0010-0000-0800-000005000000}" name="January 1, 2024 to March 31, 20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mathsisfun.com/median.html"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table" Target="../tables/table16.xml"/><Relationship Id="rId3" Type="http://schemas.openxmlformats.org/officeDocument/2006/relationships/table" Target="../tables/table6.xml"/><Relationship Id="rId7" Type="http://schemas.openxmlformats.org/officeDocument/2006/relationships/table" Target="../tables/table10.xml"/><Relationship Id="rId12" Type="http://schemas.openxmlformats.org/officeDocument/2006/relationships/table" Target="../tables/table15.xml"/><Relationship Id="rId17" Type="http://schemas.openxmlformats.org/officeDocument/2006/relationships/table" Target="../tables/table20.xml"/><Relationship Id="rId2" Type="http://schemas.openxmlformats.org/officeDocument/2006/relationships/table" Target="../tables/table5.xml"/><Relationship Id="rId16" Type="http://schemas.openxmlformats.org/officeDocument/2006/relationships/table" Target="../tables/table19.xml"/><Relationship Id="rId1" Type="http://schemas.openxmlformats.org/officeDocument/2006/relationships/printerSettings" Target="../printerSettings/printerSettings4.bin"/><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5" Type="http://schemas.openxmlformats.org/officeDocument/2006/relationships/table" Target="../tables/table1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 Id="rId14"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8.xml"/><Relationship Id="rId3" Type="http://schemas.openxmlformats.org/officeDocument/2006/relationships/table" Target="../tables/table23.xml"/><Relationship Id="rId7" Type="http://schemas.openxmlformats.org/officeDocument/2006/relationships/table" Target="../tables/table27.xml"/><Relationship Id="rId12" Type="http://schemas.openxmlformats.org/officeDocument/2006/relationships/table" Target="../tables/table32.xml"/><Relationship Id="rId2" Type="http://schemas.openxmlformats.org/officeDocument/2006/relationships/table" Target="../tables/table22.xml"/><Relationship Id="rId1" Type="http://schemas.openxmlformats.org/officeDocument/2006/relationships/printerSettings" Target="../printerSettings/printerSettings5.bin"/><Relationship Id="rId6" Type="http://schemas.openxmlformats.org/officeDocument/2006/relationships/table" Target="../tables/table26.xml"/><Relationship Id="rId11" Type="http://schemas.openxmlformats.org/officeDocument/2006/relationships/table" Target="../tables/table31.xml"/><Relationship Id="rId5" Type="http://schemas.openxmlformats.org/officeDocument/2006/relationships/table" Target="../tables/table25.xml"/><Relationship Id="rId10" Type="http://schemas.openxmlformats.org/officeDocument/2006/relationships/table" Target="../tables/table30.xml"/><Relationship Id="rId4" Type="http://schemas.openxmlformats.org/officeDocument/2006/relationships/table" Target="../tables/table24.xml"/><Relationship Id="rId9" Type="http://schemas.openxmlformats.org/officeDocument/2006/relationships/table" Target="../tables/table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
  <sheetViews>
    <sheetView showGridLines="0" showRuler="0" zoomScale="70" zoomScaleNormal="70" zoomScalePageLayoutView="30" workbookViewId="0">
      <selection activeCell="C5" sqref="C5"/>
    </sheetView>
  </sheetViews>
  <sheetFormatPr defaultColWidth="43.7109375" defaultRowHeight="14.45"/>
  <cols>
    <col min="1" max="1" width="30.7109375" customWidth="1"/>
    <col min="2" max="2" width="54.28515625" customWidth="1"/>
    <col min="3" max="3" width="53.42578125" customWidth="1"/>
    <col min="4" max="4" width="54" style="1" customWidth="1"/>
    <col min="5" max="5" width="69.7109375" style="4" customWidth="1"/>
    <col min="8" max="8" width="43.7109375" style="1"/>
  </cols>
  <sheetData>
    <row r="1" spans="1:19" ht="31.9" thickBot="1">
      <c r="A1" s="148" t="s">
        <v>0</v>
      </c>
      <c r="B1" s="149"/>
      <c r="C1" s="149"/>
      <c r="D1" s="149"/>
      <c r="E1" s="150"/>
    </row>
    <row r="2" spans="1:19" ht="31.9" thickBot="1">
      <c r="A2" s="93" t="s">
        <v>1</v>
      </c>
      <c r="B2" s="145" t="s">
        <v>2</v>
      </c>
      <c r="C2" s="146"/>
      <c r="D2" s="146"/>
      <c r="E2" s="147"/>
    </row>
    <row r="3" spans="1:19" ht="21">
      <c r="A3" s="9" t="s">
        <v>3</v>
      </c>
      <c r="B3" s="95" t="s">
        <v>4</v>
      </c>
      <c r="C3" s="95" t="s">
        <v>5</v>
      </c>
      <c r="D3" s="95" t="s">
        <v>6</v>
      </c>
      <c r="E3" s="96" t="s">
        <v>7</v>
      </c>
    </row>
    <row r="4" spans="1:19" ht="36">
      <c r="A4" s="10" t="s">
        <v>8</v>
      </c>
      <c r="B4" s="8">
        <v>45107</v>
      </c>
      <c r="C4" s="8">
        <v>45198</v>
      </c>
      <c r="D4" s="8">
        <v>45289</v>
      </c>
      <c r="E4" s="11">
        <v>45380</v>
      </c>
    </row>
    <row r="5" spans="1:19" ht="36">
      <c r="A5" s="74" t="s">
        <v>9</v>
      </c>
      <c r="B5" s="114">
        <v>45156</v>
      </c>
      <c r="C5" s="137">
        <v>45247</v>
      </c>
      <c r="D5" s="92">
        <v>45338</v>
      </c>
      <c r="E5" s="94">
        <v>45429</v>
      </c>
    </row>
    <row r="6" spans="1:19" ht="409.5" customHeight="1" thickBot="1">
      <c r="A6" s="97" t="s">
        <v>10</v>
      </c>
      <c r="B6" s="151" t="s">
        <v>11</v>
      </c>
      <c r="C6" s="151"/>
      <c r="D6" s="151"/>
      <c r="E6" s="152"/>
      <c r="H6"/>
    </row>
    <row r="8" spans="1:19">
      <c r="F8" s="2"/>
      <c r="I8" s="2"/>
      <c r="S8" s="2"/>
    </row>
    <row r="9" spans="1:19" ht="25.9">
      <c r="F9" s="7"/>
      <c r="I9" s="2"/>
      <c r="S9" s="2"/>
    </row>
    <row r="10" spans="1:19">
      <c r="F10" s="2"/>
      <c r="I10" s="2"/>
      <c r="S10" s="2"/>
    </row>
    <row r="11" spans="1:19">
      <c r="F11" s="2"/>
      <c r="I11" s="2"/>
      <c r="S11" s="143"/>
    </row>
    <row r="12" spans="1:19">
      <c r="F12" s="144"/>
      <c r="I12" s="144"/>
      <c r="S12" s="143"/>
    </row>
    <row r="13" spans="1:19">
      <c r="F13" s="144"/>
      <c r="I13" s="144"/>
      <c r="S13" s="143"/>
    </row>
    <row r="14" spans="1:19">
      <c r="F14" s="144"/>
      <c r="I14" s="144"/>
      <c r="S14" s="143"/>
    </row>
    <row r="15" spans="1:19">
      <c r="F15" s="144"/>
      <c r="I15" s="144"/>
      <c r="S15" s="143"/>
    </row>
    <row r="16" spans="1:19">
      <c r="F16" s="144"/>
      <c r="I16" s="144"/>
      <c r="S16" s="143"/>
    </row>
    <row r="17" spans="6:19">
      <c r="F17" s="2"/>
      <c r="I17" s="144"/>
      <c r="S17" s="143"/>
    </row>
    <row r="18" spans="6:19">
      <c r="F18" s="2"/>
      <c r="I18" s="144"/>
      <c r="S18" s="143"/>
    </row>
    <row r="19" spans="6:19">
      <c r="F19" s="2"/>
      <c r="I19" s="144"/>
      <c r="S19" s="143"/>
    </row>
    <row r="20" spans="6:19">
      <c r="F20" s="2"/>
      <c r="I20" s="2"/>
      <c r="S20" s="2"/>
    </row>
    <row r="21" spans="6:19">
      <c r="F21" s="2"/>
      <c r="I21" s="2"/>
      <c r="S21" s="2"/>
    </row>
    <row r="22" spans="6:19">
      <c r="F22" s="2"/>
      <c r="I22" s="2"/>
      <c r="S22" s="2"/>
    </row>
    <row r="23" spans="6:19">
      <c r="F23" s="2"/>
      <c r="I23" s="2"/>
      <c r="S23" s="2"/>
    </row>
    <row r="24" spans="6:19">
      <c r="F24" s="2"/>
      <c r="I24" s="2"/>
      <c r="S24" s="2"/>
    </row>
    <row r="25" spans="6:19">
      <c r="F25" s="2"/>
      <c r="I25" s="2"/>
      <c r="S25" s="143"/>
    </row>
    <row r="26" spans="6:19">
      <c r="F26" s="2"/>
      <c r="I26" s="144"/>
      <c r="S26" s="143"/>
    </row>
    <row r="27" spans="6:19">
      <c r="F27" s="2"/>
      <c r="I27" s="144"/>
      <c r="S27" s="2"/>
    </row>
    <row r="28" spans="6:19">
      <c r="F28" s="2"/>
      <c r="I28" s="2"/>
      <c r="S28" s="2"/>
    </row>
    <row r="29" spans="6:19">
      <c r="F29" s="2"/>
      <c r="I29" s="2"/>
      <c r="S29" s="2"/>
    </row>
    <row r="30" spans="6:19" ht="15" thickBot="1">
      <c r="F30" s="2"/>
      <c r="G30" s="5"/>
      <c r="H30" s="3"/>
      <c r="I30" s="2"/>
      <c r="S30" s="2"/>
    </row>
    <row r="31" spans="6:19">
      <c r="I31" s="2"/>
      <c r="S31" s="2"/>
    </row>
    <row r="32" spans="6:19">
      <c r="I32" s="2"/>
      <c r="S32" s="2"/>
    </row>
    <row r="33" spans="9:19">
      <c r="I33" s="2"/>
      <c r="S33" s="2"/>
    </row>
    <row r="34" spans="9:19">
      <c r="I34" s="2"/>
      <c r="S34" s="2"/>
    </row>
    <row r="35" spans="9:19">
      <c r="I35" s="2"/>
      <c r="S35" s="2"/>
    </row>
    <row r="36" spans="9:19">
      <c r="I36" s="2"/>
      <c r="S36" s="2"/>
    </row>
    <row r="37" spans="9:19">
      <c r="I37" s="2"/>
      <c r="S37" s="2"/>
    </row>
    <row r="38" spans="9:19">
      <c r="I38" s="2"/>
      <c r="S38" s="2"/>
    </row>
    <row r="39" spans="9:19">
      <c r="I39" s="2"/>
      <c r="S39" s="2"/>
    </row>
    <row r="40" spans="9:19">
      <c r="I40" s="2"/>
      <c r="S40" s="2"/>
    </row>
    <row r="41" spans="9:19">
      <c r="I41" s="2"/>
      <c r="S41" s="2"/>
    </row>
    <row r="42" spans="9:19">
      <c r="I42" s="2"/>
      <c r="S42" s="2"/>
    </row>
    <row r="43" spans="9:19">
      <c r="I43" s="2"/>
      <c r="S43" s="2"/>
    </row>
    <row r="44" spans="9:19">
      <c r="I44" s="2"/>
      <c r="S44" s="2"/>
    </row>
    <row r="45" spans="9:19">
      <c r="I45" s="2"/>
      <c r="S45" s="2"/>
    </row>
    <row r="46" spans="9:19">
      <c r="I46" s="2"/>
      <c r="S46" s="2"/>
    </row>
    <row r="47" spans="9:19">
      <c r="I47" s="2"/>
      <c r="S47" s="2"/>
    </row>
    <row r="48" spans="9:19">
      <c r="I48" s="2"/>
      <c r="S48" s="2"/>
    </row>
    <row r="49" spans="9:19">
      <c r="I49" s="2"/>
      <c r="S49" s="2"/>
    </row>
    <row r="50" spans="9:19">
      <c r="I50" s="2"/>
      <c r="S50" s="2"/>
    </row>
    <row r="51" spans="9:19">
      <c r="I51" s="2"/>
      <c r="S51" s="2"/>
    </row>
    <row r="52" spans="9:19">
      <c r="I52" s="2"/>
      <c r="S52" s="2"/>
    </row>
    <row r="53" spans="9:19">
      <c r="I53" s="2"/>
      <c r="S53" s="2"/>
    </row>
    <row r="54" spans="9:19">
      <c r="I54" s="2"/>
      <c r="S54" s="2"/>
    </row>
    <row r="55" spans="9:19">
      <c r="I55" s="2"/>
      <c r="S55" s="2"/>
    </row>
    <row r="56" spans="9:19">
      <c r="I56" s="2"/>
      <c r="S56" s="2"/>
    </row>
    <row r="57" spans="9:19">
      <c r="I57" s="2"/>
      <c r="S57" s="2"/>
    </row>
    <row r="58" spans="9:19">
      <c r="I58" s="2"/>
      <c r="S58" s="2"/>
    </row>
    <row r="59" spans="9:19">
      <c r="I59" s="2"/>
      <c r="S59" s="2"/>
    </row>
    <row r="60" spans="9:19">
      <c r="I60" s="2"/>
      <c r="S60" s="2"/>
    </row>
    <row r="61" spans="9:19">
      <c r="I61" s="2"/>
      <c r="S61" s="2"/>
    </row>
    <row r="62" spans="9:19">
      <c r="I62" s="2"/>
      <c r="S62" s="2"/>
    </row>
    <row r="63" spans="9:19">
      <c r="I63" s="2"/>
      <c r="S63" s="2"/>
    </row>
    <row r="64" spans="9:19">
      <c r="I64" s="2"/>
      <c r="S64" s="2"/>
    </row>
    <row r="65" spans="9:19">
      <c r="I65" s="2"/>
      <c r="S65" s="2"/>
    </row>
    <row r="66" spans="9:19">
      <c r="I66" s="2"/>
      <c r="S66" s="143"/>
    </row>
    <row r="67" spans="9:19">
      <c r="I67" s="2"/>
      <c r="S67" s="143"/>
    </row>
    <row r="68" spans="9:19">
      <c r="I68" s="2"/>
      <c r="S68" s="143"/>
    </row>
    <row r="69" spans="9:19">
      <c r="I69" s="143"/>
      <c r="S69" s="143"/>
    </row>
    <row r="70" spans="9:19">
      <c r="I70" s="143"/>
      <c r="S70" s="143"/>
    </row>
    <row r="71" spans="9:19">
      <c r="I71" s="143"/>
      <c r="S71" s="143"/>
    </row>
    <row r="72" spans="9:19">
      <c r="I72" s="143"/>
    </row>
    <row r="73" spans="9:19">
      <c r="I73" s="143"/>
    </row>
    <row r="74" spans="9:19">
      <c r="I74" s="143"/>
    </row>
  </sheetData>
  <mergeCells count="11">
    <mergeCell ref="B2:E2"/>
    <mergeCell ref="A1:E1"/>
    <mergeCell ref="B6:E6"/>
    <mergeCell ref="S25:S26"/>
    <mergeCell ref="S11:S19"/>
    <mergeCell ref="S66:S71"/>
    <mergeCell ref="I12:I19"/>
    <mergeCell ref="F14:F16"/>
    <mergeCell ref="F12:F13"/>
    <mergeCell ref="I69:I74"/>
    <mergeCell ref="I26:I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2"/>
  <sheetViews>
    <sheetView zoomScale="70" zoomScaleNormal="70" workbookViewId="0">
      <selection activeCell="B39" sqref="B39"/>
    </sheetView>
  </sheetViews>
  <sheetFormatPr defaultRowHeight="14.45"/>
  <cols>
    <col min="1" max="1" width="73.42578125" customWidth="1"/>
    <col min="2" max="2" width="255.7109375" bestFit="1" customWidth="1"/>
  </cols>
  <sheetData>
    <row r="1" spans="1:2" ht="58.9" customHeight="1" thickBot="1">
      <c r="A1" s="157" t="s">
        <v>12</v>
      </c>
      <c r="B1" s="158"/>
    </row>
    <row r="2" spans="1:2" ht="409.6" customHeight="1" thickBot="1">
      <c r="A2" s="83" t="s">
        <v>13</v>
      </c>
      <c r="B2" s="84" t="s">
        <v>14</v>
      </c>
    </row>
    <row r="3" spans="1:2" ht="102" customHeight="1" thickBot="1">
      <c r="A3" s="81" t="s">
        <v>15</v>
      </c>
      <c r="B3" s="82" t="s">
        <v>16</v>
      </c>
    </row>
    <row r="4" spans="1:2" ht="26.45" thickBot="1">
      <c r="A4" s="161" t="s">
        <v>17</v>
      </c>
      <c r="B4" s="169"/>
    </row>
    <row r="5" spans="1:2" ht="30" thickBot="1">
      <c r="A5" s="54" t="s">
        <v>18</v>
      </c>
      <c r="B5" s="55" t="s">
        <v>19</v>
      </c>
    </row>
    <row r="6" spans="1:2">
      <c r="A6" s="153" t="s">
        <v>20</v>
      </c>
      <c r="B6" s="171" t="s">
        <v>21</v>
      </c>
    </row>
    <row r="7" spans="1:2">
      <c r="A7" s="170"/>
      <c r="B7" s="172"/>
    </row>
    <row r="8" spans="1:2">
      <c r="A8" s="170"/>
      <c r="B8" s="172"/>
    </row>
    <row r="9" spans="1:2" ht="15" thickBot="1">
      <c r="A9" s="154"/>
      <c r="B9" s="173"/>
    </row>
    <row r="10" spans="1:2">
      <c r="A10" s="153" t="s">
        <v>22</v>
      </c>
      <c r="B10" s="174" t="s">
        <v>23</v>
      </c>
    </row>
    <row r="11" spans="1:2">
      <c r="A11" s="170"/>
      <c r="B11" s="175"/>
    </row>
    <row r="12" spans="1:2">
      <c r="A12" s="170"/>
      <c r="B12" s="175"/>
    </row>
    <row r="13" spans="1:2">
      <c r="A13" s="170"/>
      <c r="B13" s="175"/>
    </row>
    <row r="14" spans="1:2" ht="15" thickBot="1">
      <c r="A14" s="154"/>
      <c r="B14" s="176"/>
    </row>
    <row r="15" spans="1:2" ht="39" customHeight="1">
      <c r="A15" s="153" t="s">
        <v>24</v>
      </c>
      <c r="B15" s="12" t="s">
        <v>25</v>
      </c>
    </row>
    <row r="16" spans="1:2" ht="42.6" customHeight="1" thickBot="1">
      <c r="A16" s="154"/>
      <c r="B16" s="13" t="s">
        <v>26</v>
      </c>
    </row>
    <row r="17" spans="1:2" ht="21.6" thickBot="1">
      <c r="A17" s="180" t="s">
        <v>27</v>
      </c>
      <c r="B17" s="181"/>
    </row>
    <row r="18" spans="1:2">
      <c r="A18" s="182" t="s">
        <v>28</v>
      </c>
      <c r="B18" s="185" t="s">
        <v>29</v>
      </c>
    </row>
    <row r="19" spans="1:2">
      <c r="A19" s="183"/>
      <c r="B19" s="186"/>
    </row>
    <row r="20" spans="1:2">
      <c r="A20" s="183"/>
      <c r="B20" s="186"/>
    </row>
    <row r="21" spans="1:2">
      <c r="A21" s="183"/>
      <c r="B21" s="186"/>
    </row>
    <row r="22" spans="1:2">
      <c r="A22" s="183"/>
      <c r="B22" s="186"/>
    </row>
    <row r="23" spans="1:2" ht="15" thickBot="1">
      <c r="A23" s="184"/>
      <c r="B23" s="187"/>
    </row>
    <row r="24" spans="1:2">
      <c r="A24" s="182" t="s">
        <v>30</v>
      </c>
      <c r="B24" s="185" t="s">
        <v>31</v>
      </c>
    </row>
    <row r="25" spans="1:2">
      <c r="A25" s="183"/>
      <c r="B25" s="186"/>
    </row>
    <row r="26" spans="1:2" ht="15" thickBot="1">
      <c r="A26" s="184"/>
      <c r="B26" s="187"/>
    </row>
    <row r="27" spans="1:2" ht="25.9">
      <c r="A27" s="161" t="s">
        <v>32</v>
      </c>
      <c r="B27" s="162"/>
    </row>
    <row r="28" spans="1:2" ht="25.9">
      <c r="A28" s="163" t="s">
        <v>33</v>
      </c>
      <c r="B28" s="163"/>
    </row>
    <row r="29" spans="1:2" ht="15.6">
      <c r="A29" s="50" t="s">
        <v>34</v>
      </c>
      <c r="B29" s="53" t="s">
        <v>19</v>
      </c>
    </row>
    <row r="30" spans="1:2" ht="21.6" thickBot="1">
      <c r="A30" s="164" t="s">
        <v>35</v>
      </c>
      <c r="B30" s="165"/>
    </row>
    <row r="31" spans="1:2" ht="15" thickBot="1">
      <c r="A31" s="17" t="s">
        <v>36</v>
      </c>
      <c r="B31" s="18" t="s">
        <v>37</v>
      </c>
    </row>
    <row r="32" spans="1:2" ht="15" thickBot="1">
      <c r="A32" s="19" t="s">
        <v>38</v>
      </c>
      <c r="B32" s="20" t="s">
        <v>39</v>
      </c>
    </row>
    <row r="33" spans="1:2">
      <c r="A33" s="192" t="s">
        <v>40</v>
      </c>
      <c r="B33" s="159" t="s">
        <v>41</v>
      </c>
    </row>
    <row r="34" spans="1:2" ht="1.1499999999999999" customHeight="1">
      <c r="A34" s="193"/>
      <c r="B34" s="160"/>
    </row>
    <row r="35" spans="1:2">
      <c r="A35" s="193"/>
      <c r="B35" s="22" t="s">
        <v>42</v>
      </c>
    </row>
    <row r="36" spans="1:2" ht="15" thickBot="1">
      <c r="A36" s="194"/>
      <c r="B36" s="23" t="s">
        <v>43</v>
      </c>
    </row>
    <row r="37" spans="1:2" ht="15.6">
      <c r="A37" s="85" t="s">
        <v>44</v>
      </c>
      <c r="B37" s="89" t="s">
        <v>45</v>
      </c>
    </row>
    <row r="38" spans="1:2" ht="15.6">
      <c r="A38" s="86" t="s">
        <v>46</v>
      </c>
      <c r="B38" s="90" t="s">
        <v>47</v>
      </c>
    </row>
    <row r="39" spans="1:2" ht="22.15" customHeight="1">
      <c r="A39" s="87" t="s">
        <v>48</v>
      </c>
      <c r="B39" s="90" t="s">
        <v>49</v>
      </c>
    </row>
    <row r="40" spans="1:2" ht="17.649999999999999" customHeight="1" thickBot="1">
      <c r="A40" s="88" t="s">
        <v>50</v>
      </c>
      <c r="B40" s="91" t="s">
        <v>51</v>
      </c>
    </row>
    <row r="41" spans="1:2">
      <c r="A41" s="166" t="s">
        <v>52</v>
      </c>
      <c r="B41" s="25" t="s">
        <v>53</v>
      </c>
    </row>
    <row r="42" spans="1:2" ht="15" thickBot="1">
      <c r="A42" s="168"/>
      <c r="B42" s="57" t="s">
        <v>54</v>
      </c>
    </row>
    <row r="43" spans="1:2">
      <c r="A43" s="166" t="s">
        <v>55</v>
      </c>
      <c r="B43" s="25" t="s">
        <v>53</v>
      </c>
    </row>
    <row r="44" spans="1:2" ht="15" thickBot="1">
      <c r="A44" s="167"/>
      <c r="B44" s="21" t="s">
        <v>56</v>
      </c>
    </row>
    <row r="45" spans="1:2">
      <c r="A45" s="166" t="s">
        <v>57</v>
      </c>
      <c r="B45" s="56" t="s">
        <v>56</v>
      </c>
    </row>
    <row r="46" spans="1:2">
      <c r="A46" s="167"/>
      <c r="B46" s="21" t="s">
        <v>58</v>
      </c>
    </row>
    <row r="47" spans="1:2" ht="15" thickBot="1">
      <c r="A47" s="168"/>
      <c r="B47" s="28"/>
    </row>
    <row r="48" spans="1:2" ht="21.6" thickBot="1">
      <c r="A48" s="164" t="s">
        <v>59</v>
      </c>
      <c r="B48" s="165"/>
    </row>
    <row r="49" spans="1:2" ht="15" thickBot="1">
      <c r="A49" s="29" t="s">
        <v>60</v>
      </c>
      <c r="B49" s="58" t="s">
        <v>61</v>
      </c>
    </row>
    <row r="50" spans="1:2" ht="36" customHeight="1" thickBot="1">
      <c r="A50" s="30" t="s">
        <v>62</v>
      </c>
      <c r="B50" s="59" t="s">
        <v>63</v>
      </c>
    </row>
    <row r="51" spans="1:2">
      <c r="A51" s="188" t="s">
        <v>64</v>
      </c>
      <c r="B51" s="190" t="s">
        <v>65</v>
      </c>
    </row>
    <row r="52" spans="1:2" ht="31.9" customHeight="1" thickBot="1">
      <c r="A52" s="189"/>
      <c r="B52" s="191"/>
    </row>
    <row r="53" spans="1:2" ht="25.9">
      <c r="A53" s="155" t="s">
        <v>66</v>
      </c>
      <c r="B53" s="156"/>
    </row>
    <row r="54" spans="1:2" ht="25.9">
      <c r="A54" s="163" t="s">
        <v>67</v>
      </c>
      <c r="B54" s="163"/>
    </row>
    <row r="55" spans="1:2" ht="16.149999999999999" thickBot="1">
      <c r="A55" s="51" t="s">
        <v>68</v>
      </c>
      <c r="B55" s="52" t="s">
        <v>19</v>
      </c>
    </row>
    <row r="56" spans="1:2" ht="21.6" thickBot="1">
      <c r="A56" s="164" t="s">
        <v>69</v>
      </c>
      <c r="B56" s="165"/>
    </row>
    <row r="57" spans="1:2">
      <c r="A57" s="195" t="s">
        <v>70</v>
      </c>
      <c r="B57" s="14" t="s">
        <v>71</v>
      </c>
    </row>
    <row r="58" spans="1:2">
      <c r="A58" s="196"/>
      <c r="B58" s="31" t="s">
        <v>72</v>
      </c>
    </row>
    <row r="59" spans="1:2">
      <c r="A59" s="196"/>
      <c r="B59" s="32" t="s">
        <v>73</v>
      </c>
    </row>
    <row r="60" spans="1:2">
      <c r="A60" s="196"/>
      <c r="B60" s="32" t="s">
        <v>74</v>
      </c>
    </row>
    <row r="61" spans="1:2">
      <c r="A61" s="196"/>
      <c r="B61" s="32" t="s">
        <v>75</v>
      </c>
    </row>
    <row r="62" spans="1:2">
      <c r="A62" s="196"/>
      <c r="B62" s="32" t="s">
        <v>76</v>
      </c>
    </row>
    <row r="63" spans="1:2">
      <c r="A63" s="196"/>
      <c r="B63" s="32" t="s">
        <v>77</v>
      </c>
    </row>
    <row r="64" spans="1:2">
      <c r="A64" s="196"/>
      <c r="B64" s="32" t="s">
        <v>78</v>
      </c>
    </row>
    <row r="65" spans="1:2">
      <c r="A65" s="196"/>
      <c r="B65" s="15"/>
    </row>
    <row r="66" spans="1:2">
      <c r="A66" s="196"/>
      <c r="B66" s="31" t="s">
        <v>79</v>
      </c>
    </row>
    <row r="67" spans="1:2">
      <c r="A67" s="196"/>
      <c r="B67" s="32" t="s">
        <v>80</v>
      </c>
    </row>
    <row r="68" spans="1:2" ht="21.6" thickBot="1">
      <c r="A68" s="164" t="s">
        <v>81</v>
      </c>
      <c r="B68" s="165"/>
    </row>
    <row r="69" spans="1:2">
      <c r="A69" s="24" t="s">
        <v>82</v>
      </c>
      <c r="B69" s="33" t="s">
        <v>83</v>
      </c>
    </row>
    <row r="70" spans="1:2">
      <c r="A70" s="26" t="s">
        <v>84</v>
      </c>
      <c r="B70" s="177" t="s">
        <v>85</v>
      </c>
    </row>
    <row r="71" spans="1:2">
      <c r="A71" s="26" t="s">
        <v>86</v>
      </c>
      <c r="B71" s="177"/>
    </row>
    <row r="72" spans="1:2" ht="15" thickBot="1">
      <c r="A72" s="27" t="s">
        <v>87</v>
      </c>
      <c r="B72" s="34"/>
    </row>
    <row r="73" spans="1:2" ht="21.6" thickBot="1">
      <c r="A73" s="198" t="s">
        <v>88</v>
      </c>
      <c r="B73" s="199"/>
    </row>
    <row r="74" spans="1:2">
      <c r="A74" s="200" t="s">
        <v>89</v>
      </c>
      <c r="B74" s="36" t="s">
        <v>90</v>
      </c>
    </row>
    <row r="75" spans="1:2">
      <c r="A75" s="201"/>
      <c r="B75" s="38" t="s">
        <v>79</v>
      </c>
    </row>
    <row r="76" spans="1:2">
      <c r="A76" s="201"/>
      <c r="B76" s="197" t="s">
        <v>91</v>
      </c>
    </row>
    <row r="77" spans="1:2">
      <c r="A77" s="201"/>
      <c r="B77" s="197"/>
    </row>
    <row r="78" spans="1:2">
      <c r="A78" s="201"/>
      <c r="B78" s="197"/>
    </row>
    <row r="79" spans="1:2">
      <c r="A79" s="40" t="s">
        <v>92</v>
      </c>
      <c r="B79" s="41" t="s">
        <v>93</v>
      </c>
    </row>
    <row r="80" spans="1:2">
      <c r="A80" s="42" t="s">
        <v>94</v>
      </c>
      <c r="B80" s="38" t="s">
        <v>79</v>
      </c>
    </row>
    <row r="81" spans="1:2" ht="15" thickBot="1">
      <c r="A81" s="43" t="s">
        <v>95</v>
      </c>
      <c r="B81" s="44" t="s">
        <v>96</v>
      </c>
    </row>
    <row r="82" spans="1:2">
      <c r="A82" s="202" t="s">
        <v>97</v>
      </c>
      <c r="B82" s="204" t="s">
        <v>98</v>
      </c>
    </row>
    <row r="83" spans="1:2" ht="15" thickBot="1">
      <c r="A83" s="203"/>
      <c r="B83" s="205"/>
    </row>
    <row r="84" spans="1:2">
      <c r="A84" s="35" t="s">
        <v>99</v>
      </c>
      <c r="B84" s="45" t="s">
        <v>79</v>
      </c>
    </row>
    <row r="85" spans="1:2">
      <c r="A85" s="37" t="s">
        <v>100</v>
      </c>
      <c r="B85" s="39" t="s">
        <v>101</v>
      </c>
    </row>
    <row r="86" spans="1:2" ht="15" thickBot="1">
      <c r="A86" s="46" t="s">
        <v>102</v>
      </c>
      <c r="B86" s="47"/>
    </row>
    <row r="87" spans="1:2">
      <c r="A87" s="200" t="s">
        <v>103</v>
      </c>
      <c r="B87" s="45" t="s">
        <v>79</v>
      </c>
    </row>
    <row r="88" spans="1:2">
      <c r="A88" s="201"/>
      <c r="B88" s="39" t="s">
        <v>104</v>
      </c>
    </row>
    <row r="89" spans="1:2" ht="15" thickBot="1">
      <c r="A89" s="206"/>
      <c r="B89" s="47"/>
    </row>
    <row r="90" spans="1:2" ht="21.6" thickBot="1">
      <c r="A90" s="178" t="s">
        <v>105</v>
      </c>
      <c r="B90" s="179"/>
    </row>
    <row r="91" spans="1:2" ht="18">
      <c r="A91" s="166" t="s">
        <v>106</v>
      </c>
      <c r="B91" s="48" t="s">
        <v>107</v>
      </c>
    </row>
    <row r="92" spans="1:2">
      <c r="A92" s="167"/>
      <c r="B92" s="31" t="s">
        <v>108</v>
      </c>
    </row>
    <row r="93" spans="1:2" ht="15" thickBot="1">
      <c r="A93" s="168"/>
      <c r="B93" s="49" t="s">
        <v>109</v>
      </c>
    </row>
    <row r="94" spans="1:2">
      <c r="A94" s="166" t="s">
        <v>110</v>
      </c>
      <c r="B94" s="33" t="s">
        <v>108</v>
      </c>
    </row>
    <row r="95" spans="1:2">
      <c r="A95" s="167"/>
      <c r="B95" s="32" t="s">
        <v>111</v>
      </c>
    </row>
    <row r="96" spans="1:2">
      <c r="A96" s="167"/>
      <c r="B96" s="31" t="s">
        <v>79</v>
      </c>
    </row>
    <row r="97" spans="1:2" ht="15" thickBot="1">
      <c r="A97" s="167"/>
      <c r="B97" s="32" t="s">
        <v>112</v>
      </c>
    </row>
    <row r="98" spans="1:2">
      <c r="A98" s="24" t="s">
        <v>113</v>
      </c>
      <c r="B98" s="185" t="s">
        <v>114</v>
      </c>
    </row>
    <row r="99" spans="1:2">
      <c r="A99" s="15" t="s">
        <v>115</v>
      </c>
      <c r="B99" s="186"/>
    </row>
    <row r="100" spans="1:2" ht="28.9">
      <c r="A100" s="15" t="s">
        <v>116</v>
      </c>
      <c r="B100" s="186"/>
    </row>
    <row r="101" spans="1:2">
      <c r="A101" s="15" t="s">
        <v>117</v>
      </c>
      <c r="B101" s="186"/>
    </row>
    <row r="102" spans="1:2" ht="15" thickBot="1">
      <c r="A102" s="16" t="s">
        <v>118</v>
      </c>
      <c r="B102" s="187"/>
    </row>
  </sheetData>
  <mergeCells count="39">
    <mergeCell ref="B98:B102"/>
    <mergeCell ref="B76:B78"/>
    <mergeCell ref="A73:B73"/>
    <mergeCell ref="A74:A78"/>
    <mergeCell ref="A82:A83"/>
    <mergeCell ref="B82:B83"/>
    <mergeCell ref="A87:A89"/>
    <mergeCell ref="A94:A97"/>
    <mergeCell ref="B70:B71"/>
    <mergeCell ref="A90:B90"/>
    <mergeCell ref="A91:A93"/>
    <mergeCell ref="A17:B17"/>
    <mergeCell ref="A24:A26"/>
    <mergeCell ref="B24:B26"/>
    <mergeCell ref="A54:B54"/>
    <mergeCell ref="A56:B56"/>
    <mergeCell ref="A51:A52"/>
    <mergeCell ref="B51:B52"/>
    <mergeCell ref="A18:A23"/>
    <mergeCell ref="B18:B23"/>
    <mergeCell ref="A33:A36"/>
    <mergeCell ref="A57:A67"/>
    <mergeCell ref="A68:B68"/>
    <mergeCell ref="A41:A42"/>
    <mergeCell ref="A15:A16"/>
    <mergeCell ref="A53:B53"/>
    <mergeCell ref="A1:B1"/>
    <mergeCell ref="B33:B34"/>
    <mergeCell ref="A27:B27"/>
    <mergeCell ref="A28:B28"/>
    <mergeCell ref="A30:B30"/>
    <mergeCell ref="A43:A44"/>
    <mergeCell ref="A45:A47"/>
    <mergeCell ref="A48:B48"/>
    <mergeCell ref="A4:B4"/>
    <mergeCell ref="A6:A9"/>
    <mergeCell ref="B6:B9"/>
    <mergeCell ref="A10:A14"/>
    <mergeCell ref="B10:B14"/>
  </mergeCells>
  <hyperlinks>
    <hyperlink ref="B2" r:id="rId1" display="https://www.mathsisfun.com/median.html" xr:uid="{00000000-0004-0000-0100-000000000000}"/>
    <hyperlink ref="A4" location="_ftn1" display="_ftn1" xr:uid="{00000000-0004-0000-0100-000001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41" r:id="rId5">
          <objectPr defaultSize="0" autoPict="0" r:id="rId6">
            <anchor moveWithCells="1">
              <from>
                <xdr:col>1</xdr:col>
                <xdr:colOff>5699760</xdr:colOff>
                <xdr:row>2</xdr:row>
                <xdr:rowOff>213360</xdr:rowOff>
              </from>
              <to>
                <xdr:col>1</xdr:col>
                <xdr:colOff>6614160</xdr:colOff>
                <xdr:row>2</xdr:row>
                <xdr:rowOff>1104900</xdr:rowOff>
              </to>
            </anchor>
          </objectPr>
        </oleObject>
      </mc:Choice>
      <mc:Fallback>
        <oleObject progId="Acrobat Document" dvAspect="DVASPECT_ICON" shapeId="10241"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9" tint="0.39997558519241921"/>
  </sheetPr>
  <dimension ref="A1:E123"/>
  <sheetViews>
    <sheetView tabSelected="1" zoomScale="90" zoomScaleNormal="90" workbookViewId="0">
      <selection activeCell="F6" sqref="F6"/>
    </sheetView>
  </sheetViews>
  <sheetFormatPr defaultRowHeight="14.45"/>
  <cols>
    <col min="1" max="1" width="64.140625" customWidth="1"/>
    <col min="2" max="2" width="29.85546875" customWidth="1"/>
    <col min="3" max="3" width="34.28515625" customWidth="1"/>
    <col min="4" max="4" width="32.28515625" customWidth="1"/>
    <col min="5" max="5" width="34.42578125" customWidth="1"/>
  </cols>
  <sheetData>
    <row r="1" spans="1:5">
      <c r="A1" s="78"/>
      <c r="B1" s="79"/>
      <c r="C1" s="79"/>
      <c r="D1" s="79"/>
      <c r="E1" s="80"/>
    </row>
    <row r="2" spans="1:5" ht="28.9">
      <c r="A2" s="207" t="s">
        <v>119</v>
      </c>
      <c r="B2" s="208"/>
      <c r="C2" s="208"/>
      <c r="D2" s="208"/>
      <c r="E2" s="209"/>
    </row>
    <row r="3" spans="1:5">
      <c r="A3" s="60" t="s">
        <v>120</v>
      </c>
      <c r="B3" s="76" t="s">
        <v>121</v>
      </c>
      <c r="C3" s="77" t="s">
        <v>122</v>
      </c>
      <c r="D3" s="77" t="s">
        <v>123</v>
      </c>
      <c r="E3" s="75" t="s">
        <v>124</v>
      </c>
    </row>
    <row r="4" spans="1:5">
      <c r="A4" s="62" t="s">
        <v>125</v>
      </c>
      <c r="B4" s="1">
        <v>64</v>
      </c>
      <c r="C4" s="120">
        <v>73</v>
      </c>
      <c r="D4" s="77"/>
      <c r="E4" s="75"/>
    </row>
    <row r="5" spans="1:5">
      <c r="A5" s="60" t="s">
        <v>126</v>
      </c>
      <c r="B5" s="1">
        <v>65</v>
      </c>
      <c r="C5">
        <v>73</v>
      </c>
      <c r="E5" s="61"/>
    </row>
    <row r="6" spans="1:5">
      <c r="A6" s="62" t="s">
        <v>127</v>
      </c>
      <c r="B6">
        <v>4294</v>
      </c>
      <c r="C6">
        <v>4090</v>
      </c>
      <c r="E6" s="61"/>
    </row>
    <row r="7" spans="1:5">
      <c r="A7" s="62" t="s">
        <v>128</v>
      </c>
      <c r="B7" s="100">
        <v>0.84299999999999997</v>
      </c>
      <c r="C7">
        <v>79.400000000000006</v>
      </c>
      <c r="E7" s="61"/>
    </row>
    <row r="8" spans="1:5" ht="15.6">
      <c r="A8" s="63" t="s">
        <v>129</v>
      </c>
      <c r="B8" s="101">
        <v>0</v>
      </c>
      <c r="C8">
        <v>0</v>
      </c>
      <c r="E8" s="61"/>
    </row>
    <row r="9" spans="1:5" ht="15.6">
      <c r="A9" s="63" t="s">
        <v>130</v>
      </c>
      <c r="B9" s="101">
        <v>1</v>
      </c>
      <c r="C9">
        <v>71</v>
      </c>
      <c r="E9" s="61"/>
    </row>
    <row r="10" spans="1:5" ht="31.15">
      <c r="A10" s="63" t="s">
        <v>131</v>
      </c>
      <c r="B10" s="101">
        <v>0</v>
      </c>
      <c r="C10">
        <v>0</v>
      </c>
      <c r="E10" s="61"/>
    </row>
    <row r="11" spans="1:5" ht="15.6">
      <c r="A11" s="63" t="s">
        <v>132</v>
      </c>
      <c r="E11" s="61"/>
    </row>
    <row r="12" spans="1:5" ht="15.6">
      <c r="A12" s="63" t="s">
        <v>133</v>
      </c>
      <c r="E12" s="61"/>
    </row>
    <row r="13" spans="1:5" ht="15.6">
      <c r="A13" s="63" t="s">
        <v>134</v>
      </c>
      <c r="E13" s="61"/>
    </row>
    <row r="14" spans="1:5" ht="15.6">
      <c r="A14" s="63" t="s">
        <v>135</v>
      </c>
      <c r="E14" s="61"/>
    </row>
    <row r="15" spans="1:5" ht="31.15">
      <c r="A15" s="63" t="s">
        <v>136</v>
      </c>
      <c r="E15" s="61"/>
    </row>
    <row r="16" spans="1:5">
      <c r="A16" s="62" t="s">
        <v>137</v>
      </c>
      <c r="B16">
        <v>35</v>
      </c>
      <c r="C16">
        <v>38</v>
      </c>
      <c r="E16" s="61"/>
    </row>
    <row r="17" spans="1:5">
      <c r="A17" s="62" t="s">
        <v>55</v>
      </c>
      <c r="B17">
        <v>0</v>
      </c>
      <c r="C17">
        <v>1</v>
      </c>
      <c r="E17" s="61"/>
    </row>
    <row r="18" spans="1:5">
      <c r="A18" s="62" t="s">
        <v>138</v>
      </c>
      <c r="B18">
        <v>33</v>
      </c>
      <c r="C18">
        <v>35</v>
      </c>
      <c r="E18" s="61"/>
    </row>
    <row r="19" spans="1:5" ht="31.15">
      <c r="A19" s="64" t="s">
        <v>139</v>
      </c>
      <c r="B19" s="1"/>
      <c r="C19" s="1"/>
      <c r="D19" s="1"/>
      <c r="E19" s="65"/>
    </row>
    <row r="20" spans="1:5" ht="15.6">
      <c r="A20" s="98" t="s">
        <v>140</v>
      </c>
      <c r="E20" s="61"/>
    </row>
    <row r="21" spans="1:5" ht="31.15">
      <c r="A21" s="64" t="s">
        <v>141</v>
      </c>
      <c r="E21" s="61"/>
    </row>
    <row r="22" spans="1:5" ht="46.9">
      <c r="A22" s="64" t="s">
        <v>142</v>
      </c>
      <c r="E22" s="61"/>
    </row>
    <row r="23" spans="1:5" ht="72.599999999999994" customHeight="1">
      <c r="A23" s="73" t="s">
        <v>143</v>
      </c>
      <c r="B23" s="99" t="s">
        <v>144</v>
      </c>
      <c r="C23" s="72"/>
      <c r="D23" s="72"/>
      <c r="E23" s="6"/>
    </row>
    <row r="24" spans="1:5" ht="43.15">
      <c r="A24" s="60" t="s">
        <v>145</v>
      </c>
      <c r="E24" s="61"/>
    </row>
    <row r="25" spans="1:5" ht="28.9">
      <c r="A25" s="60" t="s">
        <v>146</v>
      </c>
      <c r="E25" s="61"/>
    </row>
    <row r="26" spans="1:5" ht="43.15">
      <c r="A26" s="60" t="s">
        <v>147</v>
      </c>
      <c r="E26" s="61"/>
    </row>
    <row r="27" spans="1:5">
      <c r="A27" s="60" t="s">
        <v>148</v>
      </c>
      <c r="E27" s="61"/>
    </row>
    <row r="28" spans="1:5" ht="43.9" thickBot="1">
      <c r="A28" s="68" t="s">
        <v>149</v>
      </c>
      <c r="B28" s="113" t="s">
        <v>150</v>
      </c>
      <c r="C28" s="66"/>
      <c r="D28" s="66"/>
      <c r="E28" s="67"/>
    </row>
    <row r="29" spans="1:5" ht="15" thickBot="1">
      <c r="A29" s="69"/>
      <c r="B29" s="70"/>
      <c r="C29" s="70"/>
      <c r="D29" s="70"/>
      <c r="E29" s="71"/>
    </row>
    <row r="30" spans="1:5" ht="28.9">
      <c r="A30" s="210" t="s">
        <v>151</v>
      </c>
      <c r="B30" s="211"/>
      <c r="C30" s="211"/>
      <c r="D30" s="211"/>
      <c r="E30" s="212"/>
    </row>
    <row r="31" spans="1:5">
      <c r="A31" s="60" t="s">
        <v>152</v>
      </c>
      <c r="B31" s="1" t="s">
        <v>153</v>
      </c>
      <c r="C31" t="s">
        <v>154</v>
      </c>
      <c r="D31" t="s">
        <v>155</v>
      </c>
      <c r="E31" s="61" t="s">
        <v>156</v>
      </c>
    </row>
    <row r="32" spans="1:5">
      <c r="A32" s="62" t="s">
        <v>125</v>
      </c>
      <c r="B32" s="1">
        <v>30</v>
      </c>
      <c r="C32">
        <v>40</v>
      </c>
      <c r="E32" s="61"/>
    </row>
    <row r="33" spans="1:5">
      <c r="A33" s="60" t="s">
        <v>126</v>
      </c>
      <c r="B33">
        <v>30</v>
      </c>
      <c r="C33">
        <v>40</v>
      </c>
      <c r="E33" s="61"/>
    </row>
    <row r="34" spans="1:5">
      <c r="A34" s="62" t="s">
        <v>127</v>
      </c>
      <c r="B34">
        <v>1758</v>
      </c>
      <c r="C34">
        <v>1986</v>
      </c>
      <c r="E34" s="61"/>
    </row>
    <row r="35" spans="1:5">
      <c r="A35" s="62" t="s">
        <v>128</v>
      </c>
      <c r="B35" s="100">
        <v>0.56799999999999995</v>
      </c>
      <c r="C35" t="s">
        <v>157</v>
      </c>
      <c r="E35" s="61"/>
    </row>
    <row r="36" spans="1:5" ht="15.6">
      <c r="A36" s="63" t="s">
        <v>129</v>
      </c>
      <c r="B36" s="100">
        <f>28/30</f>
        <v>0.93333333333333335</v>
      </c>
      <c r="C36">
        <v>33</v>
      </c>
      <c r="E36" s="61"/>
    </row>
    <row r="37" spans="1:5" ht="15.6">
      <c r="A37" s="63" t="s">
        <v>130</v>
      </c>
      <c r="B37" s="100">
        <v>0</v>
      </c>
      <c r="C37">
        <v>0</v>
      </c>
      <c r="E37" s="61"/>
    </row>
    <row r="38" spans="1:5" ht="31.15">
      <c r="A38" s="63" t="s">
        <v>131</v>
      </c>
      <c r="B38" s="100">
        <f>2/30</f>
        <v>6.6666666666666666E-2</v>
      </c>
      <c r="C38">
        <v>0</v>
      </c>
      <c r="E38" s="61"/>
    </row>
    <row r="39" spans="1:5" ht="15.6">
      <c r="A39" s="63" t="s">
        <v>132</v>
      </c>
      <c r="E39" s="61"/>
    </row>
    <row r="40" spans="1:5" ht="15.6">
      <c r="A40" s="63" t="s">
        <v>133</v>
      </c>
      <c r="E40" s="61"/>
    </row>
    <row r="41" spans="1:5" ht="15.6">
      <c r="A41" s="63" t="s">
        <v>134</v>
      </c>
      <c r="E41" s="61"/>
    </row>
    <row r="42" spans="1:5" ht="15.6">
      <c r="A42" s="63" t="s">
        <v>135</v>
      </c>
      <c r="E42" s="61"/>
    </row>
    <row r="43" spans="1:5" ht="31.15">
      <c r="A43" s="63" t="s">
        <v>136</v>
      </c>
      <c r="E43" s="61"/>
    </row>
    <row r="44" spans="1:5">
      <c r="A44" s="62" t="s">
        <v>137</v>
      </c>
      <c r="B44">
        <v>60</v>
      </c>
      <c r="C44">
        <v>36</v>
      </c>
      <c r="E44" s="61"/>
    </row>
    <row r="45" spans="1:5">
      <c r="A45" s="62" t="s">
        <v>55</v>
      </c>
      <c r="B45">
        <v>1</v>
      </c>
      <c r="C45">
        <v>1</v>
      </c>
      <c r="E45" s="61"/>
    </row>
    <row r="46" spans="1:5">
      <c r="A46" s="62" t="s">
        <v>138</v>
      </c>
      <c r="B46">
        <v>56</v>
      </c>
      <c r="C46">
        <v>35</v>
      </c>
      <c r="E46" s="61"/>
    </row>
    <row r="47" spans="1:5" ht="31.15">
      <c r="A47" s="64" t="s">
        <v>139</v>
      </c>
      <c r="E47" s="61"/>
    </row>
    <row r="48" spans="1:5" ht="15.6">
      <c r="A48" s="98" t="s">
        <v>140</v>
      </c>
      <c r="E48" s="61"/>
    </row>
    <row r="49" spans="1:5" ht="31.15">
      <c r="A49" s="64" t="s">
        <v>141</v>
      </c>
      <c r="E49" s="61"/>
    </row>
    <row r="50" spans="1:5" ht="46.9">
      <c r="A50" s="64" t="s">
        <v>142</v>
      </c>
      <c r="E50" s="61"/>
    </row>
    <row r="51" spans="1:5" ht="43.15">
      <c r="A51" s="73" t="s">
        <v>143</v>
      </c>
      <c r="B51" s="72"/>
      <c r="C51" s="72"/>
      <c r="D51" s="72"/>
      <c r="E51" s="6"/>
    </row>
    <row r="52" spans="1:5" ht="43.15">
      <c r="A52" s="60" t="s">
        <v>145</v>
      </c>
      <c r="E52" s="61"/>
    </row>
    <row r="53" spans="1:5">
      <c r="A53" s="60" t="s">
        <v>158</v>
      </c>
      <c r="E53" s="61"/>
    </row>
    <row r="54" spans="1:5" ht="28.9">
      <c r="A54" s="60" t="s">
        <v>149</v>
      </c>
      <c r="E54" s="61"/>
    </row>
    <row r="55" spans="1:5" ht="28.9">
      <c r="A55" s="60" t="s">
        <v>146</v>
      </c>
      <c r="E55" s="61"/>
    </row>
    <row r="56" spans="1:5" ht="43.9" thickBot="1">
      <c r="A56" s="68" t="s">
        <v>147</v>
      </c>
      <c r="B56" s="66"/>
      <c r="C56" s="66"/>
      <c r="D56" s="66"/>
      <c r="E56" s="67"/>
    </row>
    <row r="57" spans="1:5" ht="15" thickBot="1">
      <c r="A57" s="69"/>
      <c r="B57" s="70"/>
      <c r="C57" s="70"/>
      <c r="D57" s="70"/>
      <c r="E57" s="71"/>
    </row>
    <row r="58" spans="1:5" ht="28.9">
      <c r="A58" s="213" t="s">
        <v>159</v>
      </c>
      <c r="B58" s="214"/>
      <c r="C58" s="214"/>
      <c r="D58" s="214"/>
      <c r="E58" s="215"/>
    </row>
    <row r="59" spans="1:5">
      <c r="A59" s="62" t="s">
        <v>120</v>
      </c>
      <c r="B59" s="1" t="s">
        <v>153</v>
      </c>
      <c r="C59" t="s">
        <v>154</v>
      </c>
      <c r="D59" t="s">
        <v>155</v>
      </c>
      <c r="E59" s="61" t="s">
        <v>156</v>
      </c>
    </row>
    <row r="60" spans="1:5">
      <c r="A60" s="62" t="s">
        <v>125</v>
      </c>
      <c r="B60" s="1">
        <v>8</v>
      </c>
      <c r="C60">
        <v>11</v>
      </c>
      <c r="E60" s="61"/>
    </row>
    <row r="61" spans="1:5">
      <c r="A61" s="60" t="s">
        <v>126</v>
      </c>
      <c r="B61">
        <v>8</v>
      </c>
      <c r="C61">
        <v>11</v>
      </c>
      <c r="E61" s="61"/>
    </row>
    <row r="62" spans="1:5">
      <c r="A62" s="62" t="s">
        <v>127</v>
      </c>
      <c r="B62">
        <v>432</v>
      </c>
      <c r="C62">
        <v>448</v>
      </c>
      <c r="E62" s="61"/>
    </row>
    <row r="63" spans="1:5">
      <c r="A63" s="62" t="s">
        <v>128</v>
      </c>
      <c r="B63" s="100">
        <v>0.59299999999999997</v>
      </c>
      <c r="C63">
        <v>60.9</v>
      </c>
      <c r="E63" s="61"/>
    </row>
    <row r="64" spans="1:5" ht="15.6">
      <c r="A64" s="63" t="s">
        <v>129</v>
      </c>
      <c r="B64" s="101">
        <v>1</v>
      </c>
      <c r="C64">
        <v>10</v>
      </c>
      <c r="E64" s="61"/>
    </row>
    <row r="65" spans="1:5" ht="15.6">
      <c r="A65" s="63" t="s">
        <v>130</v>
      </c>
      <c r="B65" s="101">
        <v>0</v>
      </c>
      <c r="C65">
        <v>0</v>
      </c>
      <c r="E65" s="61"/>
    </row>
    <row r="66" spans="1:5" ht="31.15">
      <c r="A66" s="63" t="s">
        <v>131</v>
      </c>
      <c r="B66" s="101">
        <v>0</v>
      </c>
      <c r="C66">
        <v>0</v>
      </c>
      <c r="E66" s="61"/>
    </row>
    <row r="67" spans="1:5" ht="15.6">
      <c r="A67" s="63" t="s">
        <v>132</v>
      </c>
      <c r="E67" s="61"/>
    </row>
    <row r="68" spans="1:5" ht="15.6">
      <c r="A68" s="63" t="s">
        <v>133</v>
      </c>
      <c r="E68" s="61"/>
    </row>
    <row r="69" spans="1:5" ht="15.6">
      <c r="A69" s="63" t="s">
        <v>134</v>
      </c>
      <c r="E69" s="61"/>
    </row>
    <row r="70" spans="1:5" ht="15.6">
      <c r="A70" s="63" t="s">
        <v>135</v>
      </c>
      <c r="E70" s="61"/>
    </row>
    <row r="71" spans="1:5" ht="31.15">
      <c r="A71" s="63" t="s">
        <v>136</v>
      </c>
      <c r="E71" s="61"/>
    </row>
    <row r="72" spans="1:5">
      <c r="A72" s="62" t="s">
        <v>137</v>
      </c>
      <c r="B72">
        <v>45</v>
      </c>
      <c r="C72">
        <v>29</v>
      </c>
      <c r="E72" s="61"/>
    </row>
    <row r="73" spans="1:5">
      <c r="A73" s="62" t="s">
        <v>55</v>
      </c>
      <c r="B73">
        <v>1</v>
      </c>
      <c r="C73">
        <v>1</v>
      </c>
      <c r="E73" s="61"/>
    </row>
    <row r="74" spans="1:5">
      <c r="A74" s="62" t="s">
        <v>138</v>
      </c>
      <c r="B74">
        <v>39.5</v>
      </c>
      <c r="C74">
        <v>29</v>
      </c>
      <c r="E74" s="61"/>
    </row>
    <row r="75" spans="1:5" ht="31.15">
      <c r="A75" s="64" t="s">
        <v>139</v>
      </c>
      <c r="E75" s="61"/>
    </row>
    <row r="76" spans="1:5" ht="15.6">
      <c r="A76" s="98" t="s">
        <v>140</v>
      </c>
      <c r="E76" s="61"/>
    </row>
    <row r="77" spans="1:5" ht="31.15">
      <c r="A77" s="64" t="s">
        <v>141</v>
      </c>
      <c r="E77" s="61"/>
    </row>
    <row r="78" spans="1:5" ht="46.9">
      <c r="A78" s="64" t="s">
        <v>142</v>
      </c>
      <c r="E78" s="61"/>
    </row>
    <row r="79" spans="1:5">
      <c r="A79" s="60" t="s">
        <v>160</v>
      </c>
      <c r="E79" s="61"/>
    </row>
    <row r="80" spans="1:5" ht="72">
      <c r="A80" s="60" t="s">
        <v>161</v>
      </c>
      <c r="E80" s="61"/>
    </row>
    <row r="81" spans="1:5" ht="43.15">
      <c r="A81" s="60" t="s">
        <v>162</v>
      </c>
      <c r="E81" s="61"/>
    </row>
    <row r="82" spans="1:5" ht="28.9">
      <c r="A82" s="60" t="s">
        <v>163</v>
      </c>
      <c r="E82" s="61"/>
    </row>
    <row r="83" spans="1:5" ht="28.9">
      <c r="A83" s="60" t="s">
        <v>164</v>
      </c>
      <c r="E83" s="61"/>
    </row>
    <row r="84" spans="1:5">
      <c r="A84" s="62" t="s">
        <v>165</v>
      </c>
      <c r="E84" s="61"/>
    </row>
    <row r="85" spans="1:5" ht="43.15">
      <c r="A85" s="73" t="s">
        <v>143</v>
      </c>
      <c r="B85" s="72"/>
      <c r="C85" s="72"/>
      <c r="D85" s="72"/>
      <c r="E85" s="6"/>
    </row>
    <row r="86" spans="1:5">
      <c r="A86" s="60" t="s">
        <v>158</v>
      </c>
      <c r="E86" s="61"/>
    </row>
    <row r="87" spans="1:5" ht="28.9">
      <c r="A87" s="60" t="s">
        <v>149</v>
      </c>
      <c r="E87" s="61"/>
    </row>
    <row r="88" spans="1:5" ht="43.15">
      <c r="A88" s="60" t="s">
        <v>145</v>
      </c>
      <c r="E88" s="61"/>
    </row>
    <row r="89" spans="1:5" ht="29.45" thickBot="1">
      <c r="A89" s="68" t="s">
        <v>146</v>
      </c>
      <c r="B89" s="66"/>
      <c r="C89" s="66"/>
      <c r="D89" s="66"/>
      <c r="E89" s="67"/>
    </row>
    <row r="90" spans="1:5" ht="15" thickBot="1">
      <c r="A90" s="69"/>
      <c r="B90" s="70"/>
      <c r="C90" s="70"/>
      <c r="D90" s="70"/>
      <c r="E90" s="71"/>
    </row>
    <row r="91" spans="1:5" ht="28.9">
      <c r="A91" s="213" t="s">
        <v>166</v>
      </c>
      <c r="B91" s="214"/>
      <c r="C91" s="214"/>
      <c r="D91" s="214"/>
      <c r="E91" s="215"/>
    </row>
    <row r="92" spans="1:5">
      <c r="A92" s="60" t="s">
        <v>120</v>
      </c>
      <c r="B92" s="1" t="s">
        <v>153</v>
      </c>
      <c r="C92" t="s">
        <v>154</v>
      </c>
      <c r="D92" t="s">
        <v>155</v>
      </c>
      <c r="E92" s="61" t="s">
        <v>156</v>
      </c>
    </row>
    <row r="93" spans="1:5">
      <c r="A93" s="62" t="s">
        <v>125</v>
      </c>
      <c r="B93" s="1">
        <v>77</v>
      </c>
      <c r="C93">
        <v>81</v>
      </c>
      <c r="E93" s="61"/>
    </row>
    <row r="94" spans="1:5">
      <c r="A94" s="60" t="s">
        <v>126</v>
      </c>
      <c r="B94">
        <v>77</v>
      </c>
      <c r="C94">
        <v>81</v>
      </c>
      <c r="E94" s="61"/>
    </row>
    <row r="95" spans="1:5">
      <c r="A95" s="62" t="s">
        <v>127</v>
      </c>
      <c r="B95">
        <v>3194</v>
      </c>
      <c r="C95">
        <v>3222</v>
      </c>
      <c r="E95" s="61"/>
    </row>
    <row r="96" spans="1:5">
      <c r="A96" s="62" t="s">
        <v>128</v>
      </c>
      <c r="B96" s="100">
        <v>0.67500000000000004</v>
      </c>
      <c r="C96">
        <v>67.3</v>
      </c>
      <c r="E96" s="61"/>
    </row>
    <row r="97" spans="1:5" ht="15.6">
      <c r="A97" s="63" t="s">
        <v>129</v>
      </c>
      <c r="B97" s="101">
        <v>0</v>
      </c>
      <c r="C97">
        <v>0</v>
      </c>
      <c r="E97" s="61"/>
    </row>
    <row r="98" spans="1:5" ht="15.6">
      <c r="A98" s="63" t="s">
        <v>130</v>
      </c>
      <c r="B98" s="101">
        <v>1</v>
      </c>
      <c r="C98" s="221">
        <v>79</v>
      </c>
      <c r="E98" s="61"/>
    </row>
    <row r="99" spans="1:5" ht="31.15">
      <c r="A99" s="63" t="s">
        <v>131</v>
      </c>
      <c r="B99" s="101">
        <v>0</v>
      </c>
      <c r="C99">
        <v>0</v>
      </c>
      <c r="E99" s="61"/>
    </row>
    <row r="100" spans="1:5" ht="15.6">
      <c r="A100" s="63" t="s">
        <v>132</v>
      </c>
      <c r="C100" s="120"/>
      <c r="E100" s="61"/>
    </row>
    <row r="101" spans="1:5" ht="15.6">
      <c r="A101" s="63" t="s">
        <v>133</v>
      </c>
      <c r="C101" s="120"/>
      <c r="E101" s="61"/>
    </row>
    <row r="102" spans="1:5" ht="15.6">
      <c r="A102" s="63" t="s">
        <v>134</v>
      </c>
      <c r="C102" s="120"/>
      <c r="E102" s="61"/>
    </row>
    <row r="103" spans="1:5" ht="15.6">
      <c r="A103" s="63" t="s">
        <v>135</v>
      </c>
      <c r="C103" s="120"/>
      <c r="E103" s="61"/>
    </row>
    <row r="104" spans="1:5" ht="31.15">
      <c r="A104" s="63" t="s">
        <v>136</v>
      </c>
      <c r="C104" s="120"/>
      <c r="E104" s="61"/>
    </row>
    <row r="105" spans="1:5">
      <c r="A105" s="62" t="s">
        <v>137</v>
      </c>
      <c r="B105">
        <v>51</v>
      </c>
      <c r="C105" s="120">
        <v>48</v>
      </c>
      <c r="E105" s="61"/>
    </row>
    <row r="106" spans="1:5">
      <c r="A106" s="62" t="s">
        <v>55</v>
      </c>
      <c r="B106">
        <v>1</v>
      </c>
      <c r="C106" s="120">
        <v>1</v>
      </c>
      <c r="E106" s="61"/>
    </row>
    <row r="107" spans="1:5">
      <c r="A107" s="62" t="s">
        <v>138</v>
      </c>
      <c r="B107">
        <v>46</v>
      </c>
      <c r="C107" s="120">
        <v>45</v>
      </c>
      <c r="E107" s="61"/>
    </row>
    <row r="108" spans="1:5" ht="31.15">
      <c r="A108" s="64" t="s">
        <v>139</v>
      </c>
      <c r="C108" s="120" t="s">
        <v>167</v>
      </c>
      <c r="E108" s="61"/>
    </row>
    <row r="109" spans="1:5" ht="15.6">
      <c r="A109" s="98" t="s">
        <v>140</v>
      </c>
      <c r="C109" s="120"/>
      <c r="E109" s="61"/>
    </row>
    <row r="110" spans="1:5" ht="31.15">
      <c r="A110" s="64" t="s">
        <v>141</v>
      </c>
      <c r="C110" s="120" t="s">
        <v>167</v>
      </c>
      <c r="E110" s="61"/>
    </row>
    <row r="111" spans="1:5" ht="46.9">
      <c r="A111" s="64" t="s">
        <v>142</v>
      </c>
      <c r="C111" s="120" t="s">
        <v>167</v>
      </c>
      <c r="E111" s="61"/>
    </row>
    <row r="112" spans="1:5" ht="28.9">
      <c r="A112" s="62" t="s">
        <v>160</v>
      </c>
      <c r="C112" s="138" t="s">
        <v>168</v>
      </c>
      <c r="E112" s="61"/>
    </row>
    <row r="113" spans="1:5" ht="72">
      <c r="A113" s="60" t="s">
        <v>161</v>
      </c>
      <c r="C113" s="138" t="s">
        <v>169</v>
      </c>
      <c r="E113" s="61"/>
    </row>
    <row r="114" spans="1:5" ht="43.15">
      <c r="A114" s="60" t="s">
        <v>162</v>
      </c>
      <c r="C114" s="139" t="s">
        <v>167</v>
      </c>
      <c r="E114" s="61"/>
    </row>
    <row r="115" spans="1:5" ht="28.9">
      <c r="A115" s="60" t="s">
        <v>163</v>
      </c>
      <c r="C115" s="139" t="s">
        <v>167</v>
      </c>
      <c r="E115" s="61"/>
    </row>
    <row r="116" spans="1:5" ht="28.9">
      <c r="A116" s="60" t="s">
        <v>164</v>
      </c>
      <c r="C116" s="139" t="s">
        <v>167</v>
      </c>
      <c r="E116" s="61"/>
    </row>
    <row r="117" spans="1:5">
      <c r="A117" s="62" t="s">
        <v>165</v>
      </c>
      <c r="C117" s="139" t="s">
        <v>167</v>
      </c>
      <c r="E117" s="61"/>
    </row>
    <row r="118" spans="1:5" ht="43.15">
      <c r="A118" s="73" t="s">
        <v>143</v>
      </c>
      <c r="B118" s="72"/>
      <c r="C118" s="127" t="s">
        <v>170</v>
      </c>
      <c r="D118" s="72"/>
      <c r="E118" s="6"/>
    </row>
    <row r="119" spans="1:5">
      <c r="A119" s="60" t="s">
        <v>158</v>
      </c>
      <c r="C119" s="120"/>
      <c r="E119" s="61"/>
    </row>
    <row r="120" spans="1:5" ht="43.15">
      <c r="A120" s="60" t="s">
        <v>149</v>
      </c>
      <c r="C120" s="119" t="s">
        <v>171</v>
      </c>
      <c r="E120" s="61"/>
    </row>
    <row r="121" spans="1:5" ht="57.6">
      <c r="A121" s="60" t="s">
        <v>145</v>
      </c>
      <c r="C121" s="119" t="s">
        <v>172</v>
      </c>
      <c r="E121" s="61"/>
    </row>
    <row r="122" spans="1:5" ht="43.15">
      <c r="A122" s="60" t="s">
        <v>173</v>
      </c>
      <c r="C122" s="119" t="s">
        <v>174</v>
      </c>
      <c r="E122" s="61"/>
    </row>
    <row r="123" spans="1:5" ht="93.75" customHeight="1" thickBot="1">
      <c r="A123" s="68" t="s">
        <v>146</v>
      </c>
      <c r="B123" s="66"/>
      <c r="C123" s="128" t="s">
        <v>175</v>
      </c>
      <c r="D123" s="66"/>
      <c r="E123" s="67"/>
    </row>
  </sheetData>
  <mergeCells count="4">
    <mergeCell ref="A2:E2"/>
    <mergeCell ref="A30:E30"/>
    <mergeCell ref="A91:E91"/>
    <mergeCell ref="A58:E58"/>
  </mergeCells>
  <phoneticPr fontId="7" type="noConversion"/>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tint="0.39997558519241921"/>
  </sheetPr>
  <dimension ref="A1:E441"/>
  <sheetViews>
    <sheetView zoomScale="80" zoomScaleNormal="80" workbookViewId="0">
      <selection activeCell="C427" sqref="C427"/>
    </sheetView>
  </sheetViews>
  <sheetFormatPr defaultColWidth="29.42578125" defaultRowHeight="14.45"/>
  <cols>
    <col min="1" max="1" width="62.5703125" customWidth="1"/>
    <col min="2" max="2" width="32" customWidth="1"/>
    <col min="3" max="3" width="33.85546875" customWidth="1"/>
    <col min="4" max="4" width="37.42578125" customWidth="1"/>
    <col min="5" max="5" width="36.140625" customWidth="1"/>
  </cols>
  <sheetData>
    <row r="1" spans="1:5" ht="15" thickBot="1">
      <c r="A1" s="216"/>
      <c r="B1" s="216"/>
      <c r="C1" s="216"/>
      <c r="D1" s="216"/>
      <c r="E1" s="216"/>
    </row>
    <row r="2" spans="1:5" ht="28.9">
      <c r="A2" s="210" t="s">
        <v>176</v>
      </c>
      <c r="B2" s="211"/>
      <c r="C2" s="211"/>
      <c r="D2" s="211"/>
      <c r="E2" s="212"/>
    </row>
    <row r="3" spans="1:5">
      <c r="A3" s="60" t="s">
        <v>177</v>
      </c>
      <c r="B3" s="1" t="s">
        <v>153</v>
      </c>
      <c r="C3" t="s">
        <v>154</v>
      </c>
      <c r="D3" t="s">
        <v>155</v>
      </c>
      <c r="E3" s="61" t="s">
        <v>156</v>
      </c>
    </row>
    <row r="4" spans="1:5">
      <c r="A4" s="60" t="s">
        <v>178</v>
      </c>
      <c r="B4">
        <v>10</v>
      </c>
      <c r="C4">
        <v>17</v>
      </c>
      <c r="E4" s="61"/>
    </row>
    <row r="5" spans="1:5">
      <c r="A5" s="62" t="s">
        <v>125</v>
      </c>
      <c r="B5">
        <v>10</v>
      </c>
      <c r="C5">
        <v>17</v>
      </c>
      <c r="E5" s="61"/>
    </row>
    <row r="6" spans="1:5">
      <c r="A6" s="62" t="s">
        <v>127</v>
      </c>
      <c r="B6">
        <v>843</v>
      </c>
      <c r="C6">
        <v>826</v>
      </c>
      <c r="E6" s="61"/>
    </row>
    <row r="7" spans="1:5">
      <c r="A7" s="62" t="s">
        <v>128</v>
      </c>
      <c r="B7">
        <v>92.6</v>
      </c>
      <c r="C7">
        <v>89.8</v>
      </c>
      <c r="E7" s="61"/>
    </row>
    <row r="8" spans="1:5" ht="15.6">
      <c r="A8" s="63" t="s">
        <v>179</v>
      </c>
      <c r="B8" s="101">
        <v>1</v>
      </c>
      <c r="C8">
        <v>17</v>
      </c>
      <c r="E8" s="61"/>
    </row>
    <row r="9" spans="1:5" ht="15.6">
      <c r="A9" s="63" t="s">
        <v>180</v>
      </c>
      <c r="B9" s="101">
        <v>0</v>
      </c>
      <c r="C9">
        <v>0</v>
      </c>
      <c r="E9" s="61"/>
    </row>
    <row r="10" spans="1:5" ht="31.15">
      <c r="A10" s="63" t="s">
        <v>181</v>
      </c>
      <c r="B10" s="101">
        <v>0</v>
      </c>
      <c r="C10">
        <v>0</v>
      </c>
      <c r="E10" s="61"/>
    </row>
    <row r="11" spans="1:5" ht="15.6">
      <c r="A11" s="63" t="s">
        <v>182</v>
      </c>
      <c r="E11" s="61"/>
    </row>
    <row r="12" spans="1:5" ht="15.6">
      <c r="A12" s="63" t="s">
        <v>183</v>
      </c>
      <c r="E12" s="61"/>
    </row>
    <row r="13" spans="1:5" ht="15.6">
      <c r="A13" s="63" t="s">
        <v>184</v>
      </c>
      <c r="E13" s="61"/>
    </row>
    <row r="14" spans="1:5" ht="15.6">
      <c r="A14" s="63" t="s">
        <v>185</v>
      </c>
      <c r="E14" s="61"/>
    </row>
    <row r="15" spans="1:5" ht="31.15">
      <c r="A15" s="63" t="s">
        <v>186</v>
      </c>
      <c r="E15" s="61"/>
    </row>
    <row r="16" spans="1:5">
      <c r="A16" s="62" t="s">
        <v>137</v>
      </c>
      <c r="B16">
        <v>40</v>
      </c>
      <c r="C16">
        <v>10</v>
      </c>
      <c r="E16" s="61"/>
    </row>
    <row r="17" spans="1:5">
      <c r="A17" s="62" t="s">
        <v>55</v>
      </c>
      <c r="B17">
        <v>0</v>
      </c>
      <c r="C17">
        <v>1</v>
      </c>
      <c r="E17" s="61"/>
    </row>
    <row r="18" spans="1:5">
      <c r="A18" s="62" t="s">
        <v>138</v>
      </c>
      <c r="B18">
        <v>38.5</v>
      </c>
      <c r="C18">
        <v>8</v>
      </c>
      <c r="E18" s="61"/>
    </row>
    <row r="19" spans="1:5" ht="31.15">
      <c r="A19" s="64" t="s">
        <v>139</v>
      </c>
      <c r="E19" s="61"/>
    </row>
    <row r="20" spans="1:5" ht="15.6">
      <c r="A20" s="98" t="s">
        <v>140</v>
      </c>
      <c r="E20" s="61"/>
    </row>
    <row r="21" spans="1:5" ht="31.15">
      <c r="A21" s="64" t="s">
        <v>141</v>
      </c>
      <c r="E21" s="61"/>
    </row>
    <row r="22" spans="1:5" ht="46.9">
      <c r="A22" s="64" t="s">
        <v>142</v>
      </c>
      <c r="E22" s="61"/>
    </row>
    <row r="23" spans="1:5" ht="43.15">
      <c r="A23" s="73" t="s">
        <v>143</v>
      </c>
      <c r="B23" s="72"/>
      <c r="C23" s="72"/>
      <c r="D23" s="72"/>
      <c r="E23" s="6"/>
    </row>
    <row r="24" spans="1:5">
      <c r="A24" s="60" t="s">
        <v>158</v>
      </c>
      <c r="E24" s="61"/>
    </row>
    <row r="25" spans="1:5" ht="43.15">
      <c r="A25" s="60" t="s">
        <v>149</v>
      </c>
      <c r="B25" s="1" t="s">
        <v>150</v>
      </c>
      <c r="E25" s="61"/>
    </row>
    <row r="26" spans="1:5" ht="43.15">
      <c r="A26" s="60" t="s">
        <v>145</v>
      </c>
      <c r="E26" s="61"/>
    </row>
    <row r="27" spans="1:5" ht="28.9">
      <c r="A27" s="60" t="s">
        <v>146</v>
      </c>
      <c r="E27" s="61"/>
    </row>
    <row r="28" spans="1:5" ht="43.9" thickBot="1">
      <c r="A28" s="68" t="s">
        <v>147</v>
      </c>
      <c r="B28" s="66"/>
      <c r="C28" s="66"/>
      <c r="D28" s="66"/>
      <c r="E28" s="67"/>
    </row>
    <row r="29" spans="1:5" ht="15" thickBot="1">
      <c r="A29" s="70"/>
      <c r="B29" s="70"/>
      <c r="C29" s="70"/>
      <c r="D29" s="70"/>
      <c r="E29" s="70"/>
    </row>
    <row r="30" spans="1:5" ht="28.9">
      <c r="A30" s="210" t="s">
        <v>187</v>
      </c>
      <c r="B30" s="211"/>
      <c r="C30" s="211"/>
      <c r="D30" s="211"/>
      <c r="E30" s="212"/>
    </row>
    <row r="31" spans="1:5">
      <c r="A31" s="60" t="s">
        <v>177</v>
      </c>
      <c r="B31" s="1" t="s">
        <v>153</v>
      </c>
      <c r="C31" t="s">
        <v>154</v>
      </c>
      <c r="D31" t="s">
        <v>155</v>
      </c>
      <c r="E31" s="61" t="s">
        <v>156</v>
      </c>
    </row>
    <row r="32" spans="1:5">
      <c r="A32" s="60" t="s">
        <v>178</v>
      </c>
      <c r="B32">
        <v>8</v>
      </c>
      <c r="C32">
        <v>10</v>
      </c>
      <c r="E32" s="61"/>
    </row>
    <row r="33" spans="1:5">
      <c r="A33" s="62" t="s">
        <v>125</v>
      </c>
      <c r="B33">
        <v>8</v>
      </c>
      <c r="C33">
        <v>10</v>
      </c>
      <c r="E33" s="61"/>
    </row>
    <row r="34" spans="1:5">
      <c r="A34" s="62" t="s">
        <v>127</v>
      </c>
      <c r="B34">
        <v>542</v>
      </c>
      <c r="C34">
        <v>647</v>
      </c>
      <c r="E34" s="61"/>
    </row>
    <row r="35" spans="1:5">
      <c r="A35" s="62" t="s">
        <v>128</v>
      </c>
      <c r="B35">
        <v>59.6</v>
      </c>
      <c r="C35">
        <v>70.3</v>
      </c>
      <c r="E35" s="61"/>
    </row>
    <row r="36" spans="1:5" ht="15.6">
      <c r="A36" s="63" t="s">
        <v>179</v>
      </c>
      <c r="B36" s="101">
        <v>1</v>
      </c>
      <c r="C36">
        <v>10</v>
      </c>
      <c r="E36" s="61"/>
    </row>
    <row r="37" spans="1:5" ht="15.6">
      <c r="A37" s="63" t="s">
        <v>180</v>
      </c>
      <c r="B37" s="101">
        <v>0</v>
      </c>
      <c r="C37">
        <v>0</v>
      </c>
      <c r="E37" s="61"/>
    </row>
    <row r="38" spans="1:5" ht="31.15">
      <c r="A38" s="63" t="s">
        <v>181</v>
      </c>
      <c r="B38" s="101">
        <v>0</v>
      </c>
      <c r="C38">
        <v>0</v>
      </c>
      <c r="E38" s="61"/>
    </row>
    <row r="39" spans="1:5" ht="15.6">
      <c r="A39" s="63" t="s">
        <v>182</v>
      </c>
      <c r="E39" s="61"/>
    </row>
    <row r="40" spans="1:5" ht="15.6">
      <c r="A40" s="63" t="s">
        <v>183</v>
      </c>
      <c r="E40" s="61"/>
    </row>
    <row r="41" spans="1:5" ht="15.6">
      <c r="A41" s="63" t="s">
        <v>184</v>
      </c>
      <c r="E41" s="61"/>
    </row>
    <row r="42" spans="1:5" ht="15.6">
      <c r="A42" s="63" t="s">
        <v>185</v>
      </c>
      <c r="E42" s="61"/>
    </row>
    <row r="43" spans="1:5" ht="31.15">
      <c r="A43" s="63" t="s">
        <v>186</v>
      </c>
      <c r="E43" s="61"/>
    </row>
    <row r="44" spans="1:5">
      <c r="A44" s="60" t="s">
        <v>137</v>
      </c>
      <c r="B44">
        <v>22.5</v>
      </c>
      <c r="C44">
        <v>14.5</v>
      </c>
      <c r="E44" s="61"/>
    </row>
    <row r="45" spans="1:5">
      <c r="A45" s="62" t="s">
        <v>55</v>
      </c>
      <c r="B45">
        <v>0.5</v>
      </c>
      <c r="C45">
        <v>1</v>
      </c>
      <c r="E45" s="61"/>
    </row>
    <row r="46" spans="1:5">
      <c r="A46" s="62" t="s">
        <v>138</v>
      </c>
      <c r="B46">
        <v>22</v>
      </c>
      <c r="C46">
        <v>12.5</v>
      </c>
      <c r="E46" s="61"/>
    </row>
    <row r="47" spans="1:5" ht="31.15">
      <c r="A47" s="64" t="s">
        <v>139</v>
      </c>
      <c r="E47" s="61"/>
    </row>
    <row r="48" spans="1:5" ht="15.6">
      <c r="A48" s="98" t="s">
        <v>140</v>
      </c>
      <c r="E48" s="61"/>
    </row>
    <row r="49" spans="1:5" ht="31.15">
      <c r="A49" s="64" t="s">
        <v>141</v>
      </c>
      <c r="E49" s="61"/>
    </row>
    <row r="50" spans="1:5" ht="46.9">
      <c r="A50" s="64" t="s">
        <v>142</v>
      </c>
      <c r="E50" s="61"/>
    </row>
    <row r="51" spans="1:5" ht="43.15">
      <c r="A51" s="73" t="s">
        <v>143</v>
      </c>
      <c r="B51" s="72"/>
      <c r="C51" s="72"/>
      <c r="D51" s="72"/>
      <c r="E51" s="6"/>
    </row>
    <row r="52" spans="1:5" ht="43.15">
      <c r="A52" s="60" t="s">
        <v>145</v>
      </c>
      <c r="E52" s="61"/>
    </row>
    <row r="53" spans="1:5">
      <c r="A53" s="60" t="s">
        <v>158</v>
      </c>
      <c r="E53" s="61"/>
    </row>
    <row r="54" spans="1:5" ht="28.9">
      <c r="A54" s="60" t="s">
        <v>149</v>
      </c>
      <c r="E54" s="61"/>
    </row>
    <row r="55" spans="1:5" ht="28.9">
      <c r="A55" s="60" t="s">
        <v>146</v>
      </c>
      <c r="E55" s="61"/>
    </row>
    <row r="56" spans="1:5" ht="43.9" thickBot="1">
      <c r="A56" s="68" t="s">
        <v>147</v>
      </c>
      <c r="B56" s="66"/>
      <c r="C56" s="66"/>
      <c r="D56" s="66"/>
      <c r="E56" s="67"/>
    </row>
    <row r="57" spans="1:5" ht="15" thickBot="1">
      <c r="A57" s="70"/>
      <c r="B57" s="70"/>
      <c r="C57" s="70"/>
      <c r="D57" s="70"/>
      <c r="E57" s="70"/>
    </row>
    <row r="58" spans="1:5" ht="28.9">
      <c r="A58" s="210" t="s">
        <v>188</v>
      </c>
      <c r="B58" s="211"/>
      <c r="C58" s="211"/>
      <c r="D58" s="211"/>
      <c r="E58" s="212"/>
    </row>
    <row r="59" spans="1:5">
      <c r="A59" s="60" t="s">
        <v>177</v>
      </c>
      <c r="B59" s="1" t="s">
        <v>153</v>
      </c>
      <c r="C59" t="s">
        <v>154</v>
      </c>
      <c r="D59" t="s">
        <v>155</v>
      </c>
      <c r="E59" s="61" t="s">
        <v>156</v>
      </c>
    </row>
    <row r="60" spans="1:5">
      <c r="A60" s="60" t="s">
        <v>178</v>
      </c>
      <c r="C60" t="s">
        <v>167</v>
      </c>
      <c r="E60" s="61"/>
    </row>
    <row r="61" spans="1:5">
      <c r="A61" s="62" t="s">
        <v>125</v>
      </c>
      <c r="E61" s="61"/>
    </row>
    <row r="62" spans="1:5">
      <c r="A62" s="62" t="s">
        <v>127</v>
      </c>
      <c r="E62" s="61"/>
    </row>
    <row r="63" spans="1:5">
      <c r="A63" s="62" t="s">
        <v>128</v>
      </c>
      <c r="E63" s="61"/>
    </row>
    <row r="64" spans="1:5" ht="15.6">
      <c r="A64" s="63" t="s">
        <v>179</v>
      </c>
      <c r="E64" s="61"/>
    </row>
    <row r="65" spans="1:5" ht="15.6">
      <c r="A65" s="63" t="s">
        <v>180</v>
      </c>
      <c r="E65" s="61"/>
    </row>
    <row r="66" spans="1:5" ht="31.15">
      <c r="A66" s="63" t="s">
        <v>181</v>
      </c>
      <c r="E66" s="61"/>
    </row>
    <row r="67" spans="1:5" ht="15.6">
      <c r="A67" s="63" t="s">
        <v>182</v>
      </c>
      <c r="E67" s="61"/>
    </row>
    <row r="68" spans="1:5" ht="15.6">
      <c r="A68" s="63" t="s">
        <v>183</v>
      </c>
      <c r="E68" s="61"/>
    </row>
    <row r="69" spans="1:5" ht="15.6">
      <c r="A69" s="63" t="s">
        <v>184</v>
      </c>
      <c r="E69" s="61"/>
    </row>
    <row r="70" spans="1:5" ht="15.6">
      <c r="A70" s="63" t="s">
        <v>185</v>
      </c>
      <c r="E70" s="61"/>
    </row>
    <row r="71" spans="1:5" ht="31.15">
      <c r="A71" s="63" t="s">
        <v>186</v>
      </c>
      <c r="E71" s="61"/>
    </row>
    <row r="72" spans="1:5">
      <c r="A72" s="60" t="s">
        <v>137</v>
      </c>
      <c r="E72" s="61"/>
    </row>
    <row r="73" spans="1:5">
      <c r="A73" s="62" t="s">
        <v>55</v>
      </c>
      <c r="E73" s="61"/>
    </row>
    <row r="74" spans="1:5">
      <c r="A74" s="62" t="s">
        <v>138</v>
      </c>
      <c r="E74" s="61"/>
    </row>
    <row r="75" spans="1:5" ht="31.15">
      <c r="A75" s="64" t="s">
        <v>139</v>
      </c>
      <c r="E75" s="61"/>
    </row>
    <row r="76" spans="1:5" ht="15.6">
      <c r="A76" s="98" t="s">
        <v>140</v>
      </c>
      <c r="E76" s="61"/>
    </row>
    <row r="77" spans="1:5" ht="31.15">
      <c r="A77" s="64" t="s">
        <v>141</v>
      </c>
      <c r="E77" s="61"/>
    </row>
    <row r="78" spans="1:5" ht="46.9">
      <c r="A78" s="64" t="s">
        <v>142</v>
      </c>
      <c r="E78" s="61"/>
    </row>
    <row r="79" spans="1:5" ht="43.15">
      <c r="A79" s="73" t="s">
        <v>143</v>
      </c>
      <c r="B79" s="72"/>
      <c r="C79" s="72"/>
      <c r="D79" s="72"/>
      <c r="E79" s="6"/>
    </row>
    <row r="80" spans="1:5" ht="43.15">
      <c r="A80" s="60" t="s">
        <v>145</v>
      </c>
      <c r="E80" s="61"/>
    </row>
    <row r="81" spans="1:5">
      <c r="A81" s="60" t="s">
        <v>158</v>
      </c>
      <c r="E81" s="61"/>
    </row>
    <row r="82" spans="1:5" ht="28.9">
      <c r="A82" s="60" t="s">
        <v>149</v>
      </c>
      <c r="E82" s="61"/>
    </row>
    <row r="83" spans="1:5" ht="28.9">
      <c r="A83" s="60" t="s">
        <v>146</v>
      </c>
      <c r="E83" s="61"/>
    </row>
    <row r="84" spans="1:5" ht="43.9" thickBot="1">
      <c r="A84" s="68" t="s">
        <v>147</v>
      </c>
      <c r="B84" s="66"/>
      <c r="C84" s="66"/>
      <c r="D84" s="66"/>
      <c r="E84" s="67"/>
    </row>
    <row r="85" spans="1:5" ht="15" thickBot="1">
      <c r="A85" s="70"/>
      <c r="B85" s="70"/>
      <c r="C85" s="70"/>
      <c r="D85" s="70"/>
      <c r="E85" s="70"/>
    </row>
    <row r="86" spans="1:5" ht="28.9">
      <c r="A86" s="210" t="s">
        <v>189</v>
      </c>
      <c r="B86" s="211"/>
      <c r="C86" s="211"/>
      <c r="D86" s="211"/>
      <c r="E86" s="212"/>
    </row>
    <row r="87" spans="1:5">
      <c r="A87" s="60" t="s">
        <v>177</v>
      </c>
      <c r="B87" s="1" t="s">
        <v>153</v>
      </c>
      <c r="C87" t="s">
        <v>154</v>
      </c>
      <c r="D87" t="s">
        <v>155</v>
      </c>
      <c r="E87" s="61" t="s">
        <v>156</v>
      </c>
    </row>
    <row r="88" spans="1:5">
      <c r="A88" s="60" t="s">
        <v>178</v>
      </c>
      <c r="B88">
        <v>24</v>
      </c>
      <c r="C88">
        <v>23</v>
      </c>
      <c r="E88" s="61"/>
    </row>
    <row r="89" spans="1:5">
      <c r="A89" s="62" t="s">
        <v>125</v>
      </c>
      <c r="B89">
        <v>24</v>
      </c>
      <c r="C89">
        <v>23</v>
      </c>
      <c r="E89" s="61"/>
    </row>
    <row r="90" spans="1:5">
      <c r="A90" s="62" t="s">
        <v>127</v>
      </c>
      <c r="B90">
        <v>2011</v>
      </c>
      <c r="C90">
        <v>1854</v>
      </c>
      <c r="E90" s="61"/>
    </row>
    <row r="91" spans="1:5">
      <c r="A91" s="62" t="s">
        <v>128</v>
      </c>
      <c r="B91" s="100">
        <v>0.85</v>
      </c>
      <c r="C91">
        <v>77.5</v>
      </c>
      <c r="E91" s="61"/>
    </row>
    <row r="92" spans="1:5" ht="15.6">
      <c r="A92" s="63" t="s">
        <v>179</v>
      </c>
      <c r="B92" s="100">
        <f>23/24</f>
        <v>0.95833333333333337</v>
      </c>
      <c r="C92">
        <v>22</v>
      </c>
      <c r="E92" s="61"/>
    </row>
    <row r="93" spans="1:5" ht="15.6">
      <c r="A93" s="63" t="s">
        <v>180</v>
      </c>
      <c r="B93" s="100">
        <f>1/24</f>
        <v>4.1666666666666664E-2</v>
      </c>
      <c r="C93">
        <v>1</v>
      </c>
      <c r="E93" s="61"/>
    </row>
    <row r="94" spans="1:5" ht="31.15">
      <c r="A94" s="63" t="s">
        <v>181</v>
      </c>
      <c r="B94" s="101">
        <v>0</v>
      </c>
      <c r="C94">
        <v>0</v>
      </c>
      <c r="E94" s="61"/>
    </row>
    <row r="95" spans="1:5" ht="15.6">
      <c r="A95" s="63" t="s">
        <v>182</v>
      </c>
      <c r="E95" s="61"/>
    </row>
    <row r="96" spans="1:5" ht="15.6">
      <c r="A96" s="63" t="s">
        <v>183</v>
      </c>
      <c r="E96" s="61"/>
    </row>
    <row r="97" spans="1:5" ht="15.6">
      <c r="A97" s="63" t="s">
        <v>184</v>
      </c>
      <c r="E97" s="61"/>
    </row>
    <row r="98" spans="1:5" ht="15.6">
      <c r="A98" s="63" t="s">
        <v>185</v>
      </c>
      <c r="E98" s="61"/>
    </row>
    <row r="99" spans="1:5" ht="31.15">
      <c r="A99" s="63" t="s">
        <v>186</v>
      </c>
      <c r="E99" s="61"/>
    </row>
    <row r="100" spans="1:5">
      <c r="A100" s="62" t="s">
        <v>137</v>
      </c>
      <c r="B100">
        <v>25</v>
      </c>
      <c r="C100">
        <v>23</v>
      </c>
      <c r="E100" s="61"/>
    </row>
    <row r="101" spans="1:5">
      <c r="A101" s="62" t="s">
        <v>55</v>
      </c>
      <c r="B101">
        <v>1</v>
      </c>
      <c r="C101">
        <v>1</v>
      </c>
      <c r="E101" s="61"/>
    </row>
    <row r="102" spans="1:5">
      <c r="A102" s="62" t="s">
        <v>138</v>
      </c>
      <c r="B102">
        <v>23</v>
      </c>
      <c r="C102">
        <v>16</v>
      </c>
      <c r="E102" s="61"/>
    </row>
    <row r="103" spans="1:5" ht="31.15">
      <c r="A103" s="64" t="s">
        <v>139</v>
      </c>
      <c r="E103" s="61"/>
    </row>
    <row r="104" spans="1:5" ht="15.6">
      <c r="A104" s="98" t="s">
        <v>140</v>
      </c>
      <c r="E104" s="61"/>
    </row>
    <row r="105" spans="1:5" ht="31.15">
      <c r="A105" s="64" t="s">
        <v>141</v>
      </c>
      <c r="E105" s="61"/>
    </row>
    <row r="106" spans="1:5" ht="46.9">
      <c r="A106" s="64" t="s">
        <v>142</v>
      </c>
      <c r="E106" s="61"/>
    </row>
    <row r="107" spans="1:5" ht="43.15">
      <c r="A107" s="73" t="s">
        <v>143</v>
      </c>
      <c r="B107" s="72"/>
      <c r="C107" s="72"/>
      <c r="D107" s="72"/>
      <c r="E107" s="6"/>
    </row>
    <row r="108" spans="1:5" ht="43.15">
      <c r="A108" s="60" t="s">
        <v>145</v>
      </c>
      <c r="E108" s="61"/>
    </row>
    <row r="109" spans="1:5">
      <c r="A109" s="60" t="s">
        <v>158</v>
      </c>
      <c r="E109" s="61"/>
    </row>
    <row r="110" spans="1:5" ht="28.9">
      <c r="A110" s="60" t="s">
        <v>149</v>
      </c>
      <c r="E110" s="61"/>
    </row>
    <row r="111" spans="1:5" ht="28.9">
      <c r="A111" s="60" t="s">
        <v>146</v>
      </c>
      <c r="E111" s="61"/>
    </row>
    <row r="112" spans="1:5" ht="43.9" thickBot="1">
      <c r="A112" s="68" t="s">
        <v>147</v>
      </c>
      <c r="B112" s="66"/>
      <c r="C112" s="66"/>
      <c r="D112" s="66"/>
      <c r="E112" s="67"/>
    </row>
    <row r="113" spans="1:5" ht="15" thickBot="1">
      <c r="A113" s="70"/>
      <c r="B113" s="70"/>
      <c r="C113" s="70"/>
      <c r="D113" s="70"/>
      <c r="E113" s="70"/>
    </row>
    <row r="114" spans="1:5" ht="28.9">
      <c r="A114" s="210" t="s">
        <v>190</v>
      </c>
      <c r="B114" s="211"/>
      <c r="C114" s="211"/>
      <c r="D114" s="211"/>
      <c r="E114" s="212"/>
    </row>
    <row r="115" spans="1:5">
      <c r="A115" s="60" t="s">
        <v>177</v>
      </c>
      <c r="B115" s="1" t="s">
        <v>153</v>
      </c>
      <c r="C115" t="s">
        <v>154</v>
      </c>
      <c r="D115" t="s">
        <v>155</v>
      </c>
      <c r="E115" s="61" t="s">
        <v>156</v>
      </c>
    </row>
    <row r="116" spans="1:5">
      <c r="A116" s="60" t="s">
        <v>178</v>
      </c>
      <c r="B116">
        <v>17</v>
      </c>
      <c r="C116">
        <v>16</v>
      </c>
      <c r="E116" s="61"/>
    </row>
    <row r="117" spans="1:5">
      <c r="A117" s="62" t="s">
        <v>125</v>
      </c>
      <c r="B117">
        <v>17</v>
      </c>
      <c r="C117">
        <v>16</v>
      </c>
      <c r="E117" s="61"/>
    </row>
    <row r="118" spans="1:5">
      <c r="A118" s="62" t="s">
        <v>127</v>
      </c>
      <c r="B118">
        <v>1075</v>
      </c>
      <c r="C118">
        <v>1182</v>
      </c>
      <c r="E118" s="61"/>
    </row>
    <row r="119" spans="1:5">
      <c r="A119" s="62" t="s">
        <v>128</v>
      </c>
      <c r="B119" s="100">
        <v>0.78800000000000003</v>
      </c>
      <c r="C119">
        <v>85.7</v>
      </c>
      <c r="E119" s="61"/>
    </row>
    <row r="120" spans="1:5" ht="15.6">
      <c r="A120" s="63" t="s">
        <v>179</v>
      </c>
      <c r="B120" s="101">
        <v>0</v>
      </c>
      <c r="C120">
        <v>0</v>
      </c>
      <c r="E120" s="61"/>
    </row>
    <row r="121" spans="1:5" ht="15.6">
      <c r="A121" s="63" t="s">
        <v>180</v>
      </c>
      <c r="B121" s="101">
        <v>1</v>
      </c>
      <c r="C121">
        <v>16</v>
      </c>
      <c r="E121" s="61"/>
    </row>
    <row r="122" spans="1:5" ht="31.15">
      <c r="A122" s="63" t="s">
        <v>181</v>
      </c>
      <c r="B122" s="101">
        <v>0</v>
      </c>
      <c r="C122">
        <v>0</v>
      </c>
      <c r="E122" s="61"/>
    </row>
    <row r="123" spans="1:5" ht="15.6">
      <c r="A123" s="63" t="s">
        <v>182</v>
      </c>
      <c r="E123" s="61"/>
    </row>
    <row r="124" spans="1:5" ht="15.6">
      <c r="A124" s="63" t="s">
        <v>183</v>
      </c>
      <c r="E124" s="61"/>
    </row>
    <row r="125" spans="1:5" ht="15.6">
      <c r="A125" s="63" t="s">
        <v>184</v>
      </c>
      <c r="E125" s="61"/>
    </row>
    <row r="126" spans="1:5" ht="15.6">
      <c r="A126" s="63" t="s">
        <v>185</v>
      </c>
      <c r="E126" s="61"/>
    </row>
    <row r="127" spans="1:5" ht="31.15">
      <c r="A127" s="63" t="s">
        <v>186</v>
      </c>
      <c r="E127" s="61"/>
    </row>
    <row r="128" spans="1:5">
      <c r="A128" s="62" t="s">
        <v>137</v>
      </c>
      <c r="B128">
        <v>38</v>
      </c>
      <c r="C128">
        <v>27.5</v>
      </c>
      <c r="E128" s="61"/>
    </row>
    <row r="129" spans="1:5">
      <c r="A129" s="62" t="s">
        <v>55</v>
      </c>
      <c r="B129">
        <v>1</v>
      </c>
      <c r="C129">
        <v>0.5</v>
      </c>
      <c r="E129" s="61"/>
    </row>
    <row r="130" spans="1:5">
      <c r="A130" s="62" t="s">
        <v>138</v>
      </c>
      <c r="B130">
        <v>25</v>
      </c>
      <c r="C130">
        <v>27</v>
      </c>
      <c r="E130" s="61"/>
    </row>
    <row r="131" spans="1:5" ht="31.15">
      <c r="A131" s="64" t="s">
        <v>139</v>
      </c>
      <c r="E131" s="61"/>
    </row>
    <row r="132" spans="1:5" ht="15.6">
      <c r="A132" s="98" t="s">
        <v>140</v>
      </c>
      <c r="E132" s="61"/>
    </row>
    <row r="133" spans="1:5" ht="31.15">
      <c r="A133" s="64" t="s">
        <v>141</v>
      </c>
      <c r="E133" s="61"/>
    </row>
    <row r="134" spans="1:5" ht="46.9">
      <c r="A134" s="64" t="s">
        <v>142</v>
      </c>
      <c r="E134" s="61"/>
    </row>
    <row r="135" spans="1:5" ht="43.15">
      <c r="A135" s="73" t="s">
        <v>143</v>
      </c>
      <c r="B135" s="72"/>
      <c r="C135" s="72"/>
      <c r="D135" s="72"/>
      <c r="E135" s="6"/>
    </row>
    <row r="136" spans="1:5" ht="43.15">
      <c r="A136" s="60" t="s">
        <v>145</v>
      </c>
      <c r="E136" s="61"/>
    </row>
    <row r="137" spans="1:5">
      <c r="A137" s="60" t="s">
        <v>158</v>
      </c>
      <c r="E137" s="61"/>
    </row>
    <row r="138" spans="1:5" ht="28.9">
      <c r="A138" s="60" t="s">
        <v>149</v>
      </c>
      <c r="E138" s="61"/>
    </row>
    <row r="139" spans="1:5" ht="28.9">
      <c r="A139" s="60" t="s">
        <v>146</v>
      </c>
      <c r="E139" s="61"/>
    </row>
    <row r="140" spans="1:5" ht="43.9" thickBot="1">
      <c r="A140" s="68" t="s">
        <v>147</v>
      </c>
      <c r="B140" s="66"/>
      <c r="C140" s="66"/>
      <c r="D140" s="66"/>
      <c r="E140" s="67"/>
    </row>
    <row r="141" spans="1:5" ht="15" thickBot="1">
      <c r="A141" s="70"/>
      <c r="B141" s="70"/>
      <c r="C141" s="70"/>
      <c r="D141" s="70"/>
      <c r="E141" s="70"/>
    </row>
    <row r="142" spans="1:5" ht="28.9">
      <c r="A142" s="210" t="s">
        <v>191</v>
      </c>
      <c r="B142" s="211"/>
      <c r="C142" s="211"/>
      <c r="D142" s="211"/>
      <c r="E142" s="212"/>
    </row>
    <row r="143" spans="1:5">
      <c r="A143" s="60" t="s">
        <v>177</v>
      </c>
      <c r="B143" s="1" t="s">
        <v>153</v>
      </c>
      <c r="C143" t="s">
        <v>154</v>
      </c>
      <c r="D143" t="s">
        <v>155</v>
      </c>
      <c r="E143" s="61" t="s">
        <v>156</v>
      </c>
    </row>
    <row r="144" spans="1:5">
      <c r="A144" s="60" t="s">
        <v>178</v>
      </c>
      <c r="B144">
        <v>14</v>
      </c>
      <c r="C144">
        <v>11</v>
      </c>
      <c r="E144" s="61"/>
    </row>
    <row r="145" spans="1:5">
      <c r="A145" s="62" t="s">
        <v>125</v>
      </c>
      <c r="B145">
        <v>13</v>
      </c>
      <c r="C145">
        <v>11</v>
      </c>
      <c r="E145" s="61"/>
    </row>
    <row r="146" spans="1:5">
      <c r="A146" s="62" t="s">
        <v>127</v>
      </c>
      <c r="B146">
        <v>289</v>
      </c>
      <c r="C146">
        <v>426</v>
      </c>
      <c r="E146" s="61"/>
    </row>
    <row r="147" spans="1:5">
      <c r="A147" s="62" t="s">
        <v>128</v>
      </c>
      <c r="B147" s="100">
        <v>0.52900000000000003</v>
      </c>
      <c r="C147">
        <v>77.2</v>
      </c>
      <c r="E147" s="61"/>
    </row>
    <row r="148" spans="1:5" ht="15.6">
      <c r="A148" s="63" t="s">
        <v>179</v>
      </c>
      <c r="B148">
        <v>0</v>
      </c>
      <c r="C148">
        <v>0</v>
      </c>
      <c r="E148" s="61"/>
    </row>
    <row r="149" spans="1:5" ht="15.6">
      <c r="A149" s="63" t="s">
        <v>180</v>
      </c>
      <c r="B149" s="101">
        <v>1</v>
      </c>
      <c r="C149">
        <v>11</v>
      </c>
      <c r="E149" s="61"/>
    </row>
    <row r="150" spans="1:5" ht="31.15">
      <c r="A150" s="63" t="s">
        <v>181</v>
      </c>
      <c r="B150" s="101">
        <v>0</v>
      </c>
      <c r="C150">
        <v>0</v>
      </c>
      <c r="E150" s="61"/>
    </row>
    <row r="151" spans="1:5" ht="15.6">
      <c r="A151" s="63" t="s">
        <v>182</v>
      </c>
      <c r="E151" s="61"/>
    </row>
    <row r="152" spans="1:5" ht="15.6">
      <c r="A152" s="63" t="s">
        <v>183</v>
      </c>
      <c r="E152" s="61"/>
    </row>
    <row r="153" spans="1:5" ht="15.6">
      <c r="A153" s="63" t="s">
        <v>184</v>
      </c>
      <c r="E153" s="61"/>
    </row>
    <row r="154" spans="1:5" ht="15.6">
      <c r="A154" s="63" t="s">
        <v>185</v>
      </c>
      <c r="E154" s="61"/>
    </row>
    <row r="155" spans="1:5" ht="31.15">
      <c r="A155" s="63" t="s">
        <v>186</v>
      </c>
      <c r="E155" s="61"/>
    </row>
    <row r="156" spans="1:5">
      <c r="A156" s="62" t="s">
        <v>137</v>
      </c>
      <c r="B156">
        <v>26</v>
      </c>
      <c r="C156">
        <v>20</v>
      </c>
      <c r="E156" s="61"/>
    </row>
    <row r="157" spans="1:5">
      <c r="A157" s="62" t="s">
        <v>55</v>
      </c>
      <c r="B157">
        <v>0</v>
      </c>
      <c r="C157">
        <v>1</v>
      </c>
      <c r="E157" s="61"/>
    </row>
    <row r="158" spans="1:5">
      <c r="A158" s="62" t="s">
        <v>138</v>
      </c>
      <c r="B158">
        <v>22.5</v>
      </c>
      <c r="C158">
        <v>13</v>
      </c>
      <c r="E158" s="61"/>
    </row>
    <row r="159" spans="1:5" ht="31.15">
      <c r="A159" s="64" t="s">
        <v>139</v>
      </c>
      <c r="E159" s="61"/>
    </row>
    <row r="160" spans="1:5" ht="15.6">
      <c r="A160" s="98" t="s">
        <v>140</v>
      </c>
      <c r="E160" s="61"/>
    </row>
    <row r="161" spans="1:5" ht="31.15">
      <c r="A161" s="64" t="s">
        <v>141</v>
      </c>
      <c r="E161" s="61"/>
    </row>
    <row r="162" spans="1:5" ht="46.9">
      <c r="A162" s="64" t="s">
        <v>142</v>
      </c>
      <c r="E162" s="61"/>
    </row>
    <row r="163" spans="1:5" ht="43.15">
      <c r="A163" s="73" t="s">
        <v>143</v>
      </c>
      <c r="B163" s="72"/>
      <c r="C163" s="72"/>
      <c r="D163" s="72"/>
      <c r="E163" s="6"/>
    </row>
    <row r="164" spans="1:5" ht="43.15">
      <c r="A164" s="60" t="s">
        <v>145</v>
      </c>
      <c r="E164" s="61"/>
    </row>
    <row r="165" spans="1:5">
      <c r="A165" s="60" t="s">
        <v>158</v>
      </c>
      <c r="E165" s="61"/>
    </row>
    <row r="166" spans="1:5" ht="28.9">
      <c r="A166" s="60" t="s">
        <v>149</v>
      </c>
      <c r="E166" s="61"/>
    </row>
    <row r="167" spans="1:5" ht="28.9">
      <c r="A167" s="60" t="s">
        <v>146</v>
      </c>
      <c r="E167" s="61"/>
    </row>
    <row r="168" spans="1:5" ht="43.9" thickBot="1">
      <c r="A168" s="68" t="s">
        <v>147</v>
      </c>
      <c r="B168" s="66"/>
      <c r="C168" s="66"/>
      <c r="D168" s="66"/>
      <c r="E168" s="67"/>
    </row>
    <row r="169" spans="1:5" ht="15" thickBot="1">
      <c r="A169" s="70"/>
      <c r="B169" s="70"/>
      <c r="C169" s="70"/>
      <c r="D169" s="70"/>
      <c r="E169" s="70"/>
    </row>
    <row r="170" spans="1:5" ht="28.9">
      <c r="A170" s="210" t="s">
        <v>192</v>
      </c>
      <c r="B170" s="211"/>
      <c r="C170" s="211"/>
      <c r="D170" s="211"/>
      <c r="E170" s="212"/>
    </row>
    <row r="171" spans="1:5">
      <c r="A171" s="60" t="s">
        <v>177</v>
      </c>
      <c r="B171" s="1" t="s">
        <v>153</v>
      </c>
      <c r="C171" t="s">
        <v>154</v>
      </c>
      <c r="D171" t="s">
        <v>155</v>
      </c>
      <c r="E171" s="61" t="s">
        <v>156</v>
      </c>
    </row>
    <row r="172" spans="1:5">
      <c r="A172" s="60" t="s">
        <v>178</v>
      </c>
      <c r="B172">
        <v>14</v>
      </c>
      <c r="C172">
        <v>14</v>
      </c>
      <c r="E172" s="61"/>
    </row>
    <row r="173" spans="1:5">
      <c r="A173" s="62" t="s">
        <v>125</v>
      </c>
      <c r="B173">
        <v>14</v>
      </c>
      <c r="C173">
        <v>14</v>
      </c>
      <c r="E173" s="61"/>
    </row>
    <row r="174" spans="1:5">
      <c r="A174" s="62" t="s">
        <v>127</v>
      </c>
      <c r="B174">
        <v>332</v>
      </c>
      <c r="C174">
        <v>251</v>
      </c>
      <c r="E174" s="61"/>
    </row>
    <row r="175" spans="1:5">
      <c r="A175" s="62" t="s">
        <v>128</v>
      </c>
      <c r="B175" s="100">
        <v>0.52100000000000002</v>
      </c>
      <c r="C175">
        <v>39</v>
      </c>
      <c r="E175" s="61"/>
    </row>
    <row r="176" spans="1:5" ht="15.6">
      <c r="A176" s="63" t="s">
        <v>179</v>
      </c>
      <c r="B176" s="101">
        <v>1</v>
      </c>
      <c r="C176">
        <v>14</v>
      </c>
      <c r="E176" s="61"/>
    </row>
    <row r="177" spans="1:5" ht="15.6">
      <c r="A177" s="63" t="s">
        <v>180</v>
      </c>
      <c r="B177" s="101">
        <v>0</v>
      </c>
      <c r="C177">
        <v>0</v>
      </c>
      <c r="E177" s="61"/>
    </row>
    <row r="178" spans="1:5" ht="31.15">
      <c r="A178" s="63" t="s">
        <v>181</v>
      </c>
      <c r="B178" s="101">
        <v>0</v>
      </c>
      <c r="C178">
        <v>0</v>
      </c>
      <c r="E178" s="61"/>
    </row>
    <row r="179" spans="1:5" ht="15.6">
      <c r="A179" s="63" t="s">
        <v>182</v>
      </c>
      <c r="E179" s="61"/>
    </row>
    <row r="180" spans="1:5" ht="15.6">
      <c r="A180" s="63" t="s">
        <v>183</v>
      </c>
      <c r="E180" s="61"/>
    </row>
    <row r="181" spans="1:5" ht="15.6">
      <c r="A181" s="63" t="s">
        <v>184</v>
      </c>
      <c r="E181" s="61"/>
    </row>
    <row r="182" spans="1:5" ht="15.6">
      <c r="A182" s="63" t="s">
        <v>185</v>
      </c>
      <c r="E182" s="61"/>
    </row>
    <row r="183" spans="1:5" ht="31.15">
      <c r="A183" s="63" t="s">
        <v>186</v>
      </c>
      <c r="E183" s="61"/>
    </row>
    <row r="184" spans="1:5">
      <c r="A184" s="62" t="s">
        <v>137</v>
      </c>
      <c r="B184">
        <v>36</v>
      </c>
      <c r="C184">
        <v>14</v>
      </c>
      <c r="E184" s="61"/>
    </row>
    <row r="185" spans="1:5">
      <c r="A185" s="62" t="s">
        <v>55</v>
      </c>
      <c r="B185">
        <v>1</v>
      </c>
      <c r="C185">
        <v>5.5</v>
      </c>
      <c r="E185" s="61"/>
    </row>
    <row r="186" spans="1:5">
      <c r="A186" s="62" t="s">
        <v>138</v>
      </c>
      <c r="B186">
        <v>31.5</v>
      </c>
      <c r="C186">
        <v>7</v>
      </c>
      <c r="E186" s="61"/>
    </row>
    <row r="187" spans="1:5" ht="31.15">
      <c r="A187" s="64" t="s">
        <v>139</v>
      </c>
      <c r="E187" s="61"/>
    </row>
    <row r="188" spans="1:5" ht="15.6">
      <c r="A188" s="98" t="s">
        <v>140</v>
      </c>
      <c r="E188" s="61"/>
    </row>
    <row r="189" spans="1:5" ht="31.15">
      <c r="A189" s="64" t="s">
        <v>141</v>
      </c>
      <c r="E189" s="61"/>
    </row>
    <row r="190" spans="1:5" ht="46.9">
      <c r="A190" s="64" t="s">
        <v>142</v>
      </c>
      <c r="E190" s="61"/>
    </row>
    <row r="191" spans="1:5" ht="43.15">
      <c r="A191" s="73" t="s">
        <v>143</v>
      </c>
      <c r="B191" s="72"/>
      <c r="C191" s="72"/>
      <c r="D191" s="72"/>
      <c r="E191" s="6"/>
    </row>
    <row r="192" spans="1:5" ht="43.15">
      <c r="A192" s="60" t="s">
        <v>145</v>
      </c>
      <c r="E192" s="61"/>
    </row>
    <row r="193" spans="1:5">
      <c r="A193" s="60" t="s">
        <v>158</v>
      </c>
      <c r="E193" s="61"/>
    </row>
    <row r="194" spans="1:5" ht="28.9">
      <c r="A194" s="60" t="s">
        <v>149</v>
      </c>
      <c r="E194" s="61"/>
    </row>
    <row r="195" spans="1:5" ht="28.9">
      <c r="A195" s="60" t="s">
        <v>146</v>
      </c>
      <c r="E195" s="61"/>
    </row>
    <row r="196" spans="1:5" ht="43.9" thickBot="1">
      <c r="A196" s="68" t="s">
        <v>147</v>
      </c>
      <c r="B196" s="66"/>
      <c r="C196" s="66"/>
      <c r="D196" s="66"/>
      <c r="E196" s="67"/>
    </row>
    <row r="197" spans="1:5" ht="15" thickBot="1">
      <c r="A197" s="70"/>
      <c r="B197" s="70"/>
      <c r="C197" s="70"/>
      <c r="D197" s="70"/>
      <c r="E197" s="70"/>
    </row>
    <row r="198" spans="1:5" ht="28.9">
      <c r="A198" s="210" t="s">
        <v>193</v>
      </c>
      <c r="B198" s="211"/>
      <c r="C198" s="211"/>
      <c r="D198" s="211"/>
      <c r="E198" s="212"/>
    </row>
    <row r="199" spans="1:5">
      <c r="A199" s="60" t="s">
        <v>177</v>
      </c>
      <c r="B199" s="1" t="s">
        <v>153</v>
      </c>
      <c r="C199" t="s">
        <v>154</v>
      </c>
      <c r="D199" t="s">
        <v>155</v>
      </c>
      <c r="E199" s="61" t="s">
        <v>156</v>
      </c>
    </row>
    <row r="200" spans="1:5">
      <c r="A200" s="60" t="s">
        <v>178</v>
      </c>
      <c r="B200">
        <v>16</v>
      </c>
      <c r="C200">
        <v>22</v>
      </c>
      <c r="E200" s="61"/>
    </row>
    <row r="201" spans="1:5">
      <c r="A201" s="62" t="s">
        <v>125</v>
      </c>
      <c r="B201">
        <v>16</v>
      </c>
      <c r="C201">
        <v>22</v>
      </c>
      <c r="E201" s="61"/>
    </row>
    <row r="202" spans="1:5">
      <c r="A202" s="62" t="s">
        <v>127</v>
      </c>
      <c r="B202">
        <v>2171</v>
      </c>
      <c r="C202">
        <v>2154</v>
      </c>
      <c r="E202" s="61"/>
    </row>
    <row r="203" spans="1:5">
      <c r="A203" s="62" t="s">
        <v>128</v>
      </c>
      <c r="B203" s="100">
        <v>0.91800000000000004</v>
      </c>
      <c r="C203">
        <v>90.1</v>
      </c>
      <c r="E203" s="61"/>
    </row>
    <row r="204" spans="1:5" ht="15.6">
      <c r="A204" s="63" t="s">
        <v>179</v>
      </c>
      <c r="B204" s="101">
        <v>0</v>
      </c>
      <c r="C204">
        <v>0</v>
      </c>
      <c r="E204" s="61"/>
    </row>
    <row r="205" spans="1:5" ht="15.6">
      <c r="A205" s="63" t="s">
        <v>180</v>
      </c>
      <c r="B205" s="101">
        <v>1</v>
      </c>
      <c r="C205">
        <v>21</v>
      </c>
      <c r="E205" s="61"/>
    </row>
    <row r="206" spans="1:5" ht="31.15">
      <c r="A206" s="63" t="s">
        <v>181</v>
      </c>
      <c r="B206" s="101">
        <v>0</v>
      </c>
      <c r="C206">
        <v>0</v>
      </c>
      <c r="E206" s="61"/>
    </row>
    <row r="207" spans="1:5" ht="15.6">
      <c r="A207" s="63" t="s">
        <v>182</v>
      </c>
      <c r="E207" s="61"/>
    </row>
    <row r="208" spans="1:5" ht="15.6">
      <c r="A208" s="63" t="s">
        <v>183</v>
      </c>
      <c r="E208" s="61"/>
    </row>
    <row r="209" spans="1:5" ht="15.6">
      <c r="A209" s="63" t="s">
        <v>184</v>
      </c>
      <c r="E209" s="61"/>
    </row>
    <row r="210" spans="1:5" ht="15.6">
      <c r="A210" s="63" t="s">
        <v>185</v>
      </c>
      <c r="E210" s="61"/>
    </row>
    <row r="211" spans="1:5" ht="31.15">
      <c r="A211" s="63" t="s">
        <v>186</v>
      </c>
      <c r="E211" s="61"/>
    </row>
    <row r="212" spans="1:5">
      <c r="A212" s="62" t="s">
        <v>137</v>
      </c>
      <c r="B212">
        <v>16.5</v>
      </c>
      <c r="C212">
        <v>22</v>
      </c>
      <c r="E212" s="61"/>
    </row>
    <row r="213" spans="1:5">
      <c r="A213" s="62" t="s">
        <v>55</v>
      </c>
      <c r="B213">
        <v>0.5</v>
      </c>
      <c r="C213">
        <v>0.5</v>
      </c>
      <c r="E213" s="61"/>
    </row>
    <row r="214" spans="1:5">
      <c r="A214" s="62" t="s">
        <v>138</v>
      </c>
      <c r="B214">
        <v>15</v>
      </c>
      <c r="C214">
        <v>21.5</v>
      </c>
      <c r="E214" s="61"/>
    </row>
    <row r="215" spans="1:5" ht="31.15">
      <c r="A215" s="64" t="s">
        <v>139</v>
      </c>
      <c r="E215" s="61"/>
    </row>
    <row r="216" spans="1:5" ht="15.6">
      <c r="A216" s="98" t="s">
        <v>140</v>
      </c>
      <c r="E216" s="61"/>
    </row>
    <row r="217" spans="1:5" ht="31.15">
      <c r="A217" s="64" t="s">
        <v>141</v>
      </c>
      <c r="E217" s="61"/>
    </row>
    <row r="218" spans="1:5" ht="46.9">
      <c r="A218" s="64" t="s">
        <v>142</v>
      </c>
      <c r="E218" s="61"/>
    </row>
    <row r="219" spans="1:5" ht="43.15">
      <c r="A219" s="73" t="s">
        <v>143</v>
      </c>
      <c r="B219" s="72"/>
      <c r="C219" s="72"/>
      <c r="D219" s="72"/>
      <c r="E219" s="6"/>
    </row>
    <row r="220" spans="1:5" ht="43.15">
      <c r="A220" s="60" t="s">
        <v>145</v>
      </c>
      <c r="E220" s="61"/>
    </row>
    <row r="221" spans="1:5">
      <c r="A221" s="60" t="s">
        <v>158</v>
      </c>
      <c r="E221" s="61"/>
    </row>
    <row r="222" spans="1:5" ht="28.9">
      <c r="A222" s="60" t="s">
        <v>149</v>
      </c>
      <c r="E222" s="61"/>
    </row>
    <row r="223" spans="1:5" ht="28.9">
      <c r="A223" s="60" t="s">
        <v>146</v>
      </c>
      <c r="E223" s="61"/>
    </row>
    <row r="224" spans="1:5" ht="43.9" thickBot="1">
      <c r="A224" s="68" t="s">
        <v>147</v>
      </c>
      <c r="B224" s="66"/>
      <c r="C224" s="66"/>
      <c r="D224" s="66"/>
      <c r="E224" s="67"/>
    </row>
    <row r="225" spans="1:5" ht="15" thickBot="1">
      <c r="A225" s="70"/>
      <c r="B225" s="70"/>
      <c r="C225" s="70"/>
      <c r="D225" s="70"/>
      <c r="E225" s="70"/>
    </row>
    <row r="226" spans="1:5" ht="28.9">
      <c r="A226" s="210" t="s">
        <v>194</v>
      </c>
      <c r="B226" s="211"/>
      <c r="C226" s="211"/>
      <c r="D226" s="211"/>
      <c r="E226" s="212"/>
    </row>
    <row r="227" spans="1:5">
      <c r="A227" s="60" t="s">
        <v>177</v>
      </c>
      <c r="B227" s="1" t="s">
        <v>153</v>
      </c>
      <c r="C227" t="s">
        <v>154</v>
      </c>
      <c r="D227" t="s">
        <v>155</v>
      </c>
      <c r="E227" s="61" t="s">
        <v>156</v>
      </c>
    </row>
    <row r="228" spans="1:5">
      <c r="A228" s="60" t="s">
        <v>178</v>
      </c>
      <c r="B228">
        <v>1</v>
      </c>
      <c r="C228">
        <v>3</v>
      </c>
      <c r="E228" s="61"/>
    </row>
    <row r="229" spans="1:5">
      <c r="A229" s="62" t="s">
        <v>125</v>
      </c>
      <c r="B229">
        <v>1</v>
      </c>
      <c r="C229">
        <v>3</v>
      </c>
      <c r="E229" s="61"/>
    </row>
    <row r="230" spans="1:5">
      <c r="A230" s="62" t="s">
        <v>127</v>
      </c>
      <c r="B230">
        <v>430</v>
      </c>
      <c r="C230">
        <v>481</v>
      </c>
      <c r="E230" s="61"/>
    </row>
    <row r="231" spans="1:5">
      <c r="A231" s="62" t="s">
        <v>128</v>
      </c>
      <c r="B231">
        <v>47.3</v>
      </c>
      <c r="C231">
        <v>52.3</v>
      </c>
      <c r="E231" s="61"/>
    </row>
    <row r="232" spans="1:5" ht="15.6">
      <c r="A232" s="63" t="s">
        <v>179</v>
      </c>
      <c r="B232" s="101">
        <v>0</v>
      </c>
      <c r="C232">
        <v>0</v>
      </c>
      <c r="E232" s="61"/>
    </row>
    <row r="233" spans="1:5" ht="15.6">
      <c r="A233" s="63" t="s">
        <v>180</v>
      </c>
      <c r="B233" s="101">
        <v>1</v>
      </c>
      <c r="C233">
        <v>1</v>
      </c>
      <c r="E233" s="61"/>
    </row>
    <row r="234" spans="1:5" ht="31.15">
      <c r="A234" s="63" t="s">
        <v>181</v>
      </c>
      <c r="B234" s="101">
        <v>0</v>
      </c>
      <c r="C234">
        <v>0</v>
      </c>
      <c r="E234" s="61"/>
    </row>
    <row r="235" spans="1:5" ht="15.6">
      <c r="A235" s="63" t="s">
        <v>182</v>
      </c>
      <c r="E235" s="61"/>
    </row>
    <row r="236" spans="1:5" ht="15.6">
      <c r="A236" s="63" t="s">
        <v>183</v>
      </c>
      <c r="E236" s="61"/>
    </row>
    <row r="237" spans="1:5" ht="15.6">
      <c r="A237" s="63" t="s">
        <v>184</v>
      </c>
      <c r="E237" s="61"/>
    </row>
    <row r="238" spans="1:5" ht="15.6">
      <c r="A238" s="63" t="s">
        <v>185</v>
      </c>
      <c r="E238" s="61"/>
    </row>
    <row r="239" spans="1:5" ht="31.15">
      <c r="A239" s="63" t="s">
        <v>186</v>
      </c>
      <c r="E239" s="61"/>
    </row>
    <row r="240" spans="1:5">
      <c r="A240" s="62" t="s">
        <v>137</v>
      </c>
      <c r="B240">
        <v>11</v>
      </c>
      <c r="C240">
        <v>18</v>
      </c>
      <c r="E240" s="61"/>
    </row>
    <row r="241" spans="1:5">
      <c r="A241" s="62" t="s">
        <v>55</v>
      </c>
      <c r="B241">
        <v>4</v>
      </c>
      <c r="C241">
        <v>2</v>
      </c>
      <c r="E241" s="61"/>
    </row>
    <row r="242" spans="1:5">
      <c r="A242" s="62" t="s">
        <v>138</v>
      </c>
      <c r="B242">
        <v>7</v>
      </c>
      <c r="C242">
        <v>12</v>
      </c>
      <c r="E242" s="61"/>
    </row>
    <row r="243" spans="1:5" ht="31.15">
      <c r="A243" s="64" t="s">
        <v>139</v>
      </c>
      <c r="E243" s="61"/>
    </row>
    <row r="244" spans="1:5" ht="15.6">
      <c r="A244" s="98" t="s">
        <v>140</v>
      </c>
      <c r="E244" s="61"/>
    </row>
    <row r="245" spans="1:5" ht="31.15">
      <c r="A245" s="64" t="s">
        <v>141</v>
      </c>
      <c r="E245" s="61"/>
    </row>
    <row r="246" spans="1:5" ht="46.9">
      <c r="A246" s="64" t="s">
        <v>142</v>
      </c>
      <c r="E246" s="61"/>
    </row>
    <row r="247" spans="1:5" ht="43.15">
      <c r="A247" s="73" t="s">
        <v>143</v>
      </c>
      <c r="B247" s="72"/>
      <c r="C247" s="72"/>
      <c r="D247" s="72"/>
      <c r="E247" s="6"/>
    </row>
    <row r="248" spans="1:5" ht="43.15">
      <c r="A248" s="60" t="s">
        <v>145</v>
      </c>
      <c r="E248" s="61"/>
    </row>
    <row r="249" spans="1:5">
      <c r="A249" s="60" t="s">
        <v>158</v>
      </c>
      <c r="E249" s="61"/>
    </row>
    <row r="250" spans="1:5" ht="28.9">
      <c r="A250" s="60" t="s">
        <v>149</v>
      </c>
      <c r="E250" s="61"/>
    </row>
    <row r="251" spans="1:5" ht="28.9">
      <c r="A251" s="60" t="s">
        <v>146</v>
      </c>
      <c r="E251" s="61"/>
    </row>
    <row r="252" spans="1:5" ht="43.9" thickBot="1">
      <c r="A252" s="68" t="s">
        <v>147</v>
      </c>
      <c r="B252" s="66"/>
      <c r="C252" s="66"/>
      <c r="D252" s="66"/>
      <c r="E252" s="67"/>
    </row>
    <row r="253" spans="1:5" ht="28.9">
      <c r="A253" s="210" t="s">
        <v>195</v>
      </c>
      <c r="B253" s="211"/>
      <c r="C253" s="211"/>
      <c r="D253" s="211"/>
      <c r="E253" s="212"/>
    </row>
    <row r="254" spans="1:5">
      <c r="A254" s="60" t="s">
        <v>177</v>
      </c>
      <c r="B254" s="1" t="s">
        <v>153</v>
      </c>
      <c r="C254" t="s">
        <v>154</v>
      </c>
      <c r="D254" t="s">
        <v>155</v>
      </c>
      <c r="E254" s="61" t="s">
        <v>156</v>
      </c>
    </row>
    <row r="255" spans="1:5">
      <c r="A255" s="60" t="s">
        <v>178</v>
      </c>
      <c r="B255">
        <v>9</v>
      </c>
      <c r="C255">
        <v>8</v>
      </c>
      <c r="E255" s="61"/>
    </row>
    <row r="256" spans="1:5">
      <c r="A256" s="62" t="s">
        <v>125</v>
      </c>
      <c r="B256">
        <v>9</v>
      </c>
      <c r="C256">
        <v>8</v>
      </c>
      <c r="E256" s="61"/>
    </row>
    <row r="257" spans="1:5">
      <c r="A257" s="62" t="s">
        <v>127</v>
      </c>
      <c r="B257">
        <v>635</v>
      </c>
      <c r="C257">
        <v>511</v>
      </c>
      <c r="E257" s="61"/>
    </row>
    <row r="258" spans="1:5">
      <c r="A258" s="62" t="s">
        <v>128</v>
      </c>
      <c r="B258" s="100">
        <v>0.63400000000000001</v>
      </c>
      <c r="C258">
        <v>50.5</v>
      </c>
      <c r="E258" s="61"/>
    </row>
    <row r="259" spans="1:5" ht="15.6">
      <c r="A259" s="63" t="s">
        <v>179</v>
      </c>
      <c r="B259" s="101">
        <v>0</v>
      </c>
      <c r="C259">
        <v>0</v>
      </c>
      <c r="E259" s="61"/>
    </row>
    <row r="260" spans="1:5" ht="15.6">
      <c r="A260" s="63" t="s">
        <v>180</v>
      </c>
      <c r="B260" s="101">
        <v>1</v>
      </c>
      <c r="C260">
        <v>8</v>
      </c>
      <c r="E260" s="61"/>
    </row>
    <row r="261" spans="1:5" ht="31.15">
      <c r="A261" s="63" t="s">
        <v>181</v>
      </c>
      <c r="B261" s="101">
        <v>0</v>
      </c>
      <c r="C261">
        <v>0</v>
      </c>
      <c r="E261" s="61"/>
    </row>
    <row r="262" spans="1:5" ht="15.6">
      <c r="A262" s="63" t="s">
        <v>182</v>
      </c>
      <c r="E262" s="61"/>
    </row>
    <row r="263" spans="1:5" ht="15.6">
      <c r="A263" s="63" t="s">
        <v>183</v>
      </c>
      <c r="E263" s="61"/>
    </row>
    <row r="264" spans="1:5" ht="15.6">
      <c r="A264" s="63" t="s">
        <v>184</v>
      </c>
      <c r="E264" s="61"/>
    </row>
    <row r="265" spans="1:5" ht="15.6">
      <c r="A265" s="63" t="s">
        <v>185</v>
      </c>
      <c r="E265" s="61"/>
    </row>
    <row r="266" spans="1:5" ht="31.15">
      <c r="A266" s="63" t="s">
        <v>186</v>
      </c>
      <c r="E266" s="61"/>
    </row>
    <row r="267" spans="1:5">
      <c r="A267" s="62" t="s">
        <v>137</v>
      </c>
      <c r="B267">
        <v>10</v>
      </c>
      <c r="C267">
        <v>46</v>
      </c>
      <c r="E267" s="61"/>
    </row>
    <row r="268" spans="1:5">
      <c r="A268" s="62" t="s">
        <v>55</v>
      </c>
      <c r="B268">
        <v>1</v>
      </c>
      <c r="C268">
        <v>2.5</v>
      </c>
      <c r="E268" s="61"/>
    </row>
    <row r="269" spans="1:5">
      <c r="A269" s="62" t="s">
        <v>138</v>
      </c>
      <c r="B269">
        <v>9</v>
      </c>
      <c r="C269">
        <v>31.5</v>
      </c>
      <c r="E269" s="61"/>
    </row>
    <row r="270" spans="1:5" ht="31.15">
      <c r="A270" s="64" t="s">
        <v>139</v>
      </c>
      <c r="E270" s="61"/>
    </row>
    <row r="271" spans="1:5" ht="15.6">
      <c r="A271" s="98" t="s">
        <v>140</v>
      </c>
      <c r="E271" s="61"/>
    </row>
    <row r="272" spans="1:5" ht="31.15">
      <c r="A272" s="64" t="s">
        <v>141</v>
      </c>
      <c r="E272" s="61"/>
    </row>
    <row r="273" spans="1:5" ht="46.9">
      <c r="A273" s="64" t="s">
        <v>142</v>
      </c>
      <c r="E273" s="61"/>
    </row>
    <row r="274" spans="1:5" ht="43.15">
      <c r="A274" s="73" t="s">
        <v>143</v>
      </c>
      <c r="B274" s="72"/>
      <c r="C274" s="72"/>
      <c r="D274" s="72"/>
      <c r="E274" s="6"/>
    </row>
    <row r="275" spans="1:5" ht="43.15">
      <c r="A275" s="60" t="s">
        <v>145</v>
      </c>
      <c r="E275" s="61"/>
    </row>
    <row r="276" spans="1:5">
      <c r="A276" s="60" t="s">
        <v>158</v>
      </c>
      <c r="E276" s="61"/>
    </row>
    <row r="277" spans="1:5" ht="28.9">
      <c r="A277" s="60" t="s">
        <v>149</v>
      </c>
      <c r="E277" s="61"/>
    </row>
    <row r="278" spans="1:5" ht="28.9">
      <c r="A278" s="60" t="s">
        <v>146</v>
      </c>
      <c r="E278" s="61"/>
    </row>
    <row r="279" spans="1:5" ht="43.9" thickBot="1">
      <c r="A279" s="68" t="s">
        <v>147</v>
      </c>
      <c r="B279" s="66"/>
      <c r="C279" s="66"/>
      <c r="D279" s="66"/>
      <c r="E279" s="67"/>
    </row>
    <row r="280" spans="1:5" ht="28.9">
      <c r="A280" s="210" t="s">
        <v>196</v>
      </c>
      <c r="B280" s="211"/>
      <c r="C280" s="211"/>
      <c r="D280" s="211"/>
      <c r="E280" s="212"/>
    </row>
    <row r="281" spans="1:5">
      <c r="A281" s="60" t="s">
        <v>177</v>
      </c>
      <c r="B281" s="1" t="s">
        <v>153</v>
      </c>
      <c r="C281" t="s">
        <v>154</v>
      </c>
      <c r="D281" t="s">
        <v>155</v>
      </c>
      <c r="E281" s="61" t="s">
        <v>156</v>
      </c>
    </row>
    <row r="282" spans="1:5">
      <c r="A282" s="60" t="s">
        <v>178</v>
      </c>
      <c r="B282">
        <v>13</v>
      </c>
      <c r="C282">
        <v>10</v>
      </c>
      <c r="E282" s="61"/>
    </row>
    <row r="283" spans="1:5">
      <c r="A283" s="62" t="s">
        <v>125</v>
      </c>
      <c r="B283">
        <v>13</v>
      </c>
      <c r="C283">
        <v>10</v>
      </c>
      <c r="E283" s="61"/>
    </row>
    <row r="284" spans="1:5">
      <c r="A284" s="62" t="s">
        <v>127</v>
      </c>
      <c r="B284">
        <v>875</v>
      </c>
      <c r="C284">
        <v>688</v>
      </c>
      <c r="E284" s="61"/>
    </row>
    <row r="285" spans="1:5">
      <c r="A285" s="62" t="s">
        <v>128</v>
      </c>
      <c r="B285" s="100">
        <v>0.96199999999999997</v>
      </c>
      <c r="C285">
        <v>74.8</v>
      </c>
      <c r="E285" s="61"/>
    </row>
    <row r="286" spans="1:5" ht="15.6">
      <c r="A286" s="63" t="s">
        <v>179</v>
      </c>
      <c r="B286" s="101">
        <v>0</v>
      </c>
      <c r="C286">
        <v>0</v>
      </c>
      <c r="E286" s="61"/>
    </row>
    <row r="287" spans="1:5" ht="15.6">
      <c r="A287" s="63" t="s">
        <v>180</v>
      </c>
      <c r="B287" s="101">
        <v>1</v>
      </c>
      <c r="C287">
        <v>10</v>
      </c>
      <c r="E287" s="61"/>
    </row>
    <row r="288" spans="1:5" ht="31.15">
      <c r="A288" s="63" t="s">
        <v>181</v>
      </c>
      <c r="B288" s="101">
        <v>0</v>
      </c>
      <c r="C288">
        <v>0</v>
      </c>
      <c r="E288" s="61"/>
    </row>
    <row r="289" spans="1:5" ht="15.6">
      <c r="A289" s="63" t="s">
        <v>182</v>
      </c>
      <c r="E289" s="61"/>
    </row>
    <row r="290" spans="1:5" ht="15.6">
      <c r="A290" s="63" t="s">
        <v>183</v>
      </c>
      <c r="E290" s="61"/>
    </row>
    <row r="291" spans="1:5" ht="15.6">
      <c r="A291" s="63" t="s">
        <v>184</v>
      </c>
      <c r="E291" s="61"/>
    </row>
    <row r="292" spans="1:5" ht="15.6">
      <c r="A292" s="63" t="s">
        <v>185</v>
      </c>
      <c r="E292" s="61"/>
    </row>
    <row r="293" spans="1:5" ht="31.15">
      <c r="A293" s="63" t="s">
        <v>186</v>
      </c>
      <c r="E293" s="61"/>
    </row>
    <row r="294" spans="1:5">
      <c r="A294" s="62" t="s">
        <v>137</v>
      </c>
      <c r="B294">
        <v>8</v>
      </c>
      <c r="C294">
        <v>4.5</v>
      </c>
      <c r="E294" s="61"/>
    </row>
    <row r="295" spans="1:5">
      <c r="A295" s="62" t="s">
        <v>55</v>
      </c>
      <c r="B295">
        <v>0</v>
      </c>
      <c r="C295">
        <v>1</v>
      </c>
      <c r="E295" s="61"/>
    </row>
    <row r="296" spans="1:5">
      <c r="A296" s="62" t="s">
        <v>138</v>
      </c>
      <c r="B296">
        <v>6</v>
      </c>
      <c r="C296">
        <v>4</v>
      </c>
      <c r="E296" s="61"/>
    </row>
    <row r="297" spans="1:5" ht="31.15">
      <c r="A297" s="64" t="s">
        <v>139</v>
      </c>
      <c r="E297" s="61"/>
    </row>
    <row r="298" spans="1:5" ht="15.6">
      <c r="A298" s="98" t="s">
        <v>140</v>
      </c>
      <c r="E298" s="61"/>
    </row>
    <row r="299" spans="1:5" ht="31.15">
      <c r="A299" s="64" t="s">
        <v>141</v>
      </c>
      <c r="E299" s="61"/>
    </row>
    <row r="300" spans="1:5" ht="46.9">
      <c r="A300" s="64" t="s">
        <v>142</v>
      </c>
      <c r="E300" s="61"/>
    </row>
    <row r="301" spans="1:5" ht="43.15">
      <c r="A301" s="73" t="s">
        <v>143</v>
      </c>
      <c r="B301" s="72"/>
      <c r="C301" s="72"/>
      <c r="D301" s="72"/>
      <c r="E301" s="6"/>
    </row>
    <row r="302" spans="1:5" ht="43.15">
      <c r="A302" s="60" t="s">
        <v>145</v>
      </c>
      <c r="E302" s="61"/>
    </row>
    <row r="303" spans="1:5">
      <c r="A303" s="60" t="s">
        <v>158</v>
      </c>
      <c r="E303" s="61"/>
    </row>
    <row r="304" spans="1:5" ht="28.9">
      <c r="A304" s="60" t="s">
        <v>149</v>
      </c>
      <c r="E304" s="61"/>
    </row>
    <row r="305" spans="1:5" ht="28.9">
      <c r="A305" s="60" t="s">
        <v>146</v>
      </c>
      <c r="E305" s="61"/>
    </row>
    <row r="306" spans="1:5" ht="43.9" thickBot="1">
      <c r="A306" s="68" t="s">
        <v>147</v>
      </c>
      <c r="B306" s="66"/>
      <c r="C306" s="66"/>
      <c r="D306" s="66"/>
      <c r="E306" s="67"/>
    </row>
    <row r="307" spans="1:5" ht="28.9">
      <c r="A307" s="210" t="s">
        <v>197</v>
      </c>
      <c r="B307" s="211"/>
      <c r="C307" s="211"/>
      <c r="D307" s="211"/>
      <c r="E307" s="212"/>
    </row>
    <row r="308" spans="1:5">
      <c r="A308" s="60" t="s">
        <v>177</v>
      </c>
      <c r="B308" s="1" t="s">
        <v>153</v>
      </c>
      <c r="C308" t="s">
        <v>154</v>
      </c>
      <c r="D308" t="s">
        <v>155</v>
      </c>
      <c r="E308" s="61" t="s">
        <v>156</v>
      </c>
    </row>
    <row r="309" spans="1:5">
      <c r="A309" s="60" t="s">
        <v>178</v>
      </c>
      <c r="C309" t="s">
        <v>167</v>
      </c>
      <c r="E309" s="61"/>
    </row>
    <row r="310" spans="1:5">
      <c r="A310" s="62" t="s">
        <v>125</v>
      </c>
      <c r="E310" s="61"/>
    </row>
    <row r="311" spans="1:5">
      <c r="A311" s="62" t="s">
        <v>127</v>
      </c>
      <c r="E311" s="61"/>
    </row>
    <row r="312" spans="1:5">
      <c r="A312" s="62" t="s">
        <v>128</v>
      </c>
      <c r="E312" s="61"/>
    </row>
    <row r="313" spans="1:5" ht="15.6">
      <c r="A313" s="63" t="s">
        <v>179</v>
      </c>
      <c r="E313" s="61"/>
    </row>
    <row r="314" spans="1:5" ht="15.6">
      <c r="A314" s="63" t="s">
        <v>180</v>
      </c>
      <c r="E314" s="61"/>
    </row>
    <row r="315" spans="1:5" ht="31.15">
      <c r="A315" s="63" t="s">
        <v>181</v>
      </c>
      <c r="E315" s="61"/>
    </row>
    <row r="316" spans="1:5" ht="15.6">
      <c r="A316" s="63" t="s">
        <v>182</v>
      </c>
      <c r="E316" s="61"/>
    </row>
    <row r="317" spans="1:5" ht="15.6">
      <c r="A317" s="63" t="s">
        <v>183</v>
      </c>
      <c r="E317" s="61"/>
    </row>
    <row r="318" spans="1:5" ht="15.6">
      <c r="A318" s="63" t="s">
        <v>184</v>
      </c>
      <c r="E318" s="61"/>
    </row>
    <row r="319" spans="1:5" ht="15.6">
      <c r="A319" s="63" t="s">
        <v>185</v>
      </c>
      <c r="E319" s="61"/>
    </row>
    <row r="320" spans="1:5" ht="31.15">
      <c r="A320" s="63" t="s">
        <v>186</v>
      </c>
      <c r="E320" s="61"/>
    </row>
    <row r="321" spans="1:5">
      <c r="A321" s="62" t="s">
        <v>137</v>
      </c>
      <c r="E321" s="61"/>
    </row>
    <row r="322" spans="1:5">
      <c r="A322" s="62" t="s">
        <v>55</v>
      </c>
      <c r="E322" s="61"/>
    </row>
    <row r="323" spans="1:5">
      <c r="A323" s="62" t="s">
        <v>138</v>
      </c>
      <c r="E323" s="61"/>
    </row>
    <row r="324" spans="1:5" ht="31.15">
      <c r="A324" s="64" t="s">
        <v>139</v>
      </c>
      <c r="E324" s="61"/>
    </row>
    <row r="325" spans="1:5" ht="15.6">
      <c r="A325" s="98" t="s">
        <v>140</v>
      </c>
      <c r="E325" s="61"/>
    </row>
    <row r="326" spans="1:5" ht="31.15">
      <c r="A326" s="64" t="s">
        <v>141</v>
      </c>
      <c r="E326" s="61"/>
    </row>
    <row r="327" spans="1:5" ht="46.9">
      <c r="A327" s="64" t="s">
        <v>142</v>
      </c>
      <c r="E327" s="61"/>
    </row>
    <row r="328" spans="1:5" ht="43.15">
      <c r="A328" s="73" t="s">
        <v>143</v>
      </c>
      <c r="B328" s="72"/>
      <c r="C328" s="72"/>
      <c r="D328" s="72"/>
      <c r="E328" s="6"/>
    </row>
    <row r="329" spans="1:5" ht="43.15">
      <c r="A329" s="60" t="s">
        <v>145</v>
      </c>
      <c r="E329" s="61"/>
    </row>
    <row r="330" spans="1:5">
      <c r="A330" s="60" t="s">
        <v>158</v>
      </c>
      <c r="E330" s="61"/>
    </row>
    <row r="331" spans="1:5" ht="28.9">
      <c r="A331" s="60" t="s">
        <v>149</v>
      </c>
      <c r="E331" s="61"/>
    </row>
    <row r="332" spans="1:5" ht="28.9">
      <c r="A332" s="60" t="s">
        <v>146</v>
      </c>
      <c r="E332" s="61"/>
    </row>
    <row r="333" spans="1:5" ht="43.9" thickBot="1">
      <c r="A333" s="68" t="s">
        <v>147</v>
      </c>
      <c r="B333" s="66"/>
      <c r="C333" s="66"/>
      <c r="D333" s="66"/>
      <c r="E333" s="67"/>
    </row>
    <row r="334" spans="1:5" ht="28.9">
      <c r="A334" s="210" t="s">
        <v>198</v>
      </c>
      <c r="B334" s="211"/>
      <c r="C334" s="211"/>
      <c r="D334" s="211"/>
      <c r="E334" s="212"/>
    </row>
    <row r="335" spans="1:5">
      <c r="A335" s="60" t="s">
        <v>177</v>
      </c>
      <c r="B335" s="1" t="s">
        <v>153</v>
      </c>
      <c r="C335" t="s">
        <v>154</v>
      </c>
      <c r="D335" t="s">
        <v>155</v>
      </c>
      <c r="E335" s="61" t="s">
        <v>156</v>
      </c>
    </row>
    <row r="336" spans="1:5">
      <c r="A336" s="60" t="s">
        <v>178</v>
      </c>
      <c r="B336">
        <v>22</v>
      </c>
      <c r="C336">
        <v>23</v>
      </c>
      <c r="E336" s="61"/>
    </row>
    <row r="337" spans="1:5">
      <c r="A337" s="62" t="s">
        <v>125</v>
      </c>
      <c r="B337">
        <v>22</v>
      </c>
      <c r="C337">
        <v>23</v>
      </c>
      <c r="E337" s="61"/>
    </row>
    <row r="338" spans="1:5">
      <c r="A338" s="62" t="s">
        <v>127</v>
      </c>
      <c r="B338">
        <v>681</v>
      </c>
      <c r="C338">
        <v>611</v>
      </c>
      <c r="E338" s="61"/>
    </row>
    <row r="339" spans="1:5">
      <c r="A339" s="62" t="s">
        <v>128</v>
      </c>
      <c r="B339" s="100">
        <v>0.748</v>
      </c>
      <c r="C339">
        <v>66.400000000000006</v>
      </c>
      <c r="E339" s="61"/>
    </row>
    <row r="340" spans="1:5" ht="15.6">
      <c r="A340" s="63" t="s">
        <v>179</v>
      </c>
      <c r="B340" s="101">
        <v>0</v>
      </c>
      <c r="C340">
        <v>1</v>
      </c>
      <c r="E340" s="61"/>
    </row>
    <row r="341" spans="1:5" ht="15.6">
      <c r="A341" s="63" t="s">
        <v>180</v>
      </c>
      <c r="B341" s="101">
        <v>1</v>
      </c>
      <c r="C341">
        <v>22</v>
      </c>
      <c r="E341" s="61"/>
    </row>
    <row r="342" spans="1:5" ht="31.15">
      <c r="A342" s="63" t="s">
        <v>181</v>
      </c>
      <c r="B342" s="101">
        <v>0</v>
      </c>
      <c r="C342">
        <v>0</v>
      </c>
      <c r="E342" s="61"/>
    </row>
    <row r="343" spans="1:5" ht="15.6">
      <c r="A343" s="63" t="s">
        <v>182</v>
      </c>
      <c r="E343" s="61"/>
    </row>
    <row r="344" spans="1:5" ht="15.6">
      <c r="A344" s="63" t="s">
        <v>183</v>
      </c>
      <c r="E344" s="61"/>
    </row>
    <row r="345" spans="1:5" ht="15.6">
      <c r="A345" s="63" t="s">
        <v>184</v>
      </c>
      <c r="E345" s="61"/>
    </row>
    <row r="346" spans="1:5" ht="15.6">
      <c r="A346" s="63" t="s">
        <v>185</v>
      </c>
      <c r="E346" s="61"/>
    </row>
    <row r="347" spans="1:5" ht="31.15">
      <c r="A347" s="63" t="s">
        <v>186</v>
      </c>
      <c r="E347" s="61"/>
    </row>
    <row r="348" spans="1:5">
      <c r="A348" s="62" t="s">
        <v>137</v>
      </c>
      <c r="B348">
        <v>18.5</v>
      </c>
      <c r="C348">
        <v>20</v>
      </c>
      <c r="E348" s="61"/>
    </row>
    <row r="349" spans="1:5">
      <c r="A349" s="62" t="s">
        <v>55</v>
      </c>
      <c r="B349">
        <v>2</v>
      </c>
      <c r="C349">
        <v>4</v>
      </c>
      <c r="E349" s="61"/>
    </row>
    <row r="350" spans="1:5">
      <c r="A350" s="62" t="s">
        <v>138</v>
      </c>
      <c r="B350">
        <v>13.5</v>
      </c>
      <c r="C350">
        <v>14</v>
      </c>
      <c r="E350" s="61"/>
    </row>
    <row r="351" spans="1:5" ht="31.15">
      <c r="A351" s="64" t="s">
        <v>139</v>
      </c>
      <c r="E351" s="61"/>
    </row>
    <row r="352" spans="1:5" ht="15.6">
      <c r="A352" s="98" t="s">
        <v>140</v>
      </c>
      <c r="E352" s="61"/>
    </row>
    <row r="353" spans="1:5" ht="31.15">
      <c r="A353" s="64" t="s">
        <v>141</v>
      </c>
      <c r="E353" s="61"/>
    </row>
    <row r="354" spans="1:5" ht="46.9">
      <c r="A354" s="64" t="s">
        <v>142</v>
      </c>
      <c r="E354" s="61"/>
    </row>
    <row r="355" spans="1:5" ht="43.15">
      <c r="A355" s="73" t="s">
        <v>143</v>
      </c>
      <c r="B355" s="72"/>
      <c r="C355" s="72"/>
      <c r="D355" s="72"/>
      <c r="E355" s="6"/>
    </row>
    <row r="356" spans="1:5" ht="43.15">
      <c r="A356" s="60" t="s">
        <v>145</v>
      </c>
      <c r="E356" s="61"/>
    </row>
    <row r="357" spans="1:5">
      <c r="A357" s="60" t="s">
        <v>158</v>
      </c>
      <c r="E357" s="61"/>
    </row>
    <row r="358" spans="1:5" ht="28.9">
      <c r="A358" s="60" t="s">
        <v>149</v>
      </c>
      <c r="E358" s="61"/>
    </row>
    <row r="359" spans="1:5" ht="28.9">
      <c r="A359" s="60" t="s">
        <v>146</v>
      </c>
      <c r="E359" s="61"/>
    </row>
    <row r="360" spans="1:5" ht="43.9" thickBot="1">
      <c r="A360" s="68" t="s">
        <v>147</v>
      </c>
      <c r="B360" s="66"/>
      <c r="C360" s="66"/>
      <c r="D360" s="66"/>
      <c r="E360" s="67"/>
    </row>
    <row r="361" spans="1:5" ht="28.9">
      <c r="A361" s="210" t="s">
        <v>199</v>
      </c>
      <c r="B361" s="211"/>
      <c r="C361" s="211"/>
      <c r="D361" s="211"/>
      <c r="E361" s="212"/>
    </row>
    <row r="362" spans="1:5">
      <c r="A362" s="60" t="s">
        <v>177</v>
      </c>
      <c r="B362" s="1" t="s">
        <v>153</v>
      </c>
      <c r="C362" t="s">
        <v>154</v>
      </c>
      <c r="D362" t="s">
        <v>155</v>
      </c>
      <c r="E362" s="61" t="s">
        <v>156</v>
      </c>
    </row>
    <row r="363" spans="1:5">
      <c r="A363" s="60" t="s">
        <v>178</v>
      </c>
      <c r="B363">
        <v>2</v>
      </c>
      <c r="C363">
        <v>6</v>
      </c>
      <c r="E363" s="61"/>
    </row>
    <row r="364" spans="1:5">
      <c r="A364" s="62" t="s">
        <v>125</v>
      </c>
      <c r="B364">
        <v>2</v>
      </c>
      <c r="C364">
        <v>6</v>
      </c>
      <c r="E364" s="61"/>
    </row>
    <row r="365" spans="1:5">
      <c r="A365" s="62" t="s">
        <v>127</v>
      </c>
      <c r="B365">
        <v>541</v>
      </c>
      <c r="C365">
        <v>635</v>
      </c>
      <c r="E365" s="61"/>
    </row>
    <row r="366" spans="1:5">
      <c r="A366" s="62" t="s">
        <v>128</v>
      </c>
      <c r="B366" s="100">
        <v>0.54</v>
      </c>
      <c r="C366">
        <v>62.7</v>
      </c>
      <c r="E366" s="61"/>
    </row>
    <row r="367" spans="1:5" ht="15.6">
      <c r="A367" s="63" t="s">
        <v>179</v>
      </c>
      <c r="B367" s="101">
        <v>1</v>
      </c>
      <c r="C367">
        <v>5</v>
      </c>
      <c r="E367" s="61"/>
    </row>
    <row r="368" spans="1:5" ht="15.6">
      <c r="A368" s="63" t="s">
        <v>180</v>
      </c>
      <c r="B368" s="101">
        <v>0</v>
      </c>
      <c r="C368">
        <v>0</v>
      </c>
      <c r="E368" s="61"/>
    </row>
    <row r="369" spans="1:5" ht="31.15">
      <c r="A369" s="63" t="s">
        <v>181</v>
      </c>
      <c r="B369" s="101">
        <v>0</v>
      </c>
      <c r="C369">
        <v>0</v>
      </c>
      <c r="E369" s="61"/>
    </row>
    <row r="370" spans="1:5" ht="15.6">
      <c r="A370" s="63" t="s">
        <v>182</v>
      </c>
      <c r="E370" s="61"/>
    </row>
    <row r="371" spans="1:5" ht="15.6">
      <c r="A371" s="63" t="s">
        <v>183</v>
      </c>
      <c r="E371" s="61"/>
    </row>
    <row r="372" spans="1:5" ht="15.6">
      <c r="A372" s="63" t="s">
        <v>184</v>
      </c>
      <c r="E372" s="61"/>
    </row>
    <row r="373" spans="1:5" ht="15.6">
      <c r="A373" s="63" t="s">
        <v>185</v>
      </c>
      <c r="E373" s="61"/>
    </row>
    <row r="374" spans="1:5" ht="31.15">
      <c r="A374" s="63" t="s">
        <v>186</v>
      </c>
      <c r="E374" s="61"/>
    </row>
    <row r="375" spans="1:5">
      <c r="A375" s="62" t="s">
        <v>137</v>
      </c>
      <c r="B375">
        <v>95.5</v>
      </c>
      <c r="C375">
        <v>66.5</v>
      </c>
      <c r="E375" s="61"/>
    </row>
    <row r="376" spans="1:5">
      <c r="A376" s="62" t="s">
        <v>55</v>
      </c>
      <c r="B376">
        <v>1</v>
      </c>
      <c r="C376">
        <v>1</v>
      </c>
      <c r="E376" s="61"/>
    </row>
    <row r="377" spans="1:5">
      <c r="A377" s="62" t="s">
        <v>138</v>
      </c>
      <c r="B377">
        <v>94.5</v>
      </c>
      <c r="C377">
        <v>77</v>
      </c>
      <c r="E377" s="61"/>
    </row>
    <row r="378" spans="1:5" ht="31.15">
      <c r="A378" s="64" t="s">
        <v>139</v>
      </c>
      <c r="E378" s="61"/>
    </row>
    <row r="379" spans="1:5" ht="15.6">
      <c r="A379" s="98" t="s">
        <v>140</v>
      </c>
      <c r="E379" s="61"/>
    </row>
    <row r="380" spans="1:5" ht="31.15">
      <c r="A380" s="64" t="s">
        <v>141</v>
      </c>
      <c r="E380" s="61"/>
    </row>
    <row r="381" spans="1:5" ht="46.9">
      <c r="A381" s="64" t="s">
        <v>142</v>
      </c>
      <c r="E381" s="61"/>
    </row>
    <row r="382" spans="1:5" ht="43.15">
      <c r="A382" s="73" t="s">
        <v>143</v>
      </c>
      <c r="B382" s="72"/>
      <c r="C382" s="72"/>
      <c r="D382" s="72"/>
      <c r="E382" s="6"/>
    </row>
    <row r="383" spans="1:5" ht="43.15">
      <c r="A383" s="60" t="s">
        <v>145</v>
      </c>
      <c r="E383" s="61"/>
    </row>
    <row r="384" spans="1:5">
      <c r="A384" s="60" t="s">
        <v>158</v>
      </c>
      <c r="E384" s="61"/>
    </row>
    <row r="385" spans="1:5" ht="28.9">
      <c r="A385" s="60" t="s">
        <v>149</v>
      </c>
      <c r="E385" s="61"/>
    </row>
    <row r="386" spans="1:5" ht="28.9">
      <c r="A386" s="60" t="s">
        <v>146</v>
      </c>
      <c r="E386" s="61"/>
    </row>
    <row r="387" spans="1:5" ht="43.9" thickBot="1">
      <c r="A387" s="68" t="s">
        <v>147</v>
      </c>
      <c r="B387" s="66"/>
      <c r="C387" s="66"/>
      <c r="D387" s="66"/>
      <c r="E387" s="67"/>
    </row>
    <row r="388" spans="1:5" ht="28.9">
      <c r="A388" s="210" t="s">
        <v>200</v>
      </c>
      <c r="B388" s="211"/>
      <c r="C388" s="211"/>
      <c r="D388" s="211"/>
      <c r="E388" s="212"/>
    </row>
    <row r="389" spans="1:5">
      <c r="A389" s="60" t="s">
        <v>177</v>
      </c>
      <c r="B389" s="1" t="s">
        <v>153</v>
      </c>
      <c r="C389" t="s">
        <v>154</v>
      </c>
      <c r="D389" t="s">
        <v>155</v>
      </c>
      <c r="E389" s="61" t="s">
        <v>156</v>
      </c>
    </row>
    <row r="390" spans="1:5">
      <c r="A390" s="60" t="s">
        <v>178</v>
      </c>
      <c r="B390">
        <v>3</v>
      </c>
      <c r="C390" s="120">
        <v>3</v>
      </c>
      <c r="E390" s="61"/>
    </row>
    <row r="391" spans="1:5">
      <c r="A391" s="62" t="s">
        <v>125</v>
      </c>
      <c r="B391">
        <v>3</v>
      </c>
      <c r="C391" s="120">
        <v>3</v>
      </c>
      <c r="E391" s="61"/>
    </row>
    <row r="392" spans="1:5">
      <c r="A392" s="62" t="s">
        <v>127</v>
      </c>
      <c r="B392">
        <v>641</v>
      </c>
      <c r="C392" s="120">
        <v>474</v>
      </c>
      <c r="E392" s="61"/>
    </row>
    <row r="393" spans="1:5">
      <c r="A393" s="62" t="s">
        <v>128</v>
      </c>
      <c r="B393" s="100">
        <v>0.58699999999999997</v>
      </c>
      <c r="C393" s="120">
        <v>42.9</v>
      </c>
      <c r="E393" s="61"/>
    </row>
    <row r="394" spans="1:5" ht="15.6">
      <c r="A394" s="63" t="s">
        <v>179</v>
      </c>
      <c r="B394" s="101">
        <v>0</v>
      </c>
      <c r="C394" s="120" t="s">
        <v>167</v>
      </c>
      <c r="E394" s="61"/>
    </row>
    <row r="395" spans="1:5" ht="15.6">
      <c r="A395" s="63" t="s">
        <v>180</v>
      </c>
      <c r="B395" s="101">
        <v>1</v>
      </c>
      <c r="C395" s="120" t="s">
        <v>167</v>
      </c>
      <c r="E395" s="61"/>
    </row>
    <row r="396" spans="1:5" ht="31.15">
      <c r="A396" s="63" t="s">
        <v>181</v>
      </c>
      <c r="B396" s="101">
        <v>0</v>
      </c>
      <c r="C396" s="120" t="s">
        <v>167</v>
      </c>
      <c r="E396" s="61"/>
    </row>
    <row r="397" spans="1:5" ht="15.6">
      <c r="A397" s="63" t="s">
        <v>182</v>
      </c>
      <c r="C397" s="120"/>
      <c r="E397" s="61"/>
    </row>
    <row r="398" spans="1:5" ht="15.6">
      <c r="A398" s="63" t="s">
        <v>183</v>
      </c>
      <c r="C398" s="120"/>
      <c r="E398" s="61"/>
    </row>
    <row r="399" spans="1:5" ht="15.6">
      <c r="A399" s="63" t="s">
        <v>184</v>
      </c>
      <c r="C399" s="120"/>
      <c r="E399" s="61"/>
    </row>
    <row r="400" spans="1:5" ht="15.6">
      <c r="A400" s="63" t="s">
        <v>185</v>
      </c>
      <c r="C400" s="120"/>
      <c r="E400" s="61"/>
    </row>
    <row r="401" spans="1:5" ht="31.15">
      <c r="A401" s="63" t="s">
        <v>186</v>
      </c>
      <c r="C401" s="120"/>
      <c r="E401" s="61"/>
    </row>
    <row r="402" spans="1:5">
      <c r="A402" s="62" t="s">
        <v>137</v>
      </c>
      <c r="B402">
        <v>62</v>
      </c>
      <c r="C402" s="120">
        <v>7</v>
      </c>
      <c r="E402" s="61"/>
    </row>
    <row r="403" spans="1:5">
      <c r="A403" s="62" t="s">
        <v>55</v>
      </c>
      <c r="B403">
        <v>7</v>
      </c>
      <c r="C403" s="120" t="s">
        <v>167</v>
      </c>
      <c r="E403" s="61"/>
    </row>
    <row r="404" spans="1:5">
      <c r="A404" s="62" t="s">
        <v>138</v>
      </c>
      <c r="B404">
        <v>18</v>
      </c>
      <c r="C404" s="120" t="s">
        <v>167</v>
      </c>
      <c r="E404" s="61"/>
    </row>
    <row r="405" spans="1:5" ht="31.15">
      <c r="A405" s="64" t="s">
        <v>139</v>
      </c>
      <c r="E405" s="61"/>
    </row>
    <row r="406" spans="1:5" ht="15.6">
      <c r="A406" s="98" t="s">
        <v>140</v>
      </c>
      <c r="E406" s="61"/>
    </row>
    <row r="407" spans="1:5" ht="31.15">
      <c r="A407" s="64" t="s">
        <v>141</v>
      </c>
      <c r="E407" s="61"/>
    </row>
    <row r="408" spans="1:5" ht="46.9">
      <c r="A408" s="64" t="s">
        <v>142</v>
      </c>
      <c r="E408" s="61"/>
    </row>
    <row r="409" spans="1:5" ht="43.15">
      <c r="A409" s="73" t="s">
        <v>143</v>
      </c>
      <c r="B409" s="72"/>
      <c r="C409" s="72"/>
      <c r="D409" s="72"/>
      <c r="E409" s="6"/>
    </row>
    <row r="410" spans="1:5" ht="43.15">
      <c r="A410" s="60" t="s">
        <v>145</v>
      </c>
      <c r="E410" s="61"/>
    </row>
    <row r="411" spans="1:5">
      <c r="A411" s="60" t="s">
        <v>158</v>
      </c>
      <c r="E411" s="61"/>
    </row>
    <row r="412" spans="1:5" ht="28.9">
      <c r="A412" s="60" t="s">
        <v>149</v>
      </c>
      <c r="E412" s="61"/>
    </row>
    <row r="413" spans="1:5" ht="28.9">
      <c r="A413" s="60" t="s">
        <v>146</v>
      </c>
      <c r="E413" s="61"/>
    </row>
    <row r="414" spans="1:5" ht="43.9" thickBot="1">
      <c r="A414" s="68" t="s">
        <v>147</v>
      </c>
      <c r="B414" s="66"/>
      <c r="C414" s="66"/>
      <c r="D414" s="66"/>
      <c r="E414" s="67"/>
    </row>
    <row r="415" spans="1:5" ht="28.9">
      <c r="A415" s="210" t="s">
        <v>201</v>
      </c>
      <c r="B415" s="211"/>
      <c r="C415" s="211"/>
      <c r="D415" s="211"/>
      <c r="E415" s="212"/>
    </row>
    <row r="416" spans="1:5">
      <c r="A416" s="60" t="s">
        <v>177</v>
      </c>
      <c r="B416" s="1" t="s">
        <v>153</v>
      </c>
      <c r="C416" t="s">
        <v>154</v>
      </c>
      <c r="D416" t="s">
        <v>155</v>
      </c>
      <c r="E416" s="61" t="s">
        <v>156</v>
      </c>
    </row>
    <row r="417" spans="1:5">
      <c r="A417" s="60" t="s">
        <v>178</v>
      </c>
      <c r="B417">
        <v>15</v>
      </c>
      <c r="C417">
        <v>20</v>
      </c>
      <c r="E417" s="61"/>
    </row>
    <row r="418" spans="1:5">
      <c r="A418" s="62" t="s">
        <v>125</v>
      </c>
      <c r="B418">
        <v>15</v>
      </c>
      <c r="C418">
        <v>20</v>
      </c>
      <c r="E418" s="61"/>
    </row>
    <row r="419" spans="1:5">
      <c r="A419" s="62" t="s">
        <v>127</v>
      </c>
      <c r="B419">
        <v>1203</v>
      </c>
      <c r="C419">
        <v>1287</v>
      </c>
      <c r="E419" s="61"/>
    </row>
    <row r="420" spans="1:5">
      <c r="A420" s="62" t="s">
        <v>128</v>
      </c>
      <c r="B420" s="100">
        <v>0.94399999999999995</v>
      </c>
      <c r="C420">
        <v>99.9</v>
      </c>
      <c r="E420" s="61"/>
    </row>
    <row r="421" spans="1:5" ht="15.6">
      <c r="A421" s="63" t="s">
        <v>179</v>
      </c>
      <c r="B421" s="101">
        <v>1</v>
      </c>
      <c r="C421">
        <v>19</v>
      </c>
      <c r="E421" s="61"/>
    </row>
    <row r="422" spans="1:5" ht="15.6">
      <c r="A422" s="63" t="s">
        <v>180</v>
      </c>
      <c r="B422" s="101">
        <v>0</v>
      </c>
      <c r="C422">
        <v>0</v>
      </c>
      <c r="E422" s="61"/>
    </row>
    <row r="423" spans="1:5" ht="31.15">
      <c r="A423" s="63" t="s">
        <v>181</v>
      </c>
      <c r="B423" s="101">
        <v>0</v>
      </c>
      <c r="C423">
        <v>0</v>
      </c>
      <c r="E423" s="61"/>
    </row>
    <row r="424" spans="1:5" ht="15.6">
      <c r="A424" s="63" t="s">
        <v>182</v>
      </c>
      <c r="E424" s="61"/>
    </row>
    <row r="425" spans="1:5" ht="15.6">
      <c r="A425" s="63" t="s">
        <v>183</v>
      </c>
      <c r="E425" s="61"/>
    </row>
    <row r="426" spans="1:5" ht="15.6">
      <c r="A426" s="63" t="s">
        <v>184</v>
      </c>
      <c r="E426" s="61"/>
    </row>
    <row r="427" spans="1:5" ht="15.6">
      <c r="A427" s="63" t="s">
        <v>185</v>
      </c>
      <c r="E427" s="61"/>
    </row>
    <row r="428" spans="1:5" ht="31.15">
      <c r="A428" s="63" t="s">
        <v>186</v>
      </c>
      <c r="E428" s="61"/>
    </row>
    <row r="429" spans="1:5">
      <c r="A429" s="62" t="s">
        <v>137</v>
      </c>
      <c r="B429">
        <v>34</v>
      </c>
      <c r="C429">
        <v>15</v>
      </c>
      <c r="E429" s="61"/>
    </row>
    <row r="430" spans="1:5">
      <c r="A430" s="62" t="s">
        <v>55</v>
      </c>
      <c r="B430">
        <v>0</v>
      </c>
      <c r="C430">
        <v>0</v>
      </c>
      <c r="E430" s="61"/>
    </row>
    <row r="431" spans="1:5">
      <c r="A431" s="62" t="s">
        <v>138</v>
      </c>
      <c r="B431">
        <v>33</v>
      </c>
      <c r="C431">
        <v>12.5</v>
      </c>
      <c r="E431" s="61"/>
    </row>
    <row r="432" spans="1:5" ht="31.15">
      <c r="A432" s="64" t="s">
        <v>139</v>
      </c>
      <c r="E432" s="61"/>
    </row>
    <row r="433" spans="1:5" ht="15.6">
      <c r="A433" s="98" t="s">
        <v>140</v>
      </c>
      <c r="E433" s="61"/>
    </row>
    <row r="434" spans="1:5" ht="31.15">
      <c r="A434" s="64" t="s">
        <v>141</v>
      </c>
      <c r="E434" s="61"/>
    </row>
    <row r="435" spans="1:5" ht="46.9">
      <c r="A435" s="64" t="s">
        <v>142</v>
      </c>
      <c r="E435" s="61"/>
    </row>
    <row r="436" spans="1:5" ht="43.15">
      <c r="A436" s="73" t="s">
        <v>143</v>
      </c>
      <c r="B436" s="72"/>
      <c r="C436" s="72"/>
      <c r="D436" s="72"/>
      <c r="E436" s="6"/>
    </row>
    <row r="437" spans="1:5" ht="43.15">
      <c r="A437" s="60" t="s">
        <v>145</v>
      </c>
      <c r="E437" s="61"/>
    </row>
    <row r="438" spans="1:5">
      <c r="A438" s="60" t="s">
        <v>158</v>
      </c>
      <c r="E438" s="61"/>
    </row>
    <row r="439" spans="1:5" ht="28.9">
      <c r="A439" s="60" t="s">
        <v>149</v>
      </c>
      <c r="E439" s="61"/>
    </row>
    <row r="440" spans="1:5" ht="28.9">
      <c r="A440" s="60" t="s">
        <v>146</v>
      </c>
      <c r="E440" s="61"/>
    </row>
    <row r="441" spans="1:5" ht="43.9" thickBot="1">
      <c r="A441" s="68" t="s">
        <v>147</v>
      </c>
      <c r="B441" s="66"/>
      <c r="C441" s="66"/>
      <c r="D441" s="66"/>
      <c r="E441" s="67"/>
    </row>
  </sheetData>
  <mergeCells count="17">
    <mergeCell ref="A1:E1"/>
    <mergeCell ref="A253:E253"/>
    <mergeCell ref="A280:E280"/>
    <mergeCell ref="A307:E307"/>
    <mergeCell ref="A334:E334"/>
    <mergeCell ref="A142:E142"/>
    <mergeCell ref="A170:E170"/>
    <mergeCell ref="A198:E198"/>
    <mergeCell ref="A226:E226"/>
    <mergeCell ref="A2:E2"/>
    <mergeCell ref="A30:E30"/>
    <mergeCell ref="A58:E58"/>
    <mergeCell ref="A86:E86"/>
    <mergeCell ref="A114:E114"/>
    <mergeCell ref="A361:E361"/>
    <mergeCell ref="A388:E388"/>
    <mergeCell ref="A415:E415"/>
  </mergeCells>
  <pageMargins left="0.7" right="0.7" top="0.75" bottom="0.75" header="0.3" footer="0.3"/>
  <pageSetup orientation="portrait"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E31"/>
  <sheetViews>
    <sheetView topLeftCell="A24" zoomScale="80" zoomScaleNormal="80" workbookViewId="0">
      <selection activeCell="C17" sqref="C17"/>
    </sheetView>
  </sheetViews>
  <sheetFormatPr defaultColWidth="26.7109375" defaultRowHeight="14.45"/>
  <cols>
    <col min="1" max="1" width="62.5703125" customWidth="1"/>
    <col min="2" max="2" width="28.7109375" bestFit="1" customWidth="1"/>
    <col min="3" max="3" width="33.7109375" bestFit="1" customWidth="1"/>
    <col min="4" max="4" width="36.42578125" bestFit="1" customWidth="1"/>
    <col min="5" max="5" width="32.7109375" bestFit="1" customWidth="1"/>
  </cols>
  <sheetData>
    <row r="1" spans="1:5" ht="15" thickBot="1">
      <c r="A1" s="216"/>
      <c r="B1" s="216"/>
      <c r="C1" s="216"/>
      <c r="D1" s="216"/>
      <c r="E1" s="216"/>
    </row>
    <row r="2" spans="1:5" ht="28.9">
      <c r="A2" s="210" t="s">
        <v>202</v>
      </c>
      <c r="B2" s="211"/>
      <c r="C2" s="211"/>
      <c r="D2" s="211"/>
      <c r="E2" s="212"/>
    </row>
    <row r="3" spans="1:5">
      <c r="A3" s="60" t="s">
        <v>177</v>
      </c>
      <c r="B3" s="1" t="s">
        <v>153</v>
      </c>
      <c r="C3" t="s">
        <v>154</v>
      </c>
      <c r="D3" t="s">
        <v>155</v>
      </c>
      <c r="E3" s="61" t="s">
        <v>156</v>
      </c>
    </row>
    <row r="4" spans="1:5">
      <c r="A4" s="60" t="s">
        <v>178</v>
      </c>
      <c r="B4" s="1">
        <v>300</v>
      </c>
      <c r="C4">
        <v>303</v>
      </c>
      <c r="E4" s="61"/>
    </row>
    <row r="5" spans="1:5">
      <c r="A5" s="62" t="s">
        <v>125</v>
      </c>
      <c r="B5" s="1">
        <v>249</v>
      </c>
      <c r="C5">
        <v>246</v>
      </c>
      <c r="E5" s="61"/>
    </row>
    <row r="6" spans="1:5">
      <c r="A6" s="62" t="s">
        <v>127</v>
      </c>
      <c r="B6" s="1">
        <v>2160</v>
      </c>
      <c r="C6">
        <v>2184</v>
      </c>
      <c r="E6" s="61"/>
    </row>
    <row r="7" spans="1:5">
      <c r="A7" s="62" t="s">
        <v>203</v>
      </c>
      <c r="B7" s="1">
        <v>1587</v>
      </c>
      <c r="C7">
        <v>1639</v>
      </c>
      <c r="E7" s="61"/>
    </row>
    <row r="8" spans="1:5">
      <c r="A8" s="62" t="s">
        <v>128</v>
      </c>
      <c r="B8" s="102">
        <v>0.73499999999999999</v>
      </c>
      <c r="C8" s="100">
        <f>C7/C6</f>
        <v>0.75045787545787546</v>
      </c>
      <c r="E8" s="61"/>
    </row>
    <row r="9" spans="1:5" ht="15.6">
      <c r="A9" s="63" t="s">
        <v>179</v>
      </c>
      <c r="B9" s="1">
        <v>94</v>
      </c>
      <c r="C9">
        <v>85</v>
      </c>
      <c r="E9" s="61"/>
    </row>
    <row r="10" spans="1:5" ht="15.6">
      <c r="A10" s="63" t="s">
        <v>180</v>
      </c>
      <c r="B10" s="1">
        <v>155</v>
      </c>
      <c r="C10">
        <v>161</v>
      </c>
      <c r="E10" s="61"/>
    </row>
    <row r="11" spans="1:5" ht="31.15">
      <c r="A11" s="63" t="s">
        <v>181</v>
      </c>
      <c r="B11" s="1">
        <v>0</v>
      </c>
      <c r="C11">
        <v>1</v>
      </c>
      <c r="E11" s="61"/>
    </row>
    <row r="12" spans="1:5" ht="15.6">
      <c r="A12" s="63" t="s">
        <v>182</v>
      </c>
      <c r="B12" s="1">
        <v>17</v>
      </c>
      <c r="C12" s="120" t="s">
        <v>167</v>
      </c>
      <c r="E12" s="61"/>
    </row>
    <row r="13" spans="1:5" ht="15.6">
      <c r="A13" s="63" t="s">
        <v>183</v>
      </c>
      <c r="B13" s="102">
        <v>6.8000000000000005E-2</v>
      </c>
      <c r="C13" s="126" t="s">
        <v>167</v>
      </c>
      <c r="E13" s="61"/>
    </row>
    <row r="14" spans="1:5" ht="15.6">
      <c r="A14" s="63" t="s">
        <v>184</v>
      </c>
      <c r="B14" s="119" t="s">
        <v>167</v>
      </c>
      <c r="C14" s="120" t="s">
        <v>167</v>
      </c>
      <c r="E14" s="61"/>
    </row>
    <row r="15" spans="1:5" ht="15.6">
      <c r="A15" s="63" t="s">
        <v>185</v>
      </c>
      <c r="B15" s="119" t="s">
        <v>167</v>
      </c>
      <c r="C15" s="120" t="s">
        <v>167</v>
      </c>
      <c r="E15" s="61"/>
    </row>
    <row r="16" spans="1:5" ht="31.15">
      <c r="A16" s="63" t="s">
        <v>186</v>
      </c>
      <c r="B16" s="119" t="s">
        <v>167</v>
      </c>
      <c r="C16" s="120" t="s">
        <v>167</v>
      </c>
      <c r="E16" s="61"/>
    </row>
    <row r="17" spans="1:5">
      <c r="A17" s="62" t="s">
        <v>137</v>
      </c>
      <c r="B17" s="1">
        <v>16</v>
      </c>
      <c r="C17">
        <v>18</v>
      </c>
      <c r="E17" s="61"/>
    </row>
    <row r="18" spans="1:5">
      <c r="A18" s="62" t="s">
        <v>55</v>
      </c>
      <c r="B18" s="1">
        <v>0</v>
      </c>
      <c r="C18">
        <v>0</v>
      </c>
      <c r="E18" s="61"/>
    </row>
    <row r="19" spans="1:5">
      <c r="A19" s="62" t="s">
        <v>138</v>
      </c>
      <c r="B19" s="1">
        <v>16</v>
      </c>
      <c r="C19">
        <v>18</v>
      </c>
      <c r="E19" s="61"/>
    </row>
    <row r="20" spans="1:5" ht="31.15">
      <c r="A20" s="64" t="s">
        <v>139</v>
      </c>
      <c r="B20" s="1"/>
      <c r="E20" s="61"/>
    </row>
    <row r="21" spans="1:5" ht="15.6">
      <c r="A21" s="98" t="s">
        <v>140</v>
      </c>
      <c r="B21" s="1"/>
      <c r="E21" s="61"/>
    </row>
    <row r="22" spans="1:5" ht="31.15">
      <c r="A22" s="64" t="s">
        <v>141</v>
      </c>
      <c r="B22" s="1"/>
      <c r="E22" s="61"/>
    </row>
    <row r="23" spans="1:5" ht="46.9">
      <c r="A23" s="64" t="s">
        <v>142</v>
      </c>
      <c r="B23" s="1"/>
      <c r="E23" s="61"/>
    </row>
    <row r="24" spans="1:5" ht="57.6">
      <c r="A24" s="73" t="s">
        <v>143</v>
      </c>
      <c r="B24" s="1" t="s">
        <v>204</v>
      </c>
      <c r="C24" s="4" t="s">
        <v>204</v>
      </c>
      <c r="D24" s="72"/>
      <c r="E24" s="6"/>
    </row>
    <row r="25" spans="1:5" ht="43.15">
      <c r="A25" s="60" t="s">
        <v>145</v>
      </c>
      <c r="B25" s="102" t="s">
        <v>205</v>
      </c>
      <c r="C25" s="1" t="s">
        <v>205</v>
      </c>
      <c r="E25" s="61"/>
    </row>
    <row r="26" spans="1:5" ht="57.6">
      <c r="A26" s="60" t="s">
        <v>148</v>
      </c>
      <c r="B26" s="1"/>
      <c r="C26" s="125" t="s">
        <v>206</v>
      </c>
      <c r="E26" s="61"/>
    </row>
    <row r="27" spans="1:5" ht="28.9">
      <c r="A27" s="60" t="s">
        <v>149</v>
      </c>
      <c r="B27" s="1" t="s">
        <v>207</v>
      </c>
      <c r="C27" s="1" t="s">
        <v>208</v>
      </c>
      <c r="E27" s="61"/>
    </row>
    <row r="28" spans="1:5" ht="72">
      <c r="A28" s="60" t="s">
        <v>146</v>
      </c>
      <c r="B28" s="1" t="s">
        <v>209</v>
      </c>
      <c r="C28" s="1" t="s">
        <v>210</v>
      </c>
      <c r="E28" s="61"/>
    </row>
    <row r="29" spans="1:5" ht="64.150000000000006" customHeight="1">
      <c r="A29" s="115" t="s">
        <v>147</v>
      </c>
      <c r="B29" s="116" t="s">
        <v>211</v>
      </c>
      <c r="C29" s="123" t="s">
        <v>212</v>
      </c>
      <c r="D29" s="117"/>
      <c r="E29" s="118"/>
    </row>
    <row r="30" spans="1:5">
      <c r="B30" s="1"/>
      <c r="C30" s="122"/>
    </row>
    <row r="31" spans="1:5">
      <c r="B31" s="1"/>
    </row>
  </sheetData>
  <mergeCells count="2">
    <mergeCell ref="A1:E1"/>
    <mergeCell ref="A2:E2"/>
  </mergeCells>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E269"/>
  <sheetViews>
    <sheetView topLeftCell="C92" zoomScale="80" zoomScaleNormal="80" workbookViewId="0">
      <selection activeCell="C196" sqref="C196"/>
    </sheetView>
  </sheetViews>
  <sheetFormatPr defaultRowHeight="14.45"/>
  <cols>
    <col min="1" max="1" width="58.7109375" customWidth="1"/>
    <col min="2" max="2" width="47.5703125" style="99" customWidth="1"/>
    <col min="3" max="4" width="40.7109375" customWidth="1"/>
    <col min="5" max="5" width="32.140625" customWidth="1"/>
  </cols>
  <sheetData>
    <row r="1" spans="1:5" ht="15" thickBot="1">
      <c r="A1" s="216"/>
      <c r="B1" s="216"/>
      <c r="C1" s="216"/>
      <c r="D1" s="216"/>
      <c r="E1" s="216"/>
    </row>
    <row r="2" spans="1:5" ht="28.9">
      <c r="A2" s="210" t="s">
        <v>213</v>
      </c>
      <c r="B2" s="211"/>
      <c r="C2" s="211"/>
      <c r="D2" s="211"/>
      <c r="E2" s="212"/>
    </row>
    <row r="3" spans="1:5">
      <c r="A3" s="60" t="s">
        <v>120</v>
      </c>
      <c r="B3" s="99" t="s">
        <v>153</v>
      </c>
      <c r="C3" t="s">
        <v>154</v>
      </c>
      <c r="D3" t="s">
        <v>155</v>
      </c>
      <c r="E3" s="61" t="s">
        <v>156</v>
      </c>
    </row>
    <row r="4" spans="1:5">
      <c r="A4" s="60" t="s">
        <v>214</v>
      </c>
      <c r="B4" s="99" t="s">
        <v>215</v>
      </c>
      <c r="C4" s="129" t="s">
        <v>216</v>
      </c>
      <c r="E4" s="61"/>
    </row>
    <row r="5" spans="1:5">
      <c r="A5" s="60" t="s">
        <v>217</v>
      </c>
      <c r="B5" s="99">
        <v>549</v>
      </c>
      <c r="C5" s="120"/>
      <c r="E5" s="61"/>
    </row>
    <row r="6" spans="1:5">
      <c r="A6" s="62" t="s">
        <v>125</v>
      </c>
      <c r="B6" s="99">
        <v>549</v>
      </c>
      <c r="C6" s="120">
        <v>528</v>
      </c>
      <c r="E6" s="61"/>
    </row>
    <row r="7" spans="1:5" ht="15.6">
      <c r="A7" s="63" t="s">
        <v>60</v>
      </c>
      <c r="B7" s="99" t="s">
        <v>167</v>
      </c>
      <c r="C7" s="120" t="s">
        <v>167</v>
      </c>
      <c r="E7" s="61"/>
    </row>
    <row r="8" spans="1:5" ht="15.6">
      <c r="A8" s="63" t="s">
        <v>64</v>
      </c>
      <c r="B8" s="99" t="s">
        <v>218</v>
      </c>
      <c r="C8" s="120" t="s">
        <v>219</v>
      </c>
      <c r="E8" s="61"/>
    </row>
    <row r="9" spans="1:5" ht="28.9">
      <c r="A9" s="60" t="s">
        <v>220</v>
      </c>
      <c r="C9" s="120" t="s">
        <v>167</v>
      </c>
      <c r="E9" s="61"/>
    </row>
    <row r="10" spans="1:5" ht="28.9">
      <c r="A10" s="60" t="s">
        <v>221</v>
      </c>
      <c r="C10" s="120" t="s">
        <v>167</v>
      </c>
      <c r="E10" s="61"/>
    </row>
    <row r="11" spans="1:5" ht="31.15">
      <c r="A11" s="63" t="s">
        <v>137</v>
      </c>
      <c r="B11" s="99" t="s">
        <v>222</v>
      </c>
      <c r="C11" s="139" t="s">
        <v>222</v>
      </c>
      <c r="E11" s="61"/>
    </row>
    <row r="12" spans="1:5" ht="15.6">
      <c r="A12" s="63" t="s">
        <v>55</v>
      </c>
      <c r="B12" s="99" t="s">
        <v>223</v>
      </c>
      <c r="C12" s="139" t="s">
        <v>223</v>
      </c>
      <c r="E12" s="61"/>
    </row>
    <row r="13" spans="1:5" ht="15.6">
      <c r="A13" s="63" t="s">
        <v>138</v>
      </c>
      <c r="B13" s="99" t="s">
        <v>224</v>
      </c>
      <c r="C13" s="139" t="s">
        <v>225</v>
      </c>
      <c r="E13" s="61"/>
    </row>
    <row r="14" spans="1:5" ht="78">
      <c r="A14" s="63" t="s">
        <v>226</v>
      </c>
      <c r="C14" s="120" t="s">
        <v>227</v>
      </c>
      <c r="E14" s="61"/>
    </row>
    <row r="15" spans="1:5" ht="43.9" customHeight="1">
      <c r="A15" s="73" t="s">
        <v>143</v>
      </c>
      <c r="B15" s="99" t="s">
        <v>228</v>
      </c>
      <c r="C15" s="130" t="s">
        <v>228</v>
      </c>
      <c r="D15" s="72"/>
      <c r="E15" s="6"/>
    </row>
    <row r="16" spans="1:5" ht="57.6">
      <c r="A16" s="60" t="s">
        <v>145</v>
      </c>
      <c r="B16" s="99" t="s">
        <v>229</v>
      </c>
      <c r="C16" s="119" t="s">
        <v>230</v>
      </c>
      <c r="E16" s="61"/>
    </row>
    <row r="17" spans="1:5" ht="84" customHeight="1">
      <c r="A17" s="60" t="s">
        <v>148</v>
      </c>
      <c r="B17" s="99" t="s">
        <v>231</v>
      </c>
      <c r="C17" s="119" t="s">
        <v>232</v>
      </c>
      <c r="E17" s="61"/>
    </row>
    <row r="18" spans="1:5" ht="43.15">
      <c r="A18" s="60" t="s">
        <v>149</v>
      </c>
      <c r="B18" s="99" t="s">
        <v>233</v>
      </c>
      <c r="C18" s="119" t="s">
        <v>234</v>
      </c>
      <c r="E18" s="61"/>
    </row>
    <row r="19" spans="1:5" ht="98.25" customHeight="1">
      <c r="A19" s="60" t="s">
        <v>146</v>
      </c>
      <c r="C19" s="119" t="s">
        <v>235</v>
      </c>
      <c r="E19" s="61"/>
    </row>
    <row r="20" spans="1:5" ht="173.45" thickBot="1">
      <c r="A20" s="103" t="s">
        <v>147</v>
      </c>
      <c r="B20" s="105" t="s">
        <v>236</v>
      </c>
      <c r="C20" s="131" t="s">
        <v>237</v>
      </c>
      <c r="D20" s="66"/>
      <c r="E20" s="67"/>
    </row>
    <row r="21" spans="1:5" ht="15" thickBot="1">
      <c r="A21" s="70"/>
      <c r="B21" s="106"/>
      <c r="C21" s="70"/>
      <c r="D21" s="70"/>
      <c r="E21" s="70"/>
    </row>
    <row r="22" spans="1:5" ht="28.9">
      <c r="A22" s="210" t="s">
        <v>238</v>
      </c>
      <c r="B22" s="211"/>
      <c r="C22" s="211"/>
      <c r="D22" s="211"/>
      <c r="E22" s="212"/>
    </row>
    <row r="23" spans="1:5">
      <c r="A23" s="60" t="s">
        <v>120</v>
      </c>
      <c r="B23" s="99" t="s">
        <v>153</v>
      </c>
      <c r="C23" t="s">
        <v>154</v>
      </c>
      <c r="D23" t="s">
        <v>155</v>
      </c>
      <c r="E23" s="61" t="s">
        <v>156</v>
      </c>
    </row>
    <row r="24" spans="1:5">
      <c r="A24" s="60" t="s">
        <v>214</v>
      </c>
      <c r="C24" s="140"/>
      <c r="E24" s="61"/>
    </row>
    <row r="25" spans="1:5" ht="78">
      <c r="A25" s="63" t="s">
        <v>239</v>
      </c>
      <c r="C25" s="140"/>
      <c r="E25" s="61"/>
    </row>
    <row r="26" spans="1:5" ht="43.9" customHeight="1">
      <c r="A26" s="73" t="s">
        <v>143</v>
      </c>
      <c r="C26" s="141"/>
      <c r="D26" s="72"/>
      <c r="E26" s="6"/>
    </row>
    <row r="27" spans="1:5" ht="57.6">
      <c r="A27" s="60" t="s">
        <v>145</v>
      </c>
      <c r="B27" s="99" t="s">
        <v>167</v>
      </c>
      <c r="C27" s="140"/>
      <c r="E27" s="61"/>
    </row>
    <row r="28" spans="1:5" ht="28.9">
      <c r="A28" s="60" t="s">
        <v>148</v>
      </c>
      <c r="B28" s="99" t="s">
        <v>167</v>
      </c>
      <c r="C28" s="140"/>
      <c r="E28" s="61"/>
    </row>
    <row r="29" spans="1:5" ht="28.9">
      <c r="A29" s="60" t="s">
        <v>149</v>
      </c>
      <c r="B29" s="99" t="s">
        <v>240</v>
      </c>
      <c r="C29" s="140"/>
      <c r="E29" s="61"/>
    </row>
    <row r="30" spans="1:5" ht="28.9">
      <c r="A30" s="60" t="s">
        <v>146</v>
      </c>
      <c r="B30" s="99" t="s">
        <v>167</v>
      </c>
      <c r="C30" s="140"/>
      <c r="E30" s="61"/>
    </row>
    <row r="31" spans="1:5" ht="86.25" customHeight="1" thickBot="1">
      <c r="A31" s="68" t="s">
        <v>147</v>
      </c>
      <c r="B31" s="105" t="s">
        <v>241</v>
      </c>
      <c r="C31" s="142"/>
      <c r="D31" s="66"/>
      <c r="E31" s="67"/>
    </row>
    <row r="32" spans="1:5" ht="15" thickBot="1">
      <c r="A32" s="70"/>
      <c r="B32" s="106"/>
      <c r="C32" s="70"/>
      <c r="D32" s="70"/>
      <c r="E32" s="70"/>
    </row>
    <row r="33" spans="1:5" ht="28.9">
      <c r="A33" s="210" t="s">
        <v>242</v>
      </c>
      <c r="B33" s="211"/>
      <c r="C33" s="211"/>
      <c r="D33" s="211"/>
      <c r="E33" s="212"/>
    </row>
    <row r="34" spans="1:5">
      <c r="A34" s="60" t="s">
        <v>120</v>
      </c>
      <c r="B34" s="99" t="s">
        <v>153</v>
      </c>
      <c r="C34" t="s">
        <v>154</v>
      </c>
      <c r="D34" t="s">
        <v>155</v>
      </c>
      <c r="E34" s="61" t="s">
        <v>156</v>
      </c>
    </row>
    <row r="35" spans="1:5">
      <c r="A35" s="60" t="s">
        <v>243</v>
      </c>
      <c r="C35" s="140"/>
      <c r="E35" s="61"/>
    </row>
    <row r="36" spans="1:5" ht="78">
      <c r="A36" s="63" t="s">
        <v>239</v>
      </c>
      <c r="C36" s="140"/>
      <c r="E36" s="61"/>
    </row>
    <row r="37" spans="1:5" ht="43.9" customHeight="1">
      <c r="A37" s="73" t="s">
        <v>143</v>
      </c>
      <c r="C37" s="141"/>
      <c r="D37" s="72"/>
      <c r="E37" s="6"/>
    </row>
    <row r="38" spans="1:5" ht="57.6">
      <c r="A38" s="60" t="s">
        <v>145</v>
      </c>
      <c r="C38" s="140"/>
      <c r="E38" s="61"/>
    </row>
    <row r="39" spans="1:5" ht="28.9">
      <c r="A39" s="60" t="s">
        <v>148</v>
      </c>
      <c r="C39" s="140"/>
      <c r="E39" s="61"/>
    </row>
    <row r="40" spans="1:5" ht="28.9">
      <c r="A40" s="60" t="s">
        <v>149</v>
      </c>
      <c r="C40" s="140"/>
      <c r="E40" s="61"/>
    </row>
    <row r="41" spans="1:5" ht="28.9">
      <c r="A41" s="60" t="s">
        <v>146</v>
      </c>
      <c r="C41" s="140"/>
      <c r="E41" s="61"/>
    </row>
    <row r="42" spans="1:5" ht="58.15" thickBot="1">
      <c r="A42" s="68" t="s">
        <v>147</v>
      </c>
      <c r="B42" s="105"/>
      <c r="C42" s="142"/>
      <c r="D42" s="66"/>
      <c r="E42" s="67"/>
    </row>
    <row r="43" spans="1:5" ht="15" thickBot="1">
      <c r="A43" s="70"/>
      <c r="B43" s="106"/>
      <c r="C43" s="70"/>
      <c r="D43" s="70"/>
      <c r="E43" s="70"/>
    </row>
    <row r="44" spans="1:5" ht="28.9">
      <c r="A44" s="210" t="s">
        <v>244</v>
      </c>
      <c r="B44" s="211"/>
      <c r="C44" s="211"/>
      <c r="D44" s="211"/>
      <c r="E44" s="212"/>
    </row>
    <row r="45" spans="1:5">
      <c r="A45" s="60" t="s">
        <v>120</v>
      </c>
      <c r="B45" s="99" t="s">
        <v>153</v>
      </c>
      <c r="C45" t="s">
        <v>154</v>
      </c>
      <c r="D45" t="s">
        <v>155</v>
      </c>
      <c r="E45" s="61" t="s">
        <v>156</v>
      </c>
    </row>
    <row r="46" spans="1:5">
      <c r="A46" s="60" t="s">
        <v>245</v>
      </c>
      <c r="C46" s="140"/>
      <c r="E46" s="61"/>
    </row>
    <row r="47" spans="1:5">
      <c r="A47" s="60" t="s">
        <v>217</v>
      </c>
      <c r="B47" s="107" t="s">
        <v>246</v>
      </c>
      <c r="C47" s="140"/>
      <c r="E47" s="61"/>
    </row>
    <row r="48" spans="1:5">
      <c r="A48" s="62" t="s">
        <v>125</v>
      </c>
      <c r="B48" s="72"/>
      <c r="C48" s="140"/>
      <c r="E48" s="61"/>
    </row>
    <row r="49" spans="1:5" ht="28.9">
      <c r="A49" s="60" t="s">
        <v>220</v>
      </c>
      <c r="B49" s="72"/>
      <c r="C49" s="140"/>
      <c r="E49" s="61"/>
    </row>
    <row r="50" spans="1:5" ht="28.9">
      <c r="A50" s="60" t="s">
        <v>221</v>
      </c>
      <c r="B50" s="72"/>
      <c r="C50" s="140"/>
      <c r="E50" s="61"/>
    </row>
    <row r="51" spans="1:5" ht="15.6">
      <c r="A51" s="63" t="s">
        <v>179</v>
      </c>
      <c r="B51" s="72" t="s">
        <v>247</v>
      </c>
      <c r="C51" s="140"/>
      <c r="E51" s="61"/>
    </row>
    <row r="52" spans="1:5" ht="15.6">
      <c r="A52" s="63" t="s">
        <v>180</v>
      </c>
      <c r="B52" s="72" t="s">
        <v>248</v>
      </c>
      <c r="C52" s="140"/>
      <c r="E52" s="61"/>
    </row>
    <row r="53" spans="1:5" ht="31.15">
      <c r="A53" s="63" t="s">
        <v>181</v>
      </c>
      <c r="B53" s="72" t="s">
        <v>249</v>
      </c>
      <c r="C53" s="140"/>
      <c r="E53" s="61"/>
    </row>
    <row r="54" spans="1:5" ht="15.6">
      <c r="A54" s="63" t="s">
        <v>182</v>
      </c>
      <c r="B54" s="72" t="s">
        <v>250</v>
      </c>
      <c r="C54" s="140"/>
      <c r="E54" s="61"/>
    </row>
    <row r="55" spans="1:5" ht="15.6">
      <c r="A55" s="63" t="s">
        <v>183</v>
      </c>
      <c r="B55" s="72"/>
      <c r="C55" s="140"/>
      <c r="E55" s="61"/>
    </row>
    <row r="56" spans="1:5" ht="15.6">
      <c r="A56" s="63" t="s">
        <v>184</v>
      </c>
      <c r="B56" s="72"/>
      <c r="C56" s="140"/>
      <c r="E56" s="61"/>
    </row>
    <row r="57" spans="1:5" ht="15.6">
      <c r="A57" s="63" t="s">
        <v>185</v>
      </c>
      <c r="B57" s="72"/>
      <c r="C57" s="140"/>
      <c r="E57" s="61"/>
    </row>
    <row r="58" spans="1:5" ht="31.15">
      <c r="A58" s="63" t="s">
        <v>186</v>
      </c>
      <c r="B58" s="72"/>
      <c r="C58" s="140"/>
      <c r="E58" s="61"/>
    </row>
    <row r="59" spans="1:5" ht="43.15">
      <c r="A59" s="63" t="s">
        <v>251</v>
      </c>
      <c r="B59" s="99" t="s">
        <v>252</v>
      </c>
      <c r="C59" s="140"/>
      <c r="E59" s="61"/>
    </row>
    <row r="60" spans="1:5" ht="78">
      <c r="A60" s="63" t="s">
        <v>239</v>
      </c>
      <c r="B60" s="99" t="s">
        <v>253</v>
      </c>
      <c r="C60" s="140"/>
      <c r="E60" s="61"/>
    </row>
    <row r="61" spans="1:5" ht="31.15">
      <c r="A61" s="63" t="s">
        <v>254</v>
      </c>
      <c r="B61" s="72">
        <v>0</v>
      </c>
      <c r="C61" s="140"/>
      <c r="E61" s="61"/>
    </row>
    <row r="62" spans="1:5" ht="43.9" customHeight="1">
      <c r="A62" s="73" t="s">
        <v>143</v>
      </c>
      <c r="B62" s="104" t="s">
        <v>255</v>
      </c>
      <c r="C62" s="141"/>
      <c r="D62" s="72"/>
      <c r="E62" s="6"/>
    </row>
    <row r="63" spans="1:5" ht="230.45">
      <c r="A63" s="60" t="s">
        <v>145</v>
      </c>
      <c r="B63" s="99" t="s">
        <v>256</v>
      </c>
      <c r="E63" s="61"/>
    </row>
    <row r="64" spans="1:5" ht="28.9">
      <c r="A64" s="60" t="s">
        <v>148</v>
      </c>
      <c r="B64" s="72"/>
      <c r="E64" s="61"/>
    </row>
    <row r="65" spans="1:5" ht="28.9">
      <c r="A65" s="60" t="s">
        <v>149</v>
      </c>
      <c r="B65" s="72" t="s">
        <v>257</v>
      </c>
      <c r="E65" s="61"/>
    </row>
    <row r="66" spans="1:5" ht="28.9">
      <c r="A66" s="60" t="s">
        <v>146</v>
      </c>
      <c r="B66" s="99" t="s">
        <v>258</v>
      </c>
      <c r="E66" s="61"/>
    </row>
    <row r="67" spans="1:5" ht="403.9" thickBot="1">
      <c r="A67" s="103" t="s">
        <v>147</v>
      </c>
      <c r="B67" s="99" t="s">
        <v>259</v>
      </c>
      <c r="C67" s="66"/>
      <c r="D67" s="66"/>
      <c r="E67" s="67"/>
    </row>
    <row r="68" spans="1:5" ht="15" thickBot="1">
      <c r="A68" s="70"/>
      <c r="B68" s="106"/>
      <c r="C68" s="70"/>
      <c r="D68" s="70"/>
      <c r="E68" s="70"/>
    </row>
    <row r="69" spans="1:5" ht="28.9">
      <c r="A69" s="210" t="s">
        <v>260</v>
      </c>
      <c r="B69" s="211"/>
      <c r="C69" s="211"/>
      <c r="D69" s="211"/>
      <c r="E69" s="212"/>
    </row>
    <row r="70" spans="1:5">
      <c r="A70" s="60" t="s">
        <v>120</v>
      </c>
      <c r="B70" s="99" t="s">
        <v>153</v>
      </c>
      <c r="C70" t="s">
        <v>154</v>
      </c>
      <c r="D70" t="s">
        <v>155</v>
      </c>
      <c r="E70" s="61" t="s">
        <v>156</v>
      </c>
    </row>
    <row r="71" spans="1:5">
      <c r="A71" s="60" t="s">
        <v>245</v>
      </c>
      <c r="B71" s="99" t="s">
        <v>261</v>
      </c>
      <c r="E71" s="61"/>
    </row>
    <row r="72" spans="1:5">
      <c r="A72" s="60" t="s">
        <v>217</v>
      </c>
      <c r="E72" s="61"/>
    </row>
    <row r="73" spans="1:5">
      <c r="A73" s="62" t="s">
        <v>125</v>
      </c>
      <c r="E73" s="61"/>
    </row>
    <row r="74" spans="1:5" ht="28.9">
      <c r="A74" s="60" t="s">
        <v>220</v>
      </c>
      <c r="B74" s="99" t="s">
        <v>262</v>
      </c>
      <c r="E74" s="61"/>
    </row>
    <row r="75" spans="1:5" ht="28.9">
      <c r="A75" s="60" t="s">
        <v>221</v>
      </c>
      <c r="B75" s="99" t="s">
        <v>263</v>
      </c>
      <c r="E75" s="61"/>
    </row>
    <row r="76" spans="1:5" ht="15.6">
      <c r="A76" s="63" t="s">
        <v>179</v>
      </c>
      <c r="B76" s="99" t="s">
        <v>167</v>
      </c>
      <c r="E76" s="61"/>
    </row>
    <row r="77" spans="1:5" ht="15.6">
      <c r="A77" s="63" t="s">
        <v>180</v>
      </c>
      <c r="B77" s="99" t="s">
        <v>167</v>
      </c>
      <c r="E77" s="61"/>
    </row>
    <row r="78" spans="1:5" ht="31.15">
      <c r="A78" s="63" t="s">
        <v>181</v>
      </c>
      <c r="B78" s="99" t="s">
        <v>167</v>
      </c>
      <c r="E78" s="61"/>
    </row>
    <row r="79" spans="1:5" ht="15.6">
      <c r="A79" s="63" t="s">
        <v>182</v>
      </c>
      <c r="B79" s="99" t="s">
        <v>167</v>
      </c>
      <c r="E79" s="61"/>
    </row>
    <row r="80" spans="1:5" ht="15.6">
      <c r="A80" s="63" t="s">
        <v>183</v>
      </c>
      <c r="B80" s="99" t="s">
        <v>167</v>
      </c>
      <c r="E80" s="61"/>
    </row>
    <row r="81" spans="1:5" ht="15.6">
      <c r="A81" s="63" t="s">
        <v>184</v>
      </c>
      <c r="B81" s="99" t="s">
        <v>167</v>
      </c>
      <c r="E81" s="61"/>
    </row>
    <row r="82" spans="1:5" ht="15.6">
      <c r="A82" s="63" t="s">
        <v>185</v>
      </c>
      <c r="B82" s="99" t="s">
        <v>167</v>
      </c>
      <c r="E82" s="61"/>
    </row>
    <row r="83" spans="1:5" ht="31.15">
      <c r="A83" s="63" t="s">
        <v>186</v>
      </c>
      <c r="B83" s="99" t="s">
        <v>167</v>
      </c>
      <c r="E83" s="61"/>
    </row>
    <row r="84" spans="1:5">
      <c r="A84" s="62" t="s">
        <v>137</v>
      </c>
      <c r="B84" s="99" t="s">
        <v>264</v>
      </c>
      <c r="E84" s="61"/>
    </row>
    <row r="85" spans="1:5">
      <c r="A85" s="62" t="s">
        <v>55</v>
      </c>
      <c r="B85" s="99" t="s">
        <v>264</v>
      </c>
      <c r="E85" s="61"/>
    </row>
    <row r="86" spans="1:5">
      <c r="A86" s="62" t="s">
        <v>138</v>
      </c>
      <c r="B86" s="99" t="s">
        <v>265</v>
      </c>
      <c r="E86" s="61"/>
    </row>
    <row r="87" spans="1:5" ht="31.15">
      <c r="A87" s="63" t="s">
        <v>160</v>
      </c>
      <c r="B87" s="99" t="s">
        <v>266</v>
      </c>
      <c r="E87" s="61"/>
    </row>
    <row r="88" spans="1:5" ht="78">
      <c r="A88" s="63" t="s">
        <v>239</v>
      </c>
      <c r="B88" s="99" t="s">
        <v>167</v>
      </c>
      <c r="E88" s="61"/>
    </row>
    <row r="89" spans="1:5" ht="15.6">
      <c r="A89" s="63" t="s">
        <v>267</v>
      </c>
      <c r="B89" s="99" t="s">
        <v>167</v>
      </c>
      <c r="E89" s="61"/>
    </row>
    <row r="90" spans="1:5" ht="43.9" customHeight="1">
      <c r="A90" s="73" t="s">
        <v>143</v>
      </c>
      <c r="C90" s="72"/>
      <c r="D90" s="72"/>
      <c r="E90" s="6"/>
    </row>
    <row r="91" spans="1:5" ht="57.6">
      <c r="A91" s="60" t="s">
        <v>145</v>
      </c>
      <c r="B91" s="99" t="s">
        <v>268</v>
      </c>
      <c r="E91" s="61"/>
    </row>
    <row r="92" spans="1:5" ht="44.65" customHeight="1">
      <c r="A92" s="60" t="s">
        <v>148</v>
      </c>
      <c r="E92" s="61"/>
    </row>
    <row r="93" spans="1:5" ht="28.9">
      <c r="A93" s="60" t="s">
        <v>149</v>
      </c>
      <c r="E93" s="61"/>
    </row>
    <row r="94" spans="1:5" ht="28.9">
      <c r="A94" s="60" t="s">
        <v>146</v>
      </c>
      <c r="E94" s="61"/>
    </row>
    <row r="95" spans="1:5" ht="58.15" thickBot="1">
      <c r="A95" s="68" t="s">
        <v>147</v>
      </c>
      <c r="C95" s="66"/>
      <c r="D95" s="66"/>
      <c r="E95" s="67"/>
    </row>
    <row r="96" spans="1:5" ht="15" thickBot="1">
      <c r="A96" s="218"/>
      <c r="B96" s="219"/>
      <c r="C96" s="219"/>
      <c r="D96" s="219"/>
      <c r="E96" s="220"/>
    </row>
    <row r="97" spans="1:5" ht="28.9">
      <c r="A97" s="210" t="s">
        <v>269</v>
      </c>
      <c r="B97" s="211"/>
      <c r="C97" s="211"/>
      <c r="D97" s="211"/>
      <c r="E97" s="212"/>
    </row>
    <row r="98" spans="1:5">
      <c r="A98" s="60" t="s">
        <v>120</v>
      </c>
      <c r="B98" s="99" t="s">
        <v>153</v>
      </c>
      <c r="C98" t="s">
        <v>154</v>
      </c>
      <c r="D98" t="s">
        <v>155</v>
      </c>
      <c r="E98" s="61" t="s">
        <v>156</v>
      </c>
    </row>
    <row r="99" spans="1:5">
      <c r="A99" s="60" t="s">
        <v>245</v>
      </c>
      <c r="B99" s="99" t="s">
        <v>270</v>
      </c>
      <c r="C99" s="120" t="s">
        <v>271</v>
      </c>
      <c r="E99" s="61"/>
    </row>
    <row r="100" spans="1:5">
      <c r="A100" s="60" t="s">
        <v>217</v>
      </c>
      <c r="C100" s="120"/>
      <c r="E100" s="61"/>
    </row>
    <row r="101" spans="1:5">
      <c r="A101" s="62" t="s">
        <v>125</v>
      </c>
      <c r="B101" s="99">
        <v>93</v>
      </c>
      <c r="C101" s="120" t="s">
        <v>272</v>
      </c>
      <c r="E101" s="61"/>
    </row>
    <row r="102" spans="1:5" ht="28.9">
      <c r="A102" s="60" t="s">
        <v>220</v>
      </c>
      <c r="B102" s="108" t="s">
        <v>273</v>
      </c>
      <c r="C102" s="119" t="s">
        <v>274</v>
      </c>
      <c r="E102" s="61"/>
    </row>
    <row r="103" spans="1:5" ht="28.9">
      <c r="A103" s="60" t="s">
        <v>221</v>
      </c>
      <c r="B103" s="99" t="s">
        <v>275</v>
      </c>
      <c r="C103" s="119" t="s">
        <v>276</v>
      </c>
      <c r="E103" s="61"/>
    </row>
    <row r="104" spans="1:5" ht="15.6">
      <c r="A104" s="63" t="s">
        <v>179</v>
      </c>
      <c r="B104" s="109">
        <v>0.214</v>
      </c>
      <c r="C104" s="126" t="s">
        <v>277</v>
      </c>
      <c r="E104" s="61"/>
    </row>
    <row r="105" spans="1:5" ht="15.6">
      <c r="A105" s="63" t="s">
        <v>180</v>
      </c>
      <c r="B105" s="109">
        <v>0.76900000000000002</v>
      </c>
      <c r="C105" s="126" t="s">
        <v>278</v>
      </c>
      <c r="E105" s="61"/>
    </row>
    <row r="106" spans="1:5" ht="31.15">
      <c r="A106" s="63" t="s">
        <v>181</v>
      </c>
      <c r="B106" s="99" t="s">
        <v>167</v>
      </c>
      <c r="C106" s="120" t="s">
        <v>167</v>
      </c>
      <c r="E106" s="61"/>
    </row>
    <row r="107" spans="1:5" ht="15.6" hidden="1">
      <c r="A107" s="63" t="s">
        <v>182</v>
      </c>
      <c r="C107" s="120"/>
      <c r="E107" s="61"/>
    </row>
    <row r="108" spans="1:5" ht="15.6" hidden="1">
      <c r="A108" s="63" t="s">
        <v>183</v>
      </c>
      <c r="C108" s="120"/>
      <c r="E108" s="61"/>
    </row>
    <row r="109" spans="1:5" ht="15.6" hidden="1">
      <c r="A109" s="63" t="s">
        <v>184</v>
      </c>
      <c r="C109" s="120"/>
      <c r="E109" s="61"/>
    </row>
    <row r="110" spans="1:5" ht="15.6" hidden="1">
      <c r="A110" s="63" t="s">
        <v>185</v>
      </c>
      <c r="C110" s="120"/>
      <c r="E110" s="61"/>
    </row>
    <row r="111" spans="1:5" ht="31.15" hidden="1">
      <c r="A111" s="63" t="s">
        <v>186</v>
      </c>
      <c r="C111" s="120"/>
      <c r="E111" s="61"/>
    </row>
    <row r="112" spans="1:5" ht="28.9">
      <c r="A112" s="62" t="s">
        <v>137</v>
      </c>
      <c r="B112" s="99" t="s">
        <v>264</v>
      </c>
      <c r="C112" s="127" t="s">
        <v>264</v>
      </c>
      <c r="E112" s="61"/>
    </row>
    <row r="113" spans="1:5" ht="28.9">
      <c r="A113" s="62" t="s">
        <v>55</v>
      </c>
      <c r="B113" s="99" t="s">
        <v>264</v>
      </c>
      <c r="C113" s="127" t="s">
        <v>264</v>
      </c>
      <c r="E113" s="61"/>
    </row>
    <row r="114" spans="1:5">
      <c r="A114" s="62" t="s">
        <v>138</v>
      </c>
      <c r="B114" s="99" t="s">
        <v>279</v>
      </c>
      <c r="C114" s="127" t="s">
        <v>279</v>
      </c>
      <c r="E114" s="61"/>
    </row>
    <row r="115" spans="1:5" ht="31.15">
      <c r="A115" s="63" t="s">
        <v>160</v>
      </c>
      <c r="B115" s="99" t="s">
        <v>167</v>
      </c>
      <c r="C115" s="120" t="s">
        <v>167</v>
      </c>
      <c r="E115" s="61"/>
    </row>
    <row r="116" spans="1:5" ht="78">
      <c r="A116" s="63" t="s">
        <v>239</v>
      </c>
      <c r="B116" s="110">
        <v>0.5</v>
      </c>
      <c r="C116" s="120" t="s">
        <v>280</v>
      </c>
      <c r="E116" s="61"/>
    </row>
    <row r="117" spans="1:5" ht="72">
      <c r="A117" s="73" t="s">
        <v>143</v>
      </c>
      <c r="B117" s="99" t="s">
        <v>281</v>
      </c>
      <c r="C117" s="127" t="s">
        <v>282</v>
      </c>
      <c r="D117" s="72"/>
      <c r="E117" s="6"/>
    </row>
    <row r="118" spans="1:5" ht="57.6">
      <c r="A118" s="60" t="s">
        <v>145</v>
      </c>
      <c r="B118" s="99" t="s">
        <v>283</v>
      </c>
      <c r="C118" s="120" t="s">
        <v>283</v>
      </c>
      <c r="E118" s="61"/>
    </row>
    <row r="119" spans="1:5" ht="66.75" customHeight="1">
      <c r="A119" s="60" t="s">
        <v>148</v>
      </c>
      <c r="C119" s="119" t="s">
        <v>284</v>
      </c>
      <c r="E119" s="61"/>
    </row>
    <row r="120" spans="1:5" ht="43.15">
      <c r="A120" s="60" t="s">
        <v>149</v>
      </c>
      <c r="B120" s="99" t="s">
        <v>285</v>
      </c>
      <c r="C120" s="119" t="s">
        <v>286</v>
      </c>
      <c r="E120" s="61"/>
    </row>
    <row r="121" spans="1:5" ht="43.15">
      <c r="A121" s="60" t="s">
        <v>146</v>
      </c>
      <c r="B121" s="99" t="s">
        <v>287</v>
      </c>
      <c r="C121" s="119" t="s">
        <v>288</v>
      </c>
      <c r="E121" s="61"/>
    </row>
    <row r="122" spans="1:5" ht="90.75" customHeight="1" thickBot="1">
      <c r="A122" s="68" t="s">
        <v>147</v>
      </c>
      <c r="B122" s="105" t="s">
        <v>289</v>
      </c>
      <c r="C122" s="131" t="s">
        <v>290</v>
      </c>
      <c r="D122" s="66"/>
      <c r="E122" s="67"/>
    </row>
    <row r="123" spans="1:5" ht="15" thickBot="1">
      <c r="A123" s="217"/>
      <c r="B123" s="217"/>
      <c r="C123" s="217"/>
      <c r="D123" s="217"/>
      <c r="E123" s="217"/>
    </row>
    <row r="124" spans="1:5" ht="28.9">
      <c r="A124" s="210" t="s">
        <v>291</v>
      </c>
      <c r="B124" s="211"/>
      <c r="C124" s="211"/>
      <c r="D124" s="211"/>
      <c r="E124" s="212"/>
    </row>
    <row r="125" spans="1:5">
      <c r="A125" s="60" t="s">
        <v>120</v>
      </c>
      <c r="B125" s="99" t="s">
        <v>153</v>
      </c>
      <c r="C125" t="s">
        <v>154</v>
      </c>
      <c r="D125" t="s">
        <v>155</v>
      </c>
      <c r="E125" s="61" t="s">
        <v>156</v>
      </c>
    </row>
    <row r="126" spans="1:5">
      <c r="A126" s="60" t="s">
        <v>245</v>
      </c>
      <c r="B126" s="99" t="s">
        <v>292</v>
      </c>
      <c r="C126" s="120" t="s">
        <v>293</v>
      </c>
      <c r="E126" s="61"/>
    </row>
    <row r="127" spans="1:5">
      <c r="A127" s="60" t="s">
        <v>217</v>
      </c>
      <c r="B127" s="99" t="s">
        <v>294</v>
      </c>
      <c r="C127" s="120" t="s">
        <v>295</v>
      </c>
      <c r="E127" s="61"/>
    </row>
    <row r="128" spans="1:5">
      <c r="A128" s="62" t="s">
        <v>125</v>
      </c>
      <c r="B128" s="99" t="s">
        <v>294</v>
      </c>
      <c r="C128" s="120" t="s">
        <v>296</v>
      </c>
      <c r="E128" s="61"/>
    </row>
    <row r="129" spans="1:5" ht="28.9">
      <c r="A129" s="60" t="s">
        <v>220</v>
      </c>
      <c r="C129" s="120" t="s">
        <v>167</v>
      </c>
      <c r="E129" s="61"/>
    </row>
    <row r="130" spans="1:5" ht="28.9">
      <c r="A130" s="60" t="s">
        <v>221</v>
      </c>
      <c r="C130" s="132">
        <v>1</v>
      </c>
      <c r="E130" s="61"/>
    </row>
    <row r="131" spans="1:5" ht="15.6">
      <c r="A131" s="63" t="s">
        <v>179</v>
      </c>
      <c r="B131" s="99" t="s">
        <v>297</v>
      </c>
      <c r="C131" s="120" t="s">
        <v>298</v>
      </c>
      <c r="E131" s="61"/>
    </row>
    <row r="132" spans="1:5" ht="15.6">
      <c r="A132" s="63" t="s">
        <v>180</v>
      </c>
      <c r="B132" s="99" t="s">
        <v>299</v>
      </c>
      <c r="C132" s="120" t="s">
        <v>300</v>
      </c>
      <c r="E132" s="61"/>
    </row>
    <row r="133" spans="1:5" ht="31.15">
      <c r="A133" s="63" t="s">
        <v>181</v>
      </c>
      <c r="B133" s="99">
        <v>2</v>
      </c>
      <c r="C133" s="120">
        <v>3</v>
      </c>
      <c r="E133" s="61"/>
    </row>
    <row r="134" spans="1:5" ht="15.6">
      <c r="A134" s="63" t="s">
        <v>182</v>
      </c>
      <c r="B134" s="99" t="s">
        <v>167</v>
      </c>
      <c r="C134" s="120" t="s">
        <v>167</v>
      </c>
      <c r="E134" s="61"/>
    </row>
    <row r="135" spans="1:5" ht="15.6">
      <c r="A135" s="63" t="s">
        <v>183</v>
      </c>
      <c r="B135" s="99" t="s">
        <v>167</v>
      </c>
      <c r="C135" s="120" t="s">
        <v>167</v>
      </c>
      <c r="E135" s="61"/>
    </row>
    <row r="136" spans="1:5" ht="15.6">
      <c r="A136" s="63" t="s">
        <v>184</v>
      </c>
      <c r="B136" s="99" t="s">
        <v>167</v>
      </c>
      <c r="C136" s="120" t="s">
        <v>167</v>
      </c>
      <c r="E136" s="61"/>
    </row>
    <row r="137" spans="1:5" ht="15.6">
      <c r="A137" s="63" t="s">
        <v>185</v>
      </c>
      <c r="B137" s="99" t="s">
        <v>167</v>
      </c>
      <c r="C137" s="120" t="s">
        <v>167</v>
      </c>
      <c r="E137" s="61"/>
    </row>
    <row r="138" spans="1:5" ht="31.15">
      <c r="A138" s="63" t="s">
        <v>186</v>
      </c>
      <c r="B138" s="99" t="s">
        <v>167</v>
      </c>
      <c r="C138" s="120" t="s">
        <v>167</v>
      </c>
      <c r="E138" s="61"/>
    </row>
    <row r="139" spans="1:5">
      <c r="A139" s="62" t="s">
        <v>137</v>
      </c>
      <c r="B139" s="99">
        <v>1</v>
      </c>
      <c r="C139" s="120">
        <v>1</v>
      </c>
      <c r="E139" s="61"/>
    </row>
    <row r="140" spans="1:5">
      <c r="A140" s="62" t="s">
        <v>55</v>
      </c>
      <c r="B140" s="99" t="s">
        <v>301</v>
      </c>
      <c r="C140" s="120" t="s">
        <v>302</v>
      </c>
      <c r="E140" s="61"/>
    </row>
    <row r="141" spans="1:5">
      <c r="A141" s="62" t="s">
        <v>138</v>
      </c>
      <c r="B141" s="99">
        <v>1</v>
      </c>
      <c r="C141" s="120">
        <v>1</v>
      </c>
      <c r="E141" s="61"/>
    </row>
    <row r="142" spans="1:5" ht="31.15">
      <c r="A142" s="63" t="s">
        <v>160</v>
      </c>
      <c r="B142" s="99">
        <v>0.82</v>
      </c>
      <c r="C142" s="132">
        <v>1</v>
      </c>
      <c r="E142" s="61"/>
    </row>
    <row r="143" spans="1:5" ht="78">
      <c r="A143" s="63" t="s">
        <v>239</v>
      </c>
      <c r="B143" s="99">
        <v>1</v>
      </c>
      <c r="C143" s="132">
        <v>1</v>
      </c>
      <c r="E143" s="61"/>
    </row>
    <row r="144" spans="1:5" ht="15.6">
      <c r="A144" s="63" t="s">
        <v>303</v>
      </c>
      <c r="C144" s="132">
        <v>1</v>
      </c>
      <c r="E144" s="61"/>
    </row>
    <row r="145" spans="1:17" ht="43.15">
      <c r="A145" s="73" t="s">
        <v>143</v>
      </c>
      <c r="B145" s="99" t="s">
        <v>304</v>
      </c>
      <c r="C145" s="127" t="s">
        <v>305</v>
      </c>
      <c r="D145" s="72"/>
      <c r="E145" s="6"/>
    </row>
    <row r="146" spans="1:17" ht="57.6">
      <c r="A146" s="60" t="s">
        <v>145</v>
      </c>
      <c r="B146" s="99" t="s">
        <v>306</v>
      </c>
      <c r="C146" s="119" t="s">
        <v>307</v>
      </c>
      <c r="E146" s="61"/>
    </row>
    <row r="147" spans="1:17" ht="57.6">
      <c r="A147" s="60" t="s">
        <v>148</v>
      </c>
      <c r="C147" s="119" t="s">
        <v>308</v>
      </c>
      <c r="E147" s="61"/>
    </row>
    <row r="148" spans="1:17" ht="59.25" customHeight="1">
      <c r="A148" s="60" t="s">
        <v>149</v>
      </c>
      <c r="B148" s="99" t="s">
        <v>309</v>
      </c>
      <c r="C148" s="119" t="s">
        <v>310</v>
      </c>
      <c r="E148" s="61"/>
    </row>
    <row r="149" spans="1:17" ht="43.15">
      <c r="A149" s="60" t="s">
        <v>146</v>
      </c>
      <c r="C149" s="119" t="s">
        <v>311</v>
      </c>
      <c r="E149" s="61"/>
    </row>
    <row r="150" spans="1:17" ht="101.45" thickBot="1">
      <c r="A150" s="68" t="s">
        <v>147</v>
      </c>
      <c r="B150" s="105" t="s">
        <v>312</v>
      </c>
      <c r="C150" s="131" t="s">
        <v>313</v>
      </c>
      <c r="D150" s="66"/>
      <c r="E150" s="67"/>
      <c r="Q150" t="s">
        <v>314</v>
      </c>
    </row>
    <row r="151" spans="1:17" ht="15" thickBot="1">
      <c r="A151" s="217"/>
      <c r="B151" s="217"/>
      <c r="C151" s="217"/>
      <c r="D151" s="217"/>
      <c r="E151" s="217"/>
    </row>
    <row r="152" spans="1:17" ht="28.9">
      <c r="A152" s="210" t="s">
        <v>315</v>
      </c>
      <c r="B152" s="211"/>
      <c r="C152" s="211"/>
      <c r="D152" s="211"/>
      <c r="E152" s="212"/>
    </row>
    <row r="153" spans="1:17">
      <c r="A153" s="60" t="s">
        <v>120</v>
      </c>
      <c r="B153" s="99" t="s">
        <v>153</v>
      </c>
      <c r="C153" t="s">
        <v>154</v>
      </c>
      <c r="D153" t="s">
        <v>155</v>
      </c>
      <c r="E153" s="61" t="s">
        <v>156</v>
      </c>
    </row>
    <row r="154" spans="1:17">
      <c r="A154" s="60" t="s">
        <v>245</v>
      </c>
      <c r="B154" s="99">
        <v>13</v>
      </c>
      <c r="C154" s="120">
        <v>15</v>
      </c>
      <c r="E154" s="61"/>
    </row>
    <row r="155" spans="1:17">
      <c r="A155" s="60" t="s">
        <v>217</v>
      </c>
      <c r="B155" s="99">
        <v>448</v>
      </c>
      <c r="C155" s="120">
        <v>309</v>
      </c>
      <c r="E155" s="61"/>
    </row>
    <row r="156" spans="1:17">
      <c r="A156" s="62" t="s">
        <v>125</v>
      </c>
      <c r="B156" s="99">
        <v>189</v>
      </c>
      <c r="C156" s="120">
        <v>142</v>
      </c>
      <c r="E156" s="61"/>
    </row>
    <row r="157" spans="1:17" ht="28.9">
      <c r="A157" s="60" t="s">
        <v>220</v>
      </c>
      <c r="B157" s="99" t="s">
        <v>316</v>
      </c>
      <c r="C157" s="119" t="s">
        <v>317</v>
      </c>
      <c r="E157" s="61"/>
    </row>
    <row r="158" spans="1:17" ht="28.9">
      <c r="A158" s="60" t="s">
        <v>221</v>
      </c>
      <c r="B158" s="99" t="s">
        <v>167</v>
      </c>
      <c r="C158" s="120" t="s">
        <v>167</v>
      </c>
      <c r="E158" s="61"/>
    </row>
    <row r="159" spans="1:17" ht="15.6">
      <c r="A159" s="63" t="s">
        <v>179</v>
      </c>
      <c r="B159" s="99">
        <v>143</v>
      </c>
      <c r="C159" s="120">
        <v>143</v>
      </c>
      <c r="E159" s="61"/>
    </row>
    <row r="160" spans="1:17" ht="15.6">
      <c r="A160" s="63" t="s">
        <v>180</v>
      </c>
      <c r="B160" s="99">
        <v>304</v>
      </c>
      <c r="C160" s="120">
        <v>165</v>
      </c>
      <c r="E160" s="61"/>
    </row>
    <row r="161" spans="1:5" ht="31.15">
      <c r="A161" s="63" t="s">
        <v>181</v>
      </c>
      <c r="B161" s="99">
        <v>1</v>
      </c>
      <c r="C161" s="120">
        <v>1</v>
      </c>
      <c r="E161" s="61"/>
    </row>
    <row r="162" spans="1:5" ht="15.6">
      <c r="A162" s="63" t="s">
        <v>182</v>
      </c>
      <c r="B162" s="99" t="s">
        <v>167</v>
      </c>
      <c r="C162" s="120" t="s">
        <v>167</v>
      </c>
      <c r="E162" s="61"/>
    </row>
    <row r="163" spans="1:5" ht="15.6">
      <c r="A163" s="63" t="s">
        <v>183</v>
      </c>
      <c r="B163" s="99" t="s">
        <v>167</v>
      </c>
      <c r="C163" s="120" t="s">
        <v>167</v>
      </c>
      <c r="E163" s="61"/>
    </row>
    <row r="164" spans="1:5" ht="15.6">
      <c r="A164" s="63" t="s">
        <v>184</v>
      </c>
      <c r="B164" s="99" t="s">
        <v>167</v>
      </c>
      <c r="C164" s="120" t="s">
        <v>167</v>
      </c>
      <c r="E164" s="61"/>
    </row>
    <row r="165" spans="1:5" ht="15.6">
      <c r="A165" s="63" t="s">
        <v>185</v>
      </c>
      <c r="B165" s="99" t="s">
        <v>167</v>
      </c>
      <c r="C165" s="120" t="s">
        <v>167</v>
      </c>
      <c r="E165" s="61"/>
    </row>
    <row r="166" spans="1:5" ht="31.15">
      <c r="A166" s="63" t="s">
        <v>186</v>
      </c>
      <c r="B166" s="99" t="s">
        <v>167</v>
      </c>
      <c r="C166" s="120" t="s">
        <v>167</v>
      </c>
      <c r="E166" s="61"/>
    </row>
    <row r="167" spans="1:5">
      <c r="A167" s="62" t="s">
        <v>137</v>
      </c>
      <c r="B167" s="99" t="s">
        <v>318</v>
      </c>
      <c r="C167" s="120" t="s">
        <v>318</v>
      </c>
      <c r="E167" s="61"/>
    </row>
    <row r="168" spans="1:5">
      <c r="A168" s="62" t="s">
        <v>55</v>
      </c>
      <c r="B168" s="99" t="s">
        <v>167</v>
      </c>
      <c r="C168" s="120" t="s">
        <v>167</v>
      </c>
      <c r="E168" s="61"/>
    </row>
    <row r="169" spans="1:5">
      <c r="A169" s="62" t="s">
        <v>138</v>
      </c>
      <c r="B169" s="99" t="s">
        <v>167</v>
      </c>
      <c r="C169" s="120" t="s">
        <v>167</v>
      </c>
      <c r="E169" s="61"/>
    </row>
    <row r="170" spans="1:5" ht="31.15">
      <c r="A170" s="63" t="s">
        <v>160</v>
      </c>
      <c r="B170" s="99" t="s">
        <v>167</v>
      </c>
      <c r="C170" s="120" t="s">
        <v>167</v>
      </c>
      <c r="E170" s="61"/>
    </row>
    <row r="171" spans="1:5" ht="78">
      <c r="A171" s="63" t="s">
        <v>239</v>
      </c>
      <c r="B171" s="99">
        <v>0.9</v>
      </c>
      <c r="C171" s="120" t="s">
        <v>319</v>
      </c>
      <c r="E171" s="61"/>
    </row>
    <row r="172" spans="1:5" ht="15.6">
      <c r="A172" s="63" t="s">
        <v>267</v>
      </c>
      <c r="B172" s="99" t="s">
        <v>167</v>
      </c>
      <c r="C172" s="120" t="s">
        <v>167</v>
      </c>
      <c r="E172" s="61"/>
    </row>
    <row r="173" spans="1:5" ht="31.15">
      <c r="A173" s="63" t="s">
        <v>320</v>
      </c>
      <c r="C173" s="119" t="s">
        <v>167</v>
      </c>
      <c r="E173" s="61"/>
    </row>
    <row r="174" spans="1:5" ht="43.15">
      <c r="A174" s="73" t="s">
        <v>143</v>
      </c>
      <c r="C174" s="127" t="s">
        <v>321</v>
      </c>
      <c r="E174" s="6"/>
    </row>
    <row r="175" spans="1:5" ht="57.6">
      <c r="A175" s="60" t="s">
        <v>145</v>
      </c>
      <c r="B175" s="99" t="s">
        <v>322</v>
      </c>
      <c r="C175" s="119" t="s">
        <v>323</v>
      </c>
      <c r="E175" s="61"/>
    </row>
    <row r="176" spans="1:5" ht="43.15">
      <c r="A176" s="60" t="s">
        <v>148</v>
      </c>
      <c r="B176" s="99" t="s">
        <v>324</v>
      </c>
      <c r="C176" s="119" t="s">
        <v>325</v>
      </c>
      <c r="E176" s="61"/>
    </row>
    <row r="177" spans="1:5" ht="28.9">
      <c r="A177" s="60" t="s">
        <v>149</v>
      </c>
      <c r="B177" s="99" t="s">
        <v>326</v>
      </c>
      <c r="C177" s="120" t="s">
        <v>327</v>
      </c>
      <c r="E177" s="61"/>
    </row>
    <row r="178" spans="1:5" ht="28.9">
      <c r="A178" s="60" t="s">
        <v>146</v>
      </c>
      <c r="C178" s="119"/>
      <c r="E178" s="61"/>
    </row>
    <row r="179" spans="1:5" ht="58.15" thickBot="1">
      <c r="A179" s="68" t="s">
        <v>147</v>
      </c>
      <c r="B179" s="105" t="s">
        <v>328</v>
      </c>
      <c r="C179" s="131" t="s">
        <v>329</v>
      </c>
      <c r="D179" s="66"/>
      <c r="E179" s="67"/>
    </row>
    <row r="180" spans="1:5" ht="15" thickBot="1">
      <c r="A180" s="217"/>
      <c r="B180" s="217"/>
      <c r="C180" s="217"/>
      <c r="D180" s="217"/>
      <c r="E180" s="217"/>
    </row>
    <row r="181" spans="1:5" ht="28.9">
      <c r="A181" s="210" t="s">
        <v>330</v>
      </c>
      <c r="B181" s="211"/>
      <c r="C181" s="211"/>
      <c r="D181" s="211"/>
      <c r="E181" s="212"/>
    </row>
    <row r="182" spans="1:5">
      <c r="A182" s="60" t="s">
        <v>120</v>
      </c>
      <c r="B182" s="99" t="s">
        <v>153</v>
      </c>
      <c r="C182" t="s">
        <v>154</v>
      </c>
      <c r="D182" t="s">
        <v>155</v>
      </c>
      <c r="E182" s="61" t="s">
        <v>156</v>
      </c>
    </row>
    <row r="183" spans="1:5" ht="43.15">
      <c r="A183" s="60" t="s">
        <v>245</v>
      </c>
      <c r="B183" s="99" t="s">
        <v>331</v>
      </c>
      <c r="C183" s="119" t="s">
        <v>332</v>
      </c>
      <c r="E183" s="61"/>
    </row>
    <row r="184" spans="1:5">
      <c r="A184" s="60" t="s">
        <v>217</v>
      </c>
      <c r="B184" s="99">
        <v>86</v>
      </c>
      <c r="C184" s="120">
        <v>209</v>
      </c>
      <c r="E184" s="61"/>
    </row>
    <row r="185" spans="1:5">
      <c r="A185" s="62" t="s">
        <v>125</v>
      </c>
      <c r="B185" s="99">
        <v>75</v>
      </c>
      <c r="C185" s="120">
        <v>157</v>
      </c>
      <c r="E185" s="61"/>
    </row>
    <row r="186" spans="1:5" ht="28.9">
      <c r="A186" s="60" t="s">
        <v>220</v>
      </c>
      <c r="B186" s="99">
        <v>80</v>
      </c>
      <c r="C186" s="120">
        <v>176</v>
      </c>
      <c r="E186" s="61"/>
    </row>
    <row r="187" spans="1:5" ht="28.9">
      <c r="A187" s="60" t="s">
        <v>221</v>
      </c>
      <c r="B187" s="99">
        <v>1.07</v>
      </c>
      <c r="C187" s="120"/>
      <c r="E187" s="61"/>
    </row>
    <row r="188" spans="1:5" ht="15.6">
      <c r="A188" s="63" t="s">
        <v>179</v>
      </c>
      <c r="B188" s="99">
        <v>51</v>
      </c>
      <c r="C188" s="120">
        <v>66</v>
      </c>
      <c r="E188" s="61"/>
    </row>
    <row r="189" spans="1:5" ht="15.6">
      <c r="A189" s="63" t="s">
        <v>180</v>
      </c>
      <c r="B189" s="99">
        <v>32</v>
      </c>
      <c r="C189" s="120">
        <v>116</v>
      </c>
      <c r="E189" s="61"/>
    </row>
    <row r="190" spans="1:5" ht="31.15">
      <c r="A190" s="63" t="s">
        <v>181</v>
      </c>
      <c r="B190" s="99">
        <v>3</v>
      </c>
      <c r="C190" s="120">
        <v>3</v>
      </c>
      <c r="E190" s="61"/>
    </row>
    <row r="191" spans="1:5" ht="15.6">
      <c r="A191" s="63" t="s">
        <v>182</v>
      </c>
      <c r="C191" s="120" t="s">
        <v>333</v>
      </c>
      <c r="E191" s="61"/>
    </row>
    <row r="192" spans="1:5" ht="15.6">
      <c r="A192" s="63" t="s">
        <v>183</v>
      </c>
      <c r="C192" s="120" t="s">
        <v>333</v>
      </c>
      <c r="E192" s="61"/>
    </row>
    <row r="193" spans="1:31" ht="15.6">
      <c r="A193" s="63" t="s">
        <v>184</v>
      </c>
      <c r="C193" s="120" t="s">
        <v>333</v>
      </c>
      <c r="E193" s="61"/>
    </row>
    <row r="194" spans="1:31" ht="15.6">
      <c r="A194" s="63" t="s">
        <v>185</v>
      </c>
      <c r="C194" s="120" t="s">
        <v>333</v>
      </c>
      <c r="E194" s="61"/>
    </row>
    <row r="195" spans="1:31" ht="31.15">
      <c r="A195" s="63" t="s">
        <v>186</v>
      </c>
      <c r="C195" s="120" t="s">
        <v>333</v>
      </c>
      <c r="E195" s="61"/>
    </row>
    <row r="196" spans="1:31">
      <c r="A196" s="62" t="s">
        <v>137</v>
      </c>
      <c r="B196" s="99">
        <v>4.0999999999999996</v>
      </c>
      <c r="C196" s="120">
        <v>5</v>
      </c>
      <c r="E196" s="61"/>
    </row>
    <row r="197" spans="1:31">
      <c r="A197" s="62" t="s">
        <v>55</v>
      </c>
      <c r="C197" s="120" t="s">
        <v>333</v>
      </c>
      <c r="E197" s="61"/>
    </row>
    <row r="198" spans="1:31">
      <c r="A198" s="62" t="s">
        <v>138</v>
      </c>
      <c r="C198" s="120" t="s">
        <v>333</v>
      </c>
      <c r="E198" s="61"/>
    </row>
    <row r="199" spans="1:31" ht="31.15">
      <c r="A199" s="63" t="s">
        <v>160</v>
      </c>
      <c r="C199" s="120" t="s">
        <v>333</v>
      </c>
      <c r="E199" s="61"/>
    </row>
    <row r="200" spans="1:31" ht="78">
      <c r="A200" s="63" t="s">
        <v>239</v>
      </c>
      <c r="B200" s="110">
        <v>0.8</v>
      </c>
      <c r="C200" s="119" t="s">
        <v>334</v>
      </c>
      <c r="E200" s="61"/>
    </row>
    <row r="201" spans="1:31" ht="15.6">
      <c r="A201" s="63" t="s">
        <v>335</v>
      </c>
      <c r="B201" s="99" t="s">
        <v>336</v>
      </c>
      <c r="C201" s="120"/>
      <c r="E201" s="61"/>
    </row>
    <row r="202" spans="1:31" ht="31.15">
      <c r="A202" s="63" t="s">
        <v>320</v>
      </c>
      <c r="C202" s="132">
        <v>0.9</v>
      </c>
      <c r="E202" s="61"/>
    </row>
    <row r="203" spans="1:31" ht="43.15">
      <c r="A203" s="73" t="s">
        <v>143</v>
      </c>
      <c r="C203" s="127"/>
      <c r="D203" s="72"/>
      <c r="E203" s="124"/>
    </row>
    <row r="204" spans="1:31" ht="72">
      <c r="A204" s="60" t="s">
        <v>145</v>
      </c>
      <c r="B204" s="99" t="s">
        <v>337</v>
      </c>
      <c r="C204" s="119" t="s">
        <v>338</v>
      </c>
      <c r="E204" s="61"/>
    </row>
    <row r="205" spans="1:31" ht="129.6">
      <c r="A205" s="60" t="s">
        <v>148</v>
      </c>
      <c r="C205" s="119" t="s">
        <v>339</v>
      </c>
      <c r="E205" s="61"/>
      <c r="AB205" t="s">
        <v>340</v>
      </c>
    </row>
    <row r="206" spans="1:31" ht="66.75" customHeight="1">
      <c r="A206" s="60" t="s">
        <v>149</v>
      </c>
      <c r="C206" s="133" t="s">
        <v>341</v>
      </c>
      <c r="E206" s="61"/>
      <c r="Z206" t="s">
        <v>342</v>
      </c>
    </row>
    <row r="207" spans="1:31" ht="96.75" customHeight="1">
      <c r="A207" s="60" t="s">
        <v>146</v>
      </c>
      <c r="B207" s="99" t="s">
        <v>343</v>
      </c>
      <c r="C207" s="125"/>
      <c r="E207" s="61"/>
      <c r="AE207" t="s">
        <v>344</v>
      </c>
    </row>
    <row r="208" spans="1:31" ht="58.15" thickBot="1">
      <c r="A208" s="68" t="s">
        <v>147</v>
      </c>
      <c r="B208" s="105"/>
      <c r="C208" s="131" t="s">
        <v>345</v>
      </c>
      <c r="D208" s="66"/>
      <c r="E208" s="67"/>
    </row>
    <row r="209" spans="1:5" ht="15" thickBot="1">
      <c r="A209" s="113"/>
      <c r="B209" s="105"/>
      <c r="C209" s="113"/>
      <c r="D209" s="66"/>
      <c r="E209" s="66"/>
    </row>
    <row r="210" spans="1:5" ht="15" thickBot="1">
      <c r="A210" s="217"/>
      <c r="B210" s="217"/>
      <c r="C210" s="217"/>
      <c r="D210" s="217"/>
      <c r="E210" s="217"/>
    </row>
    <row r="211" spans="1:5" ht="28.9">
      <c r="A211" s="210" t="s">
        <v>346</v>
      </c>
      <c r="B211" s="211"/>
      <c r="C211" s="211"/>
      <c r="D211" s="211"/>
      <c r="E211" s="212"/>
    </row>
    <row r="212" spans="1:5">
      <c r="A212" s="60" t="s">
        <v>120</v>
      </c>
      <c r="B212" s="99" t="s">
        <v>153</v>
      </c>
      <c r="C212" t="s">
        <v>154</v>
      </c>
      <c r="D212" t="s">
        <v>155</v>
      </c>
      <c r="E212" s="61" t="s">
        <v>156</v>
      </c>
    </row>
    <row r="213" spans="1:5">
      <c r="A213" s="60" t="s">
        <v>245</v>
      </c>
      <c r="B213" s="99" t="s">
        <v>347</v>
      </c>
      <c r="C213" s="120" t="s">
        <v>348</v>
      </c>
      <c r="E213" s="61"/>
    </row>
    <row r="214" spans="1:5">
      <c r="A214" s="60" t="s">
        <v>217</v>
      </c>
      <c r="B214" s="99" t="s">
        <v>349</v>
      </c>
      <c r="C214" s="120">
        <v>52</v>
      </c>
      <c r="E214" s="61"/>
    </row>
    <row r="215" spans="1:5">
      <c r="A215" s="62" t="s">
        <v>125</v>
      </c>
      <c r="B215" s="99" t="s">
        <v>350</v>
      </c>
      <c r="C215" s="120" t="s">
        <v>351</v>
      </c>
      <c r="E215" s="61"/>
    </row>
    <row r="216" spans="1:5" ht="28.9">
      <c r="A216" s="60" t="s">
        <v>220</v>
      </c>
      <c r="B216" s="99" t="s">
        <v>352</v>
      </c>
      <c r="C216" s="120">
        <v>55</v>
      </c>
      <c r="E216" s="61"/>
    </row>
    <row r="217" spans="1:5" ht="28.9">
      <c r="A217" s="60" t="s">
        <v>221</v>
      </c>
      <c r="B217" s="99" t="s">
        <v>353</v>
      </c>
      <c r="C217" s="132">
        <v>0.94</v>
      </c>
      <c r="E217" s="61"/>
    </row>
    <row r="218" spans="1:5" ht="28.9">
      <c r="A218" s="63" t="s">
        <v>179</v>
      </c>
      <c r="B218" s="99" t="s">
        <v>354</v>
      </c>
      <c r="C218" s="120">
        <v>22</v>
      </c>
      <c r="E218" s="61"/>
    </row>
    <row r="219" spans="1:5" ht="28.9">
      <c r="A219" s="63" t="s">
        <v>180</v>
      </c>
      <c r="B219" s="99" t="s">
        <v>355</v>
      </c>
      <c r="C219" s="120">
        <v>30</v>
      </c>
      <c r="E219" s="61"/>
    </row>
    <row r="220" spans="1:5" ht="31.15">
      <c r="A220" s="63" t="s">
        <v>181</v>
      </c>
      <c r="B220" s="99" t="s">
        <v>356</v>
      </c>
      <c r="C220" s="120">
        <v>0</v>
      </c>
      <c r="E220" s="61"/>
    </row>
    <row r="221" spans="1:5" ht="15.6">
      <c r="A221" s="63" t="s">
        <v>182</v>
      </c>
      <c r="B221" s="99" t="s">
        <v>167</v>
      </c>
      <c r="C221" s="120" t="s">
        <v>167</v>
      </c>
      <c r="E221" s="61"/>
    </row>
    <row r="222" spans="1:5" ht="15.6">
      <c r="A222" s="63" t="s">
        <v>183</v>
      </c>
      <c r="B222" s="99" t="s">
        <v>167</v>
      </c>
      <c r="C222" s="120" t="s">
        <v>167</v>
      </c>
      <c r="E222" s="61"/>
    </row>
    <row r="223" spans="1:5" ht="15.6">
      <c r="A223" s="63" t="s">
        <v>184</v>
      </c>
      <c r="B223" s="99" t="s">
        <v>167</v>
      </c>
      <c r="C223" s="120" t="s">
        <v>167</v>
      </c>
      <c r="E223" s="61"/>
    </row>
    <row r="224" spans="1:5" ht="15.6">
      <c r="A224" s="63" t="s">
        <v>185</v>
      </c>
      <c r="B224" s="99" t="s">
        <v>167</v>
      </c>
      <c r="C224" s="120" t="s">
        <v>167</v>
      </c>
      <c r="E224" s="61"/>
    </row>
    <row r="225" spans="1:5" ht="31.15">
      <c r="A225" s="63" t="s">
        <v>186</v>
      </c>
      <c r="B225" s="99" t="s">
        <v>167</v>
      </c>
      <c r="C225" s="120" t="s">
        <v>167</v>
      </c>
      <c r="E225" s="61"/>
    </row>
    <row r="226" spans="1:5" ht="43.15">
      <c r="A226" s="62" t="s">
        <v>137</v>
      </c>
      <c r="B226" s="99" t="s">
        <v>357</v>
      </c>
      <c r="C226" s="119" t="s">
        <v>358</v>
      </c>
      <c r="E226" s="61"/>
    </row>
    <row r="227" spans="1:5" ht="43.15">
      <c r="A227" s="62" t="s">
        <v>55</v>
      </c>
      <c r="B227" s="99" t="s">
        <v>359</v>
      </c>
      <c r="C227" s="119" t="s">
        <v>360</v>
      </c>
      <c r="E227" s="61"/>
    </row>
    <row r="228" spans="1:5" ht="153" customHeight="1">
      <c r="A228" s="62" t="s">
        <v>138</v>
      </c>
      <c r="B228" s="99" t="s">
        <v>361</v>
      </c>
      <c r="C228" s="119" t="s">
        <v>362</v>
      </c>
      <c r="E228" s="61"/>
    </row>
    <row r="229" spans="1:5" ht="31.15">
      <c r="A229" s="63" t="s">
        <v>160</v>
      </c>
      <c r="B229" s="112" t="s">
        <v>167</v>
      </c>
      <c r="C229" s="120" t="s">
        <v>167</v>
      </c>
      <c r="E229" s="61"/>
    </row>
    <row r="230" spans="1:5" ht="78">
      <c r="A230" s="63" t="s">
        <v>239</v>
      </c>
      <c r="B230" s="99" t="s">
        <v>363</v>
      </c>
      <c r="C230" s="120" t="s">
        <v>364</v>
      </c>
      <c r="E230" s="61"/>
    </row>
    <row r="231" spans="1:5" ht="46.9">
      <c r="A231" s="63" t="s">
        <v>365</v>
      </c>
      <c r="B231" s="99" t="s">
        <v>366</v>
      </c>
      <c r="C231" s="120" t="s">
        <v>367</v>
      </c>
      <c r="E231" s="61"/>
    </row>
    <row r="232" spans="1:5" ht="31.15">
      <c r="A232" s="63" t="s">
        <v>368</v>
      </c>
      <c r="B232" s="99" t="s">
        <v>369</v>
      </c>
      <c r="C232" s="132">
        <v>0.1</v>
      </c>
      <c r="E232" s="61"/>
    </row>
    <row r="233" spans="1:5" ht="57.6">
      <c r="A233" s="63" t="s">
        <v>370</v>
      </c>
      <c r="B233" s="99" t="s">
        <v>371</v>
      </c>
      <c r="C233" s="120" t="s">
        <v>372</v>
      </c>
      <c r="E233" s="61"/>
    </row>
    <row r="234" spans="1:5" ht="206.25" customHeight="1">
      <c r="A234" s="73" t="s">
        <v>143</v>
      </c>
      <c r="B234" s="99" t="s">
        <v>373</v>
      </c>
      <c r="C234" s="127" t="s">
        <v>374</v>
      </c>
      <c r="D234" s="72"/>
      <c r="E234" s="6"/>
    </row>
    <row r="235" spans="1:5" ht="57.6">
      <c r="A235" s="60" t="s">
        <v>145</v>
      </c>
      <c r="B235" s="99" t="s">
        <v>375</v>
      </c>
      <c r="C235" s="119" t="s">
        <v>376</v>
      </c>
      <c r="E235" s="61"/>
    </row>
    <row r="236" spans="1:5" ht="409.6">
      <c r="A236" s="60" t="s">
        <v>148</v>
      </c>
      <c r="B236" s="99" t="s">
        <v>377</v>
      </c>
      <c r="C236" s="134" t="s">
        <v>378</v>
      </c>
      <c r="E236" s="61"/>
    </row>
    <row r="237" spans="1:5" ht="57.6">
      <c r="A237" s="60" t="s">
        <v>149</v>
      </c>
      <c r="C237" s="119" t="s">
        <v>379</v>
      </c>
      <c r="E237" s="61"/>
    </row>
    <row r="238" spans="1:5" ht="28.9">
      <c r="A238" s="60" t="s">
        <v>146</v>
      </c>
      <c r="B238" s="99" t="s">
        <v>380</v>
      </c>
      <c r="C238" s="119" t="s">
        <v>381</v>
      </c>
      <c r="E238" s="61"/>
    </row>
    <row r="239" spans="1:5" ht="58.15" thickBot="1">
      <c r="A239" s="68" t="s">
        <v>147</v>
      </c>
      <c r="B239" s="105"/>
      <c r="C239" s="131" t="s">
        <v>382</v>
      </c>
      <c r="D239" s="66"/>
      <c r="E239" s="67"/>
    </row>
    <row r="240" spans="1:5" ht="15" thickBot="1">
      <c r="A240" s="217"/>
      <c r="B240" s="217"/>
      <c r="C240" s="217"/>
      <c r="D240" s="217"/>
      <c r="E240" s="217"/>
    </row>
    <row r="241" spans="1:5" ht="28.9">
      <c r="A241" s="210" t="s">
        <v>383</v>
      </c>
      <c r="B241" s="211"/>
      <c r="C241" s="211"/>
      <c r="D241" s="211"/>
      <c r="E241" s="212"/>
    </row>
    <row r="242" spans="1:5">
      <c r="A242" s="60" t="s">
        <v>120</v>
      </c>
      <c r="B242" s="99" t="s">
        <v>153</v>
      </c>
      <c r="C242" t="s">
        <v>154</v>
      </c>
      <c r="D242" t="s">
        <v>155</v>
      </c>
      <c r="E242" s="61" t="s">
        <v>156</v>
      </c>
    </row>
    <row r="243" spans="1:5">
      <c r="A243" s="60" t="s">
        <v>245</v>
      </c>
      <c r="B243" s="121" t="s">
        <v>384</v>
      </c>
      <c r="C243" s="120" t="s">
        <v>384</v>
      </c>
      <c r="E243" s="61"/>
    </row>
    <row r="244" spans="1:5">
      <c r="A244" s="60" t="s">
        <v>217</v>
      </c>
      <c r="B244" s="99">
        <v>300</v>
      </c>
      <c r="C244" s="120">
        <v>303</v>
      </c>
      <c r="E244" s="61"/>
    </row>
    <row r="245" spans="1:5">
      <c r="A245" s="62" t="s">
        <v>125</v>
      </c>
      <c r="B245" s="99">
        <v>249</v>
      </c>
      <c r="C245" s="120">
        <v>246</v>
      </c>
      <c r="E245" s="61"/>
    </row>
    <row r="246" spans="1:5" ht="28.9">
      <c r="A246" s="60" t="s">
        <v>220</v>
      </c>
      <c r="B246" s="99">
        <v>2160</v>
      </c>
      <c r="C246" s="120">
        <v>2184</v>
      </c>
      <c r="E246" s="61"/>
    </row>
    <row r="247" spans="1:5" ht="28.9">
      <c r="A247" s="60" t="s">
        <v>221</v>
      </c>
      <c r="B247" s="109">
        <v>0.73499999999999999</v>
      </c>
      <c r="C247" s="126">
        <v>0.75049999999999994</v>
      </c>
      <c r="E247" s="61"/>
    </row>
    <row r="248" spans="1:5" ht="15.6">
      <c r="A248" s="63" t="s">
        <v>179</v>
      </c>
      <c r="B248" s="99">
        <v>94</v>
      </c>
      <c r="C248" s="120">
        <v>85</v>
      </c>
      <c r="E248" s="61"/>
    </row>
    <row r="249" spans="1:5" ht="15.6">
      <c r="A249" s="63" t="s">
        <v>180</v>
      </c>
      <c r="B249" s="99">
        <v>155</v>
      </c>
      <c r="C249" s="120">
        <v>161</v>
      </c>
      <c r="E249" s="61"/>
    </row>
    <row r="250" spans="1:5" ht="31.15">
      <c r="A250" s="63" t="s">
        <v>181</v>
      </c>
      <c r="B250" s="99">
        <v>0</v>
      </c>
      <c r="C250" s="120">
        <v>1</v>
      </c>
      <c r="E250" s="61"/>
    </row>
    <row r="251" spans="1:5" ht="15.6">
      <c r="A251" s="63" t="s">
        <v>182</v>
      </c>
      <c r="B251" s="99" t="s">
        <v>167</v>
      </c>
      <c r="C251" s="120">
        <v>16</v>
      </c>
      <c r="E251" s="61"/>
    </row>
    <row r="252" spans="1:5" ht="15.6">
      <c r="A252" s="63" t="s">
        <v>183</v>
      </c>
      <c r="B252" s="109" t="s">
        <v>167</v>
      </c>
      <c r="C252" s="126">
        <v>6.5000000000000002E-2</v>
      </c>
      <c r="E252" s="61"/>
    </row>
    <row r="253" spans="1:5" ht="15.6">
      <c r="A253" s="63" t="s">
        <v>184</v>
      </c>
      <c r="B253" s="99" t="s">
        <v>167</v>
      </c>
      <c r="C253" s="120">
        <v>1</v>
      </c>
      <c r="E253" s="61"/>
    </row>
    <row r="254" spans="1:5" ht="15.6">
      <c r="A254" s="63" t="s">
        <v>185</v>
      </c>
      <c r="B254" s="99" t="s">
        <v>167</v>
      </c>
      <c r="C254" s="120">
        <v>0</v>
      </c>
      <c r="E254" s="61"/>
    </row>
    <row r="255" spans="1:5" ht="31.15">
      <c r="A255" s="63" t="s">
        <v>385</v>
      </c>
      <c r="B255" s="99" t="s">
        <v>167</v>
      </c>
      <c r="C255" s="120">
        <v>9</v>
      </c>
      <c r="E255" s="61"/>
    </row>
    <row r="256" spans="1:5">
      <c r="A256" s="62" t="s">
        <v>137</v>
      </c>
      <c r="B256" s="111">
        <v>16</v>
      </c>
      <c r="C256" s="120">
        <v>18</v>
      </c>
      <c r="E256" s="61"/>
    </row>
    <row r="257" spans="1:5">
      <c r="A257" s="62" t="s">
        <v>55</v>
      </c>
      <c r="B257" s="99">
        <v>0</v>
      </c>
      <c r="C257" s="120">
        <v>0</v>
      </c>
      <c r="E257" s="61"/>
    </row>
    <row r="258" spans="1:5">
      <c r="A258" s="62" t="s">
        <v>138</v>
      </c>
      <c r="B258" s="99">
        <v>16</v>
      </c>
      <c r="C258" s="120">
        <v>18</v>
      </c>
      <c r="E258" s="61"/>
    </row>
    <row r="259" spans="1:5" ht="43.15">
      <c r="A259" s="73" t="s">
        <v>143</v>
      </c>
      <c r="B259" s="109" t="s">
        <v>204</v>
      </c>
      <c r="C259" s="135" t="s">
        <v>204</v>
      </c>
      <c r="D259" s="72"/>
      <c r="E259" s="6"/>
    </row>
    <row r="260" spans="1:5" ht="57.6">
      <c r="A260" s="60" t="s">
        <v>145</v>
      </c>
      <c r="B260" s="99" t="s">
        <v>205</v>
      </c>
      <c r="C260" s="119" t="s">
        <v>205</v>
      </c>
      <c r="E260" s="61"/>
    </row>
    <row r="261" spans="1:5" ht="43.15">
      <c r="A261" s="60" t="s">
        <v>148</v>
      </c>
      <c r="C261" s="119" t="s">
        <v>206</v>
      </c>
      <c r="E261" s="61"/>
    </row>
    <row r="262" spans="1:5" ht="78" customHeight="1">
      <c r="A262" s="60" t="s">
        <v>149</v>
      </c>
      <c r="B262" s="99" t="s">
        <v>207</v>
      </c>
      <c r="C262" s="119" t="s">
        <v>208</v>
      </c>
      <c r="E262" s="61"/>
    </row>
    <row r="263" spans="1:5" ht="100.5" customHeight="1">
      <c r="A263" s="60" t="s">
        <v>146</v>
      </c>
      <c r="B263" s="99" t="s">
        <v>386</v>
      </c>
      <c r="C263" s="99" t="s">
        <v>386</v>
      </c>
      <c r="E263" s="61"/>
    </row>
    <row r="264" spans="1:5" ht="58.15" thickBot="1">
      <c r="A264" s="68" t="s">
        <v>147</v>
      </c>
      <c r="B264" s="105" t="s">
        <v>387</v>
      </c>
      <c r="C264" s="136" t="s">
        <v>212</v>
      </c>
      <c r="D264" s="66"/>
      <c r="E264" s="67"/>
    </row>
    <row r="265" spans="1:5">
      <c r="C265" s="1"/>
    </row>
    <row r="267" spans="1:5">
      <c r="C267" s="1"/>
    </row>
    <row r="269" spans="1:5">
      <c r="C269" s="117"/>
    </row>
  </sheetData>
  <mergeCells count="18">
    <mergeCell ref="A22:E22"/>
    <mergeCell ref="A33:E33"/>
    <mergeCell ref="A210:E210"/>
    <mergeCell ref="A211:E211"/>
    <mergeCell ref="A240:E240"/>
    <mergeCell ref="A241:E241"/>
    <mergeCell ref="A1:E1"/>
    <mergeCell ref="A97:E97"/>
    <mergeCell ref="A124:E124"/>
    <mergeCell ref="A152:E152"/>
    <mergeCell ref="A181:E181"/>
    <mergeCell ref="A96:E96"/>
    <mergeCell ref="A123:E123"/>
    <mergeCell ref="A151:E151"/>
    <mergeCell ref="A180:E180"/>
    <mergeCell ref="A44:E44"/>
    <mergeCell ref="A69:E69"/>
    <mergeCell ref="A2:E2"/>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77779A5D246F489087F369CF16F79A" ma:contentTypeVersion="3" ma:contentTypeDescription="Create a new document." ma:contentTypeScope="" ma:versionID="f283ebebd557403e3e310903fca2a149">
  <xsd:schema xmlns:xsd="http://www.w3.org/2001/XMLSchema" xmlns:xs="http://www.w3.org/2001/XMLSchema" xmlns:p="http://schemas.microsoft.com/office/2006/metadata/properties" xmlns:ns2="69b893b4-3531-48cf-bacf-a97a46078795" targetNamespace="http://schemas.microsoft.com/office/2006/metadata/properties" ma:root="true" ma:fieldsID="b74209b0fcc7579e16e2f2366ddf0c4f" ns2:_="">
    <xsd:import namespace="69b893b4-3531-48cf-bacf-a97a4607879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b893b4-3531-48cf-bacf-a97a460787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E6868F-31FD-4E64-BBCF-130C17D499B1}"/>
</file>

<file path=customXml/itemProps2.xml><?xml version="1.0" encoding="utf-8"?>
<ds:datastoreItem xmlns:ds="http://schemas.openxmlformats.org/officeDocument/2006/customXml" ds:itemID="{7845A014-F4F0-4030-804F-0168B259B651}"/>
</file>

<file path=customXml/itemProps3.xml><?xml version="1.0" encoding="utf-8"?>
<ds:datastoreItem xmlns:ds="http://schemas.openxmlformats.org/officeDocument/2006/customXml" ds:itemID="{E5DB5F83-8AC4-448E-99B9-FFE0F8504E4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Jenn R MMHA:EX</dc:creator>
  <cp:keywords/>
  <dc:description/>
  <cp:lastModifiedBy>Rayco.Lloret</cp:lastModifiedBy>
  <cp:revision/>
  <dcterms:created xsi:type="dcterms:W3CDTF">2023-06-22T22:10:34Z</dcterms:created>
  <dcterms:modified xsi:type="dcterms:W3CDTF">2023-12-05T20:22:36Z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0x010100D577779A5D246F489087F369CF16F79A</vt:lpwstr>
  </property>
</Properties>
</file>