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rinterSettings/printerSettings1.bin" ContentType="application/vnd.openxmlformats-officedocument.spreadsheetml.printerSettings"/>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rinterSettings/printerSettings2.bin" ContentType="application/vnd.openxmlformats-officedocument.spreadsheetml.printerSettings"/>
  <Override PartName="/xl/tables/table18.xml" ContentType="application/vnd.openxmlformats-officedocument.spreadsheetml.table+xml"/>
  <Override PartName="/xl/comments1.xml" ContentType="application/vnd.openxmlformats-officedocument.spreadsheetml.comments+xml"/>
  <Override PartName="/xl/tables/table19.xml" ContentType="application/vnd.openxmlformats-officedocument.spreadsheetml.table+xml"/>
  <Override PartName="/xl/printerSettings/printerSettings3.bin" ContentType="application/vnd.openxmlformats-officedocument.spreadsheetml.printerSettings"/>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Z:\Admin\Executive Services (280)\Strategic Initiatives\Treatment and Recovery\Bed Based Services_data\Performance Measures\2023-2024 PM Data\NHA\"/>
    </mc:Choice>
  </mc:AlternateContent>
  <xr:revisionPtr revIDLastSave="0" documentId="13_ncr:1_{C8D79E23-D28F-4558-98B2-291FC3BD747C}" xr6:coauthVersionLast="47" xr6:coauthVersionMax="47" xr10:uidLastSave="{00000000-0000-0000-0000-000000000000}"/>
  <bookViews>
    <workbookView xWindow="-120" yWindow="-120" windowWidth="29040" windowHeight="17640" firstSheet="1" activeTab="4" xr2:uid="{894B69EE-6185-49BD-A6B4-050FC4DB25CE}"/>
  </bookViews>
  <sheets>
    <sheet name="Instructions" sheetId="4" r:id="rId1"/>
    <sheet name="Definitions" sheetId="5" r:id="rId2"/>
    <sheet name="Adult SU Supportive Recovery" sheetId="7" r:id="rId3"/>
    <sheet name="Sheet1" sheetId="10" r:id="rId4"/>
    <sheet name="Adult SU Withdrawal Management" sheetId="8" r:id="rId5"/>
    <sheet name="Adult SU Sobering &amp; Assessment" sheetId="9" r:id="rId6"/>
    <sheet name="Budget 2021" sheetId="6" r:id="rId7"/>
  </sheet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4" i="10" l="1"/>
  <c r="H28" i="9"/>
  <c r="H27" i="9"/>
  <c r="H26" i="9"/>
  <c r="H25" i="9"/>
  <c r="H24" i="9"/>
  <c r="H23" i="9"/>
  <c r="H22" i="9"/>
  <c r="H21" i="9"/>
  <c r="H20" i="9"/>
  <c r="M3" i="9" a="1"/>
  <c r="M3" i="9"/>
  <c r="I3" i="9" a="1"/>
  <c r="I3" i="9"/>
  <c r="G3" i="9" a="1"/>
  <c r="N2" i="9"/>
  <c r="N3" i="9" a="1"/>
  <c r="N3" i="9"/>
  <c r="M2" i="9"/>
  <c r="L2" i="9"/>
  <c r="L3" i="9" a="1"/>
  <c r="L3" i="9"/>
  <c r="K2" i="9"/>
  <c r="K3" i="9" a="1"/>
  <c r="K3" i="9"/>
  <c r="J2" i="9"/>
  <c r="I2" i="9"/>
  <c r="H28" i="8"/>
  <c r="H27" i="8"/>
  <c r="H26" i="8"/>
  <c r="H25" i="8"/>
  <c r="H24" i="8"/>
  <c r="H23" i="8"/>
  <c r="H22" i="8"/>
  <c r="H21" i="8"/>
  <c r="H20" i="8"/>
  <c r="M3" i="8" a="1"/>
  <c r="M3" i="8"/>
  <c r="L3" i="8" a="1"/>
  <c r="L3" i="8"/>
  <c r="K3" i="8" a="1"/>
  <c r="K3" i="8"/>
  <c r="G3" i="8" a="1"/>
  <c r="N2" i="8"/>
  <c r="M2" i="8"/>
  <c r="L2" i="8"/>
  <c r="K2" i="8"/>
  <c r="J2" i="8"/>
  <c r="J3" i="8" a="1"/>
  <c r="J3" i="8"/>
  <c r="I2" i="8"/>
  <c r="I3" i="8" a="1"/>
  <c r="I3" i="8"/>
  <c r="J1" i="7"/>
  <c r="K1" i="7"/>
  <c r="L1" i="7"/>
  <c r="M1" i="7"/>
  <c r="N1" i="7"/>
  <c r="I1" i="7"/>
  <c r="H28" i="7"/>
  <c r="H27" i="7"/>
  <c r="H26" i="7"/>
  <c r="H25" i="7"/>
  <c r="H24" i="7"/>
  <c r="H23" i="7"/>
  <c r="H22" i="7"/>
  <c r="H21" i="7"/>
  <c r="H20" i="7"/>
  <c r="N3" i="7" a="1"/>
  <c r="N3" i="7"/>
  <c r="M3" i="7" a="1"/>
  <c r="M3" i="7"/>
  <c r="L3" i="7" a="1"/>
  <c r="L3" i="7"/>
  <c r="K3" i="7" a="1"/>
  <c r="K3" i="7"/>
  <c r="J3" i="7" a="1"/>
  <c r="J3" i="7"/>
  <c r="I3" i="7" a="1"/>
  <c r="I3" i="7"/>
  <c r="G3" i="7" a="1"/>
  <c r="H16" i="7"/>
  <c r="N2" i="7"/>
  <c r="M2" i="7"/>
  <c r="L2" i="7"/>
  <c r="K2" i="7"/>
  <c r="J2" i="7"/>
  <c r="I2" i="7"/>
  <c r="H14" i="9"/>
  <c r="G3" i="9"/>
  <c r="H3" i="9"/>
  <c r="J1" i="9"/>
  <c r="H13" i="9"/>
  <c r="H15" i="9"/>
  <c r="H5" i="9"/>
  <c r="H17" i="9"/>
  <c r="H16" i="9"/>
  <c r="J3" i="9" a="1"/>
  <c r="J3" i="9"/>
  <c r="H6" i="9"/>
  <c r="H18" i="9"/>
  <c r="H4" i="9"/>
  <c r="H7" i="9"/>
  <c r="H19" i="9"/>
  <c r="H8" i="9"/>
  <c r="H9" i="9"/>
  <c r="H10" i="9"/>
  <c r="H11" i="9"/>
  <c r="H12" i="9"/>
  <c r="H16" i="8"/>
  <c r="H4" i="8"/>
  <c r="G3" i="8"/>
  <c r="H3" i="8"/>
  <c r="L1" i="8"/>
  <c r="H8" i="8"/>
  <c r="H19" i="8"/>
  <c r="H15" i="8"/>
  <c r="H14" i="8"/>
  <c r="H13" i="8"/>
  <c r="N3" i="8" a="1"/>
  <c r="N3" i="8"/>
  <c r="H5" i="8"/>
  <c r="H17" i="8"/>
  <c r="H6" i="8"/>
  <c r="H18" i="8"/>
  <c r="H10" i="8"/>
  <c r="H7" i="8"/>
  <c r="H9" i="8"/>
  <c r="H11" i="8"/>
  <c r="H12" i="8"/>
  <c r="H17" i="7"/>
  <c r="H18" i="7"/>
  <c r="H7" i="7"/>
  <c r="H19" i="7"/>
  <c r="H8" i="7"/>
  <c r="H9" i="7"/>
  <c r="H10" i="7"/>
  <c r="H11" i="7"/>
  <c r="H13" i="7"/>
  <c r="H14" i="7"/>
  <c r="H12" i="7"/>
  <c r="H15" i="7"/>
  <c r="H4" i="7"/>
  <c r="G3" i="7"/>
  <c r="H3" i="7"/>
  <c r="H5" i="7"/>
  <c r="H6" i="7"/>
  <c r="N1" i="9"/>
  <c r="L1" i="9"/>
  <c r="M1" i="9"/>
  <c r="I1" i="9"/>
  <c r="K1" i="9"/>
  <c r="J1" i="8"/>
  <c r="I1" i="8"/>
  <c r="N1" i="8"/>
  <c r="M1" i="8"/>
  <c r="K1"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Belayneh, Nathanael [NH]</author>
  </authors>
  <commentList>
    <comment ref="A25" authorId="0" shapeId="0" xr:uid="{216428E9-BE6A-4A93-801D-7650742E2D28}">
      <text>
        <r>
          <rPr>
            <sz val="11"/>
            <color theme="1"/>
            <rFont val="Calibri"/>
            <family val="2"/>
            <scheme val="minor"/>
          </rPr>
          <t>Belayneh, Nathanael [NH]:
find discharge MHSU service event from team and then find active service epsiode to another MHSU service within 30-60-90</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<sst xmlns="http://schemas.openxmlformats.org/spreadsheetml/2006/main" count="1974" uniqueCount="337">
  <si>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</si>
  <si>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</si>
  <si>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</si>
  <si>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</si>
  <si>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</si>
  <si>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</si>
  <si>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</si>
  <si>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</si>
  <si>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</si>
  <si>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</si>
  <si>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</si>
  <si>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</si>
  <si>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</si>
  <si>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</si>
  <si>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</si>
  <si>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</si>
  <si>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</si>
  <si>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</si>
  <si>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</si>
  <si>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</si>
  <si>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</si>
  <si>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</si>
  <si>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</si>
  <si>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</si>
  <si>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</si>
  <si>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</si>
  <si>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</si>
  <si>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</si>
  <si>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</si>
  <si>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</si>
  <si>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</si>
  <si>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</si>
  <si>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</si>
  <si>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</si>
  <si>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</si>
  <si>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</si>
  <si>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</si>
  <si>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</si>
  <si>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</si>
  <si>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</si>
  <si>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</si>
  <si>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</si>
  <si>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</si>
  <si>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</si>
  <si>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</si>
  <si>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</si>
  <si>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</si>
  <si>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</si>
  <si>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</si>
  <si>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</si>
  <si>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</si>
  <si>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</si>
  <si>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</si>
  <si>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</si>
  <si>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</si>
  <si>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</si>
  <si>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</si>
  <si>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</si>
  <si>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</si>
  <si>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</si>
  <si>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</si>
  <si>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</si>
  <si>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</si>
  <si>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</si>
  <si>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</si>
  <si>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</si>
  <si>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</si>
  <si>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</si>
  <si>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</si>
  <si>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</si>
  <si>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</si>
  <si>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</si>
  <si>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</si>
  <si>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</si>
  <si>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</si>
  <si>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</si>
  <si>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</si>
  <si>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</si>
  <si>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</si>
  <si>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</si>
  <si>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</si>
  <si>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</si>
  <si>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</si>
  <si>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</si>
  <si>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</si>
  <si>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</si>
  <si>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</si>
  <si>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</si>
  <si>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</si>
  <si>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</si>
  <si>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</si>
  <si>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</si>
  <si>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</si>
  <si>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</si>
  <si>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</si>
  <si>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</si>
  <si>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</si>
  <si>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</si>
  <si>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</si>
  <si>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</si>
  <si>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</si>
  <si>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</si>
  <si>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</si>
  <si>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</si>
  <si>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</si>
  <si>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</si>
  <si>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</si>
  <si>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</si>
  <si>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</si>
  <si>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</si>
  <si>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</si>
  <si>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</si>
  <si>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</si>
  <si>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</si>
  <si>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</si>
  <si>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</si>
  <si>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</si>
  <si>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</si>
  <si>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</si>
  <si>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Indicator</t>
  </si>
  <si>
    <t>April 1, 2023 to June 30, 2023</t>
  </si>
  <si>
    <t>July 1, 2023 to September 30, 2023</t>
  </si>
  <si>
    <t>October 1 2023 to December 31, 2023</t>
  </si>
  <si>
    <t>January 1, 2024 to March 31, 2024</t>
  </si>
  <si>
    <r>
      <rPr>
        <b/>
        <sz val="11"/>
        <color theme="1"/>
        <rFont val="Calibri"/>
        <family val="2"/>
        <scheme val="minor"/>
      </rPr>
      <t>Optional</t>
    </r>
    <r>
      <rPr>
        <sz val="11"/>
        <color theme="1"/>
        <rFont val="Calibri"/>
        <family val="2"/>
        <scheme val="minor"/>
      </rPr>
      <t xml:space="preserve"> - Total # clients served</t>
    </r>
  </si>
  <si>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</si>
  <si>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</si>
  <si>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</si>
  <si>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</si>
  <si>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</si>
  <si>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</si>
  <si>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We are collecting this information where available however at this time we are not reporting this information as it is inconsistent and not reliable</t>
  </si>
  <si>
    <t># Unique First Nations Clients</t>
  </si>
  <si>
    <r>
      <t># Unique M</t>
    </r>
    <r>
      <rPr>
        <sz val="12"/>
        <color theme="1"/>
        <rFont val="Calibri"/>
        <family val="2"/>
      </rPr>
      <t>étis Clients</t>
    </r>
  </si>
  <si>
    <t># Unique Inuit Clients</t>
  </si>
  <si>
    <t>#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</si>
  <si>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</si>
  <si>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</si>
  <si>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</si>
  <si>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t>N/A</t>
  </si>
  <si>
    <r>
      <rPr>
        <b/>
        <sz val="12"/>
        <color theme="1"/>
        <rFont val="Calibri"/>
        <family val="2"/>
        <scheme val="minor"/>
      </rPr>
      <t>Optional</t>
    </r>
    <r>
      <rPr>
        <sz val="12"/>
        <color theme="1"/>
        <rFont val="Calibri"/>
        <family val="2"/>
        <scheme val="minor"/>
      </rPr>
      <t xml:space="preserve"> - Held bed days</t>
    </r>
    <r>
      <rPr>
        <sz val="11"/>
        <color theme="1"/>
        <rFont val="Calibri"/>
        <family val="2"/>
        <scheme val="minor"/>
      </rPr>
      <t xml:space="preserve"> - [bed is empty but waiting for a person]</t>
    </r>
  </si>
  <si>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 [bed is being used by a client who is receiving services]</t>
    </r>
  </si>
  <si>
    <r>
      <rPr>
        <b/>
        <sz val="12"/>
        <color theme="1"/>
        <rFont val="Calibri"/>
        <family val="2"/>
        <scheme val="minor"/>
      </rPr>
      <t>Optional</t>
    </r>
    <r>
      <rPr>
        <sz val="12"/>
        <color theme="1"/>
        <rFont val="Calibri"/>
        <family val="2"/>
        <scheme val="minor"/>
      </rPr>
      <t xml:space="preserve"> - Post Treatment Bed Days</t>
    </r>
    <r>
      <rPr>
        <sz val="11"/>
        <color theme="1"/>
        <rFont val="Calibri"/>
        <family val="2"/>
        <scheme val="minor"/>
      </rPr>
      <t xml:space="preserve"> - [bed is being used by a client who has completed services but is awaiting discharge or transition to another service]</t>
    </r>
  </si>
  <si>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</si>
  <si>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Staff Training: 
Indigenous Cultural Safety 100%
Trauma Informed Care 100%
Able to provide service same day, so no waitlist.</t>
  </si>
  <si>
    <t>Success stories? Please say any client, program, or operational successes.</t>
  </si>
  <si>
    <t>Next Quarter we will provide updates from the program areas on the below 3 questions we will then provide this annually or if there are significant changes</t>
  </si>
  <si>
    <t>Quality Improvement: How is your HA addressing access and utilization for this service?</t>
  </si>
  <si>
    <t>Next quarter, see line 24</t>
  </si>
  <si>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</si>
  <si>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</si>
  <si>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</si>
  <si>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Old funding: 3 beds and Budget 2021: 2 beds</t>
  </si>
  <si>
    <r>
      <t xml:space="preserve">Total # of </t>
    </r>
    <r>
      <rPr>
        <b/>
        <sz val="11"/>
        <color theme="1"/>
        <rFont val="Calibri"/>
        <family val="2"/>
        <scheme val="minor"/>
      </rPr>
      <t>unique</t>
    </r>
    <r>
      <rPr>
        <sz val="11"/>
        <color theme="1"/>
        <rFont val="Calibri"/>
        <family val="2"/>
        <scheme val="minor"/>
      </rPr>
      <t xml:space="preserve"> clients served</t>
    </r>
  </si>
  <si>
    <t>Total # Unique Clients who are Indigenous</t>
  </si>
  <si>
    <t>Staff Training: 
Indigenous Cultural Safety 100%
Trauma Informed Care 100%
Occupancy rate greaer than 100% due to minor children staying with mothers</t>
  </si>
  <si>
    <t>Next Quarter we will provide updates from the program areas on the below 4 questions we will then provide this annually or if there are significant changes</t>
  </si>
  <si>
    <t>Next quarter, see line 52</t>
  </si>
  <si>
    <t>100% staff trained in Trauma Informed Care and Indigenous Cultural Safety</t>
  </si>
  <si>
    <t>Next quarter, see line 80</t>
  </si>
  <si>
    <t>Salvation Army Fort St John (4 beds plus 2 inactive beds from Budget 2021 funding)</t>
  </si>
  <si>
    <t>Old funding: 4 beds and Budget 2021: 2 beds (recently finalized)</t>
  </si>
  <si>
    <t>Staff training:
Indigenous Cultural Safety - 100%
Trauma Informed Care - 100%
No waitlists for this quarter
Data reported for 4 beds only as contract for the increase in 2 beds not finalized until July 21st, 2023. Next quarter will include the total 6 beds.</t>
  </si>
  <si>
    <t>Next quarter, see line 108</t>
  </si>
  <si>
    <t>Old funding: 6 beds and Budget 2021: 3 beds</t>
  </si>
  <si>
    <t>Staff training:
Indigenous Cultural Safety - 60% at transition house site, and 50% at residence/shelter site
Trauma Informed Care - 100%</t>
  </si>
  <si>
    <t>Next quarter, see line 136</t>
  </si>
  <si>
    <t>Quesnel Tillicum Society Native Friendship Centre (2 Beds)</t>
  </si>
  <si>
    <t>Tillicum reports usually a 50/50 split, but no admissions in this period.</t>
  </si>
  <si>
    <t>Tillicum reports an average of 90% indigenous, but no intakes in this period.</t>
  </si>
  <si>
    <t>Staff training:
Indigenous Cultural Safety - 100%
Trauma Informed Care - 100%</t>
  </si>
  <si>
    <t>Next quarter, see line 164</t>
  </si>
  <si>
    <t>Bridges Supportive Housing (4 Beds total =  ** 2 beds from Budget 2021**)</t>
  </si>
  <si>
    <t>Staff training:
Indigenous Cultural Safety - 80%
Trauma Informed Care - 80%</t>
  </si>
  <si>
    <t>Next quarter, see line 192</t>
  </si>
  <si>
    <t>Association Advocating for Women and Community (9 Beds)</t>
  </si>
  <si>
    <r>
      <rPr>
        <b/>
        <sz val="11"/>
        <color theme="1"/>
        <rFont val="Calibri"/>
        <family val="2"/>
        <scheme val="minor"/>
      </rPr>
      <t xml:space="preserve">Optional - </t>
    </r>
    <r>
      <rPr>
        <sz val="11"/>
        <color theme="1"/>
        <rFont val="Calibri"/>
        <family val="2"/>
        <scheme val="minor"/>
      </rPr>
      <t xml:space="preserve"> Total # clients served</t>
    </r>
  </si>
  <si>
    <t>data not reported</t>
  </si>
  <si>
    <t>Next quarter, see line 220</t>
  </si>
  <si>
    <t>Ketso Yoh (15 Beds)</t>
  </si>
  <si>
    <t>Staff training:
Indigenous Cultural Safety - 100%
Trauma Informed Care - 100%
Provider reports no waitlisting used.</t>
  </si>
  <si>
    <t>Next quarter, see line 248</t>
  </si>
  <si>
    <t>Phoenix Transition Society (14 Beds)</t>
  </si>
  <si>
    <t>no data reported</t>
  </si>
  <si>
    <t>Staff training:
Indigenous Cultural Safety - 40%
Trauma Informed Care - 40%
Bed utilization greater than 100% because unable to calculate without minor children</t>
  </si>
  <si>
    <t>Next quarter, see line 276</t>
  </si>
  <si>
    <t>St Patrick's House Society (4 Beds)</t>
  </si>
  <si>
    <t>Low usage due to challenges with referrals appropriate to milieu</t>
  </si>
  <si>
    <t>Next quarter, see line 304</t>
  </si>
  <si>
    <t>Old funding: 4 beds and Budget 2021: 1 bed</t>
  </si>
  <si>
    <t>Staff training:
Indigenous Cultural Safety - 90%
Trauma Informed Care - 75%
Due to nature of fixed schedule programming, some referrals will remain on waitlist until the next cohort starts, leading to longer waitlists.</t>
  </si>
  <si>
    <t>Next quarter, see line 332</t>
  </si>
  <si>
    <t>List service locations or communities served</t>
  </si>
  <si>
    <t>6 Beds in Dawson Creek (Meltans Bridge) and 2 beds in Fort St. John (Salvation Army Northern Centre for Hope), 2 beds pending</t>
  </si>
  <si>
    <t xml:space="preserve">Client rating of outcomes based on self-identified recovery or service goals </t>
  </si>
  <si>
    <t xml:space="preserve"> Percentage of program staff who have training in 1 or more of the following: 
o Indigenous Cultural Safety
o Trauma-Informed Practice
o Any initiative specific training (please specify)</t>
  </si>
  <si>
    <t>% of clients retained in service at 30-60-90 days</t>
  </si>
  <si>
    <t xml:space="preserve">Percentage of clients who are connected to health and/or community services and supports upon transition from service </t>
  </si>
  <si>
    <t>% of clients who are connected to health and/or community services and supports upon transition from service</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</si>
  <si>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</si>
  <si>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Unable to differentiate bed data from pre-Budget 2021 and the new beds added with Budget 2021 funding. All data reported as aggregate numbers under the individual contracted sites, including a new section at the end for Meltan's Bridge.</t>
  </si>
  <si>
    <t>Next quarter, see line 366</t>
  </si>
  <si>
    <t>Quesnel Shelter and Support Society/Bridges Supportive Recovery (2 beds), 2 pending, 1 bed moved to NW</t>
  </si>
  <si>
    <t>Unable to differentiate bed data from pre-Budget 2021 and the new beds added with Budget 2021 funding. All data reported as aggregate numbers under the individual contracted sites.</t>
  </si>
  <si>
    <t>Next quarter, see line 400</t>
  </si>
  <si>
    <t>8 supportive recovery beds in the North West (including 3 Terrace, 2 Prince Rupert, 1 Kitimat, 1 Haida Gwaii and 1 Smithers)</t>
  </si>
  <si>
    <t>3 in Terrace (Ksan House Society), 2 in Prince Rupert (North Coast Transition Society), 1 in Kitimat (Gya' Wa' Tlaab Healing Centre Society), 1 in HG (Haida Gwaii Society for Community Peace) and 1 in Smithers (Smithers Community Services (Good Acre Place))</t>
  </si>
  <si>
    <t>Unable to differentiate bed data from pre-Budget 2021 and the new beds added with Budget 2021 funding. All data reported as aggregate numbers under the individual contracted sites, including a new section below for Smithers Good Acre.</t>
  </si>
  <si>
    <t>Next quarter, see line 434</t>
  </si>
  <si>
    <t>NOTE: NEW SECTION ADDED TO REPORT NEW CONTRACTORs ADDED UNDER BUDGET 2021</t>
  </si>
  <si>
    <t>Staff training: no data reported on staff training for Indigenous Cultural Safety and Trauma Informed Care
Data not received by deadline. Will update report when data received.</t>
  </si>
  <si>
    <t>Prince George (20 beds)</t>
  </si>
  <si>
    <t>List Service Location (facilities or residences) included in metrics</t>
  </si>
  <si>
    <t>*Please note that adult withdrawal management beds are 100% booked each day, but a few factors impact the occupancy calculation. Firstly, there are "no shows" that impact occupancy. In addition, when pre-booking regional patients a bed may be left empty the day before to ensure they have a bed. Lastly, this unit has a lot of movement and therefore a bed may be open at midnight when inpatient days are counted, but could quickly be filled after midnight. Anecdotally, staff feel that the true occupancy is roughly 95% at any given time.</t>
  </si>
  <si>
    <t>inpatient days - 1321, 20 beds, 90 days in reporting period</t>
  </si>
  <si>
    <t>Data not available</t>
  </si>
  <si>
    <r>
      <t># Unique M</t>
    </r>
    <r>
      <rPr>
        <sz val="11"/>
        <color theme="1"/>
        <rFont val="Calibri"/>
        <family val="2"/>
      </rPr>
      <t>étis Clients</t>
    </r>
  </si>
  <si>
    <t>N/A : team has 1 referral and no service attached to that referral</t>
  </si>
  <si>
    <t>N/A : team has 1 referral in the IN PROCESS state - no waitlist time present</t>
  </si>
  <si>
    <r>
      <rPr>
        <b/>
        <sz val="11"/>
        <color theme="1"/>
        <rFont val="Calibri"/>
        <family val="2"/>
        <scheme val="minor"/>
      </rPr>
      <t>Optional</t>
    </r>
    <r>
      <rPr>
        <sz val="11"/>
        <color theme="1"/>
        <rFont val="Calibri"/>
        <family val="2"/>
        <scheme val="minor"/>
      </rPr>
      <t xml:space="preserve"> - Total Vacant Bed Days - [bed is empty with no plan of person going into bed]</t>
    </r>
  </si>
  <si>
    <r>
      <rPr>
        <b/>
        <sz val="11"/>
        <color theme="1"/>
        <rFont val="Calibri"/>
        <family val="2"/>
        <scheme val="minor"/>
      </rPr>
      <t>Optional</t>
    </r>
    <r>
      <rPr>
        <sz val="11"/>
        <color theme="1"/>
        <rFont val="Calibri"/>
        <family val="2"/>
        <scheme val="minor"/>
      </rPr>
      <t xml:space="preserve"> - Held bed days - [bed is empty but waiting for a person]</t>
    </r>
  </si>
  <si>
    <r>
      <rPr>
        <b/>
        <sz val="11"/>
        <color theme="1"/>
        <rFont val="Calibri"/>
        <family val="2"/>
        <scheme val="minor"/>
      </rPr>
      <t>Optional</t>
    </r>
    <r>
      <rPr>
        <sz val="11"/>
        <color theme="1"/>
        <rFont val="Calibri"/>
        <family val="2"/>
        <scheme val="minor"/>
      </rPr>
      <t xml:space="preserve"> - Treatment Bed Days - [bed is being used by a client who is receiving services]</t>
    </r>
  </si>
  <si>
    <r>
      <rPr>
        <b/>
        <sz val="11"/>
        <color theme="1"/>
        <rFont val="Calibri"/>
        <family val="2"/>
        <scheme val="minor"/>
      </rPr>
      <t>Optional</t>
    </r>
    <r>
      <rPr>
        <sz val="11"/>
        <color theme="1"/>
        <rFont val="Calibri"/>
        <family val="2"/>
        <scheme val="minor"/>
      </rPr>
      <t xml:space="preserve"> - Post Treatment Bed Days - [bed is being used by a client who has completed services but is awaiting discharge or transition to another service]</t>
    </r>
  </si>
  <si>
    <t>61 Staff Completions</t>
  </si>
  <si>
    <t>Percentage of clients continuing to be engaged in mental health &amp; substance-use services at 30-60-90-days post-detox completion.</t>
  </si>
  <si>
    <t>Currently building data analysis query for this indicator (requires joining acute and community databases)</t>
  </si>
  <si>
    <t>Adult Withdrawal services are acute and short term clients are not generally retained in services longer than 14 days at times clients may stay long while awaiting treatment services</t>
  </si>
  <si>
    <t>We have new rotations in place (net increase of 2.79 FTE). Mental Health Support Worker (4.32 FTE added), Staff Nurse Detox (1.83 FTE added), MH Clinician (3.38 FTE deleted) and LPN (0.02 FTE added)</t>
  </si>
  <si>
    <t>We will add this for next quarter</t>
  </si>
  <si>
    <t>Travel can be a challenge - travel from NW HSDA and NE HSDA to NI HSDA can take days to arrange and ground travel can be 4-12 hours.  we work with the Northern Health connections bus to support travel and working on policies to support companion and medical assistance or prescribed services to avoid withdrawal symptoms while enroute to the destination</t>
  </si>
  <si>
    <t>Prince George (8-10 beds [NHA to confirm])</t>
  </si>
  <si>
    <t>At this time the Sobering Center in Prince George where these beds will be located has not yet been implemented. We have no information to report until these beds are implemented Phased opening date is scheduled for August 24, 2023</t>
  </si>
  <si>
    <t>8c.Administrative Assistant to the co-located OAT program and OPS Service in Quesnel</t>
  </si>
  <si>
    <t>Indicators</t>
  </si>
  <si>
    <t>List service locations (facilities or residences) and/or communities served</t>
  </si>
  <si>
    <t>Quesnel</t>
  </si>
  <si>
    <t>Optional - Total # of clients served</t>
  </si>
  <si>
    <t>Utilized Rate
     Total Case Load capacity</t>
  </si>
  <si>
    <t>Utilized Rate
     % of caseload capacity utilized</t>
  </si>
  <si>
    <t xml:space="preserve"> Percentage of program staff who have training in 1 or more of the following: 
o Indigenous Cultural Safety
o Trauma-Informed Practice
-Other initiative specific training (please specify)</t>
  </si>
  <si>
    <t xml:space="preserve"># of aftercare counsellors hired </t>
  </si>
  <si>
    <t>Admin assistant has positively impacted services by alleviating leadership and frontline staff of various administrative functions including ordering, site and schedule coordination, inventory, collaboration with our lease partners, recording, fleet coordination, service partner and stakeholder coordination and various other duties.</t>
  </si>
  <si>
    <t>Success stories? Please share any client, program, or operational successes.</t>
  </si>
  <si>
    <t>8d.Substance Use Clinician (Fort Saint James) to support connection &amp; referral to Interprofessional teams, community services, cultural supports, ongoing SU supports, housing, treatment, and connections to community health resources</t>
  </si>
  <si>
    <t>Fort St. James</t>
  </si>
  <si>
    <t>0-1 days</t>
  </si>
  <si>
    <t>Client rating of outcomes based on self-identified recovery or service goals</t>
  </si>
  <si>
    <t>% of clients successfully connected to other community services &amp; supports</t>
  </si>
  <si>
    <t xml:space="preserve">We have access to Fort St James MOIS; however, it is not level-set for Community Health Record and organizational standards are not being followed. Data is manually pulled at this time.  </t>
  </si>
  <si>
    <t>Next Quarter we will provide updates from the program areas on the below 5 questions we will then provide this annually or if there are significant changes</t>
  </si>
  <si>
    <t>We currently do not have a waitlists for accessing mental health clinicians for the first time ever. We have extended our outreach to provide increased time in community. The schedule is Tuesday to Saturday and he provides services to the ER to connect with patients in crisis that have stayed the night.</t>
  </si>
  <si>
    <t>Next quarter, see line 51</t>
  </si>
  <si>
    <t>9a.One time Seed Funding to Northwinds Recovery Centre</t>
  </si>
  <si>
    <t>Data Explanation Notes: Seed funding for Northwinds Recover Centre: Not reporting on Northwinds recovery centre. No data</t>
  </si>
  <si>
    <t>9f. New - Team Lead Dawson Creek - With the needed expansion of Overdose services in Dawson Creek, the addition of 1 Team Lead is required to lead the development and offering of three new opioid/substance use related programs (OPS/OAT/Treatment)</t>
  </si>
  <si>
    <t>Dawson Creek</t>
  </si>
  <si>
    <t>Team Lead does not take a client caseload.There is a new team lead position to support opioid/substance use related programs (OPS/OAT/Treatment) in Dawson Creek Funding attached to Team Lead position. Leadership assist in program service delivery, sustainment and recruitment and retention to the program.</t>
  </si>
  <si>
    <t>Aftercare HA Project Management costs</t>
  </si>
  <si>
    <t>No applicable reporting</t>
  </si>
  <si>
    <t>Funding is not ongoing these funds were used to intiate the new roles, track and develop JD's, rotations and finance</t>
  </si>
  <si>
    <t>7a. Service Enhancements for Existing Withdrawal Management Beds</t>
  </si>
  <si>
    <t xml:space="preserve">Dawson Creek and Fort St. John - Oat 1 Nurse 4 FJN </t>
  </si>
  <si>
    <t>N/A - no referrals for team</t>
  </si>
  <si>
    <t xml:space="preserve">N/A  </t>
  </si>
  <si>
    <t>Percentage of clients on medication-assisted treatment at 30-60-90 days</t>
  </si>
  <si>
    <t>30 days: 100%, 60 days: 100%, 90 days: 100% - (1 client total)</t>
  </si>
  <si>
    <t>Next quarter, see line 162</t>
  </si>
  <si>
    <t>8a. Acute Care Transition Nurse</t>
  </si>
  <si>
    <t>Dawson Creek and FSJ</t>
  </si>
  <si>
    <t>FSJ - 25 (Community) + 39 (Acute) = 64, DC - 54</t>
  </si>
  <si>
    <t>FSJ - 12 (Community) + 14 (Acute) = 26, DC - 27</t>
  </si>
  <si>
    <t>FSJ - 13 (Community) + 25 (Acute) = 38, DC - 27</t>
  </si>
  <si>
    <t>not available this quarter, will be available next quarter</t>
  </si>
  <si>
    <t xml:space="preserve">next quarter </t>
  </si>
  <si>
    <t>Next quarter, see line 190</t>
  </si>
  <si>
    <t>9d. The Adult Addiction Day Treatment: Expansion</t>
  </si>
  <si>
    <t>Dawson Creek, Terrace, Smithers (vacant), and Fort St. John - ICMT 1 MHSUC 1 DAW, and PCIPT 2 MHSUC 2 FJN, PCIPT 1 MHSUC 3 TER</t>
  </si>
  <si>
    <t>48 male and 1 unknown</t>
  </si>
  <si>
    <t xml:space="preserve">Percentage of clients connected to other mental health &amp; substance use services while waitlisted for initiative </t>
  </si>
  <si>
    <t>None of the clients have any referrals that have been in a waitlisted status</t>
  </si>
  <si>
    <t>Next Quarter</t>
  </si>
  <si>
    <t>FSJ runs 8 weeks and a closed group. Participants will be waiting for 8 weeks before the next round.  Terrace has approximately 1-2 week wait time for Adult Day program. There is not wait time for ADTP in Smithers</t>
  </si>
  <si>
    <t>9e. Expansion to Dawson Creek OAT Service</t>
  </si>
  <si>
    <t>OAT 1 DAW</t>
  </si>
  <si>
    <t>Utilized Rate (initiative specific, e.g., percentage of caseload capacity utilized, program attendance rates, # of educational sessions delivered, etc.)</t>
  </si>
  <si>
    <t>N/A - no referrals in this time period</t>
  </si>
  <si>
    <t>next quarter</t>
  </si>
  <si>
    <t>Data entry at the team level is low quality we have reached out for manual data we will update once data is recieved</t>
  </si>
  <si>
    <t>Next quarter, see line 249</t>
  </si>
  <si>
    <t>10a. Aftercare &amp; Biopsychosocial Supports: Peer Supports (Terrace, Prince Rupert, Kitimat, Haida Gwaii North &amp; South)</t>
  </si>
  <si>
    <t>Prince Rupert, Terrace, and Kitimat -  ICMT 1 RUP, ICMT 1 IPA 1 RUP, ICMT 1 PA 2 TER , ICMT 1 TER. 
Kitimat position vacant - no data available for Kitimat</t>
  </si>
  <si>
    <t>Peers do not have a waitlist</t>
  </si>
  <si>
    <t xml:space="preserve"> next quarter </t>
  </si>
  <si>
    <t>Next quarter, see line 277</t>
  </si>
  <si>
    <t>7d. Service Enhancements for Existing Sobering &amp; Assessment Beds</t>
  </si>
  <si>
    <t>Terrace, Prince Rupert, and Smithers"Data Explanation Notes: 4) 7(f)d. Service Enhancements for Existing Sobering and Assessment Beds:
SRT 1 NURSE 4 TER
""ICMT 1 MHSUC 2 RUP
ICMT 1 MHSUC 2 TER
ICMT 1 MHSUC 1 SMI
ICMT TL TER
ICMT 1 NURSE 3 RUP
ICMT 1 RSW 1 TER""
ICMT 1 CAS TER
ICMT 1 MHSUC 1 TER
 "
Terrace teams replaced with: MHSU OUTREACH MHSUC 2 TER, MHSU OUTREACH TL TER, MHSU OUTREACH RSW 1 TER, MHSU OUTREACH CAS TER, MHSU OUTREACH MHSUC 1 TER</t>
  </si>
  <si>
    <t>75 and 1 unknown</t>
  </si>
  <si>
    <t>Percentage of clients continuing to be engaged in MHSU services at 30-60-90 days</t>
  </si>
  <si>
    <t>30 days: 67% (4/6), 60 days: 67% (4/6), 90 days: 67% (4/6) - 6 clients total</t>
  </si>
  <si>
    <t>Next quarter, see line 306</t>
  </si>
  <si>
    <t>8b. Community Engagement Advisor</t>
  </si>
  <si>
    <t xml:space="preserve">Prince Rupert and Smithers - ICMT 1 IWS 1 RUP, ICMT 1 CAS SMI
</t>
  </si>
  <si>
    <t>30 days: 79% (57/72), 60 days: 75% (54/72), 90 days: 67% (48/72) - 72 clients total</t>
  </si>
  <si>
    <t>Next quarter, see line 335</t>
  </si>
  <si>
    <t>8e. Expansion of Interprofessional Primary Care Team in Hazelton &amp; Fort Saint James</t>
  </si>
  <si>
    <t>Hazelton and Fort St. James.  Hazelton position OrgRole is PCIPT 1 PSW 1 HAZ.</t>
  </si>
  <si>
    <t>No client appointments scheduled in EMR during this reporting period.</t>
  </si>
  <si>
    <t>No data available for this reporting period</t>
  </si>
  <si>
    <t>no referrals for the orgrole listed</t>
  </si>
  <si>
    <t>No services in this time period</t>
  </si>
  <si>
    <t>Next Quarter we will provide updates from the program areas on the below 5 questions we will then provide this annually or if there are significant changes.  Peer support workers do not carry a case load and support clients in navigating their health care journey in a more informal manner.  Documentation reflects this practice.</t>
  </si>
  <si>
    <t>Next quarter, see line 364</t>
  </si>
  <si>
    <t xml:space="preserve">9c. ICMT - Expansion of Dawson Creek, Fort St. John, &amp; Prince George Team to increase capacity </t>
  </si>
  <si>
    <t>Prince George, Dawson Creek, and Fort St. John    ICMT 1 NURSE 1 PRG , ICMT 1 MHSUC 1 DAW . FSJ early recovery service peer support position not in MOIS, peer data is generally anonomous.</t>
  </si>
  <si>
    <t>56 and 1 unknown</t>
  </si>
  <si>
    <t>Percentage of clients retained in services at 30-60-90 days</t>
  </si>
  <si>
    <t>30 days: 100% (1/1), 60 days: 100%, 90 days: 0/0 - 1 client total</t>
  </si>
  <si>
    <t>Next quarter</t>
  </si>
  <si>
    <t>Next quarter we will provide updates from the program areas on the below 5 questions we will then provide this annually or if there are significant changes</t>
  </si>
  <si>
    <t>Next quarter, see line 393</t>
  </si>
  <si>
    <t>10b. ICMT - Expansion of Dawson Creek ICMT to provide Long Term Aftercare Supports</t>
  </si>
  <si>
    <t xml:space="preserve">Dawson Creek   ICMT 1 LSW 5 DAW- no data available, not entered in MOIS, will review data entry issues for next period. ICMT 1 LSW 6 DAW - </t>
  </si>
  <si>
    <t>no entries this period</t>
  </si>
  <si>
    <t>Reduction in ER use/lower acute care service use</t>
  </si>
  <si>
    <t>Data quality concern have reached out for manual update. Next Quarter we will provide updates from the program areas on the below 5 questions we will then provide this annually or if there are significant changes</t>
  </si>
  <si>
    <t>next quarter, see line 423</t>
  </si>
  <si>
    <t>Haida Gwaii Society for Community Peace (3 Beds total = ** 1 bed from Budget 2021 **) NW</t>
  </si>
  <si>
    <t>North Coast Transition Society (5 Beds) NW</t>
  </si>
  <si>
    <t>Trinity Men's Recovery House (3 Beds) NW</t>
  </si>
  <si>
    <t>Ksan House Society (9 Beds total - 3 beds from Budget 2021 funding) NW</t>
  </si>
  <si>
    <t>Gya' Wa' Tlaab (5 Beds) ** 1 bed from Budget 2021 ** NW</t>
  </si>
  <si>
    <t>Transforming into a vertical list</t>
  </si>
  <si>
    <t>Trimming "(# beds)"</t>
  </si>
  <si>
    <t>New Supportive Recovery Sites: (10 beds) in Northeast</t>
  </si>
  <si>
    <t>Meltan's Bridge (6 Beds) all from Budget 2021 funding)</t>
  </si>
  <si>
    <t>Smithers Good Acre (1 Bed) from Budget 2021 funding)</t>
  </si>
  <si>
    <t xml:space="preserve">Beds in Northern Interior (including 2 rural Northern Interior, 2 Burns Lake)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</si>
</sst>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b/>
      <sz val="22"/>
      <color theme="1"/>
      <name val="Calibri"/>
      <family val="2"/>
      <scheme val="minor"/>
    </font>
    <font>
      <b/>
      <sz val="12"/>
      <color theme="1"/>
      <name val="Calibri"/>
      <family val="2"/>
      <scheme val="minor"/>
    </font>
    <font>
      <sz val="11"/>
      <name val="Calibri"/>
      <family val="2"/>
      <scheme val="minor"/>
    </font>
    <font>
      <sz val="11"/>
      <color theme="1"/>
      <name val="Calibri"/>
      <family val="2"/>
    </font>
    <font>
      <sz val="11"/>
      <color rgb="FF000000"/>
      <name val="Calibri"/>
      <family val="2"/>
      <scheme val="minor"/>
    </font>
    <font>
      <i/>
      <sz val="11"/>
      <color rgb="FF000000"/>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b/>
      <sz val="1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sz val="11"/>
      <color rgb="FF000000"/>
      <name val="Calibri"/>
      <family val="2"/>
    </font>
    <font>
      <b/>
      <sz val="16"/>
      <color rgb="FFFFFFFF"/>
      <name val="Calibri"/>
      <family val="2"/>
      <scheme val="minor"/>
    </font>
    <font>
      <b/>
      <sz val="18"/>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sz val="12"/>
      <color theme="1"/>
      <name val="Calibri"/>
      <family val="2"/>
      <scheme val="minor"/>
    </font>
    <font>
      <b/>
      <sz val="11"/>
      <name val="Calibri"/>
      <family val="2"/>
      <scheme val="minor"/>
    </font>
    <font>
      <u/>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2"/>
      <color theme="1"/>
      <name val="Calibri"/>
      <family val="2"/>
    </font>
    <font>
      <sz val="9"/>
      <color theme="1"/>
      <name val="Segoe UI"/>
      <family val="2"/>
    </font>
    <font>
      <b/>
      <sz val="14"/>
      <color theme="1"/>
      <name val="Calibri"/>
    </font>
    <font>
      <sz val="11"/>
      <color rgb="FF000000"/>
      <name val="Calibri"/>
      <charset val="1"/>
    </font>
    <font>
      <sz val="9"/>
      <color rgb="FF333333"/>
      <name val="Segoe UI"/>
      <charset val="1"/>
    </font>
    <font>
      <sz val="11"/>
      <color rgb="FFFF0000"/>
      <name val="Calibri"/>
      <family val="2"/>
      <scheme val="minor"/>
    </font>
    <font>
      <sz val="11"/>
      <color rgb="FF444444"/>
      <name val="Calibri"/>
      <family val="2"/>
      <charset val="1"/>
    </font>
    <font>
      <sz val="11"/>
      <color rgb="FFFFFF00"/>
      <name val="Calibri"/>
      <family val="2"/>
      <scheme val="minor"/>
    </font>
    <font>
      <b/>
      <sz val="24"/>
      <color rgb="FFFFFF00"/>
      <name val="Calibri"/>
      <family val="2"/>
      <scheme val="minor"/>
    </font>
    <font>
      <i/>
      <sz val="11"/>
      <color theme="1"/>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rgb="FFFFFFFF"/>
        <bgColor indexed="64"/>
      </patternFill>
    </fill>
    <fill>
      <patternFill patternType="solid">
        <fgColor theme="0"/>
        <bgColor indexed="64"/>
      </patternFill>
    </fill>
    <fill>
      <patternFill patternType="solid">
        <fgColor rgb="FFFF000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8" tint="0.39997558519241921"/>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style="medium">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right style="medium">
        <color indexed="64"/>
      </right>
      <top style="thin">
        <color theme="4" tint="0.39997558519241921"/>
      </top>
      <bottom style="thin">
        <color theme="4" tint="0.39997558519241921"/>
      </bottom>
      <diagonal/>
    </border>
    <border>
      <left/>
      <right/>
      <top/>
      <bottom style="medium">
        <color rgb="FF000000"/>
      </bottom>
      <diagonal/>
    </border>
    <border>
      <left style="medium">
        <color indexed="64"/>
      </left>
      <right/>
      <top/>
      <bottom style="medium">
        <color rgb="FF000000"/>
      </bottom>
      <diagonal/>
    </border>
  </borders>
  <cellStyleXfs count="2">
    <xf numFmtId="0" fontId="0" fillId="0" borderId="0"/>
    <xf numFmtId="0" fontId="20" fillId="0" borderId="0" applyNumberFormat="0" applyFill="0" applyBorder="0" applyAlignment="0" applyProtection="0"/>
  </cellStyleXfs>
  <cellXfs count="229">
    <xf numFmtId="0" fontId="0" fillId="0" borderId="0" xfId="0"/>
    <xf numFmtId="0" fontId="0" fillId="0" borderId="0" xfId="0" applyAlignment="1">
      <alignment wrapText="1"/>
    </xf>
    <xf numFmtId="0" fontId="9" fillId="5" borderId="7" xfId="0" applyFont="1" applyFill="1" applyBorder="1" applyAlignment="1">
      <alignment vertical="center"/>
    </xf>
    <xf numFmtId="0" fontId="13" fillId="5" borderId="10" xfId="0" applyFont="1" applyFill="1" applyBorder="1" applyAlignment="1">
      <alignment vertical="center"/>
    </xf>
    <xf numFmtId="0" fontId="14" fillId="0" borderId="1" xfId="0" applyFont="1" applyBorder="1" applyAlignment="1">
      <alignment horizontal="center" vertical="center" wrapText="1"/>
    </xf>
    <xf numFmtId="0" fontId="14" fillId="0" borderId="11" xfId="0" applyFont="1" applyBorder="1" applyAlignment="1">
      <alignment horizontal="center" vertical="center" wrapText="1"/>
    </xf>
    <xf numFmtId="0" fontId="13" fillId="5" borderId="10" xfId="0" applyFont="1" applyFill="1" applyBorder="1" applyAlignment="1">
      <alignment horizontal="left" vertical="center" wrapText="1"/>
    </xf>
    <xf numFmtId="15" fontId="14" fillId="0" borderId="1" xfId="0" applyNumberFormat="1" applyFont="1" applyBorder="1" applyAlignment="1">
      <alignment horizontal="center" vertical="center" wrapText="1"/>
    </xf>
    <xf numFmtId="15" fontId="14" fillId="0" borderId="11" xfId="0" applyNumberFormat="1" applyFont="1" applyBorder="1" applyAlignment="1">
      <alignment horizontal="center" vertical="center" wrapText="1"/>
    </xf>
    <xf numFmtId="0" fontId="13" fillId="5" borderId="10" xfId="0" applyFont="1" applyFill="1" applyBorder="1" applyAlignment="1">
      <alignment vertical="center" wrapText="1"/>
    </xf>
    <xf numFmtId="15" fontId="15" fillId="2" borderId="1" xfId="0" applyNumberFormat="1" applyFont="1" applyFill="1" applyBorder="1" applyAlignment="1">
      <alignment horizontal="center" vertical="center" wrapText="1"/>
    </xf>
    <xf numFmtId="15" fontId="15" fillId="2" borderId="11" xfId="0" applyNumberFormat="1" applyFont="1" applyFill="1" applyBorder="1" applyAlignment="1">
      <alignment horizontal="center" vertical="center" wrapText="1"/>
    </xf>
    <xf numFmtId="0" fontId="16" fillId="0" borderId="12"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8" fillId="0" borderId="0" xfId="0" applyFont="1" applyAlignment="1">
      <alignment vertical="center" wrapText="1"/>
    </xf>
    <xf numFmtId="0" fontId="19" fillId="0" borderId="16" xfId="0" applyFont="1" applyBorder="1" applyAlignment="1">
      <alignment horizontal="left" vertical="center"/>
    </xf>
    <xf numFmtId="0" fontId="0" fillId="0" borderId="17" xfId="0" applyBorder="1" applyAlignment="1">
      <alignment vertical="top" wrapText="1"/>
    </xf>
    <xf numFmtId="0" fontId="16" fillId="0" borderId="20" xfId="0" applyFont="1" applyBorder="1" applyAlignment="1">
      <alignment horizontal="center" wrapText="1"/>
    </xf>
    <xf numFmtId="0" fontId="22" fillId="0" borderId="21" xfId="1" applyFont="1" applyBorder="1" applyAlignment="1">
      <alignment vertical="top" wrapText="1"/>
    </xf>
    <xf numFmtId="0" fontId="9" fillId="0" borderId="2" xfId="0" applyFont="1" applyBorder="1" applyAlignment="1">
      <alignment horizontal="left" vertical="center" wrapText="1"/>
    </xf>
    <xf numFmtId="0" fontId="18" fillId="0" borderId="22" xfId="0" applyFont="1" applyBorder="1" applyAlignment="1">
      <alignment horizontal="left" vertical="center"/>
    </xf>
    <xf numFmtId="0" fontId="24" fillId="0" borderId="3" xfId="0" applyFont="1" applyBorder="1" applyAlignment="1">
      <alignment horizontal="justify" vertical="center"/>
    </xf>
    <xf numFmtId="0" fontId="24" fillId="0" borderId="24" xfId="0" applyFont="1" applyBorder="1" applyAlignment="1">
      <alignment horizontal="justify" vertical="center"/>
    </xf>
    <xf numFmtId="0" fontId="19" fillId="0" borderId="28" xfId="0" applyFont="1" applyBorder="1" applyAlignment="1">
      <alignment horizontal="left" vertical="center" wrapText="1"/>
    </xf>
    <xf numFmtId="0" fontId="19" fillId="0" borderId="22" xfId="0" applyFont="1" applyBorder="1" applyAlignment="1">
      <alignment horizontal="left" vertical="center" wrapText="1"/>
    </xf>
    <xf numFmtId="0" fontId="6" fillId="0" borderId="28" xfId="0" applyFont="1" applyBorder="1" applyAlignment="1">
      <alignment horizontal="left" vertical="center" wrapText="1"/>
    </xf>
    <xf numFmtId="0" fontId="6" fillId="0" borderId="30" xfId="0" applyFont="1" applyBorder="1" applyAlignment="1">
      <alignment horizontal="left" vertical="center" wrapText="1"/>
    </xf>
    <xf numFmtId="0" fontId="6" fillId="0" borderId="22" xfId="0" applyFont="1" applyBorder="1" applyAlignment="1">
      <alignment horizontal="left" vertical="center" wrapText="1"/>
    </xf>
    <xf numFmtId="0" fontId="30" fillId="0" borderId="1" xfId="0" applyFont="1" applyBorder="1" applyAlignment="1">
      <alignment horizontal="left" vertical="center" wrapText="1"/>
    </xf>
    <xf numFmtId="0" fontId="30" fillId="0" borderId="1" xfId="0" applyFont="1" applyBorder="1" applyAlignment="1">
      <alignment horizontal="left" vertical="top" wrapText="1"/>
    </xf>
    <xf numFmtId="0" fontId="31" fillId="0" borderId="25" xfId="0" applyFont="1" applyBorder="1" applyAlignment="1">
      <alignment horizontal="left" vertical="center" wrapText="1"/>
    </xf>
    <xf numFmtId="0" fontId="6" fillId="0" borderId="25" xfId="0" applyFont="1" applyBorder="1" applyAlignment="1">
      <alignment horizontal="left" vertical="top" wrapText="1"/>
    </xf>
    <xf numFmtId="0" fontId="31" fillId="0" borderId="24" xfId="0" applyFont="1" applyBorder="1" applyAlignment="1">
      <alignment horizontal="left" vertical="center" wrapText="1"/>
    </xf>
    <xf numFmtId="0" fontId="31" fillId="0" borderId="24" xfId="0" applyFont="1" applyBorder="1" applyAlignment="1">
      <alignment horizontal="left" vertical="top"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6" fillId="0" borderId="30" xfId="0" applyFont="1" applyBorder="1" applyAlignment="1">
      <alignment horizontal="left" vertical="top" wrapText="1"/>
    </xf>
    <xf numFmtId="0" fontId="6" fillId="0" borderId="22" xfId="0" applyFont="1" applyBorder="1" applyAlignment="1">
      <alignment horizontal="left" vertical="top" wrapText="1"/>
    </xf>
    <xf numFmtId="0" fontId="32" fillId="0" borderId="28" xfId="0" applyFont="1" applyBorder="1" applyAlignment="1">
      <alignment wrapText="1"/>
    </xf>
    <xf numFmtId="0" fontId="0" fillId="0" borderId="28" xfId="0" applyBorder="1"/>
    <xf numFmtId="0" fontId="32" fillId="0" borderId="30" xfId="0" applyFont="1" applyBorder="1"/>
    <xf numFmtId="0" fontId="0" fillId="0" borderId="30" xfId="0" applyBorder="1"/>
    <xf numFmtId="0" fontId="0" fillId="0" borderId="30" xfId="0" applyBorder="1" applyAlignment="1">
      <alignment wrapText="1"/>
    </xf>
    <xf numFmtId="0" fontId="32" fillId="0" borderId="22" xfId="0" applyFont="1" applyBorder="1" applyAlignment="1">
      <alignment wrapText="1"/>
    </xf>
    <xf numFmtId="0" fontId="0" fillId="0" borderId="22" xfId="0" applyBorder="1"/>
    <xf numFmtId="0" fontId="31" fillId="0" borderId="28" xfId="0" applyFont="1" applyBorder="1" applyAlignment="1">
      <alignment horizontal="left" vertical="center" wrapText="1"/>
    </xf>
    <xf numFmtId="0" fontId="33" fillId="0" borderId="28" xfId="0" applyFont="1" applyBorder="1" applyAlignment="1">
      <alignment horizontal="left" vertical="top" wrapText="1"/>
    </xf>
    <xf numFmtId="0" fontId="31" fillId="0" borderId="22" xfId="0" applyFont="1" applyBorder="1" applyAlignment="1">
      <alignment horizontal="left" vertical="center" wrapText="1"/>
    </xf>
    <xf numFmtId="0" fontId="31" fillId="0" borderId="22" xfId="0" applyFont="1" applyBorder="1" applyAlignment="1">
      <alignment horizontal="left" vertical="top" wrapText="1"/>
    </xf>
    <xf numFmtId="0" fontId="31" fillId="0" borderId="30" xfId="0" applyFont="1" applyBorder="1" applyAlignment="1">
      <alignment horizontal="left" vertical="center" wrapText="1"/>
    </xf>
    <xf numFmtId="0" fontId="0" fillId="0" borderId="22" xfId="0" applyBorder="1" applyAlignment="1">
      <alignment horizontal="left" vertical="top" wrapText="1"/>
    </xf>
    <xf numFmtId="0" fontId="31" fillId="0" borderId="31" xfId="0" applyFont="1" applyBorder="1" applyAlignment="1">
      <alignment horizontal="left" vertical="center" wrapText="1"/>
    </xf>
    <xf numFmtId="0" fontId="6" fillId="0" borderId="25" xfId="0" applyFont="1" applyBorder="1" applyAlignment="1">
      <alignment horizontal="left" vertical="center" wrapText="1"/>
    </xf>
    <xf numFmtId="0" fontId="31" fillId="0" borderId="32" xfId="0" applyFont="1" applyBorder="1" applyAlignment="1">
      <alignment horizontal="left" vertical="center" wrapText="1"/>
    </xf>
    <xf numFmtId="0" fontId="6" fillId="0" borderId="26" xfId="0" applyFont="1" applyBorder="1" applyAlignment="1">
      <alignment horizontal="left" vertical="center" wrapText="1"/>
    </xf>
    <xf numFmtId="0" fontId="30" fillId="0" borderId="12" xfId="0" applyFont="1" applyBorder="1" applyAlignment="1">
      <alignment horizontal="left" vertical="center" wrapText="1"/>
    </xf>
    <xf numFmtId="0" fontId="30" fillId="0" borderId="14" xfId="0" applyFont="1" applyBorder="1" applyAlignment="1">
      <alignment horizontal="left" vertical="center"/>
    </xf>
    <xf numFmtId="0" fontId="34" fillId="0" borderId="30" xfId="0" applyFont="1" applyBorder="1" applyAlignment="1">
      <alignment horizontal="left" vertical="center" wrapText="1"/>
    </xf>
    <xf numFmtId="0" fontId="7" fillId="0" borderId="30" xfId="0" applyFont="1" applyBorder="1" applyAlignment="1">
      <alignment horizontal="left" vertical="center" wrapText="1"/>
    </xf>
    <xf numFmtId="0" fontId="34" fillId="0" borderId="28" xfId="0" applyFont="1" applyBorder="1" applyAlignment="1">
      <alignment horizontal="left" vertical="center" wrapText="1"/>
    </xf>
    <xf numFmtId="0" fontId="0" fillId="0" borderId="22" xfId="0" applyBorder="1" applyAlignment="1">
      <alignment vertical="top" wrapText="1"/>
    </xf>
    <xf numFmtId="0" fontId="31" fillId="0" borderId="35" xfId="0" applyFont="1" applyBorder="1" applyAlignment="1">
      <alignment horizontal="left" vertical="center" wrapText="1"/>
    </xf>
    <xf numFmtId="0" fontId="31" fillId="0" borderId="36" xfId="0" applyFont="1" applyBorder="1" applyAlignment="1">
      <alignment horizontal="left" vertical="center" wrapText="1"/>
    </xf>
    <xf numFmtId="0" fontId="31" fillId="0" borderId="37" xfId="0" applyFont="1" applyBorder="1" applyAlignment="1">
      <alignment horizontal="left" vertical="center" wrapText="1"/>
    </xf>
    <xf numFmtId="0" fontId="34" fillId="0" borderId="38" xfId="0" applyFont="1" applyBorder="1" applyAlignment="1">
      <alignment horizontal="left" vertical="center" wrapText="1"/>
    </xf>
    <xf numFmtId="0" fontId="7" fillId="0" borderId="38" xfId="0" applyFont="1" applyBorder="1" applyAlignment="1">
      <alignment horizontal="left" vertical="center" wrapText="1"/>
    </xf>
    <xf numFmtId="0" fontId="31" fillId="0" borderId="39" xfId="0" applyFont="1" applyBorder="1" applyAlignment="1">
      <alignment horizontal="left" vertical="center" wrapText="1"/>
    </xf>
    <xf numFmtId="0" fontId="6" fillId="0" borderId="40" xfId="0" applyFont="1" applyBorder="1" applyAlignment="1">
      <alignment horizontal="left" vertical="center" wrapText="1"/>
    </xf>
    <xf numFmtId="0" fontId="31" fillId="0" borderId="37" xfId="0" applyFont="1" applyBorder="1" applyAlignment="1">
      <alignment horizontal="left" vertical="center"/>
    </xf>
    <xf numFmtId="0" fontId="31" fillId="0" borderId="20" xfId="0" applyFont="1" applyBorder="1" applyAlignment="1">
      <alignment horizontal="left" vertical="center"/>
    </xf>
    <xf numFmtId="0" fontId="7" fillId="0" borderId="21" xfId="0" applyFont="1" applyBorder="1" applyAlignment="1">
      <alignment horizontal="left" vertical="center" wrapText="1"/>
    </xf>
    <xf numFmtId="0" fontId="34" fillId="0" borderId="36" xfId="0" applyFont="1" applyBorder="1" applyAlignment="1">
      <alignment horizontal="left" vertical="center" wrapText="1"/>
    </xf>
    <xf numFmtId="0" fontId="31" fillId="0" borderId="20" xfId="0" applyFont="1" applyBorder="1" applyAlignment="1">
      <alignment horizontal="left" vertical="center" wrapText="1"/>
    </xf>
    <xf numFmtId="0" fontId="0" fillId="0" borderId="21" xfId="0" applyBorder="1" applyAlignment="1">
      <alignment vertical="top" wrapText="1"/>
    </xf>
    <xf numFmtId="0" fontId="36" fillId="0" borderId="28" xfId="0" applyFont="1" applyBorder="1" applyAlignment="1">
      <alignment horizontal="left" vertical="center" wrapText="1"/>
    </xf>
    <xf numFmtId="0" fontId="7" fillId="0" borderId="22" xfId="0" applyFont="1" applyBorder="1" applyAlignment="1">
      <alignment horizontal="left" vertical="center" wrapText="1"/>
    </xf>
    <xf numFmtId="0" fontId="0" fillId="0" borderId="29" xfId="0" applyBorder="1" applyAlignment="1">
      <alignment wrapText="1"/>
    </xf>
    <xf numFmtId="0" fontId="0" fillId="0" borderId="23" xfId="0" applyBorder="1"/>
    <xf numFmtId="0" fontId="32" fillId="0" borderId="29" xfId="0" applyFont="1" applyBorder="1" applyAlignment="1">
      <alignment horizontal="left" wrapText="1"/>
    </xf>
    <xf numFmtId="0" fontId="0" fillId="0" borderId="29" xfId="0" applyBorder="1" applyAlignment="1">
      <alignment horizontal="left" vertical="center" wrapText="1"/>
    </xf>
    <xf numFmtId="0" fontId="0" fillId="0" borderId="0" xfId="0" applyAlignment="1">
      <alignment horizontal="left" vertical="center"/>
    </xf>
    <xf numFmtId="0" fontId="0" fillId="0" borderId="23" xfId="0" applyBorder="1" applyAlignment="1">
      <alignment horizontal="left" vertical="center"/>
    </xf>
    <xf numFmtId="0" fontId="0" fillId="0" borderId="34" xfId="0" applyBorder="1" applyAlignment="1">
      <alignment wrapText="1"/>
    </xf>
    <xf numFmtId="0" fontId="0" fillId="0" borderId="44" xfId="0" applyBorder="1"/>
    <xf numFmtId="0" fontId="0" fillId="0" borderId="45" xfId="0" applyBorder="1"/>
    <xf numFmtId="0" fontId="0" fillId="4" borderId="0" xfId="0" applyFill="1"/>
    <xf numFmtId="0" fontId="0" fillId="0" borderId="29" xfId="0" applyBorder="1"/>
    <xf numFmtId="0" fontId="0" fillId="0" borderId="23" xfId="0" applyBorder="1" applyAlignment="1">
      <alignment wrapText="1"/>
    </xf>
    <xf numFmtId="0" fontId="0" fillId="0" borderId="46" xfId="0" applyBorder="1"/>
    <xf numFmtId="0" fontId="0" fillId="0" borderId="47" xfId="0" applyBorder="1"/>
    <xf numFmtId="0" fontId="4" fillId="0" borderId="0" xfId="0" applyFont="1" applyAlignment="1">
      <alignment horizontal="left" vertical="center" wrapText="1"/>
    </xf>
    <xf numFmtId="0" fontId="0" fillId="0" borderId="29" xfId="0" applyBorder="1" applyAlignment="1">
      <alignment horizontal="left" wrapText="1"/>
    </xf>
    <xf numFmtId="0" fontId="17" fillId="0" borderId="29" xfId="0" applyFont="1" applyBorder="1" applyAlignment="1">
      <alignment horizontal="left" wrapText="1"/>
    </xf>
    <xf numFmtId="0" fontId="0" fillId="0" borderId="0" xfId="0" applyAlignment="1">
      <alignment vertical="top"/>
    </xf>
    <xf numFmtId="0" fontId="0" fillId="0" borderId="0" xfId="0" applyAlignment="1">
      <alignment horizontal="left" vertical="top"/>
    </xf>
    <xf numFmtId="10" fontId="0" fillId="0" borderId="46" xfId="0" applyNumberFormat="1" applyBorder="1" applyAlignment="1">
      <alignment wrapText="1"/>
    </xf>
    <xf numFmtId="0" fontId="0" fillId="4" borderId="0" xfId="0" applyFill="1" applyAlignment="1">
      <alignment vertical="top"/>
    </xf>
    <xf numFmtId="0" fontId="0" fillId="0" borderId="44" xfId="0" applyBorder="1" applyAlignment="1">
      <alignment vertical="top"/>
    </xf>
    <xf numFmtId="0" fontId="0" fillId="0" borderId="29" xfId="0" applyBorder="1" applyAlignment="1">
      <alignment vertical="top" wrapText="1"/>
    </xf>
    <xf numFmtId="0" fontId="0" fillId="0" borderId="23" xfId="0" applyBorder="1" applyAlignment="1">
      <alignment vertical="top"/>
    </xf>
    <xf numFmtId="0" fontId="0" fillId="0" borderId="29" xfId="0" applyBorder="1" applyAlignment="1">
      <alignment vertical="top"/>
    </xf>
    <xf numFmtId="0" fontId="32" fillId="0" borderId="29" xfId="0" applyFont="1" applyBorder="1" applyAlignment="1">
      <alignment horizontal="left" vertical="top" wrapText="1"/>
    </xf>
    <xf numFmtId="0" fontId="32" fillId="0" borderId="29" xfId="0" applyFont="1" applyBorder="1" applyAlignment="1">
      <alignment vertical="top" wrapText="1"/>
    </xf>
    <xf numFmtId="0" fontId="0" fillId="0" borderId="29" xfId="0" applyBorder="1" applyAlignment="1">
      <alignment horizontal="left" vertical="top" wrapText="1"/>
    </xf>
    <xf numFmtId="0" fontId="0" fillId="0" borderId="23" xfId="0" applyBorder="1" applyAlignment="1">
      <alignment horizontal="left" vertical="top"/>
    </xf>
    <xf numFmtId="0" fontId="0" fillId="0" borderId="45" xfId="0" applyBorder="1" applyAlignment="1">
      <alignment vertical="top"/>
    </xf>
    <xf numFmtId="0" fontId="0" fillId="0" borderId="34" xfId="0" applyBorder="1" applyAlignment="1">
      <alignment vertical="top" wrapText="1"/>
    </xf>
    <xf numFmtId="0" fontId="4" fillId="0" borderId="0" xfId="0" applyFont="1" applyAlignment="1">
      <alignment horizontal="left" vertical="top" wrapText="1"/>
    </xf>
    <xf numFmtId="0" fontId="0" fillId="0" borderId="46" xfId="0" applyBorder="1" applyAlignment="1">
      <alignment vertical="top"/>
    </xf>
    <xf numFmtId="0" fontId="0" fillId="0" borderId="47" xfId="0" applyBorder="1" applyAlignment="1">
      <alignment vertical="top"/>
    </xf>
    <xf numFmtId="0" fontId="6" fillId="0" borderId="0" xfId="0" applyFont="1" applyAlignment="1">
      <alignment horizontal="left" vertical="top" wrapText="1"/>
    </xf>
    <xf numFmtId="0" fontId="6" fillId="0" borderId="0" xfId="0" applyFont="1" applyAlignment="1">
      <alignment horizontal="left" vertical="top"/>
    </xf>
    <xf numFmtId="0" fontId="39" fillId="0" borderId="0" xfId="0" applyFont="1" applyAlignment="1">
      <alignment horizontal="left" vertical="top" wrapText="1"/>
    </xf>
    <xf numFmtId="0" fontId="0" fillId="4" borderId="0" xfId="0" applyFill="1" applyAlignment="1">
      <alignment horizontal="left" vertical="top"/>
    </xf>
    <xf numFmtId="0" fontId="0" fillId="0" borderId="44" xfId="0" applyBorder="1" applyAlignment="1">
      <alignment horizontal="left" vertical="top" wrapText="1"/>
    </xf>
    <xf numFmtId="0" fontId="41" fillId="9" borderId="0" xfId="0" applyFont="1" applyFill="1" applyAlignment="1">
      <alignment horizontal="left" wrapText="1"/>
    </xf>
    <xf numFmtId="0" fontId="26" fillId="0" borderId="0" xfId="0" applyFont="1" applyAlignment="1">
      <alignment horizontal="left" vertical="top" wrapText="1"/>
    </xf>
    <xf numFmtId="9" fontId="0" fillId="0" borderId="0" xfId="0" applyNumberFormat="1" applyAlignment="1">
      <alignment horizontal="left" vertical="top"/>
    </xf>
    <xf numFmtId="0" fontId="32" fillId="0" borderId="0" xfId="0" applyFont="1" applyAlignment="1">
      <alignment horizontal="left" vertical="top" wrapText="1"/>
    </xf>
    <xf numFmtId="0" fontId="42" fillId="0" borderId="0" xfId="0" applyFont="1" applyAlignment="1">
      <alignment horizontal="left" wrapText="1"/>
    </xf>
    <xf numFmtId="9" fontId="32" fillId="0" borderId="0" xfId="0" applyNumberFormat="1" applyFont="1" applyAlignment="1">
      <alignment horizontal="left" vertical="top" wrapText="1"/>
    </xf>
    <xf numFmtId="0" fontId="0" fillId="0" borderId="46" xfId="0" applyBorder="1" applyAlignment="1">
      <alignment horizontal="left" vertical="top"/>
    </xf>
    <xf numFmtId="0" fontId="0" fillId="0" borderId="46" xfId="0" applyBorder="1" applyAlignment="1">
      <alignment horizontal="left" vertical="top" wrapText="1"/>
    </xf>
    <xf numFmtId="0" fontId="32" fillId="0" borderId="49" xfId="0" applyFont="1" applyBorder="1" applyAlignment="1">
      <alignment horizontal="left" vertical="top" wrapText="1"/>
    </xf>
    <xf numFmtId="0" fontId="0" fillId="10" borderId="0" xfId="0" applyFill="1" applyAlignment="1">
      <alignment horizontal="left" vertical="top"/>
    </xf>
    <xf numFmtId="9" fontId="0" fillId="0" borderId="0" xfId="0" applyNumberFormat="1" applyAlignment="1">
      <alignment vertical="top"/>
    </xf>
    <xf numFmtId="0" fontId="0" fillId="0" borderId="0" xfId="0" applyAlignment="1">
      <alignment horizontal="right" vertical="top"/>
    </xf>
    <xf numFmtId="9" fontId="6" fillId="0" borderId="0" xfId="0" applyNumberFormat="1" applyFont="1" applyAlignment="1">
      <alignment horizontal="left" vertical="top"/>
    </xf>
    <xf numFmtId="10" fontId="0" fillId="0" borderId="46" xfId="0" applyNumberFormat="1" applyBorder="1" applyAlignment="1">
      <alignment horizontal="left" vertical="top" wrapText="1"/>
    </xf>
    <xf numFmtId="0" fontId="0" fillId="0" borderId="48" xfId="0" applyBorder="1" applyAlignment="1">
      <alignment horizontal="left" vertical="top"/>
    </xf>
    <xf numFmtId="0" fontId="0" fillId="0" borderId="0" xfId="0" applyAlignment="1">
      <alignment horizontal="left"/>
    </xf>
    <xf numFmtId="0" fontId="0" fillId="0" borderId="48" xfId="0" applyBorder="1" applyAlignment="1">
      <alignment horizontal="left"/>
    </xf>
    <xf numFmtId="0" fontId="44" fillId="0" borderId="0" xfId="0" applyFont="1"/>
    <xf numFmtId="0" fontId="44" fillId="0" borderId="0" xfId="0" applyFont="1" applyAlignment="1">
      <alignment wrapText="1"/>
    </xf>
    <xf numFmtId="0" fontId="43" fillId="0" borderId="0" xfId="0" applyFont="1" applyAlignment="1">
      <alignment horizontal="left" vertical="top" wrapText="1"/>
    </xf>
    <xf numFmtId="0" fontId="41" fillId="0" borderId="0" xfId="0" applyFont="1"/>
    <xf numFmtId="0" fontId="41" fillId="0" borderId="48" xfId="0" applyFont="1" applyBorder="1"/>
    <xf numFmtId="0" fontId="44" fillId="0" borderId="48" xfId="0" applyFont="1" applyBorder="1"/>
    <xf numFmtId="9" fontId="0" fillId="0" borderId="0" xfId="0" applyNumberFormat="1" applyAlignment="1">
      <alignment horizontal="right" vertical="top"/>
    </xf>
    <xf numFmtId="0" fontId="45" fillId="11" borderId="0" xfId="0" applyFont="1" applyFill="1" applyAlignment="1">
      <alignment vertical="top"/>
    </xf>
    <xf numFmtId="0" fontId="45" fillId="11" borderId="0" xfId="0" applyFont="1" applyFill="1" applyAlignment="1">
      <alignment horizontal="left" vertical="top"/>
    </xf>
    <xf numFmtId="0" fontId="46" fillId="11" borderId="0" xfId="0" applyFont="1" applyFill="1" applyAlignment="1">
      <alignment vertical="center"/>
    </xf>
    <xf numFmtId="0" fontId="46" fillId="11" borderId="0" xfId="0" applyFont="1" applyFill="1" applyAlignment="1">
      <alignment horizontal="left" vertical="top"/>
    </xf>
    <xf numFmtId="0" fontId="46" fillId="11" borderId="0" xfId="0" applyFont="1" applyFill="1" applyAlignment="1">
      <alignment vertical="top"/>
    </xf>
    <xf numFmtId="0" fontId="0" fillId="12" borderId="0" xfId="0" applyFill="1" applyAlignment="1">
      <alignment vertical="top"/>
    </xf>
    <xf numFmtId="0" fontId="1" fillId="12" borderId="0" xfId="0" applyFont="1" applyFill="1" applyAlignment="1">
      <alignment vertical="top"/>
    </xf>
    <xf numFmtId="0" fontId="47" fillId="12" borderId="0" xfId="0" applyFont="1" applyFill="1" applyAlignment="1">
      <alignment vertical="top"/>
    </xf>
    <xf numFmtId="0" fontId="0" fillId="13" borderId="0" xfId="0" applyFill="1" applyAlignment="1">
      <alignment vertical="top" wrapText="1"/>
    </xf>
    <xf numFmtId="0" fontId="0" fillId="14" borderId="0" xfId="0" applyFill="1" applyAlignment="1">
      <alignment vertical="top"/>
    </xf>
    <xf numFmtId="0" fontId="0" fillId="12" borderId="0" xfId="0" applyFill="1" applyAlignment="1">
      <alignment vertical="top" wrapText="1"/>
    </xf>
    <xf numFmtId="0" fontId="0" fillId="0" borderId="15" xfId="0" applyBorder="1" applyAlignment="1">
      <alignment vertical="center" wrapText="1"/>
    </xf>
    <xf numFmtId="0" fontId="0" fillId="0" borderId="0" xfId="0" applyAlignment="1">
      <alignment vertical="center" wrapText="1"/>
    </xf>
    <xf numFmtId="0" fontId="8" fillId="4" borderId="4" xfId="0" applyFont="1" applyFill="1" applyBorder="1" applyAlignment="1">
      <alignment horizontal="center"/>
    </xf>
    <xf numFmtId="0" fontId="8" fillId="4" borderId="5" xfId="0" applyFont="1" applyFill="1" applyBorder="1" applyAlignment="1">
      <alignment horizontal="center"/>
    </xf>
    <xf numFmtId="0" fontId="8" fillId="4" borderId="6" xfId="0" applyFont="1" applyFill="1" applyBorder="1" applyAlignment="1">
      <alignment horizontal="center"/>
    </xf>
    <xf numFmtId="0" fontId="10" fillId="5" borderId="8" xfId="0" applyFont="1" applyFill="1" applyBorder="1" applyAlignment="1">
      <alignment horizontal="center" vertical="center" wrapText="1"/>
    </xf>
    <xf numFmtId="0" fontId="12" fillId="5" borderId="8" xfId="0" applyFont="1" applyFill="1" applyBorder="1" applyAlignment="1">
      <alignment horizontal="center" vertical="center" wrapText="1"/>
    </xf>
    <xf numFmtId="0" fontId="12" fillId="5" borderId="9" xfId="0" applyFont="1" applyFill="1" applyBorder="1" applyAlignment="1">
      <alignment horizontal="center" vertical="center" wrapText="1"/>
    </xf>
    <xf numFmtId="15" fontId="17" fillId="0" borderId="13" xfId="0" applyNumberFormat="1" applyFont="1" applyBorder="1" applyAlignment="1">
      <alignment horizontal="left" vertical="top" wrapText="1"/>
    </xf>
    <xf numFmtId="15" fontId="17" fillId="0" borderId="14" xfId="0" applyNumberFormat="1" applyFont="1" applyBorder="1" applyAlignment="1">
      <alignment horizontal="left" vertical="top" wrapText="1"/>
    </xf>
    <xf numFmtId="0" fontId="31" fillId="0" borderId="28" xfId="0" applyFont="1" applyBorder="1" applyAlignment="1">
      <alignment horizontal="left" vertical="center" wrapText="1"/>
    </xf>
    <xf numFmtId="0" fontId="31" fillId="0" borderId="30" xfId="0" applyFont="1" applyBorder="1" applyAlignment="1">
      <alignment horizontal="left" vertical="center" wrapText="1"/>
    </xf>
    <xf numFmtId="0" fontId="31" fillId="0" borderId="22" xfId="0" applyFont="1" applyBorder="1" applyAlignment="1">
      <alignment horizontal="left" vertical="center" wrapText="1"/>
    </xf>
    <xf numFmtId="0" fontId="6" fillId="0" borderId="28" xfId="0" applyFont="1" applyBorder="1" applyAlignment="1">
      <alignment horizontal="left" vertical="center" wrapText="1"/>
    </xf>
    <xf numFmtId="0" fontId="6" fillId="0" borderId="30" xfId="0" applyFont="1" applyBorder="1" applyAlignment="1">
      <alignment horizontal="left" vertical="center" wrapText="1"/>
    </xf>
    <xf numFmtId="0" fontId="6" fillId="0" borderId="22" xfId="0" applyFont="1" applyBorder="1" applyAlignment="1">
      <alignment horizontal="left" vertical="center" wrapText="1"/>
    </xf>
    <xf numFmtId="0" fontId="31" fillId="0" borderId="35" xfId="0" applyFont="1" applyBorder="1" applyAlignment="1">
      <alignment horizontal="left" vertical="center" wrapText="1"/>
    </xf>
    <xf numFmtId="0" fontId="31" fillId="0" borderId="37" xfId="0" applyFont="1" applyBorder="1" applyAlignment="1">
      <alignment horizontal="left" vertical="center" wrapText="1"/>
    </xf>
    <xf numFmtId="0" fontId="7" fillId="0" borderId="38" xfId="0" applyFont="1" applyBorder="1" applyAlignment="1">
      <alignment horizontal="left" vertical="center" wrapText="1"/>
    </xf>
    <xf numFmtId="0" fontId="31" fillId="0" borderId="7" xfId="0" applyFont="1" applyBorder="1" applyAlignment="1">
      <alignment horizontal="left" vertical="center" wrapText="1"/>
    </xf>
    <xf numFmtId="0" fontId="31" fillId="0" borderId="12" xfId="0" applyFont="1" applyBorder="1" applyAlignment="1">
      <alignment horizontal="left" vertical="center" wrapText="1"/>
    </xf>
    <xf numFmtId="0" fontId="6" fillId="0" borderId="9" xfId="0" applyFont="1" applyBorder="1" applyAlignment="1">
      <alignment horizontal="left" vertical="center" wrapText="1"/>
    </xf>
    <xf numFmtId="0" fontId="6" fillId="0" borderId="14" xfId="0" applyFont="1" applyBorder="1" applyAlignment="1">
      <alignment horizontal="left" vertical="center" wrapText="1"/>
    </xf>
    <xf numFmtId="0" fontId="31" fillId="0" borderId="20" xfId="0" applyFont="1" applyBorder="1" applyAlignment="1">
      <alignment horizontal="left" vertical="center" wrapText="1"/>
    </xf>
    <xf numFmtId="0" fontId="27" fillId="7" borderId="41" xfId="0" applyFont="1" applyFill="1" applyBorder="1" applyAlignment="1">
      <alignment vertical="center" wrapText="1"/>
    </xf>
    <xf numFmtId="0" fontId="27" fillId="7" borderId="42" xfId="0" applyFont="1" applyFill="1" applyBorder="1" applyAlignment="1">
      <alignment vertical="center" wrapText="1"/>
    </xf>
    <xf numFmtId="0" fontId="27" fillId="7" borderId="29" xfId="0" applyFont="1" applyFill="1" applyBorder="1" applyAlignment="1">
      <alignment vertical="center" wrapText="1"/>
    </xf>
    <xf numFmtId="0" fontId="27" fillId="7" borderId="23" xfId="0" applyFont="1" applyFill="1" applyBorder="1" applyAlignment="1">
      <alignment vertical="center" wrapText="1"/>
    </xf>
    <xf numFmtId="0" fontId="27" fillId="8" borderId="29" xfId="0" applyFont="1" applyFill="1" applyBorder="1" applyAlignment="1">
      <alignment vertical="center" wrapText="1"/>
    </xf>
    <xf numFmtId="0" fontId="27" fillId="8" borderId="23" xfId="0" applyFont="1" applyFill="1" applyBorder="1" applyAlignment="1">
      <alignment vertical="center" wrapText="1"/>
    </xf>
    <xf numFmtId="0" fontId="31" fillId="0" borderId="33" xfId="0" applyFont="1" applyBorder="1" applyAlignment="1">
      <alignment horizontal="left" vertical="center" wrapText="1"/>
    </xf>
    <xf numFmtId="0" fontId="31" fillId="0" borderId="34" xfId="0" applyFont="1" applyBorder="1" applyAlignment="1">
      <alignment horizontal="left" vertical="center" wrapText="1"/>
    </xf>
    <xf numFmtId="0" fontId="33" fillId="0" borderId="26" xfId="0" applyFont="1" applyBorder="1" applyAlignment="1">
      <alignment horizontal="left" vertical="top" wrapText="1"/>
    </xf>
    <xf numFmtId="0" fontId="33" fillId="0" borderId="27" xfId="0" applyFont="1" applyBorder="1" applyAlignment="1">
      <alignment horizontal="left" vertical="top" wrapText="1"/>
    </xf>
    <xf numFmtId="0" fontId="23" fillId="7" borderId="4" xfId="0" applyFont="1" applyFill="1" applyBorder="1" applyAlignment="1">
      <alignment vertical="center" wrapText="1"/>
    </xf>
    <xf numFmtId="0" fontId="23" fillId="7" borderId="6" xfId="0" applyFont="1" applyFill="1" applyBorder="1" applyAlignment="1">
      <alignment vertical="center" wrapText="1"/>
    </xf>
    <xf numFmtId="0" fontId="29" fillId="0" borderId="1" xfId="0" applyFont="1" applyBorder="1" applyAlignment="1">
      <alignment horizontal="left" vertical="center"/>
    </xf>
    <xf numFmtId="0" fontId="33" fillId="0" borderId="28" xfId="0" applyFont="1" applyBorder="1" applyAlignment="1">
      <alignment horizontal="left" vertical="center" wrapText="1"/>
    </xf>
    <xf numFmtId="0" fontId="33" fillId="0" borderId="30" xfId="0" applyFont="1" applyBorder="1" applyAlignment="1">
      <alignment horizontal="left" vertical="center" wrapText="1"/>
    </xf>
    <xf numFmtId="0" fontId="7" fillId="0" borderId="30" xfId="0" applyFont="1" applyBorder="1" applyAlignment="1">
      <alignment horizontal="left" vertical="center" wrapText="1"/>
    </xf>
    <xf numFmtId="0" fontId="25" fillId="0" borderId="25" xfId="0" applyFont="1" applyBorder="1" applyAlignment="1">
      <alignment horizontal="left" vertical="center" wrapText="1"/>
    </xf>
    <xf numFmtId="0" fontId="25" fillId="0" borderId="27" xfId="0" applyFont="1" applyBorder="1" applyAlignment="1">
      <alignment horizontal="left" vertical="center" wrapText="1"/>
    </xf>
    <xf numFmtId="0" fontId="27" fillId="8" borderId="29" xfId="0" applyFont="1" applyFill="1" applyBorder="1" applyAlignment="1">
      <alignment horizontal="left" vertical="center" wrapText="1"/>
    </xf>
    <xf numFmtId="0" fontId="27" fillId="8" borderId="23" xfId="0" applyFont="1" applyFill="1" applyBorder="1" applyAlignment="1">
      <alignment horizontal="left" vertical="center" wrapText="1"/>
    </xf>
    <xf numFmtId="0" fontId="28" fillId="0" borderId="28" xfId="0" applyFont="1" applyBorder="1" applyAlignment="1">
      <alignment horizontal="left" vertical="center" wrapText="1"/>
    </xf>
    <xf numFmtId="0" fontId="28" fillId="0" borderId="30" xfId="0" applyFont="1" applyBorder="1" applyAlignment="1">
      <alignment horizontal="left" vertical="center" wrapText="1"/>
    </xf>
    <xf numFmtId="0" fontId="28" fillId="0" borderId="22" xfId="0" applyFont="1" applyBorder="1" applyAlignment="1">
      <alignment horizontal="left" vertical="center" wrapText="1"/>
    </xf>
    <xf numFmtId="0" fontId="23" fillId="7" borderId="4" xfId="0" applyFont="1" applyFill="1" applyBorder="1" applyAlignment="1">
      <alignment vertical="center"/>
    </xf>
    <xf numFmtId="0" fontId="23" fillId="7" borderId="6" xfId="0" applyFont="1" applyFill="1" applyBorder="1" applyAlignment="1">
      <alignment vertical="center"/>
    </xf>
    <xf numFmtId="0" fontId="31" fillId="0" borderId="25" xfId="0" applyFont="1" applyBorder="1" applyAlignment="1">
      <alignment horizontal="left" vertical="center" wrapText="1"/>
    </xf>
    <xf numFmtId="0" fontId="31" fillId="0" borderId="26" xfId="0" applyFont="1" applyBorder="1" applyAlignment="1">
      <alignment horizontal="left" vertical="center" wrapText="1"/>
    </xf>
    <xf numFmtId="0" fontId="31" fillId="0" borderId="27" xfId="0" applyFont="1" applyBorder="1" applyAlignment="1">
      <alignment horizontal="left" vertical="center"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21" fillId="6" borderId="18" xfId="0" applyFont="1" applyFill="1" applyBorder="1" applyAlignment="1">
      <alignment horizontal="left"/>
    </xf>
    <xf numFmtId="0" fontId="21" fillId="6" borderId="19" xfId="0" applyFont="1" applyFill="1" applyBorder="1" applyAlignment="1">
      <alignment horizontal="left"/>
    </xf>
    <xf numFmtId="0" fontId="23" fillId="7" borderId="23" xfId="0" applyFont="1" applyFill="1" applyBorder="1" applyAlignment="1">
      <alignment vertical="center"/>
    </xf>
    <xf numFmtId="0" fontId="25" fillId="0" borderId="26" xfId="0" applyFont="1" applyBorder="1" applyAlignment="1">
      <alignment horizontal="left" vertical="center" wrapText="1"/>
    </xf>
    <xf numFmtId="0" fontId="26" fillId="0" borderId="25" xfId="0" applyFont="1" applyBorder="1" applyAlignment="1">
      <alignment horizontal="left" vertical="top" wrapText="1"/>
    </xf>
    <xf numFmtId="0" fontId="26" fillId="0" borderId="26" xfId="0" applyFont="1" applyBorder="1" applyAlignment="1">
      <alignment horizontal="left" vertical="top" wrapText="1"/>
    </xf>
    <xf numFmtId="0" fontId="26" fillId="0" borderId="27" xfId="0" applyFont="1" applyBorder="1" applyAlignment="1">
      <alignment horizontal="left" vertical="top" wrapText="1"/>
    </xf>
    <xf numFmtId="0" fontId="26" fillId="0" borderId="25" xfId="0" applyFont="1" applyBorder="1" applyAlignment="1">
      <alignment horizontal="left" vertical="center" wrapText="1"/>
    </xf>
    <xf numFmtId="0" fontId="26" fillId="0" borderId="26" xfId="0" applyFont="1" applyBorder="1" applyAlignment="1">
      <alignment horizontal="left" vertical="center" wrapText="1"/>
    </xf>
    <xf numFmtId="0" fontId="26" fillId="0" borderId="27" xfId="0" applyFont="1" applyBorder="1" applyAlignment="1">
      <alignment horizontal="left" vertical="center" wrapText="1"/>
    </xf>
    <xf numFmtId="0" fontId="0" fillId="4" borderId="43" xfId="0" applyFill="1" applyBorder="1" applyAlignment="1">
      <alignment horizontal="center" vertical="top"/>
    </xf>
    <xf numFmtId="0" fontId="2" fillId="3" borderId="4" xfId="0" applyFont="1" applyFill="1" applyBorder="1" applyAlignment="1">
      <alignment horizontal="center" vertical="top"/>
    </xf>
    <xf numFmtId="0" fontId="2" fillId="3" borderId="5" xfId="0" applyFont="1" applyFill="1" applyBorder="1" applyAlignment="1">
      <alignment horizontal="center" vertical="top"/>
    </xf>
    <xf numFmtId="0" fontId="2" fillId="3" borderId="6" xfId="0" applyFont="1" applyFill="1" applyBorder="1" applyAlignment="1">
      <alignment horizontal="center" vertical="top"/>
    </xf>
    <xf numFmtId="0" fontId="13" fillId="3" borderId="4" xfId="0" applyFont="1" applyFill="1" applyBorder="1" applyAlignment="1">
      <alignment horizontal="center" vertical="top"/>
    </xf>
    <xf numFmtId="0" fontId="40" fillId="3" borderId="4" xfId="0" applyFont="1" applyFill="1" applyBorder="1" applyAlignment="1">
      <alignment horizontal="center" vertical="top"/>
    </xf>
    <xf numFmtId="0" fontId="13"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4" xfId="0" applyFont="1" applyFill="1" applyBorder="1" applyAlignment="1">
      <alignment horizontal="center" vertical="center"/>
    </xf>
    <xf numFmtId="0" fontId="16" fillId="3" borderId="4" xfId="0" applyFont="1" applyFill="1" applyBorder="1" applyAlignment="1">
      <alignment horizontal="center" vertical="center" wrapText="1"/>
    </xf>
    <xf numFmtId="0" fontId="16" fillId="3" borderId="5" xfId="0" applyFont="1" applyFill="1" applyBorder="1" applyAlignment="1">
      <alignment horizontal="center" vertical="center" wrapText="1"/>
    </xf>
    <xf numFmtId="0" fontId="16" fillId="3" borderId="6" xfId="0" applyFont="1" applyFill="1" applyBorder="1" applyAlignment="1">
      <alignment horizontal="center" vertical="center" wrapText="1"/>
    </xf>
    <xf numFmtId="0" fontId="0" fillId="4" borderId="43" xfId="0" applyFill="1" applyBorder="1" applyAlignment="1">
      <alignment horizontal="center"/>
    </xf>
  </cellXfs>
  <cellStyles count="2">
    <cellStyle name="Hyperlink" xfId="1" builtinId="8"/>
    <cellStyle name="Normal" xfId="0" builtinId="0"/>
  </cellStyles>
  <dxfs count="137">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font>
        <strike val="0"/>
        <outline val="0"/>
        <shadow val="0"/>
        <u val="none"/>
        <vertAlign val="baseline"/>
        <sz val="11"/>
        <name val="Calibri"/>
        <family val="2"/>
      </font>
      <alignment textRotation="0" wrapText="1" indent="0" justifyLastLine="0" shrinkToFit="0" readingOrder="0"/>
    </dxf>
    <dxf>
      <alignment horizontal="left" vertical="top"/>
    </dxf>
    <dxf>
      <alignment textRotation="0" wrapText="1" indent="0" justifyLastLine="0" shrinkToFit="0" readingOrder="0"/>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180341</xdr:colOff>
      <xdr:row>1</xdr:row>
      <xdr:rowOff>1626689</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78912" y="2375082"/>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5581650</xdr:colOff>
          <xdr:row>2</xdr:row>
          <xdr:rowOff>161925</xdr:rowOff>
        </xdr:from>
        <xdr:to>
          <xdr:col>1</xdr:col>
          <xdr:colOff>6486525</xdr:colOff>
          <xdr:row>2</xdr:row>
          <xdr:rowOff>1123950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00"/>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5486400</xdr:colOff>
      <xdr:row>1</xdr:row>
      <xdr:rowOff>1304138</xdr:rowOff>
    </xdr:from>
    <xdr:ext cx="5957208" cy="3805365"/>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4971" y="2052531"/>
          <a:ext cx="5957208" cy="3805365"/>
        </a:xfrm>
        <a:prstGeom prst="rect">
          <a:avLst/>
        </a:prstGeom>
        <a:ln>
          <a:noFill/>
        </a:ln>
        <a:effectLst>
          <a:outerShdw blurRad="190500" algn="tl" rotWithShape="0">
            <a:srgbClr val="000000">
              <a:alpha val="70000"/>
            </a:srgbClr>
          </a:outerShdw>
        </a:effec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C1C8B0-BF07-403C-8053-2BEC420633A2}" name="Table2" displayName="Table2" ref="A2:E27" totalsRowShown="0" headerRowDxfId="136" dataDxfId="135">
  <autoFilter ref="A2:E27" xr:uid="{89C1C8B0-BF07-403C-8053-2BEC420633A2}"/>
  <tableColumns count="5">
    <tableColumn id="1" xr3:uid="{BE2DBE03-0C3A-444C-A24D-C0ABDEA6C34C}" name="Indicator" dataDxfId="134"/>
    <tableColumn id="2" xr3:uid="{5B732910-602B-47BE-B5B2-7B5C6548EC9F}" name="April 1, 2023 to June 30, 2023" dataDxfId="133"/>
    <tableColumn id="3" xr3:uid="{809A302E-A694-4EB5-A1F4-5A05F5388CB6}" name="July 1, 2023 to September 30, 2023" dataDxfId="132"/>
    <tableColumn id="4" xr3:uid="{4FF3D7B8-24A1-4231-B4C6-1527C4C40516}" name="October 1 2023 to December 31, 2023" dataDxfId="131"/>
    <tableColumn id="5" xr3:uid="{3F5D2B89-DFD1-4322-B81B-FA6B650B9C05}" name="January 1, 2024 to March 31, 2024" dataDxfId="1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9498F6-4F69-434D-B64E-7A90725F1960}" name="Table24" displayName="Table24" ref="A30:E55" totalsRowShown="0" headerRowDxfId="129" dataDxfId="128">
  <autoFilter ref="A30:E55" xr:uid="{2C9498F6-4F69-434D-B64E-7A90725F1960}"/>
  <tableColumns count="5">
    <tableColumn id="1" xr3:uid="{5DD250DF-957D-4185-864C-BB8FA0C592BA}" name="Indicator" dataDxfId="127"/>
    <tableColumn id="2" xr3:uid="{05E4F154-497C-49AD-90C3-E6A169E86821}" name="April 1, 2023 to June 30, 2023" dataDxfId="126"/>
    <tableColumn id="3" xr3:uid="{EC4B24FC-B6F2-4685-A3C7-19AF2DB43FA0}" name="July 1, 2023 to September 30, 2023" dataDxfId="125"/>
    <tableColumn id="4" xr3:uid="{3EB1612B-943C-43D6-8ADE-A667B1F52EC4}" name="October 1 2023 to December 31, 2023" dataDxfId="124"/>
    <tableColumn id="5" xr3:uid="{53B78728-BE5F-44E1-8A1F-7EDC6A47D0A9}" name="January 1, 2024 to March 31, 2024" dataDxfId="1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6717A-8802-4202-8161-BEFC84CCAE7D}" name="Table245" displayName="Table245" ref="A58:E83" totalsRowShown="0" headerRowDxfId="122" dataDxfId="121">
  <autoFilter ref="A58:E83" xr:uid="{DD96717A-8802-4202-8161-BEFC84CCAE7D}"/>
  <tableColumns count="5">
    <tableColumn id="1" xr3:uid="{D9D92DEA-5DF0-4717-82EE-7FA639DEE286}" name="Indicator" dataDxfId="120"/>
    <tableColumn id="2" xr3:uid="{E1799032-57C5-4F28-B091-2C109BC37A81}" name="April 1, 2023 to June 30, 2023" dataDxfId="119"/>
    <tableColumn id="3" xr3:uid="{F3D348D3-A0F5-4100-A56D-E59B84E1C030}" name="July 1, 2023 to September 30, 2023" dataDxfId="118"/>
    <tableColumn id="4" xr3:uid="{169AE0FC-4096-48BE-BCC8-16BFB9CBDA0A}" name="October 1 2023 to December 31, 2023" dataDxfId="117"/>
    <tableColumn id="5" xr3:uid="{AA22AA47-B298-4DA8-A7C5-5332148E74D0}" name="January 1, 2024 to March 31, 2024" dataDxfId="1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4D8817-114D-4D1A-A3B3-7BD7B411EEBF}" name="Table2456" displayName="Table2456" ref="A86:E111" totalsRowShown="0" headerRowDxfId="115" dataDxfId="114">
  <autoFilter ref="A86:E111" xr:uid="{F94D8817-114D-4D1A-A3B3-7BD7B411EEBF}"/>
  <tableColumns count="5">
    <tableColumn id="1" xr3:uid="{E1417F27-E5C1-459F-AFB4-2FF3EAAC7D13}" name="Indicator" dataDxfId="113"/>
    <tableColumn id="2" xr3:uid="{E1A712E4-A5A2-46FF-B470-61A780F7C8B2}" name="April 1, 2023 to June 30, 2023" dataDxfId="112"/>
    <tableColumn id="3" xr3:uid="{6C222EFC-7A59-41F5-AF1F-43DFB450D685}" name="July 1, 2023 to September 30, 2023" dataDxfId="111"/>
    <tableColumn id="4" xr3:uid="{AA295DB4-E098-4902-B850-FA49CEB6CE00}" name="October 1 2023 to December 31, 2023" dataDxfId="110"/>
    <tableColumn id="5" xr3:uid="{E51C6C8F-9778-4799-AE56-926F385D5670}" name="January 1, 2024 to March 31, 2024" dataDxfId="1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EBF727-602C-49DB-901E-DEA8B188BC81}" name="Table245616" displayName="Table245616" ref="A114:E139" totalsRowShown="0" headerRowDxfId="108" dataDxfId="107">
  <autoFilter ref="A114:E139" xr:uid="{C1EBF727-602C-49DB-901E-DEA8B188BC81}"/>
  <tableColumns count="5">
    <tableColumn id="1" xr3:uid="{3B650B58-BD08-4F38-9A70-E96436804570}" name="Indicator" dataDxfId="106"/>
    <tableColumn id="2" xr3:uid="{F99AA9ED-B2B9-436C-BE01-62A02E517B4B}" name="April 1, 2023 to June 30, 2023" dataDxfId="105"/>
    <tableColumn id="3" xr3:uid="{588411D1-477B-4ECF-A47E-55EA4D754A6E}" name="July 1, 2023 to September 30, 2023" dataDxfId="104"/>
    <tableColumn id="4" xr3:uid="{E0F8376C-28BD-4F2C-8DC5-FA5212519A29}" name="October 1 2023 to December 31, 2023" dataDxfId="103"/>
    <tableColumn id="5" xr3:uid="{51AAB83F-DF5D-4A6E-B6A9-8AAEF1F1F28F}" name="January 1, 2024 to March 31, 2024" dataDxfId="10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DEAE232-E79C-4806-83F7-762381C7BF06}" name="Table24561617" displayName="Table24561617" ref="A142:E167" totalsRowShown="0" headerRowDxfId="101" dataDxfId="100">
  <autoFilter ref="A142:E167" xr:uid="{9DEAE232-E79C-4806-83F7-762381C7BF06}"/>
  <tableColumns count="5">
    <tableColumn id="1" xr3:uid="{9E8F4CC8-7729-432A-A464-AC470B081188}" name="Indicator" dataDxfId="99"/>
    <tableColumn id="2" xr3:uid="{B6CCFE96-BF03-4222-8EA3-1B1DD5D75467}" name="April 1, 2023 to June 30, 2023" dataDxfId="98"/>
    <tableColumn id="3" xr3:uid="{104D2ECC-84F9-4C64-A8DB-7CEC35920AEA}" name="July 1, 2023 to September 30, 2023" dataDxfId="97"/>
    <tableColumn id="4" xr3:uid="{164C06A5-E44C-40E9-A6E9-01184D47B759}" name="October 1 2023 to December 31, 2023" dataDxfId="96"/>
    <tableColumn id="5" xr3:uid="{49965654-A6DF-4AB9-8469-651C3C4A4A62}" name="January 1, 2024 to March 31, 2024" dataDxfId="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7BBB8F7-C7F2-4EC2-A740-0EB78D204028}" name="Table2456161718" displayName="Table2456161718" ref="A170:E195" totalsRowShown="0" headerRowDxfId="94" dataDxfId="93">
  <autoFilter ref="A170:E195" xr:uid="{B7BBB8F7-C7F2-4EC2-A740-0EB78D204028}"/>
  <tableColumns count="5">
    <tableColumn id="1" xr3:uid="{329B3CE7-C21D-4D8A-935F-8005C6B72017}" name="Indicator" dataDxfId="92"/>
    <tableColumn id="2" xr3:uid="{A8B77144-4161-4E18-B452-A84FF5C5D513}" name="April 1, 2023 to June 30, 2023" dataDxfId="91"/>
    <tableColumn id="3" xr3:uid="{A370109D-2A8A-4424-9224-7FE336544E3D}" name="July 1, 2023 to September 30, 2023" dataDxfId="90"/>
    <tableColumn id="4" xr3:uid="{1F838253-547E-4C38-A540-94F6186609FB}" name="October 1 2023 to December 31, 2023" dataDxfId="89"/>
    <tableColumn id="5" xr3:uid="{0A5A4C8A-4D81-457B-A7C4-7887529B717B}" name="January 1, 2024 to March 31, 2024" dataDxfId="8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A2F83B3-2E1A-419B-8E03-A4DD1648EC6D}" name="Table245616171819" displayName="Table245616171819" ref="A198:E223" totalsRowShown="0" headerRowDxfId="87" dataDxfId="86">
  <autoFilter ref="A198:E223" xr:uid="{2A2F83B3-2E1A-419B-8E03-A4DD1648EC6D}"/>
  <tableColumns count="5">
    <tableColumn id="1" xr3:uid="{CDC5F748-2B9C-4349-B0C2-5126C7EA531C}" name="Indicator" dataDxfId="85"/>
    <tableColumn id="2" xr3:uid="{69A2B180-7CED-496B-9D76-7D726A81C1DF}" name="April 1, 2023 to June 30, 2023" dataDxfId="84"/>
    <tableColumn id="3" xr3:uid="{8586448C-0F15-4004-A855-956AFF3C5935}" name="July 1, 2023 to September 30, 2023" dataDxfId="83"/>
    <tableColumn id="4" xr3:uid="{58833D23-02B4-490A-8126-36CBC8453BB6}" name="October 1 2023 to December 31, 2023" dataDxfId="82"/>
    <tableColumn id="5" xr3:uid="{42A32F75-DF65-4F9B-9BCE-1A6D2B479D1F}" name="January 1, 2024 to March 31, 2024" dataDxfId="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29BA712-D343-48AA-8135-8D4D3BE13E7C}" name="Table24561617181920" displayName="Table24561617181920" ref="A226:E251" totalsRowShown="0" headerRowDxfId="80" dataDxfId="79">
  <autoFilter ref="A226:E251" xr:uid="{C29BA712-D343-48AA-8135-8D4D3BE13E7C}"/>
  <tableColumns count="5">
    <tableColumn id="1" xr3:uid="{1B1466BD-E6C8-4D86-B65A-7763073DD377}" name="Indicator" dataDxfId="78"/>
    <tableColumn id="2" xr3:uid="{DBCEB504-6B3B-4706-9563-5276B2420679}" name="April 1, 2023 to June 30, 2023" dataDxfId="77"/>
    <tableColumn id="3" xr3:uid="{0B10F36A-D510-4712-90B0-B51D984BFE5D}" name="July 1, 2023 to September 30, 2023" dataDxfId="76"/>
    <tableColumn id="4" xr3:uid="{10D90513-C257-4E6F-B286-9871CDE8D420}" name="October 1 2023 to December 31, 2023" dataDxfId="75"/>
    <tableColumn id="5" xr3:uid="{CA170B9E-388F-4D2F-A4C2-C8E04CD26644}" name="January 1, 2024 to March 31, 2024" dataDxfId="7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BC4AE27-D84A-402A-B8C8-50A607219C65}" name="Table2456161718192011" displayName="Table2456161718192011" ref="A254:E279" totalsRowShown="0" headerRowDxfId="73" dataDxfId="72">
  <autoFilter ref="A254:E279" xr:uid="{EBC4AE27-D84A-402A-B8C8-50A607219C65}"/>
  <tableColumns count="5">
    <tableColumn id="1" xr3:uid="{7D78DC3F-5732-4436-B94A-0F4095F1B377}" name="Indicator" dataDxfId="71"/>
    <tableColumn id="2" xr3:uid="{D95159C6-9AAB-4971-9DE9-CBFAEF97573F}" name="April 1, 2023 to June 30, 2023" dataDxfId="70"/>
    <tableColumn id="3" xr3:uid="{AF514C1D-C58A-48E2-BE9E-4ABF0381DE5A}" name="July 1, 2023 to September 30, 2023" dataDxfId="69"/>
    <tableColumn id="4" xr3:uid="{E826FA80-61BD-43BC-B58C-29CF6EA71BF2}" name="October 1 2023 to December 31, 2023" dataDxfId="68"/>
    <tableColumn id="5" xr3:uid="{3E1D540B-5CD5-473C-B494-78628C0F32F2}" name="January 1, 2024 to March 31, 2024" dataDxfId="6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EA47439-00E1-4165-89CB-8DFF4D80B8D3}" name="Table245616171819201112" displayName="Table245616171819201112" ref="A282:E307" totalsRowShown="0" headerRowDxfId="66" dataDxfId="65">
  <autoFilter ref="A282:E307" xr:uid="{4EA47439-00E1-4165-89CB-8DFF4D80B8D3}"/>
  <tableColumns count="5">
    <tableColumn id="1" xr3:uid="{021E51EA-E957-4586-B754-6D33340C266F}" name="Indicator" dataDxfId="64"/>
    <tableColumn id="2" xr3:uid="{28C71CCA-D3A3-4021-86AD-6AB6D0BECCAA}" name="April 1, 2023 to June 30, 2023" dataDxfId="63"/>
    <tableColumn id="3" xr3:uid="{AE47DA72-56CB-4237-89F2-F2C45A9B43ED}" name="July 1, 2023 to September 30, 2023" dataDxfId="62"/>
    <tableColumn id="4" xr3:uid="{9C5485E5-3255-4045-BBAA-9BD144635E32}" name="October 1 2023 to December 31, 2023" dataDxfId="61"/>
    <tableColumn id="5" xr3:uid="{FE986DAD-8EC8-4F29-AB01-BA598D5D7410}" name="January 1, 2024 to March 31, 2024" dataDxfId="6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C639D7F-0A85-4F16-A242-3933878565BC}" name="Table24561617181920111213" displayName="Table24561617181920111213" ref="A310:E335" totalsRowShown="0" headerRowDxfId="59" dataDxfId="58">
  <autoFilter ref="A310:E335" xr:uid="{AC639D7F-0A85-4F16-A242-3933878565BC}"/>
  <tableColumns count="5">
    <tableColumn id="1" xr3:uid="{74A6EA1D-4EA4-48A1-9FA7-A22A80AD4B38}" name="Indicator" dataDxfId="57"/>
    <tableColumn id="2" xr3:uid="{90AECD48-291B-48F6-B54B-BE6BA2A9C58D}" name="April 1, 2023 to June 30, 2023" dataDxfId="56"/>
    <tableColumn id="3" xr3:uid="{4D817949-1E69-4A9E-9940-3F3C069CB118}" name="July 1, 2023 to September 30, 2023" dataDxfId="55"/>
    <tableColumn id="4" xr3:uid="{89608C92-0770-45D5-9450-BB7DD3595383}" name="October 1 2023 to December 31, 2023" dataDxfId="54"/>
    <tableColumn id="5" xr3:uid="{57D19FE4-D5B1-41DD-AC2B-5951752F4989}" name="January 1, 2024 to March 31, 2024" dataDxfId="5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AECAC17-1F5C-4A5B-9475-4C2613BC0093}" name="Table2456161718192011121314" displayName="Table2456161718192011121314" ref="A338:E369" totalsRowShown="0" headerRowDxfId="52" dataDxfId="51">
  <autoFilter ref="A338:E369" xr:uid="{7AECAC17-1F5C-4A5B-9475-4C2613BC0093}"/>
  <tableColumns count="5">
    <tableColumn id="1" xr3:uid="{A78A9282-F6F1-4A03-ADDB-302A1FCA8515}" name="Indicator" dataDxfId="50"/>
    <tableColumn id="2" xr3:uid="{4B260010-B289-4F27-9C0C-4252CF016AF4}" name="April 1, 2023 to June 30, 2023" dataDxfId="49"/>
    <tableColumn id="3" xr3:uid="{EBB110E6-459D-4ECB-BB28-AE4AECC89943}" name="July 1, 2023 to September 30, 2023" dataDxfId="48"/>
    <tableColumn id="4" xr3:uid="{08D853A4-9DF6-4CA9-9EDB-AF4A989AB8D2}" name="October 1 2023 to December 31, 2023" dataDxfId="47"/>
    <tableColumn id="5" xr3:uid="{BA5DEF71-7F04-4192-8266-EBAECF09A43E}" name="January 1, 2024 to March 31, 2024" dataDxfId="4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F2197E6-14DB-4152-8806-EE64234D9641}" name="Table245616171819201112131415" displayName="Table245616171819201112131415" ref="A372:E403" totalsRowShown="0" headerRowDxfId="45" dataDxfId="44">
  <autoFilter ref="A372:E403" xr:uid="{5F2197E6-14DB-4152-8806-EE64234D9641}"/>
  <tableColumns count="5">
    <tableColumn id="1" xr3:uid="{C44D9C2F-4DFF-4D16-A8E2-F13299255070}" name="Indicator" dataDxfId="43"/>
    <tableColumn id="2" xr3:uid="{4F6E0D1F-0556-4C12-B15C-CF97E8A4387A}" name="April 1, 2023 to June 30, 2023" dataDxfId="42"/>
    <tableColumn id="3" xr3:uid="{6D2D9C48-EF10-4E09-8DEE-78BEBEDA6BA6}" name="July 1, 2023 to September 30, 2023" dataDxfId="41"/>
    <tableColumn id="4" xr3:uid="{7E042444-19FA-4A56-AA30-C7355077EF0E}" name="October 1 2023 to December 31, 2023" dataDxfId="40"/>
    <tableColumn id="5" xr3:uid="{01E0EEBA-6D2C-40F8-93D4-660EA2B5848D}" name="January 1, 2024 to March 31, 2024" dataDxfId="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9EC84CE-1A53-4D18-A68E-5EB246F188A4}" name="Table24561617181920111213141517" displayName="Table24561617181920111213141517" ref="A406:E437" totalsRowShown="0" headerRowDxfId="38" dataDxfId="37">
  <autoFilter ref="A406:E437" xr:uid="{59EC84CE-1A53-4D18-A68E-5EB246F188A4}"/>
  <tableColumns count="5">
    <tableColumn id="1" xr3:uid="{6A92788B-E406-4EF8-8B85-2A3C094BDA11}" name="Indicator" dataDxfId="36"/>
    <tableColumn id="2" xr3:uid="{09001089-51D6-4D89-A44F-A3CFA6586FE1}" name="April 1, 2023 to June 30, 2023" dataDxfId="35"/>
    <tableColumn id="3" xr3:uid="{E9C4A438-09B5-4BD3-A17C-A23D11CF920B}" name="July 1, 2023 to September 30, 2023" dataDxfId="34"/>
    <tableColumn id="4" xr3:uid="{CD2B1C07-12BA-4868-BDDA-FD84EFF93F72}" name="October 1 2023 to December 31, 2023" dataDxfId="33"/>
    <tableColumn id="5" xr3:uid="{CC0AE0AE-F91B-4B6F-8E8A-C1A960F75010}" name="January 1, 2024 to March 31, 2024" dataDxfId="3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5CD1A1C-503E-4C52-869A-1A4100ABC45E}" name="Table2456161718192011121335" displayName="Table2456161718192011121335" ref="A443:E468" totalsRowShown="0" headerRowDxfId="31" dataDxfId="30">
  <autoFilter ref="A443:E468" xr:uid="{B5CD1A1C-503E-4C52-869A-1A4100ABC45E}"/>
  <tableColumns count="5">
    <tableColumn id="1" xr3:uid="{61DF61D4-75E6-44AB-8C62-27628FBEA09B}" name="Indicator" dataDxfId="29"/>
    <tableColumn id="2" xr3:uid="{4260BC2D-DA9C-44AA-9925-B754903D7FEA}" name="April 1, 2023 to June 30, 2023" dataDxfId="28"/>
    <tableColumn id="3" xr3:uid="{68E23AEA-5F56-427D-9552-8FDB0E27A488}" name="July 1, 2023 to September 30, 2023" dataDxfId="27"/>
    <tableColumn id="4" xr3:uid="{09CBC962-0A26-4D69-8FF1-5E5B80DFA341}" name="October 1 2023 to December 31, 2023" dataDxfId="26"/>
    <tableColumn id="5" xr3:uid="{41C9D97F-9C95-45A8-B843-EF8B658DCF92}" name="January 1, 2024 to March 31, 2024" data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ADF2F31-F9CA-407F-9101-4262C1A247A1}" name="Table245616171819201112133531" displayName="Table245616171819201112133531" ref="A472:E497" totalsRowShown="0" headerRowDxfId="24" dataDxfId="23">
  <autoFilter ref="A472:E497" xr:uid="{4ADF2F31-F9CA-407F-9101-4262C1A247A1}"/>
  <tableColumns count="5">
    <tableColumn id="1" xr3:uid="{1C61038E-2DA3-42E2-ABED-6420D3B896B6}" name="Indicator" dataDxfId="22"/>
    <tableColumn id="2" xr3:uid="{7F800828-A176-47C9-80F0-42855E02DBD8}" name="April 1, 2023 to June 30, 2023" dataDxfId="21"/>
    <tableColumn id="3" xr3:uid="{AEF52C7D-81F3-47AE-B04E-7C83DDCC3845}" name="July 1, 2023 to September 30, 2023" dataDxfId="20"/>
    <tableColumn id="4" xr3:uid="{6F2A63BB-550D-4751-9540-F26BFCE52096}" name="October 1 2023 to December 31, 2023" dataDxfId="19"/>
    <tableColumn id="5" xr3:uid="{491F30F6-867A-48C6-B592-1A1CCE0264E0}" name="January 1, 2024 to March 31, 2024" dataDxfId="1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B07C458-3647-4831-9CAA-298A8A03F8C2}" name="Table245616171819201112131416" displayName="Table245616171819201112131416" ref="A2:E33" totalsRowShown="0">
  <autoFilter ref="A2:E33" xr:uid="{3B07C458-3647-4831-9CAA-298A8A03F8C2}"/>
  <tableColumns count="5">
    <tableColumn id="1" xr3:uid="{54F0B5A9-E577-47C5-8223-843641130FA4}" name="Indicator" dataDxfId="17"/>
    <tableColumn id="2" xr3:uid="{ED8F3751-4D8E-42D0-A8B8-2D9AA1A912F1}" name="April 1, 2023 to June 30, 2023" dataDxfId="16"/>
    <tableColumn id="3" xr3:uid="{62769EFE-913D-4A7C-BC7B-8232ACBAB328}" name="July 1, 2023 to September 30, 2023"/>
    <tableColumn id="4" xr3:uid="{5588ED6F-F511-4D5B-B730-0152959E8F5D}" name="October 1 2023 to December 31, 2023"/>
    <tableColumn id="5" xr3:uid="{5F689751-33AE-4465-A288-DFCB6FD9737B}" name="January 1, 2024 to March 31, 20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4666700-3D2F-49B0-900C-C4A54A9246CD}" name="Table24561617181920111213141621" displayName="Table24561617181920111213141621" ref="A2:E32" totalsRowShown="0">
  <autoFilter ref="A2:E32" xr:uid="{B4666700-3D2F-49B0-900C-C4A54A9246CD}"/>
  <tableColumns count="5">
    <tableColumn id="1" xr3:uid="{B8CCBC28-C823-4B85-A6A3-22E80F19366A}" name="Indicator" dataDxfId="15"/>
    <tableColumn id="2" xr3:uid="{34FAAF08-5578-45F1-B5D9-3ADE7077A713}" name="April 1, 2023 to June 30, 2023"/>
    <tableColumn id="3" xr3:uid="{C5D6FBD2-9FEC-4023-A830-2F43ED7C6779}" name="July 1, 2023 to September 30, 2023"/>
    <tableColumn id="4" xr3:uid="{E61A9632-ABEB-42D0-A363-2674DACC492C}" name="October 1 2023 to December 31, 2023"/>
    <tableColumn id="5" xr3:uid="{123F64B7-EBFD-4B11-983E-AA845681A584}" name="January 1, 2024 to March 31, 202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2216A31-9EB9-469C-A6FA-29BE483C15C2}" name="Table1111213141112" displayName="Table1111213141112" ref="A2:E26" totalsRowShown="0">
  <autoFilter ref="A2:E26" xr:uid="{62216A31-9EB9-469C-A6FA-29BE483C15C2}"/>
  <tableColumns count="5">
    <tableColumn id="1" xr3:uid="{F3F4A87F-88BE-46A0-987C-74217A3D0045}" name="Indicators"/>
    <tableColumn id="2" xr3:uid="{76F5BAC5-C06D-4698-9C48-11CDFDDE356D}" name="April 1, 2023 to June 30, 2023" dataDxfId="14"/>
    <tableColumn id="3" xr3:uid="{4E0107D6-9A64-468C-B96C-5F920EB7670D}" name="July 1, 2023 to September 30, 2023"/>
    <tableColumn id="4" xr3:uid="{138F1AF3-09D2-436C-A411-7A4ABF70E188}" name="October 1 2023 to December 31, 2023"/>
    <tableColumn id="5" xr3:uid="{7F5BBA0C-42BB-499E-A9E7-6A74F272874F}" name="January 1, 2024 to March 31, 202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06BDAD7-2C4B-447E-A7A7-4C852F44E42C}" name="Table1111213141113" displayName="Table1111213141113" ref="A29:E54" totalsRowShown="0">
  <autoFilter ref="A29:E54" xr:uid="{D06BDAD7-2C4B-447E-A7A7-4C852F44E42C}"/>
  <tableColumns count="5">
    <tableColumn id="1" xr3:uid="{F370526E-7605-4287-A0A6-4D8DD8B5B2DB}" name="Indicators"/>
    <tableColumn id="2" xr3:uid="{F979562F-FD85-48E9-82A1-CEAC16F3DEBE}" name="April 1, 2023 to June 30, 2023" dataDxfId="13"/>
    <tableColumn id="3" xr3:uid="{5FD17EFD-1E41-43F7-8CE4-F4247012C43D}" name="July 1, 2023 to September 30, 2023"/>
    <tableColumn id="4" xr3:uid="{9E768CC0-92C2-4259-9215-2E433BB54112}" name="October 1 2023 to December 31, 2023"/>
    <tableColumn id="5" xr3:uid="{995C7115-23C3-4BC6-A598-AD0CCEEBFA8D}" name="January 1, 2024 to March 31, 202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728B394-404B-4D2A-ABF3-AB72009EC3F5}" name="Table111121314111322" displayName="Table111121314111322" ref="A57:E82" totalsRowShown="0">
  <autoFilter ref="A57:E82" xr:uid="{0728B394-404B-4D2A-ABF3-AB72009EC3F5}"/>
  <tableColumns count="5">
    <tableColumn id="1" xr3:uid="{15DED812-E0E8-4CCB-9C58-47EAE66A1043}" name="Indicators"/>
    <tableColumn id="2" xr3:uid="{413E87B4-C110-4E13-801A-92D5954590FC}" name="April 1, 2023 to June 30, 2023" dataDxfId="12"/>
    <tableColumn id="3" xr3:uid="{814381B6-1892-4F31-BA1F-C222E8E11D8B}" name="July 1, 2023 to September 30, 2023"/>
    <tableColumn id="4" xr3:uid="{20731819-1DD2-491E-A173-891F49D36A6D}" name="October 1 2023 to December 31, 2023"/>
    <tableColumn id="5" xr3:uid="{FBF1FD0E-24B9-4BEC-A65E-8A6ECB875427}" name="January 1, 2024 to March 31, 202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E3D51F0-4FC5-46BA-B5AF-065A85B9F923}" name="Table11112131411132222" displayName="Table11112131411132222" ref="A85:E110" totalsRowShown="0">
  <autoFilter ref="A85:E110" xr:uid="{AE3D51F0-4FC5-46BA-B5AF-065A85B9F923}"/>
  <tableColumns count="5">
    <tableColumn id="1" xr3:uid="{EE5458E5-40A9-427A-B122-6B16191020AB}" name="Indicators"/>
    <tableColumn id="2" xr3:uid="{2BBAB894-362A-4888-946B-8AA8D32EFDA9}" name="April 1, 2023 to June 30, 2023" dataDxfId="11"/>
    <tableColumn id="3" xr3:uid="{CD2AA0F9-1DF6-4D3D-9FCB-F2779F0EACF2}" name="July 1, 2023 to September 30, 2023"/>
    <tableColumn id="4" xr3:uid="{B38BD4CB-4AEB-4BEC-9AEC-1BF799275016}" name="October 1 2023 to December 31, 2023"/>
    <tableColumn id="5" xr3:uid="{3FAF7B5E-50C0-438F-A5F5-7863BDD984A7}" name="January 1, 2024 to March 31, 202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C735B7-2D2A-4E7E-ADFB-9AA5C8EE2794}" name="Table1111213141113222223" displayName="Table1111213141113222223" ref="A113:E138" totalsRowShown="0">
  <autoFilter ref="A113:E138" xr:uid="{9AC735B7-2D2A-4E7E-ADFB-9AA5C8EE2794}"/>
  <tableColumns count="5">
    <tableColumn id="1" xr3:uid="{4D9E4AB3-1272-4C41-B834-3CCEBFE875DA}" name="Indicators"/>
    <tableColumn id="2" xr3:uid="{1EECACCE-4196-44E7-9393-54E11EC1A712}" name="April 1, 2023 to June 30, 2023" dataDxfId="10"/>
    <tableColumn id="3" xr3:uid="{65FF0ED9-4B6C-4613-AA62-39954374F35B}" name="July 1, 2023 to September 30, 2023"/>
    <tableColumn id="4" xr3:uid="{7F4E77B0-B92E-4D7B-8D62-1CB9C2379051}" name="October 1 2023 to December 31, 2023"/>
    <tableColumn id="5" xr3:uid="{920023EE-DD43-45C4-81A4-308793E12387}" name="January 1, 2024 to March 31, 202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52A456E-9E01-42D0-A4B0-FAC037C401D5}" name="Table111121314111322222324" displayName="Table111121314111322222324" ref="A141:E166" totalsRowShown="0">
  <autoFilter ref="A141:E166" xr:uid="{052A456E-9E01-42D0-A4B0-FAC037C401D5}"/>
  <tableColumns count="5">
    <tableColumn id="1" xr3:uid="{840CA27F-49C4-469E-8840-3B22B05E3345}" name="Indicators"/>
    <tableColumn id="2" xr3:uid="{4060D00D-5A4F-4E07-B203-6BF567F8F891}" name="April 1, 2023 to June 30, 2023" dataDxfId="9"/>
    <tableColumn id="3" xr3:uid="{313B7E4F-2DC5-467A-B78F-3423DBE650C6}" name="July 1, 2023 to September 30, 2023"/>
    <tableColumn id="4" xr3:uid="{9EB54A16-D37D-47D5-90C0-791D18AB2C96}" name="October 1 2023 to December 31, 2023"/>
    <tableColumn id="5" xr3:uid="{84B04D32-7981-4CBC-8ED8-AF7B79B507B2}" name="January 1, 2024 to March 31, 202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BD847EF-E6DD-450F-B053-4DFBCC338F1F}" name="Table11112131411132222232425" displayName="Table11112131411132222232425" ref="A169:E194" totalsRowShown="0">
  <autoFilter ref="A169:E194" xr:uid="{6BD847EF-E6DD-450F-B053-4DFBCC338F1F}"/>
  <tableColumns count="5">
    <tableColumn id="1" xr3:uid="{8937367A-5BDD-4240-BC23-92513CAE34BF}" name="Indicators"/>
    <tableColumn id="2" xr3:uid="{CF544376-5488-4943-B729-599E5D32BF1C}" name="April 1, 2023 to June 30, 2023" dataDxfId="8"/>
    <tableColumn id="3" xr3:uid="{1B92BE23-9E28-462F-9D7C-6692BF492A4D}" name="July 1, 2023 to September 30, 2023"/>
    <tableColumn id="4" xr3:uid="{E07ACE24-E0B3-4FD5-B31B-40DB1F61E519}" name="October 1 2023 to December 31, 2023"/>
    <tableColumn id="5" xr3:uid="{BA0F1436-889A-4C2C-8E10-66AC0B4C1A38}" name="January 1, 2024 to March 31, 202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D3ADCD-5367-4C7A-8910-56F56A1596FE}" name="Table1111213141113222223242526" displayName="Table1111213141113222223242526" ref="A197:E223" totalsRowShown="0">
  <autoFilter ref="A197:E223" xr:uid="{90D3ADCD-5367-4C7A-8910-56F56A1596FE}"/>
  <tableColumns count="5">
    <tableColumn id="1" xr3:uid="{858087AA-EFC5-46BE-9C66-A4B3A2348F6F}" name="Indicators"/>
    <tableColumn id="2" xr3:uid="{766EB9F2-87CA-4736-975D-B8AE5184FDB7}" name="April 1, 2023 to June 30, 2023" dataDxfId="7"/>
    <tableColumn id="3" xr3:uid="{5E84C27A-587F-45EC-8832-DF18D6A2CE59}" name="July 1, 2023 to September 30, 2023"/>
    <tableColumn id="4" xr3:uid="{883356DB-757A-484A-832A-4257DEA3672C}" name="October 1 2023 to December 31, 2023"/>
    <tableColumn id="5" xr3:uid="{7E9FD942-778A-448E-80CF-69FFDF8B9FB1}" name="January 1, 2024 to March 31, 2024"/>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0781938-A976-4C03-BC71-5BF07371667A}" name="Table111121314111322222324252627" displayName="Table111121314111322222324252627" ref="A226:E252" totalsRowShown="0">
  <autoFilter ref="A226:E252" xr:uid="{F0781938-A976-4C03-BC71-5BF07371667A}"/>
  <tableColumns count="5">
    <tableColumn id="1" xr3:uid="{BB4F0A4A-9F56-4C01-9221-5E2B75F399C5}" name="Indicators"/>
    <tableColumn id="2" xr3:uid="{EC21FE33-A887-4A83-8E85-5E9C50B90D44}" name="April 1, 2023 to June 30, 2023" dataDxfId="6"/>
    <tableColumn id="3" xr3:uid="{56282852-F991-471E-A109-DF97A7004962}" name="July 1, 2023 to September 30, 2023"/>
    <tableColumn id="4" xr3:uid="{03444A54-3CE0-4515-9581-C879DC5FAAC4}" name="October 1 2023 to December 31, 2023"/>
    <tableColumn id="5" xr3:uid="{89F722EB-C6B6-4F14-A870-FF1FD4888074}" name="January 1, 2024 to March 31, 202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A9E598C-5A0C-44C3-B345-72229A6C3A0B}" name="Table11112131411132222232425262728" displayName="Table11112131411132222232425262728" ref="A255:E281" totalsRowShown="0">
  <autoFilter ref="A255:E281" xr:uid="{8A9E598C-5A0C-44C3-B345-72229A6C3A0B}"/>
  <tableColumns count="5">
    <tableColumn id="1" xr3:uid="{F282C419-2531-4AFA-A755-9D6018DBC721}" name="Indicators"/>
    <tableColumn id="2" xr3:uid="{69DEA0CE-D461-48BD-99E8-370D0779C756}" name="April 1, 2023 to June 30, 2023" dataDxfId="5"/>
    <tableColumn id="3" xr3:uid="{333A4305-8F20-4CC2-96B8-7816B54A6475}" name="July 1, 2023 to September 30, 2023"/>
    <tableColumn id="4" xr3:uid="{63253130-EDD7-4845-B0AB-72B8104A4E5C}" name="October 1 2023 to December 31, 2023"/>
    <tableColumn id="5" xr3:uid="{757E6380-A5E4-4FDD-A1D0-EE704875A909}" name="January 1, 2024 to March 31, 2024"/>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3B572FD-647F-4CB3-B188-9DA794D34F92}" name="Table1111213141113222223242526272829" displayName="Table1111213141113222223242526272829" ref="A284:E310" totalsRowShown="0">
  <autoFilter ref="A284:E310" xr:uid="{73B572FD-647F-4CB3-B188-9DA794D34F92}"/>
  <tableColumns count="5">
    <tableColumn id="1" xr3:uid="{1D972457-0E4A-4E8A-8E09-CC13B74EB7E2}" name="Indicators"/>
    <tableColumn id="2" xr3:uid="{D33D0BE5-612D-46FA-9842-E957E029C9BB}" name="April 1, 2023 to June 30, 2023" dataDxfId="4"/>
    <tableColumn id="3" xr3:uid="{4C73D278-5DC2-48EB-BE4A-649449E964E1}" name="July 1, 2023 to September 30, 2023"/>
    <tableColumn id="4" xr3:uid="{658A8798-2E7F-414F-AC4D-83B48A0B2F5C}" name="October 1 2023 to December 31, 2023"/>
    <tableColumn id="5" xr3:uid="{41C1878B-8A55-411A-9C4A-FFDF524ED29A}" name="January 1, 2024 to March 31, 202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B622DEE-1B59-441C-928A-7548A074F520}" name="Table111121314111322222324252627282930" displayName="Table111121314111322222324252627282930" ref="A313:E339" totalsRowShown="0">
  <autoFilter ref="A313:E339" xr:uid="{7B622DEE-1B59-441C-928A-7548A074F520}"/>
  <tableColumns count="5">
    <tableColumn id="1" xr3:uid="{A5AEB936-5AA2-49E4-9488-18F11CEEB3D6}" name="Indicators"/>
    <tableColumn id="2" xr3:uid="{06921CF6-2F0C-458D-8D7F-AD5B82B2D658}" name="April 1, 2023 to June 30, 2023" dataDxfId="3"/>
    <tableColumn id="3" xr3:uid="{49E35741-7565-4D05-8D93-0FEE23C5CFF1}" name="July 1, 2023 to September 30, 2023"/>
    <tableColumn id="4" xr3:uid="{A6531BCB-940E-4D63-A4B7-A13C2DE81BC6}" name="October 1 2023 to December 31, 2023"/>
    <tableColumn id="5" xr3:uid="{266A2EDD-D837-4597-A75B-5FE1BEBD5F1F}" name="January 1, 2024 to March 31, 2024"/>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C0EB311-D869-4036-80E2-AC950E0C1D6F}" name="Table11112131411132222232425262728293032" displayName="Table11112131411132222232425262728293032" ref="A342:E368" totalsRowShown="0">
  <autoFilter ref="A342:E368" xr:uid="{FC0EB311-D869-4036-80E2-AC950E0C1D6F}"/>
  <tableColumns count="5">
    <tableColumn id="1" xr3:uid="{3DB11A3C-645E-4665-85EB-8E8D36D47F3B}" name="Indicators"/>
    <tableColumn id="2" xr3:uid="{8E7C3FB1-70CF-424F-9CF4-78C9B67C2B70}" name="April 1, 2023 to June 30, 2023" dataDxfId="2"/>
    <tableColumn id="3" xr3:uid="{5632904A-64D7-4ECD-9538-95859AA22F03}" name="July 1, 2023 to September 30, 2023"/>
    <tableColumn id="4" xr3:uid="{781056AF-CA17-4951-9669-830E03BC0AEC}" name="October 1 2023 to December 31, 2023"/>
    <tableColumn id="5" xr3:uid="{40CCB2E9-9330-42F9-A704-EAD211FF8472}" name="January 1, 2024 to March 31, 2024"/>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9542176E-C52E-4EBE-90EE-99C4F5A3106C}" name="Table1111213141113222223242526272829303233" displayName="Table1111213141113222223242526272829303233" ref="A371:E397" totalsRowShown="0">
  <autoFilter ref="A371:E397" xr:uid="{9542176E-C52E-4EBE-90EE-99C4F5A3106C}"/>
  <tableColumns count="5">
    <tableColumn id="1" xr3:uid="{4FB61F19-7489-46CF-A0E6-3971A53CC581}" name="Indicators"/>
    <tableColumn id="2" xr3:uid="{5DFC1E73-DBB2-44C9-8BB1-2F85DEDF86EF}" name="April 1, 2023 to June 30, 2023" dataDxfId="1"/>
    <tableColumn id="3" xr3:uid="{C60C458A-AA80-4F9E-A902-1F2C23A9598E}" name="July 1, 2023 to September 30, 2023"/>
    <tableColumn id="4" xr3:uid="{C79C5408-6A15-4B1B-8F08-0C3E9905CCED}" name="October 1 2023 to December 31, 2023"/>
    <tableColumn id="5" xr3:uid="{88DFC34D-FB7C-4355-B466-FD479AA57AA2}" name="January 1, 2024 to March 31, 2024"/>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23715F36-DC40-4E48-9483-A913D5E413EB}" name="Table111121314111322222324252627282930323334" displayName="Table111121314111322222324252627282930323334" ref="A400:E427" totalsRowShown="0">
  <autoFilter ref="A400:E427" xr:uid="{23715F36-DC40-4E48-9483-A913D5E413EB}"/>
  <tableColumns count="5">
    <tableColumn id="1" xr3:uid="{E0D13885-8730-4B46-9F9F-9DE11D00B414}" name="Indicators"/>
    <tableColumn id="2" xr3:uid="{4B3E4B6C-8BBB-402B-8CA8-66EF96069BBA}" name="April 1, 2023 to June 30, 2023" dataDxfId="0"/>
    <tableColumn id="3" xr3:uid="{683960EE-3DD1-4050-B06D-BC3F649C80EF}" name="July 1, 2023 to September 30, 2023"/>
    <tableColumn id="4" xr3:uid="{1102A31C-B50A-4D70-8FBA-0F460B527BAE}" name="October 1 2023 to December 31, 2023"/>
    <tableColumn id="5" xr3:uid="{7BF86185-7B87-4BAE-961F-AB952F99E45D}" name="January 1, 2024 to March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1" Type="http://schemas.openxmlformats.org/officeDocument/2006/relationships/printerSettings" Target="../printerSettings/printerSettings1.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7.xml.rels><?xml version="1.0" encoding="UTF-8" standalone="yes"?>
<Relationships xmlns="http://schemas.openxmlformats.org/package/2006/relationships"><Relationship Id="rId8" Type="http://schemas.openxmlformats.org/officeDocument/2006/relationships/table" Target="../tables/table26.xml"/><Relationship Id="rId13" Type="http://schemas.openxmlformats.org/officeDocument/2006/relationships/table" Target="../tables/table31.xml"/><Relationship Id="rId3" Type="http://schemas.openxmlformats.org/officeDocument/2006/relationships/table" Target="../tables/table21.xml"/><Relationship Id="rId7" Type="http://schemas.openxmlformats.org/officeDocument/2006/relationships/table" Target="../tables/table25.xml"/><Relationship Id="rId12" Type="http://schemas.openxmlformats.org/officeDocument/2006/relationships/table" Target="../tables/table30.xml"/><Relationship Id="rId2" Type="http://schemas.openxmlformats.org/officeDocument/2006/relationships/table" Target="../tables/table20.xml"/><Relationship Id="rId16" Type="http://schemas.openxmlformats.org/officeDocument/2006/relationships/table" Target="../tables/table34.xml"/><Relationship Id="rId1" Type="http://schemas.openxmlformats.org/officeDocument/2006/relationships/printerSettings" Target="../printerSettings/printerSettings3.bin"/><Relationship Id="rId6" Type="http://schemas.openxmlformats.org/officeDocument/2006/relationships/table" Target="../tables/table24.xml"/><Relationship Id="rId11" Type="http://schemas.openxmlformats.org/officeDocument/2006/relationships/table" Target="../tables/table29.xml"/><Relationship Id="rId5" Type="http://schemas.openxmlformats.org/officeDocument/2006/relationships/table" Target="../tables/table23.xml"/><Relationship Id="rId15" Type="http://schemas.openxmlformats.org/officeDocument/2006/relationships/table" Target="../tables/table33.xml"/><Relationship Id="rId10" Type="http://schemas.openxmlformats.org/officeDocument/2006/relationships/table" Target="../tables/table28.xml"/><Relationship Id="rId4" Type="http://schemas.openxmlformats.org/officeDocument/2006/relationships/table" Target="../tables/table22.xml"/><Relationship Id="rId9" Type="http://schemas.openxmlformats.org/officeDocument/2006/relationships/table" Target="../tables/table27.xml"/><Relationship Id="rId14"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82540-B1A7-42BE-A654-80A0D93B8E7B}">
  <dimension ref="A1:S109"/>
  <sheetViews>
    <sheetView topLeftCell="A4" zoomScaleNormal="100" workbookViewId="0">
      <selection activeCell="B6" sqref="B6"/>
    </sheetView>
  </sheetViews>
  <sheetFormatPr defaultRowHeight="15" x14ac:dyDescent="0.25"/>
  <cols>
    <col min="1" max="1" width="21.42578125" customWidth="1"/>
    <col min="2" max="2" width="54" customWidth="1"/>
    <col min="3" max="3" width="40.5703125" customWidth="1"/>
    <col min="4" max="4" width="49" style="1" customWidth="1"/>
    <col min="5" max="5" width="54.28515625" style="13" customWidth="1"/>
    <col min="7" max="7" width="21.42578125" customWidth="1"/>
    <col min="8" max="8" width="44.140625" style="1" customWidth="1"/>
    <col min="10" max="10" width="21.42578125" customWidth="1"/>
    <col min="11" max="11" width="35.5703125" customWidth="1"/>
    <col min="13" max="13" width="21.42578125" customWidth="1"/>
    <col min="14" max="14" width="70.42578125" customWidth="1"/>
  </cols>
  <sheetData>
    <row r="1" spans="1:19" ht="32.25" thickBot="1" x14ac:dyDescent="0.55000000000000004">
      <c r="A1" s="153" t="s">
        <v>0</v>
      </c>
      <c r="B1" s="154"/>
      <c r="C1" s="154"/>
      <c r="D1" s="154"/>
      <c r="E1" s="155"/>
    </row>
    <row r="2" spans="1:19" ht="56.45" customHeight="1" x14ac:dyDescent="0.25">
      <c r="A2" s="2" t="s">
        <v>1</v>
      </c>
      <c r="B2" s="156" t="s">
        <v>2</v>
      </c>
      <c r="C2" s="157"/>
      <c r="D2" s="157"/>
      <c r="E2" s="158"/>
    </row>
    <row r="3" spans="1:19" ht="56.45" customHeight="1" x14ac:dyDescent="0.25">
      <c r="A3" s="3" t="s">
        <v>3</v>
      </c>
      <c r="B3" s="4" t="s">
        <v>4</v>
      </c>
      <c r="C3" s="4" t="s">
        <v>5</v>
      </c>
      <c r="D3" s="4" t="s">
        <v>6</v>
      </c>
      <c r="E3" s="5" t="s">
        <v>7</v>
      </c>
    </row>
    <row r="4" spans="1:19" ht="56.45" customHeight="1" x14ac:dyDescent="0.25">
      <c r="A4" s="6" t="s">
        <v>8</v>
      </c>
      <c r="B4" s="7">
        <v>45107</v>
      </c>
      <c r="C4" s="7">
        <v>45198</v>
      </c>
      <c r="D4" s="7">
        <v>45289</v>
      </c>
      <c r="E4" s="8">
        <v>45380</v>
      </c>
    </row>
    <row r="5" spans="1:19" ht="56.45" customHeight="1" x14ac:dyDescent="0.25">
      <c r="A5" s="9" t="s">
        <v>9</v>
      </c>
      <c r="B5" s="10">
        <v>45156</v>
      </c>
      <c r="C5" s="10">
        <v>45247</v>
      </c>
      <c r="D5" s="10">
        <v>45338</v>
      </c>
      <c r="E5" s="11">
        <v>45401</v>
      </c>
    </row>
    <row r="6" spans="1:19" ht="409.6" customHeight="1" thickBot="1" x14ac:dyDescent="0.3">
      <c r="A6" s="12" t="s">
        <v>10</v>
      </c>
      <c r="B6" s="159" t="s">
        <v>11</v>
      </c>
      <c r="C6" s="159"/>
      <c r="D6" s="159"/>
      <c r="E6" s="160"/>
      <c r="H6"/>
    </row>
    <row r="7" spans="1:19" ht="32.450000000000003" customHeight="1" x14ac:dyDescent="0.25">
      <c r="F7" s="14"/>
      <c r="I7" s="14"/>
      <c r="S7" s="14"/>
    </row>
    <row r="8" spans="1:19" ht="31.7" customHeight="1" x14ac:dyDescent="0.25">
      <c r="F8" s="15"/>
      <c r="I8" s="14"/>
      <c r="S8" s="14"/>
    </row>
    <row r="9" spans="1:19" ht="19.7" customHeight="1" x14ac:dyDescent="0.25">
      <c r="F9" s="14"/>
      <c r="I9" s="14"/>
      <c r="S9" s="14"/>
    </row>
    <row r="10" spans="1:19" ht="84" customHeight="1" x14ac:dyDescent="0.25">
      <c r="F10" s="14"/>
      <c r="I10" s="14"/>
      <c r="S10" s="151"/>
    </row>
    <row r="11" spans="1:19" ht="29.45" customHeight="1" x14ac:dyDescent="0.25">
      <c r="F11" s="152"/>
      <c r="I11" s="152"/>
      <c r="S11" s="151"/>
    </row>
    <row r="12" spans="1:19" ht="106.7" customHeight="1" x14ac:dyDescent="0.25">
      <c r="F12" s="152"/>
      <c r="I12" s="152"/>
      <c r="S12" s="151"/>
    </row>
    <row r="13" spans="1:19" x14ac:dyDescent="0.25">
      <c r="F13" s="152"/>
      <c r="I13" s="152"/>
      <c r="S13" s="151"/>
    </row>
    <row r="14" spans="1:19" ht="143.44999999999999" customHeight="1" x14ac:dyDescent="0.25">
      <c r="F14" s="152"/>
      <c r="I14" s="152"/>
      <c r="S14" s="151"/>
    </row>
    <row r="15" spans="1:19" x14ac:dyDescent="0.25">
      <c r="F15" s="152"/>
      <c r="I15" s="152"/>
      <c r="S15" s="151"/>
    </row>
    <row r="16" spans="1:19" x14ac:dyDescent="0.25">
      <c r="F16" s="14"/>
      <c r="I16" s="152"/>
      <c r="S16" s="151"/>
    </row>
    <row r="17" spans="6:19" ht="97.35" customHeight="1" x14ac:dyDescent="0.25">
      <c r="F17" s="14"/>
      <c r="I17" s="152"/>
      <c r="S17" s="151"/>
    </row>
    <row r="18" spans="6:19" ht="166.35" customHeight="1" x14ac:dyDescent="0.25">
      <c r="F18" s="14"/>
      <c r="I18" s="152"/>
      <c r="S18" s="151"/>
    </row>
    <row r="19" spans="6:19" ht="108" customHeight="1" x14ac:dyDescent="0.25">
      <c r="F19" s="14"/>
      <c r="I19" s="14"/>
      <c r="S19" s="14"/>
    </row>
    <row r="20" spans="6:19" x14ac:dyDescent="0.25">
      <c r="F20" s="14"/>
      <c r="I20" s="14"/>
      <c r="S20" s="14"/>
    </row>
    <row r="21" spans="6:19" x14ac:dyDescent="0.25">
      <c r="F21" s="14"/>
      <c r="I21" s="14"/>
      <c r="S21" s="14"/>
    </row>
    <row r="22" spans="6:19" x14ac:dyDescent="0.25">
      <c r="F22" s="14"/>
      <c r="I22" s="14"/>
      <c r="S22" s="14"/>
    </row>
    <row r="23" spans="6:19" x14ac:dyDescent="0.25">
      <c r="F23" s="14"/>
      <c r="I23" s="14"/>
      <c r="S23" s="14"/>
    </row>
    <row r="24" spans="6:19" x14ac:dyDescent="0.25">
      <c r="F24" s="14"/>
      <c r="I24" s="14"/>
      <c r="S24" s="151"/>
    </row>
    <row r="25" spans="6:19" x14ac:dyDescent="0.25">
      <c r="F25" s="14"/>
      <c r="I25" s="152"/>
      <c r="S25" s="151"/>
    </row>
    <row r="26" spans="6:19" ht="32.450000000000003" customHeight="1" x14ac:dyDescent="0.25">
      <c r="F26" s="14"/>
      <c r="I26" s="152"/>
      <c r="S26" s="14"/>
    </row>
    <row r="27" spans="6:19" x14ac:dyDescent="0.25">
      <c r="F27" s="14"/>
      <c r="I27" s="14"/>
      <c r="S27" s="14"/>
    </row>
    <row r="28" spans="6:19" x14ac:dyDescent="0.25">
      <c r="F28" s="14"/>
      <c r="I28" s="14"/>
      <c r="S28" s="14"/>
    </row>
    <row r="29" spans="6:19" ht="100.35" customHeight="1" thickBot="1" x14ac:dyDescent="0.3">
      <c r="F29" s="14"/>
      <c r="G29" s="16"/>
      <c r="H29" s="17"/>
      <c r="I29" s="14"/>
      <c r="S29" s="14"/>
    </row>
    <row r="30" spans="6:19" ht="16.350000000000001" customHeight="1" x14ac:dyDescent="0.25">
      <c r="I30" s="14"/>
      <c r="S30" s="14"/>
    </row>
    <row r="31" spans="6:19" ht="31.35" customHeight="1" x14ac:dyDescent="0.25">
      <c r="I31" s="14"/>
      <c r="S31" s="14"/>
    </row>
    <row r="32" spans="6:19" ht="16.350000000000001" customHeight="1" x14ac:dyDescent="0.25">
      <c r="I32" s="14"/>
      <c r="S32" s="14"/>
    </row>
    <row r="33" spans="9:19" ht="16.350000000000001" customHeight="1" x14ac:dyDescent="0.25">
      <c r="I33" s="14"/>
      <c r="S33" s="14"/>
    </row>
    <row r="34" spans="9:19" ht="16.350000000000001" customHeight="1" x14ac:dyDescent="0.25">
      <c r="I34" s="14"/>
      <c r="S34" s="14"/>
    </row>
    <row r="35" spans="9:19" ht="16.350000000000001" customHeight="1" x14ac:dyDescent="0.25">
      <c r="I35" s="14"/>
      <c r="S35" s="14"/>
    </row>
    <row r="36" spans="9:19" ht="57.6" customHeight="1" x14ac:dyDescent="0.25">
      <c r="I36" s="14"/>
      <c r="S36" s="14"/>
    </row>
    <row r="37" spans="9:19" ht="82.35" customHeight="1" x14ac:dyDescent="0.25">
      <c r="I37" s="14"/>
      <c r="S37" s="14"/>
    </row>
    <row r="38" spans="9:19" ht="16.350000000000001" customHeight="1" x14ac:dyDescent="0.25">
      <c r="I38" s="14"/>
      <c r="S38" s="14"/>
    </row>
    <row r="39" spans="9:19" ht="36" customHeight="1" x14ac:dyDescent="0.25">
      <c r="I39" s="14"/>
      <c r="S39" s="14"/>
    </row>
    <row r="40" spans="9:19" ht="39" customHeight="1" x14ac:dyDescent="0.25">
      <c r="I40" s="14"/>
      <c r="S40" s="14"/>
    </row>
    <row r="41" spans="9:19" ht="73.7" customHeight="1" x14ac:dyDescent="0.25">
      <c r="I41" s="14"/>
      <c r="S41" s="14"/>
    </row>
    <row r="42" spans="9:19" ht="16.350000000000001" customHeight="1" x14ac:dyDescent="0.25">
      <c r="I42" s="14"/>
      <c r="S42" s="14"/>
    </row>
    <row r="43" spans="9:19" ht="79.7" customHeight="1" x14ac:dyDescent="0.25">
      <c r="I43" s="14"/>
      <c r="S43" s="14"/>
    </row>
    <row r="44" spans="9:19" ht="54.6" customHeight="1" x14ac:dyDescent="0.25">
      <c r="I44" s="14"/>
      <c r="S44" s="14"/>
    </row>
    <row r="45" spans="9:19" ht="61.35" customHeight="1" x14ac:dyDescent="0.25">
      <c r="I45" s="14"/>
      <c r="S45" s="14"/>
    </row>
    <row r="46" spans="9:19" ht="51.6" customHeight="1" x14ac:dyDescent="0.25">
      <c r="I46" s="14"/>
      <c r="S46" s="14"/>
    </row>
    <row r="47" spans="9:19" ht="51.6" customHeight="1" x14ac:dyDescent="0.25">
      <c r="I47" s="14"/>
      <c r="S47" s="14"/>
    </row>
    <row r="48" spans="9:19" ht="52.35" customHeight="1" x14ac:dyDescent="0.25">
      <c r="I48" s="14"/>
      <c r="S48" s="14"/>
    </row>
    <row r="49" spans="9:19" ht="67.7" customHeight="1" x14ac:dyDescent="0.25">
      <c r="I49" s="14"/>
      <c r="S49" s="14"/>
    </row>
    <row r="50" spans="9:19" x14ac:dyDescent="0.25">
      <c r="I50" s="14"/>
      <c r="S50" s="14"/>
    </row>
    <row r="51" spans="9:19" ht="79.7" customHeight="1" x14ac:dyDescent="0.25">
      <c r="I51" s="14"/>
      <c r="S51" s="14"/>
    </row>
    <row r="52" spans="9:19" ht="94.7" customHeight="1" x14ac:dyDescent="0.25">
      <c r="I52" s="14"/>
      <c r="S52" s="14"/>
    </row>
    <row r="53" spans="9:19" x14ac:dyDescent="0.25">
      <c r="I53" s="14"/>
      <c r="S53" s="14"/>
    </row>
    <row r="54" spans="9:19" ht="52.35" customHeight="1" x14ac:dyDescent="0.25">
      <c r="I54" s="14"/>
      <c r="S54" s="14"/>
    </row>
    <row r="55" spans="9:19" x14ac:dyDescent="0.25">
      <c r="I55" s="14"/>
      <c r="S55" s="14"/>
    </row>
    <row r="56" spans="9:19" x14ac:dyDescent="0.25">
      <c r="I56" s="14"/>
      <c r="S56" s="14"/>
    </row>
    <row r="57" spans="9:19" ht="35.450000000000003" customHeight="1" x14ac:dyDescent="0.25">
      <c r="I57" s="14"/>
      <c r="S57" s="14"/>
    </row>
    <row r="58" spans="9:19" ht="22.35" customHeight="1" x14ac:dyDescent="0.25">
      <c r="I58" s="14"/>
      <c r="S58" s="14"/>
    </row>
    <row r="59" spans="9:19" x14ac:dyDescent="0.25">
      <c r="I59" s="14"/>
      <c r="S59" s="14"/>
    </row>
    <row r="60" spans="9:19" ht="88.35" customHeight="1" x14ac:dyDescent="0.25">
      <c r="I60" s="14"/>
      <c r="S60" s="14"/>
    </row>
    <row r="61" spans="9:19" x14ac:dyDescent="0.25">
      <c r="I61" s="14"/>
      <c r="S61" s="14"/>
    </row>
    <row r="62" spans="9:19" ht="28.7" customHeight="1" x14ac:dyDescent="0.25">
      <c r="I62" s="14"/>
      <c r="S62" s="14"/>
    </row>
    <row r="63" spans="9:19" x14ac:dyDescent="0.25">
      <c r="I63" s="14"/>
      <c r="S63" s="14"/>
    </row>
    <row r="64" spans="9:19" x14ac:dyDescent="0.25">
      <c r="I64" s="14"/>
      <c r="S64" s="14"/>
    </row>
    <row r="65" spans="9:19" x14ac:dyDescent="0.25">
      <c r="I65" s="14"/>
      <c r="S65" s="151"/>
    </row>
    <row r="66" spans="9:19" x14ac:dyDescent="0.25">
      <c r="I66" s="14"/>
      <c r="S66" s="151"/>
    </row>
    <row r="67" spans="9:19" x14ac:dyDescent="0.25">
      <c r="I67" s="14"/>
      <c r="S67" s="151"/>
    </row>
    <row r="68" spans="9:19" x14ac:dyDescent="0.25">
      <c r="I68" s="151"/>
      <c r="S68" s="151"/>
    </row>
    <row r="69" spans="9:19" x14ac:dyDescent="0.25">
      <c r="I69" s="151"/>
      <c r="S69" s="151"/>
    </row>
    <row r="70" spans="9:19" x14ac:dyDescent="0.25">
      <c r="I70" s="151"/>
      <c r="S70" s="151"/>
    </row>
    <row r="71" spans="9:19" x14ac:dyDescent="0.25">
      <c r="I71" s="151"/>
    </row>
    <row r="72" spans="9:19" x14ac:dyDescent="0.25">
      <c r="I72" s="151"/>
    </row>
    <row r="73" spans="9:19" x14ac:dyDescent="0.25">
      <c r="I73" s="151"/>
    </row>
    <row r="75" spans="9:19" ht="79.349999999999994" customHeight="1" x14ac:dyDescent="0.25"/>
    <row r="76" spans="9:19" ht="97.7" customHeight="1" x14ac:dyDescent="0.25"/>
    <row r="78" spans="9:19" ht="58.7" customHeight="1" x14ac:dyDescent="0.25"/>
    <row r="80" spans="9:19" ht="97.35" customHeight="1" x14ac:dyDescent="0.25"/>
    <row r="81" ht="34.35" customHeight="1" x14ac:dyDescent="0.25"/>
    <row r="85" ht="37.700000000000003" customHeight="1" x14ac:dyDescent="0.25"/>
    <row r="86" ht="84" customHeight="1" x14ac:dyDescent="0.25"/>
    <row r="88" ht="40.35" customHeight="1" x14ac:dyDescent="0.25"/>
    <row r="91" ht="64.349999999999994" customHeight="1" x14ac:dyDescent="0.25"/>
    <row r="92" ht="90.6" customHeight="1" x14ac:dyDescent="0.25"/>
    <row r="100" ht="39.6" customHeight="1" x14ac:dyDescent="0.25"/>
    <row r="105" ht="82.7" customHeight="1" x14ac:dyDescent="0.25"/>
    <row r="106" ht="73.349999999999994" customHeight="1" x14ac:dyDescent="0.25"/>
    <row r="107" ht="78.599999999999994" customHeight="1" x14ac:dyDescent="0.25"/>
    <row r="108" ht="109.35" customHeight="1" x14ac:dyDescent="0.25"/>
    <row r="109" ht="82.35" customHeight="1" x14ac:dyDescent="0.25"/>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95FBD-C1AE-4672-BF07-110886918DF8}">
  <dimension ref="A1:B102"/>
  <sheetViews>
    <sheetView zoomScale="85" zoomScaleNormal="85" workbookViewId="0">
      <selection activeCell="A2" sqref="A2"/>
    </sheetView>
  </sheetViews>
  <sheetFormatPr defaultRowHeight="15" x14ac:dyDescent="0.25"/>
  <cols>
    <col min="1" max="1" width="73.42578125" customWidth="1"/>
    <col min="2" max="2" width="255.85546875" bestFit="1" customWidth="1"/>
  </cols>
  <sheetData>
    <row r="1" spans="1:2" ht="58.7" customHeight="1" thickBot="1" x14ac:dyDescent="0.95">
      <c r="A1" s="205" t="s">
        <v>12</v>
      </c>
      <c r="B1" s="206"/>
    </row>
    <row r="2" spans="1:2" ht="409.35" customHeight="1" thickBot="1" x14ac:dyDescent="0.45">
      <c r="A2" s="18" t="s">
        <v>13</v>
      </c>
      <c r="B2" s="19" t="s">
        <v>14</v>
      </c>
    </row>
    <row r="3" spans="1:2" ht="102" customHeight="1" thickBot="1" x14ac:dyDescent="0.3">
      <c r="A3" s="20" t="s">
        <v>15</v>
      </c>
      <c r="B3" s="21" t="s">
        <v>16</v>
      </c>
    </row>
    <row r="4" spans="1:2" ht="27" thickBot="1" x14ac:dyDescent="0.3">
      <c r="A4" s="198" t="s">
        <v>17</v>
      </c>
      <c r="B4" s="207"/>
    </row>
    <row r="5" spans="1:2" ht="31.5" thickBot="1" x14ac:dyDescent="0.3">
      <c r="A5" s="22" t="s">
        <v>18</v>
      </c>
      <c r="B5" s="23" t="s">
        <v>19</v>
      </c>
    </row>
    <row r="6" spans="1:2" x14ac:dyDescent="0.25">
      <c r="A6" s="191" t="s">
        <v>20</v>
      </c>
      <c r="B6" s="209" t="s">
        <v>21</v>
      </c>
    </row>
    <row r="7" spans="1:2" x14ac:dyDescent="0.25">
      <c r="A7" s="208"/>
      <c r="B7" s="210"/>
    </row>
    <row r="8" spans="1:2" x14ac:dyDescent="0.25">
      <c r="A8" s="208"/>
      <c r="B8" s="210"/>
    </row>
    <row r="9" spans="1:2" ht="15.75" thickBot="1" x14ac:dyDescent="0.3">
      <c r="A9" s="192"/>
      <c r="B9" s="211"/>
    </row>
    <row r="10" spans="1:2" x14ac:dyDescent="0.25">
      <c r="A10" s="191" t="s">
        <v>22</v>
      </c>
      <c r="B10" s="212" t="s">
        <v>23</v>
      </c>
    </row>
    <row r="11" spans="1:2" x14ac:dyDescent="0.25">
      <c r="A11" s="208"/>
      <c r="B11" s="213"/>
    </row>
    <row r="12" spans="1:2" x14ac:dyDescent="0.25">
      <c r="A12" s="208"/>
      <c r="B12" s="213"/>
    </row>
    <row r="13" spans="1:2" x14ac:dyDescent="0.25">
      <c r="A13" s="208"/>
      <c r="B13" s="213"/>
    </row>
    <row r="14" spans="1:2" ht="15.75" thickBot="1" x14ac:dyDescent="0.3">
      <c r="A14" s="192"/>
      <c r="B14" s="214"/>
    </row>
    <row r="15" spans="1:2" ht="39" customHeight="1" x14ac:dyDescent="0.25">
      <c r="A15" s="191" t="s">
        <v>24</v>
      </c>
      <c r="B15" s="24" t="s">
        <v>25</v>
      </c>
    </row>
    <row r="16" spans="1:2" ht="42.6" customHeight="1" thickBot="1" x14ac:dyDescent="0.3">
      <c r="A16" s="192"/>
      <c r="B16" s="25" t="s">
        <v>26</v>
      </c>
    </row>
    <row r="17" spans="1:2" ht="21.75" thickBot="1" x14ac:dyDescent="0.3">
      <c r="A17" s="193" t="s">
        <v>27</v>
      </c>
      <c r="B17" s="194"/>
    </row>
    <row r="18" spans="1:2" x14ac:dyDescent="0.25">
      <c r="A18" s="195" t="s">
        <v>28</v>
      </c>
      <c r="B18" s="164" t="s">
        <v>29</v>
      </c>
    </row>
    <row r="19" spans="1:2" x14ac:dyDescent="0.25">
      <c r="A19" s="196"/>
      <c r="B19" s="165"/>
    </row>
    <row r="20" spans="1:2" x14ac:dyDescent="0.25">
      <c r="A20" s="196"/>
      <c r="B20" s="165"/>
    </row>
    <row r="21" spans="1:2" x14ac:dyDescent="0.25">
      <c r="A21" s="196"/>
      <c r="B21" s="165"/>
    </row>
    <row r="22" spans="1:2" x14ac:dyDescent="0.25">
      <c r="A22" s="196"/>
      <c r="B22" s="165"/>
    </row>
    <row r="23" spans="1:2" ht="15.75" thickBot="1" x14ac:dyDescent="0.3">
      <c r="A23" s="197"/>
      <c r="B23" s="166"/>
    </row>
    <row r="24" spans="1:2" x14ac:dyDescent="0.25">
      <c r="A24" s="195" t="s">
        <v>30</v>
      </c>
      <c r="B24" s="164" t="s">
        <v>31</v>
      </c>
    </row>
    <row r="25" spans="1:2" x14ac:dyDescent="0.25">
      <c r="A25" s="196"/>
      <c r="B25" s="165"/>
    </row>
    <row r="26" spans="1:2" ht="15.75" thickBot="1" x14ac:dyDescent="0.3">
      <c r="A26" s="197"/>
      <c r="B26" s="166"/>
    </row>
    <row r="27" spans="1:2" ht="26.25" x14ac:dyDescent="0.25">
      <c r="A27" s="198" t="s">
        <v>32</v>
      </c>
      <c r="B27" s="199"/>
    </row>
    <row r="28" spans="1:2" ht="26.25" x14ac:dyDescent="0.25">
      <c r="A28" s="187" t="s">
        <v>33</v>
      </c>
      <c r="B28" s="187"/>
    </row>
    <row r="29" spans="1:2" ht="15.75" x14ac:dyDescent="0.25">
      <c r="A29" s="29" t="s">
        <v>34</v>
      </c>
      <c r="B29" s="30" t="s">
        <v>19</v>
      </c>
    </row>
    <row r="30" spans="1:2" ht="21.75" thickBot="1" x14ac:dyDescent="0.3">
      <c r="A30" s="179" t="s">
        <v>35</v>
      </c>
      <c r="B30" s="180"/>
    </row>
    <row r="31" spans="1:2" ht="15.75" thickBot="1" x14ac:dyDescent="0.3">
      <c r="A31" s="31" t="s">
        <v>36</v>
      </c>
      <c r="B31" s="32" t="s">
        <v>37</v>
      </c>
    </row>
    <row r="32" spans="1:2" ht="15.75" thickBot="1" x14ac:dyDescent="0.3">
      <c r="A32" s="33" t="s">
        <v>38</v>
      </c>
      <c r="B32" s="34" t="s">
        <v>39</v>
      </c>
    </row>
    <row r="33" spans="1:2" x14ac:dyDescent="0.25">
      <c r="A33" s="200" t="s">
        <v>40</v>
      </c>
      <c r="B33" s="203" t="s">
        <v>41</v>
      </c>
    </row>
    <row r="34" spans="1:2" ht="1.35" customHeight="1" x14ac:dyDescent="0.25">
      <c r="A34" s="201"/>
      <c r="B34" s="204"/>
    </row>
    <row r="35" spans="1:2" x14ac:dyDescent="0.25">
      <c r="A35" s="201"/>
      <c r="B35" s="37" t="s">
        <v>42</v>
      </c>
    </row>
    <row r="36" spans="1:2" ht="15.75" thickBot="1" x14ac:dyDescent="0.3">
      <c r="A36" s="202"/>
      <c r="B36" s="38" t="s">
        <v>43</v>
      </c>
    </row>
    <row r="37" spans="1:2" ht="15.75" x14ac:dyDescent="0.25">
      <c r="A37" s="39" t="s">
        <v>44</v>
      </c>
      <c r="B37" s="40" t="s">
        <v>45</v>
      </c>
    </row>
    <row r="38" spans="1:2" ht="15.75" x14ac:dyDescent="0.25">
      <c r="A38" s="41" t="s">
        <v>46</v>
      </c>
      <c r="B38" s="42" t="s">
        <v>47</v>
      </c>
    </row>
    <row r="39" spans="1:2" ht="22.35" customHeight="1" x14ac:dyDescent="0.25">
      <c r="A39" s="43" t="s">
        <v>48</v>
      </c>
      <c r="B39" s="42" t="s">
        <v>49</v>
      </c>
    </row>
    <row r="40" spans="1:2" ht="17.45" customHeight="1" thickBot="1" x14ac:dyDescent="0.3">
      <c r="A40" s="44" t="s">
        <v>50</v>
      </c>
      <c r="B40" s="45" t="s">
        <v>51</v>
      </c>
    </row>
    <row r="41" spans="1:2" x14ac:dyDescent="0.25">
      <c r="A41" s="161" t="s">
        <v>52</v>
      </c>
      <c r="B41" s="47" t="s">
        <v>53</v>
      </c>
    </row>
    <row r="42" spans="1:2" ht="15.75" thickBot="1" x14ac:dyDescent="0.3">
      <c r="A42" s="163"/>
      <c r="B42" s="49" t="s">
        <v>54</v>
      </c>
    </row>
    <row r="43" spans="1:2" x14ac:dyDescent="0.25">
      <c r="A43" s="161" t="s">
        <v>55</v>
      </c>
      <c r="B43" s="47" t="s">
        <v>53</v>
      </c>
    </row>
    <row r="44" spans="1:2" ht="15.75" thickBot="1" x14ac:dyDescent="0.3">
      <c r="A44" s="162"/>
      <c r="B44" s="36" t="s">
        <v>56</v>
      </c>
    </row>
    <row r="45" spans="1:2" x14ac:dyDescent="0.25">
      <c r="A45" s="161" t="s">
        <v>57</v>
      </c>
      <c r="B45" s="35" t="s">
        <v>56</v>
      </c>
    </row>
    <row r="46" spans="1:2" x14ac:dyDescent="0.25">
      <c r="A46" s="162"/>
      <c r="B46" s="36" t="s">
        <v>58</v>
      </c>
    </row>
    <row r="47" spans="1:2" ht="15.75" thickBot="1" x14ac:dyDescent="0.3">
      <c r="A47" s="163"/>
      <c r="B47" s="51"/>
    </row>
    <row r="48" spans="1:2" ht="21.75" thickBot="1" x14ac:dyDescent="0.3">
      <c r="A48" s="179" t="s">
        <v>59</v>
      </c>
      <c r="B48" s="180"/>
    </row>
    <row r="49" spans="1:2" ht="15.75" thickBot="1" x14ac:dyDescent="0.3">
      <c r="A49" s="52" t="s">
        <v>60</v>
      </c>
      <c r="B49" s="53" t="s">
        <v>61</v>
      </c>
    </row>
    <row r="50" spans="1:2" ht="36" customHeight="1" thickBot="1" x14ac:dyDescent="0.3">
      <c r="A50" s="54" t="s">
        <v>62</v>
      </c>
      <c r="B50" s="55" t="s">
        <v>63</v>
      </c>
    </row>
    <row r="51" spans="1:2" x14ac:dyDescent="0.25">
      <c r="A51" s="181" t="s">
        <v>64</v>
      </c>
      <c r="B51" s="183" t="s">
        <v>65</v>
      </c>
    </row>
    <row r="52" spans="1:2" ht="31.7" customHeight="1" thickBot="1" x14ac:dyDescent="0.3">
      <c r="A52" s="182"/>
      <c r="B52" s="184"/>
    </row>
    <row r="53" spans="1:2" ht="26.25" x14ac:dyDescent="0.25">
      <c r="A53" s="185" t="s">
        <v>66</v>
      </c>
      <c r="B53" s="186"/>
    </row>
    <row r="54" spans="1:2" ht="26.25" x14ac:dyDescent="0.25">
      <c r="A54" s="187" t="s">
        <v>67</v>
      </c>
      <c r="B54" s="187"/>
    </row>
    <row r="55" spans="1:2" ht="16.5" thickBot="1" x14ac:dyDescent="0.3">
      <c r="A55" s="56" t="s">
        <v>68</v>
      </c>
      <c r="B55" s="57" t="s">
        <v>19</v>
      </c>
    </row>
    <row r="56" spans="1:2" ht="21.75" thickBot="1" x14ac:dyDescent="0.3">
      <c r="A56" s="179" t="s">
        <v>69</v>
      </c>
      <c r="B56" s="180"/>
    </row>
    <row r="57" spans="1:2" x14ac:dyDescent="0.25">
      <c r="A57" s="188" t="s">
        <v>70</v>
      </c>
      <c r="B57" s="26" t="s">
        <v>71</v>
      </c>
    </row>
    <row r="58" spans="1:2" x14ac:dyDescent="0.25">
      <c r="A58" s="189"/>
      <c r="B58" s="58" t="s">
        <v>72</v>
      </c>
    </row>
    <row r="59" spans="1:2" x14ac:dyDescent="0.25">
      <c r="A59" s="189"/>
      <c r="B59" s="59" t="s">
        <v>73</v>
      </c>
    </row>
    <row r="60" spans="1:2" x14ac:dyDescent="0.25">
      <c r="A60" s="189"/>
      <c r="B60" s="59" t="s">
        <v>74</v>
      </c>
    </row>
    <row r="61" spans="1:2" x14ac:dyDescent="0.25">
      <c r="A61" s="189"/>
      <c r="B61" s="59" t="s">
        <v>75</v>
      </c>
    </row>
    <row r="62" spans="1:2" x14ac:dyDescent="0.25">
      <c r="A62" s="189"/>
      <c r="B62" s="59" t="s">
        <v>76</v>
      </c>
    </row>
    <row r="63" spans="1:2" x14ac:dyDescent="0.25">
      <c r="A63" s="189"/>
      <c r="B63" s="59" t="s">
        <v>77</v>
      </c>
    </row>
    <row r="64" spans="1:2" x14ac:dyDescent="0.25">
      <c r="A64" s="189"/>
      <c r="B64" s="59" t="s">
        <v>78</v>
      </c>
    </row>
    <row r="65" spans="1:2" x14ac:dyDescent="0.25">
      <c r="A65" s="189"/>
      <c r="B65" s="27"/>
    </row>
    <row r="66" spans="1:2" x14ac:dyDescent="0.25">
      <c r="A66" s="189"/>
      <c r="B66" s="58" t="s">
        <v>79</v>
      </c>
    </row>
    <row r="67" spans="1:2" x14ac:dyDescent="0.25">
      <c r="A67" s="189"/>
      <c r="B67" s="59" t="s">
        <v>80</v>
      </c>
    </row>
    <row r="68" spans="1:2" ht="21.75" thickBot="1" x14ac:dyDescent="0.3">
      <c r="A68" s="179" t="s">
        <v>81</v>
      </c>
      <c r="B68" s="180"/>
    </row>
    <row r="69" spans="1:2" ht="30" x14ac:dyDescent="0.25">
      <c r="A69" s="46" t="s">
        <v>82</v>
      </c>
      <c r="B69" s="60" t="s">
        <v>83</v>
      </c>
    </row>
    <row r="70" spans="1:2" x14ac:dyDescent="0.25">
      <c r="A70" s="50" t="s">
        <v>84</v>
      </c>
      <c r="B70" s="190" t="s">
        <v>85</v>
      </c>
    </row>
    <row r="71" spans="1:2" x14ac:dyDescent="0.25">
      <c r="A71" s="50" t="s">
        <v>86</v>
      </c>
      <c r="B71" s="190"/>
    </row>
    <row r="72" spans="1:2" ht="15.75" thickBot="1" x14ac:dyDescent="0.3">
      <c r="A72" s="48" t="s">
        <v>87</v>
      </c>
      <c r="B72" s="61"/>
    </row>
    <row r="73" spans="1:2" ht="21.75" thickBot="1" x14ac:dyDescent="0.3">
      <c r="A73" s="177" t="s">
        <v>88</v>
      </c>
      <c r="B73" s="178"/>
    </row>
    <row r="74" spans="1:2" x14ac:dyDescent="0.25">
      <c r="A74" s="167" t="s">
        <v>89</v>
      </c>
      <c r="B74" s="63" t="s">
        <v>90</v>
      </c>
    </row>
    <row r="75" spans="1:2" x14ac:dyDescent="0.25">
      <c r="A75" s="168"/>
      <c r="B75" s="65" t="s">
        <v>79</v>
      </c>
    </row>
    <row r="76" spans="1:2" x14ac:dyDescent="0.25">
      <c r="A76" s="168"/>
      <c r="B76" s="169" t="s">
        <v>91</v>
      </c>
    </row>
    <row r="77" spans="1:2" x14ac:dyDescent="0.25">
      <c r="A77" s="168"/>
      <c r="B77" s="169"/>
    </row>
    <row r="78" spans="1:2" x14ac:dyDescent="0.25">
      <c r="A78" s="168"/>
      <c r="B78" s="169"/>
    </row>
    <row r="79" spans="1:2" x14ac:dyDescent="0.25">
      <c r="A79" s="67" t="s">
        <v>92</v>
      </c>
      <c r="B79" s="68" t="s">
        <v>93</v>
      </c>
    </row>
    <row r="80" spans="1:2" x14ac:dyDescent="0.25">
      <c r="A80" s="69" t="s">
        <v>94</v>
      </c>
      <c r="B80" s="65" t="s">
        <v>79</v>
      </c>
    </row>
    <row r="81" spans="1:2" ht="15.75" thickBot="1" x14ac:dyDescent="0.3">
      <c r="A81" s="70" t="s">
        <v>95</v>
      </c>
      <c r="B81" s="71" t="s">
        <v>96</v>
      </c>
    </row>
    <row r="82" spans="1:2" x14ac:dyDescent="0.25">
      <c r="A82" s="170" t="s">
        <v>97</v>
      </c>
      <c r="B82" s="172" t="s">
        <v>98</v>
      </c>
    </row>
    <row r="83" spans="1:2" ht="15.75" thickBot="1" x14ac:dyDescent="0.3">
      <c r="A83" s="171"/>
      <c r="B83" s="173"/>
    </row>
    <row r="84" spans="1:2" x14ac:dyDescent="0.25">
      <c r="A84" s="62" t="s">
        <v>99</v>
      </c>
      <c r="B84" s="72" t="s">
        <v>79</v>
      </c>
    </row>
    <row r="85" spans="1:2" x14ac:dyDescent="0.25">
      <c r="A85" s="64" t="s">
        <v>100</v>
      </c>
      <c r="B85" s="66" t="s">
        <v>101</v>
      </c>
    </row>
    <row r="86" spans="1:2" ht="15.75" thickBot="1" x14ac:dyDescent="0.3">
      <c r="A86" s="73" t="s">
        <v>102</v>
      </c>
      <c r="B86" s="74"/>
    </row>
    <row r="87" spans="1:2" x14ac:dyDescent="0.25">
      <c r="A87" s="167" t="s">
        <v>103</v>
      </c>
      <c r="B87" s="72" t="s">
        <v>79</v>
      </c>
    </row>
    <row r="88" spans="1:2" x14ac:dyDescent="0.25">
      <c r="A88" s="168"/>
      <c r="B88" s="66" t="s">
        <v>104</v>
      </c>
    </row>
    <row r="89" spans="1:2" ht="15.75" thickBot="1" x14ac:dyDescent="0.3">
      <c r="A89" s="174"/>
      <c r="B89" s="74"/>
    </row>
    <row r="90" spans="1:2" ht="21.75" thickBot="1" x14ac:dyDescent="0.3">
      <c r="A90" s="175" t="s">
        <v>105</v>
      </c>
      <c r="B90" s="176"/>
    </row>
    <row r="91" spans="1:2" ht="18.75" x14ac:dyDescent="0.25">
      <c r="A91" s="161" t="s">
        <v>106</v>
      </c>
      <c r="B91" s="75" t="s">
        <v>107</v>
      </c>
    </row>
    <row r="92" spans="1:2" x14ac:dyDescent="0.25">
      <c r="A92" s="162"/>
      <c r="B92" s="58" t="s">
        <v>108</v>
      </c>
    </row>
    <row r="93" spans="1:2" ht="15.75" thickBot="1" x14ac:dyDescent="0.3">
      <c r="A93" s="163"/>
      <c r="B93" s="76" t="s">
        <v>109</v>
      </c>
    </row>
    <row r="94" spans="1:2" x14ac:dyDescent="0.25">
      <c r="A94" s="161" t="s">
        <v>110</v>
      </c>
      <c r="B94" s="60" t="s">
        <v>108</v>
      </c>
    </row>
    <row r="95" spans="1:2" x14ac:dyDescent="0.25">
      <c r="A95" s="162"/>
      <c r="B95" s="59" t="s">
        <v>111</v>
      </c>
    </row>
    <row r="96" spans="1:2" x14ac:dyDescent="0.25">
      <c r="A96" s="162"/>
      <c r="B96" s="58" t="s">
        <v>79</v>
      </c>
    </row>
    <row r="97" spans="1:2" ht="15.75" thickBot="1" x14ac:dyDescent="0.3">
      <c r="A97" s="162"/>
      <c r="B97" s="59" t="s">
        <v>112</v>
      </c>
    </row>
    <row r="98" spans="1:2" x14ac:dyDescent="0.25">
      <c r="A98" s="46" t="s">
        <v>113</v>
      </c>
      <c r="B98" s="164" t="s">
        <v>114</v>
      </c>
    </row>
    <row r="99" spans="1:2" x14ac:dyDescent="0.25">
      <c r="A99" s="27" t="s">
        <v>115</v>
      </c>
      <c r="B99" s="165"/>
    </row>
    <row r="100" spans="1:2" ht="30" x14ac:dyDescent="0.25">
      <c r="A100" s="27" t="s">
        <v>116</v>
      </c>
      <c r="B100" s="165"/>
    </row>
    <row r="101" spans="1:2" x14ac:dyDescent="0.25">
      <c r="A101" s="27" t="s">
        <v>117</v>
      </c>
      <c r="B101" s="165"/>
    </row>
    <row r="102" spans="1:2" ht="15.75" thickBot="1" x14ac:dyDescent="0.3">
      <c r="A102" s="28" t="s">
        <v>118</v>
      </c>
      <c r="B102" s="166"/>
    </row>
  </sheetData>
  <mergeCells count="39">
    <mergeCell ref="A1:B1"/>
    <mergeCell ref="A4:B4"/>
    <mergeCell ref="A6:A9"/>
    <mergeCell ref="B6:B9"/>
    <mergeCell ref="A10:A14"/>
    <mergeCell ref="B10:B14"/>
    <mergeCell ref="A41:A42"/>
    <mergeCell ref="A15:A16"/>
    <mergeCell ref="A17:B17"/>
    <mergeCell ref="A18:A23"/>
    <mergeCell ref="B18:B23"/>
    <mergeCell ref="A24:A26"/>
    <mergeCell ref="B24:B26"/>
    <mergeCell ref="A27:B27"/>
    <mergeCell ref="A28:B28"/>
    <mergeCell ref="A30:B30"/>
    <mergeCell ref="A33:A36"/>
    <mergeCell ref="B33:B34"/>
    <mergeCell ref="A73:B73"/>
    <mergeCell ref="A43:A44"/>
    <mergeCell ref="A45:A47"/>
    <mergeCell ref="A48:B48"/>
    <mergeCell ref="A51:A52"/>
    <mergeCell ref="B51:B52"/>
    <mergeCell ref="A53:B53"/>
    <mergeCell ref="A54:B54"/>
    <mergeCell ref="A56:B56"/>
    <mergeCell ref="A57:A67"/>
    <mergeCell ref="A68:B68"/>
    <mergeCell ref="B70:B71"/>
    <mergeCell ref="A91:A93"/>
    <mergeCell ref="A94:A97"/>
    <mergeCell ref="B98:B102"/>
    <mergeCell ref="A74:A78"/>
    <mergeCell ref="B76:B78"/>
    <mergeCell ref="A82:A83"/>
    <mergeCell ref="B82:B83"/>
    <mergeCell ref="A87:A89"/>
    <mergeCell ref="A90:B90"/>
  </mergeCells>
  <hyperlinks>
    <hyperlink ref="B2" r:id="rId1" display="https://www.mathsisfun.com/median.html" xr:uid="{F910F3C4-C438-4CF1-BFE9-869D43B9CD76}"/>
    <hyperlink ref="A4" location="_ftn1" display="_ftn1" xr:uid="{9F400DD5-BF8B-4EB1-91D8-7C8E2E169DA3}"/>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2049" r:id="rId4">
          <objectPr defaultSize="0" autoPict="0" r:id="rId5">
            <anchor moveWithCells="1">
              <from>
                <xdr:col>1</xdr:col>
                <xdr:colOff>5581650</xdr:colOff>
                <xdr:row>2</xdr:row>
                <xdr:rowOff>161925</xdr:rowOff>
              </from>
              <to>
                <xdr:col>1</xdr:col>
                <xdr:colOff>6486525</xdr:colOff>
                <xdr:row>2</xdr:row>
                <xdr:rowOff>1123950</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51CC4-B6E2-405C-882A-4D55843A12CB}">
  <dimension ref="A1:N497"/>
  <sheetViews>
    <sheetView topLeftCell="A9" zoomScale="60" zoomScaleNormal="60" workbookViewId="0">
      <selection activeCell="I3" sqref="I3:I19"/>
    </sheetView>
  </sheetViews>
  <sheetFormatPr defaultColWidth="29.42578125" defaultRowHeight="15" x14ac:dyDescent="0.25"/>
  <cols>
    <col min="1" max="1" width="82.28515625" style="94" customWidth="1"/>
    <col min="2" max="2" width="37.7109375" style="95" customWidth="1"/>
    <col min="3" max="3" width="24.5703125" style="94" customWidth="1"/>
    <col min="4" max="4" width="10.42578125" style="94" customWidth="1"/>
    <col min="5" max="5" width="31.28515625" style="94" customWidth="1"/>
    <col min="6" max="16384" width="29.42578125" style="94"/>
  </cols>
  <sheetData>
    <row r="1" spans="1:14" ht="28.5" x14ac:dyDescent="0.25">
      <c r="A1" s="216" t="s">
        <v>326</v>
      </c>
      <c r="B1" s="217"/>
      <c r="C1" s="217"/>
      <c r="D1" s="217"/>
      <c r="E1" s="218"/>
      <c r="G1" s="145"/>
      <c r="H1" s="145"/>
      <c r="I1" s="146" t="str">
        <f>IF(COUNTIF($H$3:$H$28, "*") = COUNTIF($A:$E, I2), "Normal", "VERIFICATION NEEDED")</f>
        <v>Normal</v>
      </c>
      <c r="J1" s="146" t="str">
        <f t="shared" ref="J1:N1" si="0">IF(COUNTIF($H$3:$H$28, "*") = COUNTIF($A:$E, J2), "Normal", "VERIFICATION NEEDED")</f>
        <v>Normal</v>
      </c>
      <c r="K1" s="146" t="str">
        <f t="shared" si="0"/>
        <v>Normal</v>
      </c>
      <c r="L1" s="146" t="str">
        <f t="shared" si="0"/>
        <v>Normal</v>
      </c>
      <c r="M1" s="146" t="str">
        <f t="shared" si="0"/>
        <v>Normal</v>
      </c>
      <c r="N1" s="146" t="str">
        <f t="shared" si="0"/>
        <v>Normal</v>
      </c>
    </row>
    <row r="2" spans="1:14" ht="45" x14ac:dyDescent="0.25">
      <c r="A2" s="99" t="s">
        <v>119</v>
      </c>
      <c r="B2" s="13" t="s">
        <v>120</v>
      </c>
      <c r="C2" s="94" t="s">
        <v>121</v>
      </c>
      <c r="D2" s="94" t="s">
        <v>122</v>
      </c>
      <c r="E2" s="100" t="s">
        <v>123</v>
      </c>
      <c r="G2" s="147" t="s">
        <v>331</v>
      </c>
      <c r="H2" s="147" t="s">
        <v>332</v>
      </c>
      <c r="I2" s="148" t="str">
        <f>A4</f>
        <v>Total # of unique clients served</v>
      </c>
      <c r="J2" s="148" t="str">
        <f>A5</f>
        <v>Total Bed Days</v>
      </c>
      <c r="K2" s="148" t="str">
        <f>A6</f>
        <v>Occupancy Rate (%)</v>
      </c>
      <c r="L2" s="148" t="str">
        <f>A15</f>
        <v>Median # of days between client referral and service initiation</v>
      </c>
      <c r="M2" s="148" t="str">
        <f>A16</f>
        <v>Median # of days between client referral and waitlist</v>
      </c>
      <c r="N2" s="148" t="str">
        <f>A17</f>
        <v>Median # of days between waitlist and service initiation</v>
      </c>
    </row>
    <row r="3" spans="1:14" x14ac:dyDescent="0.25">
      <c r="A3" s="99" t="s">
        <v>124</v>
      </c>
      <c r="B3" s="95">
        <v>3</v>
      </c>
      <c r="E3" s="100"/>
      <c r="G3" s="145" t="str" cm="1">
        <f t="array" ref="G3:G19">TRANSPOSE(_xlfn.TEXTSPLIT(_xlfn.TEXTJOIN("%%", TRUE, IF((A:A="Indicator")+(A:A="Indicators"), INDEX(A:A, ROW(A:A)-1), "")), "%%"))</f>
        <v>Haida Gwaii Society for Community Peace (3 Beds total = ** 1 bed from Budget 2021 **) NW</v>
      </c>
      <c r="H3" s="149" t="str">
        <f t="shared" ref="H3:H7" si="1">LEFT(G3, FIND(" (", G3) - 1)</f>
        <v>Haida Gwaii Society for Community Peace</v>
      </c>
      <c r="I3" s="145" cm="1">
        <f t="array" ref="I3:I19">_xlfn._xlws.FILTER($B$2:$B$1000, $A$2:$A$1000=I2)</f>
        <v>1</v>
      </c>
      <c r="J3" s="145" cm="1">
        <f t="array" ref="J3:J19">_xlfn._xlws.FILTER($B$2:$B$1000, $A$2:$A$1000=J2)</f>
        <v>273</v>
      </c>
      <c r="K3" s="145" cm="1">
        <f t="array" ref="K3:K19">_xlfn._xlws.FILTER($B$2:$B$1000, $A$2:$A$1000=K2)</f>
        <v>0.15</v>
      </c>
      <c r="L3" s="145" cm="1">
        <f t="array" ref="L3:L19">_xlfn._xlws.FILTER($B$2:$B$1000, $A$2:$A$1000=L2)</f>
        <v>0</v>
      </c>
      <c r="M3" s="145" cm="1">
        <f t="array" ref="M3:M19">_xlfn._xlws.FILTER($B$2:$B$1000, $A$2:$A$1000=M2)</f>
        <v>0</v>
      </c>
      <c r="N3" s="145" cm="1">
        <f t="array" ref="N3:N19">_xlfn._xlws.FILTER($B$2:$B$1000, $A$2:$A$1000=N2)</f>
        <v>0</v>
      </c>
    </row>
    <row r="4" spans="1:14" x14ac:dyDescent="0.25">
      <c r="A4" s="101" t="s">
        <v>153</v>
      </c>
      <c r="B4" s="95">
        <v>1</v>
      </c>
      <c r="E4" s="100"/>
      <c r="G4" s="145" t="str">
        <v>North Coast Transition Society (5 Beds) NW</v>
      </c>
      <c r="H4" s="145" t="str">
        <f t="shared" si="1"/>
        <v>North Coast Transition Society</v>
      </c>
      <c r="I4" s="145">
        <v>15</v>
      </c>
      <c r="J4" s="145">
        <v>364</v>
      </c>
      <c r="K4" s="145">
        <v>1.07</v>
      </c>
      <c r="L4" s="145">
        <v>0</v>
      </c>
      <c r="M4" s="145">
        <v>0</v>
      </c>
      <c r="N4" s="145">
        <v>2</v>
      </c>
    </row>
    <row r="5" spans="1:14" x14ac:dyDescent="0.25">
      <c r="A5" s="101" t="s">
        <v>125</v>
      </c>
      <c r="B5" s="95">
        <v>273</v>
      </c>
      <c r="E5" s="100"/>
      <c r="G5" s="145" t="str">
        <v>Trinity Men's Recovery House (3 Beds) NW</v>
      </c>
      <c r="H5" s="145" t="str">
        <f t="shared" si="1"/>
        <v>Trinity Men's Recovery House</v>
      </c>
      <c r="I5" s="145">
        <v>10</v>
      </c>
      <c r="J5" s="145">
        <v>273</v>
      </c>
      <c r="K5" s="145">
        <v>0.77</v>
      </c>
      <c r="L5" s="145">
        <v>7</v>
      </c>
      <c r="M5" s="145">
        <v>0</v>
      </c>
      <c r="N5" s="145">
        <v>7</v>
      </c>
    </row>
    <row r="6" spans="1:14" x14ac:dyDescent="0.25">
      <c r="A6" s="101" t="s">
        <v>126</v>
      </c>
      <c r="B6" s="118">
        <v>0.15</v>
      </c>
      <c r="E6" s="100"/>
      <c r="G6" s="145" t="str">
        <v>Salvation Army Fort St John (4 beds plus 2 inactive beds from Budget 2021 funding)</v>
      </c>
      <c r="H6" s="145" t="str">
        <f t="shared" si="1"/>
        <v>Salvation Army Fort St John</v>
      </c>
      <c r="I6" s="145">
        <v>3</v>
      </c>
      <c r="J6" s="145">
        <v>364</v>
      </c>
      <c r="K6" s="145">
        <v>0.75</v>
      </c>
      <c r="L6" s="145">
        <v>0</v>
      </c>
      <c r="M6" s="145">
        <v>0</v>
      </c>
      <c r="N6" s="145">
        <v>0</v>
      </c>
    </row>
    <row r="7" spans="1:14" ht="15.75" x14ac:dyDescent="0.25">
      <c r="A7" s="102" t="s">
        <v>127</v>
      </c>
      <c r="B7" s="95">
        <v>1</v>
      </c>
      <c r="E7" s="100"/>
      <c r="G7" s="145" t="str">
        <v>Ksan House Society (9 Beds total - 3 beds from Budget 2021 funding) NW</v>
      </c>
      <c r="H7" s="145" t="str">
        <f t="shared" si="1"/>
        <v>Ksan House Society</v>
      </c>
      <c r="I7" s="145">
        <v>11</v>
      </c>
      <c r="J7" s="145">
        <v>819</v>
      </c>
      <c r="K7" s="145">
        <v>0.64</v>
      </c>
      <c r="L7" s="145">
        <v>0</v>
      </c>
      <c r="M7" s="145">
        <v>0</v>
      </c>
      <c r="N7" s="145">
        <v>0</v>
      </c>
    </row>
    <row r="8" spans="1:14" ht="15.75" x14ac:dyDescent="0.25">
      <c r="A8" s="102" t="s">
        <v>128</v>
      </c>
      <c r="B8" s="95">
        <v>0</v>
      </c>
      <c r="E8" s="100"/>
      <c r="G8" s="145" t="str">
        <v>Quesnel Tillicum Society Native Friendship Centre (2 Beds)</v>
      </c>
      <c r="H8" s="145" t="str">
        <f>LEFT(G8, FIND(" (", G8) - 1)</f>
        <v>Quesnel Tillicum Society Native Friendship Centre</v>
      </c>
      <c r="I8" s="145">
        <v>0</v>
      </c>
      <c r="J8" s="145">
        <v>182</v>
      </c>
      <c r="K8" s="145">
        <v>0</v>
      </c>
      <c r="L8" s="145">
        <v>0</v>
      </c>
      <c r="M8" s="145">
        <v>0</v>
      </c>
      <c r="N8" s="145">
        <v>0</v>
      </c>
    </row>
    <row r="9" spans="1:14" ht="15.75" x14ac:dyDescent="0.25">
      <c r="A9" s="102" t="s">
        <v>129</v>
      </c>
      <c r="B9" s="95">
        <v>0</v>
      </c>
      <c r="E9" s="100"/>
      <c r="G9" s="145" t="str">
        <v>Bridges Supportive Housing (4 Beds total =  ** 2 beds from Budget 2021**)</v>
      </c>
      <c r="H9" s="145" t="str">
        <f t="shared" ref="H9:H28" si="2">LEFT(G9, FIND(" (", G9) - 1)</f>
        <v>Bridges Supportive Housing</v>
      </c>
      <c r="I9" s="145">
        <v>5</v>
      </c>
      <c r="J9" s="145">
        <v>364</v>
      </c>
      <c r="K9" s="145">
        <v>0.39</v>
      </c>
      <c r="L9" s="145">
        <v>1</v>
      </c>
      <c r="M9" s="145">
        <v>0</v>
      </c>
      <c r="N9" s="145">
        <v>1</v>
      </c>
    </row>
    <row r="10" spans="1:14" ht="56.25" customHeight="1" x14ac:dyDescent="0.25">
      <c r="A10" s="102" t="s">
        <v>130</v>
      </c>
      <c r="B10" s="113" t="s">
        <v>131</v>
      </c>
      <c r="E10" s="100"/>
      <c r="G10" s="145" t="str">
        <v>Association Advocating for Women and Community (9 Beds)</v>
      </c>
      <c r="H10" s="145" t="str">
        <f t="shared" si="2"/>
        <v>Association Advocating for Women and Community</v>
      </c>
      <c r="I10" s="145">
        <v>20</v>
      </c>
      <c r="J10" s="145">
        <v>819</v>
      </c>
      <c r="K10" s="145">
        <v>1</v>
      </c>
      <c r="L10" s="145" t="str">
        <v>data not reported</v>
      </c>
      <c r="M10" s="145" t="str">
        <v>data not reported</v>
      </c>
      <c r="N10" s="145" t="str">
        <v>data not reported</v>
      </c>
    </row>
    <row r="11" spans="1:14" ht="56.25" customHeight="1" x14ac:dyDescent="0.25">
      <c r="A11" s="102" t="s">
        <v>132</v>
      </c>
      <c r="B11" s="113" t="s">
        <v>131</v>
      </c>
      <c r="E11" s="100"/>
      <c r="G11" s="145" t="str">
        <v>Ketso Yoh (15 Beds)</v>
      </c>
      <c r="H11" s="145" t="str">
        <f t="shared" si="2"/>
        <v>Ketso Yoh</v>
      </c>
      <c r="I11" s="145">
        <v>31</v>
      </c>
      <c r="J11" s="145">
        <v>1365</v>
      </c>
      <c r="K11" s="145">
        <v>1</v>
      </c>
      <c r="L11" s="145">
        <v>17</v>
      </c>
      <c r="M11" s="145">
        <v>0</v>
      </c>
      <c r="N11" s="145">
        <v>17</v>
      </c>
    </row>
    <row r="12" spans="1:14" ht="56.25" customHeight="1" x14ac:dyDescent="0.25">
      <c r="A12" s="102" t="s">
        <v>133</v>
      </c>
      <c r="B12" s="113" t="s">
        <v>131</v>
      </c>
      <c r="E12" s="100"/>
      <c r="G12" s="145" t="str">
        <v>Phoenix Transition Society (14 Beds)</v>
      </c>
      <c r="H12" s="145" t="str">
        <f t="shared" si="2"/>
        <v>Phoenix Transition Society</v>
      </c>
      <c r="I12" s="145">
        <v>34</v>
      </c>
      <c r="J12" s="145">
        <v>1274</v>
      </c>
      <c r="K12" s="145">
        <v>1.36</v>
      </c>
      <c r="L12" s="145" t="str">
        <v>no data reported</v>
      </c>
      <c r="M12" s="145" t="str">
        <v>no data reported</v>
      </c>
      <c r="N12" s="145" t="str">
        <v>no data reported</v>
      </c>
    </row>
    <row r="13" spans="1:14" ht="56.25" customHeight="1" x14ac:dyDescent="0.25">
      <c r="A13" s="102" t="s">
        <v>134</v>
      </c>
      <c r="B13" s="113" t="s">
        <v>131</v>
      </c>
      <c r="E13" s="100"/>
      <c r="G13" s="145" t="str">
        <v>St Patrick's House Society (4 Beds)</v>
      </c>
      <c r="H13" s="145" t="str">
        <f t="shared" si="2"/>
        <v>St Patrick's House Society</v>
      </c>
      <c r="I13" s="145">
        <v>0</v>
      </c>
      <c r="J13" s="145">
        <v>364</v>
      </c>
      <c r="K13" s="145">
        <v>0</v>
      </c>
      <c r="L13" s="145">
        <v>0</v>
      </c>
      <c r="M13" s="145">
        <v>0</v>
      </c>
      <c r="N13" s="145">
        <v>0</v>
      </c>
    </row>
    <row r="14" spans="1:14" ht="60" x14ac:dyDescent="0.25">
      <c r="A14" s="102" t="s">
        <v>135</v>
      </c>
      <c r="B14" s="13" t="s">
        <v>131</v>
      </c>
      <c r="E14" s="100"/>
      <c r="G14" s="145" t="str">
        <v>Gya' Wa' Tlaab (5 Beds) ** 1 bed from Budget 2021 ** NW</v>
      </c>
      <c r="H14" s="145" t="str">
        <f t="shared" si="2"/>
        <v>Gya' Wa' Tlaab</v>
      </c>
      <c r="I14" s="145">
        <v>9</v>
      </c>
      <c r="J14" s="145">
        <v>455</v>
      </c>
      <c r="K14" s="145">
        <v>0.7</v>
      </c>
      <c r="L14" s="145">
        <v>70</v>
      </c>
      <c r="M14" s="145" t="str">
        <v>no data reported</v>
      </c>
      <c r="N14" s="145" t="str">
        <v>no data reported</v>
      </c>
    </row>
    <row r="15" spans="1:14" ht="15.75" x14ac:dyDescent="0.25">
      <c r="A15" s="102" t="s">
        <v>136</v>
      </c>
      <c r="B15" s="95">
        <v>0</v>
      </c>
      <c r="E15" s="100"/>
      <c r="G15" s="145" t="str">
        <v>New Supportive Recovery Sites: (10 beds) in Northeast</v>
      </c>
      <c r="H15" s="145" t="str">
        <f t="shared" si="2"/>
        <v>New Supportive Recovery Sites:</v>
      </c>
      <c r="I15" s="145" t="str">
        <v>N/A</v>
      </c>
      <c r="J15" s="145" t="str">
        <v>N/A</v>
      </c>
      <c r="K15" s="145" t="str">
        <v>N/A</v>
      </c>
      <c r="L15" s="145" t="str">
        <v>N/A</v>
      </c>
      <c r="M15" s="145" t="str">
        <v>N/A</v>
      </c>
      <c r="N15" s="145" t="str">
        <v>N/A</v>
      </c>
    </row>
    <row r="16" spans="1:14" ht="15.75" x14ac:dyDescent="0.25">
      <c r="A16" s="102" t="s">
        <v>55</v>
      </c>
      <c r="B16" s="95">
        <v>0</v>
      </c>
      <c r="E16" s="100"/>
      <c r="G16" s="145" t="str">
        <v xml:space="preserve">Beds in Northern Interior (including 2 rural Northern Interior, 2 Burns Lake) </v>
      </c>
      <c r="H16" s="145" t="str">
        <f t="shared" si="2"/>
        <v>Beds in Northern Interior</v>
      </c>
      <c r="I16" s="145" t="str">
        <v>N/A</v>
      </c>
      <c r="J16" s="145" t="str">
        <v>N/A</v>
      </c>
      <c r="K16" s="145" t="str">
        <v>N/A</v>
      </c>
      <c r="L16" s="145" t="str">
        <v>N/A</v>
      </c>
      <c r="M16" s="145" t="str">
        <v>N/A</v>
      </c>
      <c r="N16" s="145" t="str">
        <v>N/A</v>
      </c>
    </row>
    <row r="17" spans="1:14" ht="15.75" x14ac:dyDescent="0.25">
      <c r="A17" s="102" t="s">
        <v>137</v>
      </c>
      <c r="B17" s="95">
        <v>0</v>
      </c>
      <c r="E17" s="100"/>
      <c r="G17" s="145" t="str">
        <v>8 supportive recovery beds in the North West (including 3 Terrace, 2 Prince Rupert, 1 Kitimat, 1 Haida Gwaii and 1 Smithers)</v>
      </c>
      <c r="H17" s="145" t="str">
        <f t="shared" si="2"/>
        <v>8 supportive recovery beds in the North West</v>
      </c>
      <c r="I17" s="145" t="str">
        <v>N/A</v>
      </c>
      <c r="J17" s="145" t="str">
        <v>N/A</v>
      </c>
      <c r="K17" s="145" t="str">
        <v>N/A</v>
      </c>
      <c r="L17" s="145" t="str">
        <v>N/A</v>
      </c>
      <c r="M17" s="145" t="str">
        <v>N/A</v>
      </c>
      <c r="N17" s="145" t="str">
        <v>N/A</v>
      </c>
    </row>
    <row r="18" spans="1:14" ht="31.5" x14ac:dyDescent="0.25">
      <c r="A18" s="103" t="s">
        <v>138</v>
      </c>
      <c r="B18" s="95" t="s">
        <v>139</v>
      </c>
      <c r="E18" s="100"/>
      <c r="G18" s="145" t="str">
        <v>Meltan's Bridge (6 Beds) all from Budget 2021 funding)</v>
      </c>
      <c r="H18" s="145" t="str">
        <f t="shared" si="2"/>
        <v>Meltan's Bridge</v>
      </c>
      <c r="I18" s="145">
        <v>13</v>
      </c>
      <c r="J18" s="145">
        <v>564</v>
      </c>
      <c r="K18" s="145">
        <v>0.68</v>
      </c>
      <c r="L18" s="145" t="str">
        <v>data not reported</v>
      </c>
      <c r="M18" s="145" t="str">
        <v>data not reported</v>
      </c>
      <c r="N18" s="145" t="str">
        <v>data not reported</v>
      </c>
    </row>
    <row r="19" spans="1:14" ht="15.75" x14ac:dyDescent="0.25">
      <c r="A19" s="101" t="s">
        <v>140</v>
      </c>
      <c r="B19" s="95" t="s">
        <v>139</v>
      </c>
      <c r="E19" s="100"/>
      <c r="G19" s="145" t="str">
        <v>Smithers Good Acre (1 Bed) from Budget 2021 funding)</v>
      </c>
      <c r="H19" s="145" t="str">
        <f t="shared" si="2"/>
        <v>Smithers Good Acre</v>
      </c>
      <c r="I19" s="145" t="str">
        <v>data not reported</v>
      </c>
      <c r="J19" s="145" t="str">
        <v>data not reported</v>
      </c>
      <c r="K19" s="145" t="str">
        <v>data not reported</v>
      </c>
      <c r="L19" s="145" t="str">
        <v>data not reported</v>
      </c>
      <c r="M19" s="145" t="str">
        <v>data not reported</v>
      </c>
      <c r="N19" s="145" t="str">
        <v>data not reported</v>
      </c>
    </row>
    <row r="20" spans="1:14" ht="30.75" x14ac:dyDescent="0.25">
      <c r="A20" s="99" t="s">
        <v>141</v>
      </c>
      <c r="B20" s="95" t="s">
        <v>139</v>
      </c>
      <c r="E20" s="100"/>
      <c r="G20" s="145"/>
      <c r="H20" s="145" t="e">
        <f t="shared" si="2"/>
        <v>#VALUE!</v>
      </c>
      <c r="I20" s="145"/>
      <c r="J20" s="145"/>
      <c r="K20" s="145"/>
      <c r="L20" s="145"/>
      <c r="M20" s="145"/>
      <c r="N20" s="145"/>
    </row>
    <row r="21" spans="1:14" ht="30.75" x14ac:dyDescent="0.25">
      <c r="A21" s="99" t="s">
        <v>142</v>
      </c>
      <c r="B21" s="95" t="s">
        <v>139</v>
      </c>
      <c r="E21" s="100"/>
      <c r="G21" s="145"/>
      <c r="H21" s="145" t="e">
        <f t="shared" si="2"/>
        <v>#VALUE!</v>
      </c>
      <c r="I21" s="145"/>
      <c r="J21" s="145"/>
      <c r="K21" s="145"/>
      <c r="L21" s="145"/>
      <c r="M21" s="145"/>
      <c r="N21" s="145"/>
    </row>
    <row r="22" spans="1:14" ht="75" x14ac:dyDescent="0.25">
      <c r="A22" s="104" t="s">
        <v>143</v>
      </c>
      <c r="B22" s="13" t="s">
        <v>144</v>
      </c>
      <c r="C22" s="95"/>
      <c r="D22" s="95"/>
      <c r="E22" s="105"/>
      <c r="G22" s="145"/>
      <c r="H22" s="145" t="e">
        <f t="shared" si="2"/>
        <v>#VALUE!</v>
      </c>
      <c r="I22" s="145"/>
      <c r="J22" s="145"/>
      <c r="K22" s="145"/>
      <c r="L22" s="145"/>
      <c r="M22" s="145"/>
      <c r="N22" s="145"/>
    </row>
    <row r="23" spans="1:14" ht="75" x14ac:dyDescent="0.25">
      <c r="A23" s="102" t="s">
        <v>145</v>
      </c>
      <c r="B23" s="13" t="s">
        <v>146</v>
      </c>
      <c r="E23" s="100"/>
      <c r="G23" s="145"/>
      <c r="H23" s="145" t="e">
        <f t="shared" si="2"/>
        <v>#VALUE!</v>
      </c>
      <c r="I23" s="145"/>
      <c r="J23" s="145"/>
      <c r="K23" s="145"/>
      <c r="L23" s="145"/>
      <c r="M23" s="145"/>
      <c r="N23" s="145"/>
    </row>
    <row r="24" spans="1:14" ht="31.5" x14ac:dyDescent="0.25">
      <c r="A24" s="102" t="s">
        <v>147</v>
      </c>
      <c r="B24" s="95" t="s">
        <v>148</v>
      </c>
      <c r="E24" s="100"/>
      <c r="G24" s="145"/>
      <c r="H24" s="145" t="e">
        <f t="shared" si="2"/>
        <v>#VALUE!</v>
      </c>
      <c r="I24" s="145"/>
      <c r="J24" s="145"/>
      <c r="K24" s="145"/>
      <c r="L24" s="145"/>
      <c r="M24" s="145"/>
      <c r="N24" s="145"/>
    </row>
    <row r="25" spans="1:14" ht="47.25" x14ac:dyDescent="0.25">
      <c r="A25" s="102" t="s">
        <v>149</v>
      </c>
      <c r="B25" s="95" t="s">
        <v>148</v>
      </c>
      <c r="E25" s="100"/>
      <c r="G25" s="145"/>
      <c r="H25" s="145" t="e">
        <f t="shared" si="2"/>
        <v>#VALUE!</v>
      </c>
      <c r="I25" s="145"/>
      <c r="J25" s="145"/>
      <c r="K25" s="145"/>
      <c r="L25" s="145"/>
      <c r="M25" s="145"/>
      <c r="N25" s="145"/>
    </row>
    <row r="26" spans="1:14" ht="31.5" x14ac:dyDescent="0.25">
      <c r="A26" s="102" t="s">
        <v>150</v>
      </c>
      <c r="B26" s="95" t="s">
        <v>148</v>
      </c>
      <c r="E26" s="100"/>
      <c r="G26" s="145"/>
      <c r="H26" s="145" t="e">
        <f t="shared" si="2"/>
        <v>#VALUE!</v>
      </c>
      <c r="I26" s="145"/>
      <c r="J26" s="145"/>
      <c r="K26" s="145"/>
      <c r="L26" s="145"/>
      <c r="M26" s="145"/>
      <c r="N26" s="145"/>
    </row>
    <row r="27" spans="1:14" ht="47.25" x14ac:dyDescent="0.25">
      <c r="A27" s="124" t="s">
        <v>151</v>
      </c>
      <c r="B27" s="130" t="s">
        <v>148</v>
      </c>
      <c r="C27" s="98"/>
      <c r="D27" s="98"/>
      <c r="E27" s="106"/>
      <c r="G27" s="145"/>
      <c r="H27" s="145" t="e">
        <f t="shared" si="2"/>
        <v>#VALUE!</v>
      </c>
      <c r="I27" s="145"/>
      <c r="J27" s="145"/>
      <c r="K27" s="145"/>
      <c r="L27" s="145"/>
      <c r="M27" s="145"/>
      <c r="N27" s="145"/>
    </row>
    <row r="28" spans="1:14" x14ac:dyDescent="0.25">
      <c r="A28" s="97"/>
      <c r="B28" s="114"/>
      <c r="C28" s="97"/>
      <c r="D28" s="97"/>
      <c r="E28" s="97"/>
      <c r="G28" s="145"/>
      <c r="H28" s="145" t="e">
        <f t="shared" si="2"/>
        <v>#VALUE!</v>
      </c>
      <c r="I28" s="145"/>
      <c r="J28" s="145"/>
      <c r="K28" s="145"/>
      <c r="L28" s="145"/>
      <c r="M28" s="145"/>
      <c r="N28" s="145"/>
    </row>
    <row r="29" spans="1:14" ht="28.5" x14ac:dyDescent="0.25">
      <c r="A29" s="216" t="s">
        <v>327</v>
      </c>
      <c r="B29" s="217"/>
      <c r="C29" s="217"/>
      <c r="D29" s="217"/>
      <c r="E29" s="218"/>
      <c r="F29" s="94" t="s">
        <v>152</v>
      </c>
    </row>
    <row r="30" spans="1:14" x14ac:dyDescent="0.25">
      <c r="A30" s="99" t="s">
        <v>119</v>
      </c>
      <c r="B30" s="13" t="s">
        <v>120</v>
      </c>
      <c r="C30" s="94" t="s">
        <v>121</v>
      </c>
      <c r="D30" s="94" t="s">
        <v>122</v>
      </c>
      <c r="E30" s="100" t="s">
        <v>123</v>
      </c>
    </row>
    <row r="31" spans="1:14" x14ac:dyDescent="0.25">
      <c r="A31" s="99" t="s">
        <v>124</v>
      </c>
      <c r="B31" s="95">
        <v>17</v>
      </c>
      <c r="E31" s="100"/>
    </row>
    <row r="32" spans="1:14" x14ac:dyDescent="0.25">
      <c r="A32" s="101" t="s">
        <v>153</v>
      </c>
      <c r="B32" s="95">
        <v>15</v>
      </c>
      <c r="E32" s="100"/>
    </row>
    <row r="33" spans="1:5" x14ac:dyDescent="0.25">
      <c r="A33" s="101" t="s">
        <v>125</v>
      </c>
      <c r="B33" s="95">
        <v>364</v>
      </c>
      <c r="E33" s="100"/>
    </row>
    <row r="34" spans="1:5" x14ac:dyDescent="0.25">
      <c r="A34" s="101" t="s">
        <v>126</v>
      </c>
      <c r="B34" s="118">
        <v>1.07</v>
      </c>
      <c r="E34" s="100"/>
    </row>
    <row r="35" spans="1:5" ht="15.75" x14ac:dyDescent="0.25">
      <c r="A35" s="102" t="s">
        <v>127</v>
      </c>
      <c r="B35" s="95">
        <v>13</v>
      </c>
      <c r="E35" s="100"/>
    </row>
    <row r="36" spans="1:5" ht="15.75" x14ac:dyDescent="0.25">
      <c r="A36" s="102" t="s">
        <v>128</v>
      </c>
      <c r="B36" s="95">
        <v>2</v>
      </c>
      <c r="E36" s="100"/>
    </row>
    <row r="37" spans="1:5" ht="15.75" x14ac:dyDescent="0.25">
      <c r="A37" s="102" t="s">
        <v>129</v>
      </c>
      <c r="B37" s="95">
        <v>0</v>
      </c>
      <c r="E37" s="100"/>
    </row>
    <row r="38" spans="1:5" ht="48" x14ac:dyDescent="0.25">
      <c r="A38" s="102" t="s">
        <v>154</v>
      </c>
      <c r="B38" s="113" t="s">
        <v>131</v>
      </c>
      <c r="E38" s="100"/>
    </row>
    <row r="39" spans="1:5" ht="48" x14ac:dyDescent="0.25">
      <c r="A39" s="102" t="s">
        <v>132</v>
      </c>
      <c r="B39" s="113" t="s">
        <v>131</v>
      </c>
      <c r="E39" s="100"/>
    </row>
    <row r="40" spans="1:5" ht="48" x14ac:dyDescent="0.25">
      <c r="A40" s="102" t="s">
        <v>133</v>
      </c>
      <c r="B40" s="113" t="s">
        <v>131</v>
      </c>
      <c r="E40" s="100"/>
    </row>
    <row r="41" spans="1:5" ht="48" x14ac:dyDescent="0.25">
      <c r="A41" s="102" t="s">
        <v>134</v>
      </c>
      <c r="B41" s="113" t="s">
        <v>131</v>
      </c>
      <c r="E41" s="100"/>
    </row>
    <row r="42" spans="1:5" ht="48" x14ac:dyDescent="0.25">
      <c r="A42" s="102" t="s">
        <v>135</v>
      </c>
      <c r="B42" s="113" t="s">
        <v>131</v>
      </c>
      <c r="E42" s="100"/>
    </row>
    <row r="43" spans="1:5" x14ac:dyDescent="0.25">
      <c r="A43" s="99" t="s">
        <v>136</v>
      </c>
      <c r="B43" s="95">
        <v>0</v>
      </c>
      <c r="E43" s="100"/>
    </row>
    <row r="44" spans="1:5" x14ac:dyDescent="0.25">
      <c r="A44" s="101" t="s">
        <v>55</v>
      </c>
      <c r="B44" s="95">
        <v>0</v>
      </c>
      <c r="E44" s="100"/>
    </row>
    <row r="45" spans="1:5" x14ac:dyDescent="0.25">
      <c r="A45" s="101" t="s">
        <v>137</v>
      </c>
      <c r="B45" s="95">
        <v>2</v>
      </c>
      <c r="E45" s="100"/>
    </row>
    <row r="46" spans="1:5" ht="31.5" x14ac:dyDescent="0.25">
      <c r="A46" s="103" t="s">
        <v>138</v>
      </c>
      <c r="B46" s="95" t="s">
        <v>139</v>
      </c>
      <c r="E46" s="100"/>
    </row>
    <row r="47" spans="1:5" ht="15.75" x14ac:dyDescent="0.25">
      <c r="A47" s="101" t="s">
        <v>140</v>
      </c>
      <c r="B47" s="95" t="s">
        <v>139</v>
      </c>
      <c r="E47" s="100"/>
    </row>
    <row r="48" spans="1:5" ht="30.75" x14ac:dyDescent="0.25">
      <c r="A48" s="99" t="s">
        <v>141</v>
      </c>
      <c r="B48" s="95" t="s">
        <v>139</v>
      </c>
      <c r="E48" s="100"/>
    </row>
    <row r="49" spans="1:5" ht="30.75" x14ac:dyDescent="0.25">
      <c r="A49" s="99" t="s">
        <v>142</v>
      </c>
      <c r="B49" s="95" t="s">
        <v>139</v>
      </c>
      <c r="E49" s="100"/>
    </row>
    <row r="50" spans="1:5" ht="75" x14ac:dyDescent="0.25">
      <c r="A50" s="104" t="s">
        <v>143</v>
      </c>
      <c r="B50" s="13" t="s">
        <v>155</v>
      </c>
      <c r="C50" s="95"/>
      <c r="D50" s="95"/>
      <c r="E50" s="105"/>
    </row>
    <row r="51" spans="1:5" ht="75" x14ac:dyDescent="0.25">
      <c r="A51" s="99" t="s">
        <v>149</v>
      </c>
      <c r="B51" s="13" t="s">
        <v>156</v>
      </c>
      <c r="E51" s="100"/>
    </row>
    <row r="52" spans="1:5" x14ac:dyDescent="0.25">
      <c r="A52" s="99" t="s">
        <v>145</v>
      </c>
      <c r="B52" s="95" t="s">
        <v>157</v>
      </c>
      <c r="E52" s="100"/>
    </row>
    <row r="53" spans="1:5" x14ac:dyDescent="0.25">
      <c r="A53" s="99" t="s">
        <v>147</v>
      </c>
      <c r="B53" s="95" t="s">
        <v>157</v>
      </c>
      <c r="E53" s="100"/>
    </row>
    <row r="54" spans="1:5" ht="30" x14ac:dyDescent="0.25">
      <c r="A54" s="99" t="s">
        <v>150</v>
      </c>
      <c r="B54" s="95" t="s">
        <v>157</v>
      </c>
      <c r="E54" s="100"/>
    </row>
    <row r="55" spans="1:5" ht="45" x14ac:dyDescent="0.25">
      <c r="A55" s="107" t="s">
        <v>151</v>
      </c>
      <c r="B55" s="130" t="s">
        <v>157</v>
      </c>
      <c r="C55" s="98"/>
      <c r="D55" s="98"/>
      <c r="E55" s="106"/>
    </row>
    <row r="56" spans="1:5" x14ac:dyDescent="0.25">
      <c r="A56" s="97"/>
      <c r="B56" s="114"/>
      <c r="C56" s="97"/>
      <c r="D56" s="97"/>
      <c r="E56" s="97"/>
    </row>
    <row r="57" spans="1:5" ht="28.5" x14ac:dyDescent="0.25">
      <c r="A57" s="216" t="s">
        <v>328</v>
      </c>
      <c r="B57" s="217"/>
      <c r="C57" s="217"/>
      <c r="D57" s="217"/>
      <c r="E57" s="218"/>
    </row>
    <row r="58" spans="1:5" x14ac:dyDescent="0.25">
      <c r="A58" s="99" t="s">
        <v>119</v>
      </c>
      <c r="B58" s="13" t="s">
        <v>120</v>
      </c>
      <c r="C58" s="94" t="s">
        <v>121</v>
      </c>
      <c r="D58" s="94" t="s">
        <v>122</v>
      </c>
      <c r="E58" s="100" t="s">
        <v>123</v>
      </c>
    </row>
    <row r="59" spans="1:5" x14ac:dyDescent="0.25">
      <c r="A59" s="99" t="s">
        <v>124</v>
      </c>
      <c r="B59" s="95">
        <v>10</v>
      </c>
      <c r="E59" s="100"/>
    </row>
    <row r="60" spans="1:5" x14ac:dyDescent="0.25">
      <c r="A60" s="101" t="s">
        <v>153</v>
      </c>
      <c r="B60" s="95">
        <v>10</v>
      </c>
      <c r="E60" s="100"/>
    </row>
    <row r="61" spans="1:5" x14ac:dyDescent="0.25">
      <c r="A61" s="101" t="s">
        <v>125</v>
      </c>
      <c r="B61" s="95">
        <v>273</v>
      </c>
      <c r="E61" s="100"/>
    </row>
    <row r="62" spans="1:5" x14ac:dyDescent="0.25">
      <c r="A62" s="101" t="s">
        <v>126</v>
      </c>
      <c r="B62" s="118">
        <v>0.77</v>
      </c>
      <c r="E62" s="100"/>
    </row>
    <row r="63" spans="1:5" ht="15.75" x14ac:dyDescent="0.25">
      <c r="A63" s="102" t="s">
        <v>127</v>
      </c>
      <c r="B63" s="95">
        <v>0</v>
      </c>
      <c r="E63" s="100"/>
    </row>
    <row r="64" spans="1:5" ht="15.75" x14ac:dyDescent="0.25">
      <c r="A64" s="102" t="s">
        <v>128</v>
      </c>
      <c r="B64" s="118">
        <v>1</v>
      </c>
      <c r="E64" s="100"/>
    </row>
    <row r="65" spans="1:5" ht="15.75" x14ac:dyDescent="0.25">
      <c r="A65" s="102" t="s">
        <v>129</v>
      </c>
      <c r="B65" s="95">
        <v>0</v>
      </c>
      <c r="E65" s="100"/>
    </row>
    <row r="66" spans="1:5" ht="48" x14ac:dyDescent="0.25">
      <c r="A66" s="102" t="s">
        <v>154</v>
      </c>
      <c r="B66" s="113" t="s">
        <v>131</v>
      </c>
      <c r="E66" s="100"/>
    </row>
    <row r="67" spans="1:5" ht="48" x14ac:dyDescent="0.25">
      <c r="A67" s="102" t="s">
        <v>132</v>
      </c>
      <c r="B67" s="113" t="s">
        <v>131</v>
      </c>
      <c r="E67" s="100"/>
    </row>
    <row r="68" spans="1:5" ht="48" x14ac:dyDescent="0.25">
      <c r="A68" s="102" t="s">
        <v>133</v>
      </c>
      <c r="B68" s="113" t="s">
        <v>131</v>
      </c>
      <c r="E68" s="100"/>
    </row>
    <row r="69" spans="1:5" ht="48" x14ac:dyDescent="0.25">
      <c r="A69" s="102" t="s">
        <v>134</v>
      </c>
      <c r="B69" s="113" t="s">
        <v>131</v>
      </c>
      <c r="E69" s="100"/>
    </row>
    <row r="70" spans="1:5" ht="48" x14ac:dyDescent="0.25">
      <c r="A70" s="102" t="s">
        <v>135</v>
      </c>
      <c r="B70" s="113" t="s">
        <v>131</v>
      </c>
      <c r="E70" s="100"/>
    </row>
    <row r="71" spans="1:5" x14ac:dyDescent="0.25">
      <c r="A71" s="99" t="s">
        <v>136</v>
      </c>
      <c r="B71" s="95">
        <v>7</v>
      </c>
      <c r="E71" s="100"/>
    </row>
    <row r="72" spans="1:5" x14ac:dyDescent="0.25">
      <c r="A72" s="101" t="s">
        <v>55</v>
      </c>
      <c r="B72" s="95">
        <v>0</v>
      </c>
      <c r="E72" s="100"/>
    </row>
    <row r="73" spans="1:5" x14ac:dyDescent="0.25">
      <c r="A73" s="101" t="s">
        <v>137</v>
      </c>
      <c r="B73" s="95">
        <v>7</v>
      </c>
      <c r="E73" s="100"/>
    </row>
    <row r="74" spans="1:5" ht="31.5" x14ac:dyDescent="0.25">
      <c r="A74" s="103" t="s">
        <v>138</v>
      </c>
      <c r="B74" s="95" t="s">
        <v>139</v>
      </c>
      <c r="E74" s="100"/>
    </row>
    <row r="75" spans="1:5" ht="15.75" x14ac:dyDescent="0.25">
      <c r="A75" s="101" t="s">
        <v>140</v>
      </c>
      <c r="B75" s="95" t="s">
        <v>139</v>
      </c>
      <c r="E75" s="100"/>
    </row>
    <row r="76" spans="1:5" ht="30.75" x14ac:dyDescent="0.25">
      <c r="A76" s="99" t="s">
        <v>141</v>
      </c>
      <c r="B76" s="95" t="s">
        <v>139</v>
      </c>
      <c r="E76" s="100"/>
    </row>
    <row r="77" spans="1:5" ht="30.75" x14ac:dyDescent="0.25">
      <c r="A77" s="99" t="s">
        <v>142</v>
      </c>
      <c r="B77" s="95" t="s">
        <v>139</v>
      </c>
      <c r="E77" s="100"/>
    </row>
    <row r="78" spans="1:5" ht="30" x14ac:dyDescent="0.25">
      <c r="A78" s="104" t="s">
        <v>143</v>
      </c>
      <c r="B78" s="13" t="s">
        <v>158</v>
      </c>
      <c r="C78" s="95"/>
      <c r="D78" s="95"/>
      <c r="E78" s="105"/>
    </row>
    <row r="79" spans="1:5" ht="75" x14ac:dyDescent="0.25">
      <c r="A79" s="99" t="s">
        <v>149</v>
      </c>
      <c r="B79" s="13" t="s">
        <v>156</v>
      </c>
      <c r="E79" s="100"/>
    </row>
    <row r="80" spans="1:5" x14ac:dyDescent="0.25">
      <c r="A80" s="99" t="s">
        <v>145</v>
      </c>
      <c r="B80" s="95" t="s">
        <v>159</v>
      </c>
      <c r="E80" s="100"/>
    </row>
    <row r="81" spans="1:6" x14ac:dyDescent="0.25">
      <c r="A81" s="99" t="s">
        <v>147</v>
      </c>
      <c r="B81" s="133" t="s">
        <v>159</v>
      </c>
      <c r="E81" s="100"/>
    </row>
    <row r="82" spans="1:6" ht="30" x14ac:dyDescent="0.25">
      <c r="A82" s="99" t="s">
        <v>150</v>
      </c>
      <c r="B82" s="133" t="s">
        <v>159</v>
      </c>
      <c r="E82" s="100"/>
    </row>
    <row r="83" spans="1:6" ht="45" x14ac:dyDescent="0.25">
      <c r="A83" s="107" t="s">
        <v>151</v>
      </c>
      <c r="B83" s="133" t="s">
        <v>159</v>
      </c>
      <c r="C83" s="98"/>
      <c r="D83" s="98"/>
      <c r="E83" s="106"/>
    </row>
    <row r="84" spans="1:6" x14ac:dyDescent="0.25">
      <c r="A84" s="97"/>
      <c r="B84" s="114"/>
      <c r="C84" s="97"/>
      <c r="D84" s="97"/>
      <c r="E84" s="97"/>
    </row>
    <row r="85" spans="1:6" ht="28.5" x14ac:dyDescent="0.25">
      <c r="A85" s="216" t="s">
        <v>160</v>
      </c>
      <c r="B85" s="217"/>
      <c r="C85" s="217"/>
      <c r="D85" s="217"/>
      <c r="E85" s="218"/>
      <c r="F85" s="94" t="s">
        <v>161</v>
      </c>
    </row>
    <row r="86" spans="1:6" x14ac:dyDescent="0.25">
      <c r="A86" s="99" t="s">
        <v>119</v>
      </c>
      <c r="B86" s="13" t="s">
        <v>120</v>
      </c>
      <c r="C86" s="94" t="s">
        <v>121</v>
      </c>
      <c r="D86" s="94" t="s">
        <v>122</v>
      </c>
      <c r="E86" s="100" t="s">
        <v>123</v>
      </c>
    </row>
    <row r="87" spans="1:6" x14ac:dyDescent="0.25">
      <c r="A87" s="99" t="s">
        <v>124</v>
      </c>
      <c r="B87" s="95" t="s">
        <v>139</v>
      </c>
      <c r="E87" s="100"/>
    </row>
    <row r="88" spans="1:6" x14ac:dyDescent="0.25">
      <c r="A88" s="101" t="s">
        <v>153</v>
      </c>
      <c r="B88" s="94">
        <v>3</v>
      </c>
      <c r="E88" s="100"/>
    </row>
    <row r="89" spans="1:6" x14ac:dyDescent="0.25">
      <c r="A89" s="101" t="s">
        <v>125</v>
      </c>
      <c r="B89" s="94">
        <v>364</v>
      </c>
      <c r="E89" s="100"/>
    </row>
    <row r="90" spans="1:6" x14ac:dyDescent="0.25">
      <c r="A90" s="101" t="s">
        <v>126</v>
      </c>
      <c r="B90" s="126">
        <v>0.75</v>
      </c>
      <c r="E90" s="100"/>
    </row>
    <row r="91" spans="1:6" ht="15.75" x14ac:dyDescent="0.25">
      <c r="A91" s="102" t="s">
        <v>127</v>
      </c>
      <c r="B91" s="94">
        <v>0</v>
      </c>
      <c r="E91" s="100"/>
    </row>
    <row r="92" spans="1:6" ht="15.75" x14ac:dyDescent="0.25">
      <c r="A92" s="102" t="s">
        <v>128</v>
      </c>
      <c r="B92" s="94">
        <v>3</v>
      </c>
      <c r="E92" s="100"/>
    </row>
    <row r="93" spans="1:6" ht="15.75" x14ac:dyDescent="0.25">
      <c r="A93" s="102" t="s">
        <v>129</v>
      </c>
      <c r="B93" s="94">
        <v>0</v>
      </c>
      <c r="E93" s="100"/>
    </row>
    <row r="94" spans="1:6" ht="57" customHeight="1" x14ac:dyDescent="0.25">
      <c r="A94" s="102" t="s">
        <v>154</v>
      </c>
      <c r="B94" s="113" t="s">
        <v>131</v>
      </c>
      <c r="E94" s="100"/>
    </row>
    <row r="95" spans="1:6" ht="57" customHeight="1" x14ac:dyDescent="0.25">
      <c r="A95" s="102" t="s">
        <v>132</v>
      </c>
      <c r="B95" s="113" t="s">
        <v>131</v>
      </c>
      <c r="E95" s="100"/>
    </row>
    <row r="96" spans="1:6" ht="57" customHeight="1" x14ac:dyDescent="0.25">
      <c r="A96" s="102" t="s">
        <v>133</v>
      </c>
      <c r="B96" s="113" t="s">
        <v>131</v>
      </c>
      <c r="E96" s="100"/>
    </row>
    <row r="97" spans="1:5" ht="57" customHeight="1" x14ac:dyDescent="0.25">
      <c r="A97" s="102" t="s">
        <v>134</v>
      </c>
      <c r="B97" s="113" t="s">
        <v>131</v>
      </c>
      <c r="E97" s="100"/>
    </row>
    <row r="98" spans="1:5" ht="57" customHeight="1" x14ac:dyDescent="0.25">
      <c r="A98" s="102" t="s">
        <v>135</v>
      </c>
      <c r="B98" s="113" t="s">
        <v>131</v>
      </c>
      <c r="E98" s="100"/>
    </row>
    <row r="99" spans="1:5" x14ac:dyDescent="0.25">
      <c r="A99" s="101" t="s">
        <v>136</v>
      </c>
      <c r="B99" s="94">
        <v>0</v>
      </c>
      <c r="E99" s="100"/>
    </row>
    <row r="100" spans="1:5" x14ac:dyDescent="0.25">
      <c r="A100" s="101" t="s">
        <v>55</v>
      </c>
      <c r="B100" s="94">
        <v>0</v>
      </c>
      <c r="E100" s="100"/>
    </row>
    <row r="101" spans="1:5" x14ac:dyDescent="0.25">
      <c r="A101" s="101" t="s">
        <v>137</v>
      </c>
      <c r="B101" s="94">
        <v>0</v>
      </c>
      <c r="E101" s="100"/>
    </row>
    <row r="102" spans="1:5" ht="31.5" x14ac:dyDescent="0.25">
      <c r="A102" s="103" t="s">
        <v>138</v>
      </c>
      <c r="B102" s="95" t="s">
        <v>139</v>
      </c>
      <c r="E102" s="100"/>
    </row>
    <row r="103" spans="1:5" ht="15.75" x14ac:dyDescent="0.25">
      <c r="A103" s="101" t="s">
        <v>140</v>
      </c>
      <c r="B103" s="95" t="s">
        <v>139</v>
      </c>
      <c r="E103" s="100"/>
    </row>
    <row r="104" spans="1:5" ht="30.75" x14ac:dyDescent="0.25">
      <c r="A104" s="99" t="s">
        <v>141</v>
      </c>
      <c r="B104" s="95" t="s">
        <v>139</v>
      </c>
      <c r="E104" s="100"/>
    </row>
    <row r="105" spans="1:5" ht="30.75" x14ac:dyDescent="0.25">
      <c r="A105" s="99" t="s">
        <v>142</v>
      </c>
      <c r="B105" s="95" t="s">
        <v>139</v>
      </c>
      <c r="E105" s="100"/>
    </row>
    <row r="106" spans="1:5" ht="150" x14ac:dyDescent="0.25">
      <c r="A106" s="104" t="s">
        <v>143</v>
      </c>
      <c r="B106" s="13" t="s">
        <v>162</v>
      </c>
      <c r="C106" s="95"/>
      <c r="D106" s="95"/>
      <c r="E106" s="105"/>
    </row>
    <row r="107" spans="1:5" ht="75" x14ac:dyDescent="0.25">
      <c r="A107" s="99" t="s">
        <v>149</v>
      </c>
      <c r="B107" s="13" t="s">
        <v>156</v>
      </c>
      <c r="E107" s="100"/>
    </row>
    <row r="108" spans="1:5" x14ac:dyDescent="0.25">
      <c r="A108" s="99" t="s">
        <v>145</v>
      </c>
      <c r="B108" s="95" t="s">
        <v>163</v>
      </c>
      <c r="E108" s="100"/>
    </row>
    <row r="109" spans="1:5" x14ac:dyDescent="0.25">
      <c r="A109" s="99" t="s">
        <v>147</v>
      </c>
      <c r="B109" s="133" t="s">
        <v>163</v>
      </c>
      <c r="E109" s="100"/>
    </row>
    <row r="110" spans="1:5" ht="30" x14ac:dyDescent="0.25">
      <c r="A110" s="99" t="s">
        <v>150</v>
      </c>
      <c r="B110" s="133" t="s">
        <v>163</v>
      </c>
      <c r="E110" s="100"/>
    </row>
    <row r="111" spans="1:5" ht="45" x14ac:dyDescent="0.25">
      <c r="A111" s="107" t="s">
        <v>151</v>
      </c>
      <c r="B111" s="133" t="s">
        <v>163</v>
      </c>
      <c r="C111" s="98"/>
      <c r="D111" s="98"/>
      <c r="E111" s="106"/>
    </row>
    <row r="112" spans="1:5" x14ac:dyDescent="0.25">
      <c r="A112" s="97"/>
      <c r="B112" s="114"/>
      <c r="C112" s="97"/>
      <c r="D112" s="97"/>
      <c r="E112" s="97"/>
    </row>
    <row r="113" spans="1:6" ht="28.5" x14ac:dyDescent="0.25">
      <c r="A113" s="216" t="s">
        <v>329</v>
      </c>
      <c r="B113" s="217"/>
      <c r="C113" s="217"/>
      <c r="D113" s="217"/>
      <c r="E113" s="218"/>
      <c r="F113" s="94" t="s">
        <v>164</v>
      </c>
    </row>
    <row r="114" spans="1:6" x14ac:dyDescent="0.25">
      <c r="A114" s="99" t="s">
        <v>119</v>
      </c>
      <c r="B114" s="13" t="s">
        <v>120</v>
      </c>
      <c r="C114" s="94" t="s">
        <v>121</v>
      </c>
      <c r="D114" s="94" t="s">
        <v>122</v>
      </c>
      <c r="E114" s="100" t="s">
        <v>123</v>
      </c>
    </row>
    <row r="115" spans="1:6" x14ac:dyDescent="0.25">
      <c r="A115" s="99" t="s">
        <v>124</v>
      </c>
      <c r="B115" s="95">
        <v>20</v>
      </c>
      <c r="E115" s="100"/>
    </row>
    <row r="116" spans="1:6" x14ac:dyDescent="0.25">
      <c r="A116" s="101" t="s">
        <v>153</v>
      </c>
      <c r="B116" s="95">
        <v>11</v>
      </c>
      <c r="E116" s="100"/>
    </row>
    <row r="117" spans="1:6" x14ac:dyDescent="0.25">
      <c r="A117" s="101" t="s">
        <v>125</v>
      </c>
      <c r="B117" s="95">
        <v>819</v>
      </c>
      <c r="E117" s="100"/>
    </row>
    <row r="118" spans="1:6" x14ac:dyDescent="0.25">
      <c r="A118" s="101" t="s">
        <v>126</v>
      </c>
      <c r="B118" s="118">
        <v>0.64</v>
      </c>
      <c r="E118" s="100"/>
    </row>
    <row r="119" spans="1:6" ht="15.75" x14ac:dyDescent="0.25">
      <c r="A119" s="102" t="s">
        <v>127</v>
      </c>
      <c r="B119" s="119">
        <v>7</v>
      </c>
      <c r="E119" s="100"/>
    </row>
    <row r="120" spans="1:6" ht="15.75" x14ac:dyDescent="0.25">
      <c r="A120" s="102" t="s">
        <v>128</v>
      </c>
      <c r="B120" s="119">
        <v>3</v>
      </c>
      <c r="E120" s="100"/>
    </row>
    <row r="121" spans="1:6" ht="15.75" x14ac:dyDescent="0.25">
      <c r="A121" s="102" t="s">
        <v>129</v>
      </c>
      <c r="B121" s="119">
        <v>1</v>
      </c>
      <c r="E121" s="100"/>
    </row>
    <row r="122" spans="1:6" ht="58.5" customHeight="1" x14ac:dyDescent="0.25">
      <c r="A122" s="102" t="s">
        <v>154</v>
      </c>
      <c r="B122" s="113" t="s">
        <v>131</v>
      </c>
      <c r="E122" s="100"/>
    </row>
    <row r="123" spans="1:6" ht="58.5" customHeight="1" x14ac:dyDescent="0.25">
      <c r="A123" s="102" t="s">
        <v>132</v>
      </c>
      <c r="B123" s="113" t="s">
        <v>131</v>
      </c>
      <c r="E123" s="100"/>
    </row>
    <row r="124" spans="1:6" ht="58.5" customHeight="1" x14ac:dyDescent="0.25">
      <c r="A124" s="102" t="s">
        <v>133</v>
      </c>
      <c r="B124" s="113" t="s">
        <v>131</v>
      </c>
      <c r="E124" s="100"/>
    </row>
    <row r="125" spans="1:6" ht="58.5" customHeight="1" x14ac:dyDescent="0.25">
      <c r="A125" s="102" t="s">
        <v>134</v>
      </c>
      <c r="B125" s="113" t="s">
        <v>131</v>
      </c>
      <c r="E125" s="100"/>
    </row>
    <row r="126" spans="1:6" ht="58.5" customHeight="1" x14ac:dyDescent="0.25">
      <c r="A126" s="102" t="s">
        <v>135</v>
      </c>
      <c r="B126" s="113" t="s">
        <v>131</v>
      </c>
      <c r="E126" s="100"/>
    </row>
    <row r="127" spans="1:6" x14ac:dyDescent="0.25">
      <c r="A127" s="94" t="s">
        <v>136</v>
      </c>
      <c r="B127" s="95">
        <v>0</v>
      </c>
      <c r="E127" s="100"/>
    </row>
    <row r="128" spans="1:6" x14ac:dyDescent="0.25">
      <c r="A128" s="94" t="s">
        <v>55</v>
      </c>
      <c r="B128" s="95">
        <v>0</v>
      </c>
      <c r="E128" s="100"/>
    </row>
    <row r="129" spans="1:5" x14ac:dyDescent="0.25">
      <c r="A129" s="94" t="s">
        <v>137</v>
      </c>
      <c r="B129" s="95">
        <v>0</v>
      </c>
      <c r="E129" s="100"/>
    </row>
    <row r="130" spans="1:5" ht="31.5" x14ac:dyDescent="0.25">
      <c r="A130" s="103" t="s">
        <v>138</v>
      </c>
      <c r="B130" s="95" t="s">
        <v>139</v>
      </c>
      <c r="E130" s="100"/>
    </row>
    <row r="131" spans="1:5" ht="15.75" x14ac:dyDescent="0.25">
      <c r="A131" s="101" t="s">
        <v>140</v>
      </c>
      <c r="B131" s="95" t="s">
        <v>139</v>
      </c>
      <c r="E131" s="100"/>
    </row>
    <row r="132" spans="1:5" ht="30.75" x14ac:dyDescent="0.25">
      <c r="A132" s="99" t="s">
        <v>141</v>
      </c>
      <c r="B132" s="95" t="s">
        <v>139</v>
      </c>
      <c r="E132" s="100"/>
    </row>
    <row r="133" spans="1:5" ht="30.75" x14ac:dyDescent="0.25">
      <c r="A133" s="99" t="s">
        <v>142</v>
      </c>
      <c r="B133" s="95" t="s">
        <v>139</v>
      </c>
      <c r="E133" s="100"/>
    </row>
    <row r="134" spans="1:5" ht="75" x14ac:dyDescent="0.25">
      <c r="A134" s="13" t="s">
        <v>143</v>
      </c>
      <c r="B134" s="13" t="s">
        <v>165</v>
      </c>
      <c r="C134" s="95"/>
      <c r="D134" s="95"/>
      <c r="E134" s="105"/>
    </row>
    <row r="135" spans="1:5" ht="75" x14ac:dyDescent="0.25">
      <c r="A135" s="99" t="s">
        <v>149</v>
      </c>
      <c r="B135" s="13" t="s">
        <v>156</v>
      </c>
      <c r="E135" s="100"/>
    </row>
    <row r="136" spans="1:5" x14ac:dyDescent="0.25">
      <c r="A136" s="99" t="s">
        <v>145</v>
      </c>
      <c r="B136" s="95" t="s">
        <v>166</v>
      </c>
      <c r="E136" s="100"/>
    </row>
    <row r="137" spans="1:5" x14ac:dyDescent="0.25">
      <c r="A137" s="99" t="s">
        <v>147</v>
      </c>
      <c r="B137" s="133" t="s">
        <v>166</v>
      </c>
      <c r="E137" s="100"/>
    </row>
    <row r="138" spans="1:5" ht="30" x14ac:dyDescent="0.25">
      <c r="A138" s="99" t="s">
        <v>150</v>
      </c>
      <c r="B138" s="133" t="s">
        <v>166</v>
      </c>
      <c r="E138" s="100"/>
    </row>
    <row r="139" spans="1:5" ht="45" x14ac:dyDescent="0.25">
      <c r="A139" s="107" t="s">
        <v>151</v>
      </c>
      <c r="B139" s="138" t="s">
        <v>166</v>
      </c>
      <c r="C139" s="98"/>
      <c r="D139" s="98"/>
      <c r="E139" s="106"/>
    </row>
    <row r="140" spans="1:5" x14ac:dyDescent="0.25">
      <c r="A140" s="97"/>
      <c r="B140" s="114"/>
      <c r="C140" s="97"/>
      <c r="D140" s="97"/>
      <c r="E140" s="97"/>
    </row>
    <row r="141" spans="1:5" ht="28.5" x14ac:dyDescent="0.25">
      <c r="A141" s="216" t="s">
        <v>167</v>
      </c>
      <c r="B141" s="217"/>
      <c r="C141" s="217"/>
      <c r="D141" s="217"/>
      <c r="E141" s="218"/>
    </row>
    <row r="142" spans="1:5" x14ac:dyDescent="0.25">
      <c r="A142" s="99" t="s">
        <v>119</v>
      </c>
      <c r="B142" s="13" t="s">
        <v>120</v>
      </c>
      <c r="C142" s="94" t="s">
        <v>121</v>
      </c>
      <c r="D142" s="94" t="s">
        <v>122</v>
      </c>
      <c r="E142" s="100" t="s">
        <v>123</v>
      </c>
    </row>
    <row r="143" spans="1:5" x14ac:dyDescent="0.25">
      <c r="A143" s="99" t="s">
        <v>124</v>
      </c>
      <c r="B143" s="95">
        <v>0</v>
      </c>
      <c r="E143" s="100"/>
    </row>
    <row r="144" spans="1:5" x14ac:dyDescent="0.25">
      <c r="A144" s="101" t="s">
        <v>153</v>
      </c>
      <c r="B144" s="95">
        <v>0</v>
      </c>
      <c r="E144" s="100"/>
    </row>
    <row r="145" spans="1:5" x14ac:dyDescent="0.25">
      <c r="A145" s="101" t="s">
        <v>125</v>
      </c>
      <c r="B145" s="95">
        <v>182</v>
      </c>
      <c r="E145" s="100"/>
    </row>
    <row r="146" spans="1:5" x14ac:dyDescent="0.25">
      <c r="A146" s="101" t="s">
        <v>126</v>
      </c>
      <c r="B146" s="95">
        <v>0</v>
      </c>
      <c r="E146" s="100"/>
    </row>
    <row r="147" spans="1:5" ht="30" x14ac:dyDescent="0.25">
      <c r="A147" s="102" t="s">
        <v>127</v>
      </c>
      <c r="B147" s="13" t="s">
        <v>168</v>
      </c>
      <c r="E147" s="100"/>
    </row>
    <row r="148" spans="1:5" ht="15.75" x14ac:dyDescent="0.25">
      <c r="A148" s="102" t="s">
        <v>128</v>
      </c>
      <c r="B148" s="95">
        <v>0</v>
      </c>
      <c r="E148" s="100"/>
    </row>
    <row r="149" spans="1:5" ht="15.75" x14ac:dyDescent="0.25">
      <c r="A149" s="102" t="s">
        <v>129</v>
      </c>
      <c r="B149" s="95">
        <v>0</v>
      </c>
      <c r="E149" s="100"/>
    </row>
    <row r="150" spans="1:5" ht="24" x14ac:dyDescent="0.2">
      <c r="A150" s="102" t="s">
        <v>154</v>
      </c>
      <c r="B150" s="120" t="s">
        <v>169</v>
      </c>
      <c r="E150" s="100"/>
    </row>
    <row r="151" spans="1:5" ht="48" x14ac:dyDescent="0.25">
      <c r="A151" s="102" t="s">
        <v>132</v>
      </c>
      <c r="B151" s="113" t="s">
        <v>131</v>
      </c>
      <c r="E151" s="100"/>
    </row>
    <row r="152" spans="1:5" ht="48" x14ac:dyDescent="0.25">
      <c r="A152" s="102" t="s">
        <v>133</v>
      </c>
      <c r="B152" s="113" t="s">
        <v>131</v>
      </c>
      <c r="E152" s="100"/>
    </row>
    <row r="153" spans="1:5" ht="48" x14ac:dyDescent="0.25">
      <c r="A153" s="102" t="s">
        <v>134</v>
      </c>
      <c r="B153" s="113" t="s">
        <v>131</v>
      </c>
      <c r="E153" s="100"/>
    </row>
    <row r="154" spans="1:5" ht="48" x14ac:dyDescent="0.25">
      <c r="A154" s="102" t="s">
        <v>135</v>
      </c>
      <c r="B154" s="113" t="s">
        <v>131</v>
      </c>
      <c r="E154" s="100"/>
    </row>
    <row r="155" spans="1:5" x14ac:dyDescent="0.25">
      <c r="A155" s="101" t="s">
        <v>136</v>
      </c>
      <c r="B155" s="95">
        <v>0</v>
      </c>
      <c r="E155" s="100"/>
    </row>
    <row r="156" spans="1:5" x14ac:dyDescent="0.25">
      <c r="A156" s="101" t="s">
        <v>55</v>
      </c>
      <c r="B156" s="95">
        <v>0</v>
      </c>
      <c r="E156" s="100"/>
    </row>
    <row r="157" spans="1:5" x14ac:dyDescent="0.25">
      <c r="A157" s="101" t="s">
        <v>137</v>
      </c>
      <c r="B157" s="95">
        <v>0</v>
      </c>
      <c r="E157" s="100"/>
    </row>
    <row r="158" spans="1:5" ht="31.5" x14ac:dyDescent="0.25">
      <c r="A158" s="103" t="s">
        <v>138</v>
      </c>
      <c r="B158" s="95">
        <v>182</v>
      </c>
      <c r="E158" s="100"/>
    </row>
    <row r="159" spans="1:5" ht="15.75" x14ac:dyDescent="0.25">
      <c r="A159" s="101" t="s">
        <v>140</v>
      </c>
      <c r="B159" s="95" t="s">
        <v>139</v>
      </c>
      <c r="E159" s="100"/>
    </row>
    <row r="160" spans="1:5" ht="30.75" x14ac:dyDescent="0.25">
      <c r="A160" s="99" t="s">
        <v>141</v>
      </c>
      <c r="B160" s="95" t="s">
        <v>139</v>
      </c>
      <c r="E160" s="100"/>
    </row>
    <row r="161" spans="1:5" ht="30.75" x14ac:dyDescent="0.25">
      <c r="A161" s="99" t="s">
        <v>142</v>
      </c>
      <c r="B161" s="95" t="s">
        <v>139</v>
      </c>
      <c r="E161" s="100"/>
    </row>
    <row r="162" spans="1:5" ht="45" x14ac:dyDescent="0.25">
      <c r="A162" s="104" t="s">
        <v>143</v>
      </c>
      <c r="B162" s="13" t="s">
        <v>170</v>
      </c>
      <c r="C162" s="95"/>
      <c r="D162" s="95"/>
      <c r="E162" s="105"/>
    </row>
    <row r="163" spans="1:5" ht="75" x14ac:dyDescent="0.25">
      <c r="A163" s="99" t="s">
        <v>149</v>
      </c>
      <c r="B163" s="134" t="s">
        <v>156</v>
      </c>
      <c r="E163" s="100"/>
    </row>
    <row r="164" spans="1:5" x14ac:dyDescent="0.25">
      <c r="A164" s="99" t="s">
        <v>145</v>
      </c>
      <c r="B164" s="95" t="s">
        <v>171</v>
      </c>
      <c r="E164" s="100"/>
    </row>
    <row r="165" spans="1:5" x14ac:dyDescent="0.25">
      <c r="A165" s="99" t="s">
        <v>147</v>
      </c>
      <c r="B165" s="133" t="s">
        <v>171</v>
      </c>
      <c r="E165" s="100"/>
    </row>
    <row r="166" spans="1:5" ht="30" x14ac:dyDescent="0.25">
      <c r="A166" s="99" t="s">
        <v>150</v>
      </c>
      <c r="B166" s="133" t="s">
        <v>171</v>
      </c>
      <c r="E166" s="100"/>
    </row>
    <row r="167" spans="1:5" ht="45" x14ac:dyDescent="0.25">
      <c r="A167" s="107" t="s">
        <v>151</v>
      </c>
      <c r="B167" s="133" t="s">
        <v>171</v>
      </c>
      <c r="C167" s="98"/>
      <c r="D167" s="98"/>
      <c r="E167" s="106"/>
    </row>
    <row r="168" spans="1:5" x14ac:dyDescent="0.25">
      <c r="A168" s="97"/>
      <c r="B168" s="114"/>
      <c r="C168" s="97"/>
      <c r="D168" s="97"/>
      <c r="E168" s="97"/>
    </row>
    <row r="169" spans="1:5" ht="28.5" x14ac:dyDescent="0.25">
      <c r="A169" s="216" t="s">
        <v>172</v>
      </c>
      <c r="B169" s="217"/>
      <c r="C169" s="217"/>
      <c r="D169" s="217"/>
      <c r="E169" s="218"/>
    </row>
    <row r="170" spans="1:5" x14ac:dyDescent="0.25">
      <c r="A170" s="99" t="s">
        <v>119</v>
      </c>
      <c r="B170" s="13" t="s">
        <v>120</v>
      </c>
      <c r="C170" s="94" t="s">
        <v>121</v>
      </c>
      <c r="D170" s="94" t="s">
        <v>122</v>
      </c>
      <c r="E170" s="100" t="s">
        <v>123</v>
      </c>
    </row>
    <row r="171" spans="1:5" x14ac:dyDescent="0.25">
      <c r="A171" s="99" t="s">
        <v>124</v>
      </c>
      <c r="B171" s="95">
        <v>8</v>
      </c>
      <c r="E171" s="100"/>
    </row>
    <row r="172" spans="1:5" x14ac:dyDescent="0.25">
      <c r="A172" s="101" t="s">
        <v>153</v>
      </c>
      <c r="B172" s="95">
        <v>5</v>
      </c>
      <c r="E172" s="100"/>
    </row>
    <row r="173" spans="1:5" x14ac:dyDescent="0.25">
      <c r="A173" s="101" t="s">
        <v>125</v>
      </c>
      <c r="B173" s="95">
        <v>364</v>
      </c>
      <c r="E173" s="100"/>
    </row>
    <row r="174" spans="1:5" x14ac:dyDescent="0.25">
      <c r="A174" s="101" t="s">
        <v>126</v>
      </c>
      <c r="B174" s="118">
        <v>0.39</v>
      </c>
      <c r="E174" s="100"/>
    </row>
    <row r="175" spans="1:5" ht="15.75" x14ac:dyDescent="0.25">
      <c r="A175" s="102" t="s">
        <v>127</v>
      </c>
      <c r="B175" s="95">
        <v>3</v>
      </c>
      <c r="E175" s="100"/>
    </row>
    <row r="176" spans="1:5" ht="15.75" x14ac:dyDescent="0.25">
      <c r="A176" s="102" t="s">
        <v>128</v>
      </c>
      <c r="B176" s="95">
        <v>2</v>
      </c>
      <c r="E176" s="100"/>
    </row>
    <row r="177" spans="1:5" ht="15.75" x14ac:dyDescent="0.25">
      <c r="A177" s="102" t="s">
        <v>129</v>
      </c>
      <c r="B177" s="95">
        <v>0</v>
      </c>
      <c r="E177" s="100"/>
    </row>
    <row r="178" spans="1:5" ht="48" x14ac:dyDescent="0.25">
      <c r="A178" s="102" t="s">
        <v>154</v>
      </c>
      <c r="B178" s="113" t="s">
        <v>131</v>
      </c>
      <c r="E178" s="100"/>
    </row>
    <row r="179" spans="1:5" ht="48" x14ac:dyDescent="0.25">
      <c r="A179" s="102" t="s">
        <v>132</v>
      </c>
      <c r="B179" s="113" t="s">
        <v>131</v>
      </c>
      <c r="E179" s="100"/>
    </row>
    <row r="180" spans="1:5" ht="48" x14ac:dyDescent="0.25">
      <c r="A180" s="102" t="s">
        <v>133</v>
      </c>
      <c r="B180" s="113" t="s">
        <v>131</v>
      </c>
      <c r="E180" s="100"/>
    </row>
    <row r="181" spans="1:5" ht="48" x14ac:dyDescent="0.25">
      <c r="A181" s="102" t="s">
        <v>134</v>
      </c>
      <c r="B181" s="113" t="s">
        <v>131</v>
      </c>
      <c r="E181" s="100"/>
    </row>
    <row r="182" spans="1:5" ht="48" x14ac:dyDescent="0.25">
      <c r="A182" s="102" t="s">
        <v>135</v>
      </c>
      <c r="B182" s="113" t="s">
        <v>131</v>
      </c>
      <c r="E182" s="100"/>
    </row>
    <row r="183" spans="1:5" x14ac:dyDescent="0.25">
      <c r="A183" s="101" t="s">
        <v>136</v>
      </c>
      <c r="B183" s="95">
        <v>1</v>
      </c>
      <c r="E183" s="100"/>
    </row>
    <row r="184" spans="1:5" x14ac:dyDescent="0.25">
      <c r="A184" s="101" t="s">
        <v>55</v>
      </c>
      <c r="B184" s="95">
        <v>0</v>
      </c>
      <c r="E184" s="100"/>
    </row>
    <row r="185" spans="1:5" x14ac:dyDescent="0.25">
      <c r="A185" s="101" t="s">
        <v>137</v>
      </c>
      <c r="B185" s="95">
        <v>1</v>
      </c>
      <c r="E185" s="100"/>
    </row>
    <row r="186" spans="1:5" ht="31.5" x14ac:dyDescent="0.25">
      <c r="A186" s="103" t="s">
        <v>138</v>
      </c>
      <c r="B186" s="95">
        <v>221</v>
      </c>
      <c r="E186" s="100"/>
    </row>
    <row r="187" spans="1:5" ht="15.75" x14ac:dyDescent="0.25">
      <c r="A187" s="101" t="s">
        <v>140</v>
      </c>
      <c r="B187" s="95" t="s">
        <v>139</v>
      </c>
      <c r="E187" s="100"/>
    </row>
    <row r="188" spans="1:5" ht="30.75" x14ac:dyDescent="0.25">
      <c r="A188" s="99" t="s">
        <v>141</v>
      </c>
      <c r="B188" s="95" t="s">
        <v>139</v>
      </c>
      <c r="E188" s="100"/>
    </row>
    <row r="189" spans="1:5" ht="30.75" x14ac:dyDescent="0.25">
      <c r="A189" s="99" t="s">
        <v>142</v>
      </c>
      <c r="B189" s="95" t="s">
        <v>139</v>
      </c>
      <c r="E189" s="100"/>
    </row>
    <row r="190" spans="1:5" ht="45" x14ac:dyDescent="0.25">
      <c r="A190" s="104" t="s">
        <v>143</v>
      </c>
      <c r="B190" s="13" t="s">
        <v>173</v>
      </c>
      <c r="C190" s="95"/>
      <c r="D190" s="95"/>
      <c r="E190" s="105"/>
    </row>
    <row r="191" spans="1:5" ht="75" x14ac:dyDescent="0.25">
      <c r="A191" s="99" t="s">
        <v>149</v>
      </c>
      <c r="B191" s="13" t="s">
        <v>156</v>
      </c>
      <c r="E191" s="100"/>
    </row>
    <row r="192" spans="1:5" x14ac:dyDescent="0.25">
      <c r="A192" s="99" t="s">
        <v>145</v>
      </c>
      <c r="B192" s="95" t="s">
        <v>174</v>
      </c>
      <c r="E192" s="100"/>
    </row>
    <row r="193" spans="1:5" x14ac:dyDescent="0.25">
      <c r="A193" s="99" t="s">
        <v>147</v>
      </c>
      <c r="B193" s="133" t="s">
        <v>174</v>
      </c>
      <c r="E193" s="100"/>
    </row>
    <row r="194" spans="1:5" ht="30" x14ac:dyDescent="0.25">
      <c r="A194" s="99" t="s">
        <v>150</v>
      </c>
      <c r="B194" s="133" t="s">
        <v>174</v>
      </c>
      <c r="E194" s="100"/>
    </row>
    <row r="195" spans="1:5" ht="45" x14ac:dyDescent="0.25">
      <c r="A195" s="107" t="s">
        <v>151</v>
      </c>
      <c r="B195" s="133" t="s">
        <v>174</v>
      </c>
      <c r="C195" s="98"/>
      <c r="D195" s="98"/>
      <c r="E195" s="106"/>
    </row>
    <row r="196" spans="1:5" x14ac:dyDescent="0.25">
      <c r="A196" s="97"/>
      <c r="B196" s="114"/>
      <c r="C196" s="97"/>
      <c r="D196" s="97"/>
      <c r="E196" s="97"/>
    </row>
    <row r="197" spans="1:5" ht="28.5" x14ac:dyDescent="0.25">
      <c r="A197" s="216" t="s">
        <v>175</v>
      </c>
      <c r="B197" s="217"/>
      <c r="C197" s="217"/>
      <c r="D197" s="217"/>
      <c r="E197" s="218"/>
    </row>
    <row r="198" spans="1:5" x14ac:dyDescent="0.25">
      <c r="A198" s="99" t="s">
        <v>119</v>
      </c>
      <c r="B198" s="13" t="s">
        <v>120</v>
      </c>
      <c r="C198" s="94" t="s">
        <v>121</v>
      </c>
      <c r="D198" s="94" t="s">
        <v>122</v>
      </c>
      <c r="E198" s="100" t="s">
        <v>123</v>
      </c>
    </row>
    <row r="199" spans="1:5" x14ac:dyDescent="0.25">
      <c r="A199" s="99" t="s">
        <v>176</v>
      </c>
      <c r="B199" s="95">
        <v>27</v>
      </c>
      <c r="E199" s="100"/>
    </row>
    <row r="200" spans="1:5" x14ac:dyDescent="0.25">
      <c r="A200" s="101" t="s">
        <v>153</v>
      </c>
      <c r="B200" s="95">
        <v>20</v>
      </c>
      <c r="E200" s="100"/>
    </row>
    <row r="201" spans="1:5" x14ac:dyDescent="0.25">
      <c r="A201" s="101" t="s">
        <v>125</v>
      </c>
      <c r="B201" s="95">
        <v>819</v>
      </c>
      <c r="E201" s="100"/>
    </row>
    <row r="202" spans="1:5" x14ac:dyDescent="0.25">
      <c r="A202" s="101" t="s">
        <v>126</v>
      </c>
      <c r="B202" s="118">
        <v>1</v>
      </c>
      <c r="E202" s="100"/>
    </row>
    <row r="203" spans="1:5" ht="15.75" x14ac:dyDescent="0.25">
      <c r="A203" s="102" t="s">
        <v>127</v>
      </c>
      <c r="B203" s="95">
        <v>27</v>
      </c>
      <c r="E203" s="100"/>
    </row>
    <row r="204" spans="1:5" ht="15.75" x14ac:dyDescent="0.25">
      <c r="A204" s="102" t="s">
        <v>128</v>
      </c>
      <c r="B204" s="95">
        <v>0</v>
      </c>
      <c r="E204" s="100"/>
    </row>
    <row r="205" spans="1:5" ht="15.75" x14ac:dyDescent="0.25">
      <c r="A205" s="102" t="s">
        <v>129</v>
      </c>
      <c r="B205" s="95">
        <v>0</v>
      </c>
      <c r="E205" s="100"/>
    </row>
    <row r="206" spans="1:5" ht="48" x14ac:dyDescent="0.25">
      <c r="A206" s="102" t="s">
        <v>154</v>
      </c>
      <c r="B206" s="113" t="s">
        <v>131</v>
      </c>
      <c r="E206" s="100"/>
    </row>
    <row r="207" spans="1:5" ht="48" x14ac:dyDescent="0.25">
      <c r="A207" s="102" t="s">
        <v>132</v>
      </c>
      <c r="B207" s="113" t="s">
        <v>131</v>
      </c>
      <c r="E207" s="100"/>
    </row>
    <row r="208" spans="1:5" ht="48" x14ac:dyDescent="0.25">
      <c r="A208" s="102" t="s">
        <v>133</v>
      </c>
      <c r="B208" s="113" t="s">
        <v>131</v>
      </c>
      <c r="E208" s="100"/>
    </row>
    <row r="209" spans="1:5" ht="48" x14ac:dyDescent="0.25">
      <c r="A209" s="102" t="s">
        <v>134</v>
      </c>
      <c r="B209" s="113" t="s">
        <v>131</v>
      </c>
      <c r="E209" s="100"/>
    </row>
    <row r="210" spans="1:5" ht="48" x14ac:dyDescent="0.25">
      <c r="A210" s="102" t="s">
        <v>135</v>
      </c>
      <c r="B210" s="113" t="s">
        <v>131</v>
      </c>
      <c r="E210" s="100"/>
    </row>
    <row r="211" spans="1:5" x14ac:dyDescent="0.25">
      <c r="A211" s="101" t="s">
        <v>136</v>
      </c>
      <c r="B211" s="95" t="s">
        <v>177</v>
      </c>
      <c r="E211" s="100"/>
    </row>
    <row r="212" spans="1:5" x14ac:dyDescent="0.25">
      <c r="A212" s="101" t="s">
        <v>55</v>
      </c>
      <c r="B212" s="95" t="s">
        <v>177</v>
      </c>
      <c r="E212" s="100"/>
    </row>
    <row r="213" spans="1:5" x14ac:dyDescent="0.25">
      <c r="A213" s="101" t="s">
        <v>137</v>
      </c>
      <c r="B213" s="95" t="s">
        <v>177</v>
      </c>
      <c r="E213" s="100"/>
    </row>
    <row r="214" spans="1:5" ht="31.5" x14ac:dyDescent="0.25">
      <c r="A214" s="103" t="s">
        <v>138</v>
      </c>
      <c r="B214" s="95">
        <v>0</v>
      </c>
      <c r="E214" s="100"/>
    </row>
    <row r="215" spans="1:5" ht="15.75" x14ac:dyDescent="0.25">
      <c r="A215" s="101" t="s">
        <v>140</v>
      </c>
      <c r="B215" s="95" t="s">
        <v>139</v>
      </c>
      <c r="E215" s="100"/>
    </row>
    <row r="216" spans="1:5" ht="30.75" x14ac:dyDescent="0.25">
      <c r="A216" s="99" t="s">
        <v>141</v>
      </c>
      <c r="B216" s="95" t="s">
        <v>139</v>
      </c>
      <c r="E216" s="100"/>
    </row>
    <row r="217" spans="1:5" ht="30.75" x14ac:dyDescent="0.25">
      <c r="A217" s="99" t="s">
        <v>142</v>
      </c>
      <c r="B217" s="95" t="s">
        <v>139</v>
      </c>
      <c r="E217" s="100"/>
    </row>
    <row r="218" spans="1:5" ht="30" x14ac:dyDescent="0.25">
      <c r="A218" s="104" t="s">
        <v>143</v>
      </c>
      <c r="B218" s="13"/>
      <c r="C218" s="95"/>
      <c r="D218" s="95"/>
      <c r="E218" s="105"/>
    </row>
    <row r="219" spans="1:5" ht="75" x14ac:dyDescent="0.25">
      <c r="A219" s="99" t="s">
        <v>149</v>
      </c>
      <c r="B219" s="13" t="s">
        <v>156</v>
      </c>
      <c r="E219" s="100"/>
    </row>
    <row r="220" spans="1:5" x14ac:dyDescent="0.25">
      <c r="A220" s="99" t="s">
        <v>145</v>
      </c>
      <c r="B220" s="95" t="s">
        <v>178</v>
      </c>
      <c r="E220" s="100"/>
    </row>
    <row r="221" spans="1:5" x14ac:dyDescent="0.25">
      <c r="A221" s="99" t="s">
        <v>147</v>
      </c>
      <c r="B221" s="133" t="s">
        <v>178</v>
      </c>
      <c r="E221" s="100"/>
    </row>
    <row r="222" spans="1:5" ht="30" x14ac:dyDescent="0.25">
      <c r="A222" s="99" t="s">
        <v>150</v>
      </c>
      <c r="B222" s="133" t="s">
        <v>178</v>
      </c>
      <c r="E222" s="100"/>
    </row>
    <row r="223" spans="1:5" ht="45" x14ac:dyDescent="0.25">
      <c r="A223" s="107" t="s">
        <v>151</v>
      </c>
      <c r="B223" s="133" t="s">
        <v>178</v>
      </c>
      <c r="C223" s="98"/>
      <c r="D223" s="98"/>
      <c r="E223" s="106"/>
    </row>
    <row r="224" spans="1:5" x14ac:dyDescent="0.25">
      <c r="A224" s="215"/>
      <c r="B224" s="215"/>
      <c r="C224" s="215"/>
      <c r="D224" s="215"/>
      <c r="E224" s="215"/>
    </row>
    <row r="225" spans="1:5" ht="28.5" x14ac:dyDescent="0.25">
      <c r="A225" s="216" t="s">
        <v>179</v>
      </c>
      <c r="B225" s="217"/>
      <c r="C225" s="217"/>
      <c r="D225" s="217"/>
      <c r="E225" s="218"/>
    </row>
    <row r="226" spans="1:5" x14ac:dyDescent="0.25">
      <c r="A226" s="99" t="s">
        <v>119</v>
      </c>
      <c r="B226" s="13" t="s">
        <v>120</v>
      </c>
      <c r="C226" s="94" t="s">
        <v>121</v>
      </c>
      <c r="D226" s="94" t="s">
        <v>122</v>
      </c>
      <c r="E226" s="100" t="s">
        <v>123</v>
      </c>
    </row>
    <row r="227" spans="1:5" x14ac:dyDescent="0.25">
      <c r="A227" s="99" t="s">
        <v>124</v>
      </c>
      <c r="B227" s="95">
        <v>45</v>
      </c>
      <c r="E227" s="100"/>
    </row>
    <row r="228" spans="1:5" x14ac:dyDescent="0.25">
      <c r="A228" s="101" t="s">
        <v>153</v>
      </c>
      <c r="B228" s="95">
        <v>31</v>
      </c>
      <c r="E228" s="100"/>
    </row>
    <row r="229" spans="1:5" x14ac:dyDescent="0.25">
      <c r="A229" s="101" t="s">
        <v>125</v>
      </c>
      <c r="B229" s="95">
        <v>1365</v>
      </c>
      <c r="E229" s="100"/>
    </row>
    <row r="230" spans="1:5" x14ac:dyDescent="0.25">
      <c r="A230" s="101" t="s">
        <v>126</v>
      </c>
      <c r="B230" s="118">
        <v>1</v>
      </c>
      <c r="E230" s="100"/>
    </row>
    <row r="231" spans="1:5" ht="15.75" x14ac:dyDescent="0.25">
      <c r="A231" s="102" t="s">
        <v>127</v>
      </c>
      <c r="B231" s="95">
        <v>0</v>
      </c>
      <c r="E231" s="100"/>
    </row>
    <row r="232" spans="1:5" ht="15.75" x14ac:dyDescent="0.25">
      <c r="A232" s="102" t="s">
        <v>128</v>
      </c>
      <c r="B232" s="121">
        <v>1</v>
      </c>
      <c r="E232" s="100"/>
    </row>
    <row r="233" spans="1:5" ht="15.75" x14ac:dyDescent="0.25">
      <c r="A233" s="102" t="s">
        <v>129</v>
      </c>
      <c r="E233" s="100"/>
    </row>
    <row r="234" spans="1:5" ht="48" x14ac:dyDescent="0.25">
      <c r="A234" s="102" t="s">
        <v>154</v>
      </c>
      <c r="B234" s="113" t="s">
        <v>131</v>
      </c>
      <c r="E234" s="100"/>
    </row>
    <row r="235" spans="1:5" ht="48" x14ac:dyDescent="0.25">
      <c r="A235" s="102" t="s">
        <v>132</v>
      </c>
      <c r="B235" s="113" t="s">
        <v>131</v>
      </c>
      <c r="E235" s="100"/>
    </row>
    <row r="236" spans="1:5" ht="48" x14ac:dyDescent="0.25">
      <c r="A236" s="102" t="s">
        <v>133</v>
      </c>
      <c r="B236" s="113" t="s">
        <v>131</v>
      </c>
      <c r="E236" s="100"/>
    </row>
    <row r="237" spans="1:5" ht="48" x14ac:dyDescent="0.25">
      <c r="A237" s="102" t="s">
        <v>134</v>
      </c>
      <c r="B237" s="113" t="s">
        <v>131</v>
      </c>
      <c r="E237" s="100"/>
    </row>
    <row r="238" spans="1:5" ht="48" x14ac:dyDescent="0.25">
      <c r="A238" s="102" t="s">
        <v>135</v>
      </c>
      <c r="B238" s="113" t="s">
        <v>131</v>
      </c>
      <c r="E238" s="100"/>
    </row>
    <row r="239" spans="1:5" x14ac:dyDescent="0.25">
      <c r="A239" s="101" t="s">
        <v>136</v>
      </c>
      <c r="B239" s="95">
        <v>17</v>
      </c>
      <c r="E239" s="100"/>
    </row>
    <row r="240" spans="1:5" x14ac:dyDescent="0.25">
      <c r="A240" s="101" t="s">
        <v>55</v>
      </c>
      <c r="B240" s="95">
        <v>0</v>
      </c>
      <c r="E240" s="100"/>
    </row>
    <row r="241" spans="1:5" x14ac:dyDescent="0.25">
      <c r="A241" s="101" t="s">
        <v>137</v>
      </c>
      <c r="B241" s="95">
        <v>17</v>
      </c>
      <c r="E241" s="100"/>
    </row>
    <row r="242" spans="1:5" ht="31.5" x14ac:dyDescent="0.25">
      <c r="A242" s="103" t="s">
        <v>138</v>
      </c>
      <c r="B242" s="95" t="s">
        <v>139</v>
      </c>
      <c r="E242" s="100"/>
    </row>
    <row r="243" spans="1:5" ht="15.75" x14ac:dyDescent="0.25">
      <c r="A243" s="101" t="s">
        <v>140</v>
      </c>
      <c r="B243" s="95" t="s">
        <v>139</v>
      </c>
      <c r="E243" s="100"/>
    </row>
    <row r="244" spans="1:5" ht="30.75" x14ac:dyDescent="0.25">
      <c r="A244" s="99" t="s">
        <v>141</v>
      </c>
      <c r="B244" s="95" t="s">
        <v>139</v>
      </c>
      <c r="E244" s="100"/>
    </row>
    <row r="245" spans="1:5" ht="30.75" x14ac:dyDescent="0.25">
      <c r="A245" s="99" t="s">
        <v>142</v>
      </c>
      <c r="B245" s="95" t="s">
        <v>139</v>
      </c>
      <c r="E245" s="100"/>
    </row>
    <row r="246" spans="1:5" ht="60" x14ac:dyDescent="0.25">
      <c r="A246" s="104" t="s">
        <v>143</v>
      </c>
      <c r="B246" s="13" t="s">
        <v>180</v>
      </c>
      <c r="C246" s="95"/>
      <c r="D246" s="95"/>
      <c r="E246" s="105"/>
    </row>
    <row r="247" spans="1:5" ht="75" x14ac:dyDescent="0.25">
      <c r="A247" s="99" t="s">
        <v>149</v>
      </c>
      <c r="B247" s="13" t="s">
        <v>156</v>
      </c>
      <c r="E247" s="100"/>
    </row>
    <row r="248" spans="1:5" x14ac:dyDescent="0.25">
      <c r="A248" s="99" t="s">
        <v>145</v>
      </c>
      <c r="B248" s="95" t="s">
        <v>181</v>
      </c>
      <c r="E248" s="100"/>
    </row>
    <row r="249" spans="1:5" x14ac:dyDescent="0.25">
      <c r="A249" s="99" t="s">
        <v>147</v>
      </c>
      <c r="B249" s="133" t="s">
        <v>181</v>
      </c>
      <c r="E249" s="100"/>
    </row>
    <row r="250" spans="1:5" ht="30" x14ac:dyDescent="0.25">
      <c r="A250" s="99" t="s">
        <v>150</v>
      </c>
      <c r="B250" s="133" t="s">
        <v>181</v>
      </c>
      <c r="E250" s="100"/>
    </row>
    <row r="251" spans="1:5" ht="45" x14ac:dyDescent="0.25">
      <c r="A251" s="107" t="s">
        <v>151</v>
      </c>
      <c r="B251" s="133" t="s">
        <v>181</v>
      </c>
      <c r="C251" s="98"/>
      <c r="D251" s="98"/>
      <c r="E251" s="106"/>
    </row>
    <row r="252" spans="1:5" x14ac:dyDescent="0.25">
      <c r="A252" s="215"/>
      <c r="B252" s="215"/>
      <c r="C252" s="215"/>
      <c r="D252" s="215"/>
      <c r="E252" s="215"/>
    </row>
    <row r="253" spans="1:5" ht="28.5" x14ac:dyDescent="0.25">
      <c r="A253" s="216" t="s">
        <v>182</v>
      </c>
      <c r="B253" s="217"/>
      <c r="C253" s="217"/>
      <c r="D253" s="217"/>
      <c r="E253" s="218"/>
    </row>
    <row r="254" spans="1:5" x14ac:dyDescent="0.25">
      <c r="A254" s="99" t="s">
        <v>119</v>
      </c>
      <c r="B254" s="13" t="s">
        <v>120</v>
      </c>
      <c r="C254" s="94" t="s">
        <v>121</v>
      </c>
      <c r="D254" s="94" t="s">
        <v>122</v>
      </c>
      <c r="E254" s="100" t="s">
        <v>123</v>
      </c>
    </row>
    <row r="255" spans="1:5" x14ac:dyDescent="0.25">
      <c r="A255" s="99" t="s">
        <v>124</v>
      </c>
      <c r="B255" s="95">
        <v>70</v>
      </c>
      <c r="E255" s="100"/>
    </row>
    <row r="256" spans="1:5" x14ac:dyDescent="0.25">
      <c r="A256" s="101" t="s">
        <v>153</v>
      </c>
      <c r="B256" s="95">
        <v>34</v>
      </c>
      <c r="E256" s="100"/>
    </row>
    <row r="257" spans="1:5" x14ac:dyDescent="0.25">
      <c r="A257" s="101" t="s">
        <v>125</v>
      </c>
      <c r="B257" s="95">
        <v>1274</v>
      </c>
      <c r="E257" s="100"/>
    </row>
    <row r="258" spans="1:5" x14ac:dyDescent="0.25">
      <c r="A258" s="101" t="s">
        <v>126</v>
      </c>
      <c r="B258" s="118">
        <v>1.36</v>
      </c>
      <c r="E258" s="100"/>
    </row>
    <row r="259" spans="1:5" ht="15.75" x14ac:dyDescent="0.25">
      <c r="A259" s="102" t="s">
        <v>127</v>
      </c>
      <c r="B259" s="95">
        <v>21</v>
      </c>
      <c r="E259" s="100"/>
    </row>
    <row r="260" spans="1:5" ht="15.75" x14ac:dyDescent="0.25">
      <c r="A260" s="102" t="s">
        <v>128</v>
      </c>
      <c r="B260" s="95">
        <v>13</v>
      </c>
      <c r="E260" s="100"/>
    </row>
    <row r="261" spans="1:5" ht="15.75" x14ac:dyDescent="0.25">
      <c r="A261" s="102" t="s">
        <v>129</v>
      </c>
      <c r="B261" s="95">
        <v>0</v>
      </c>
      <c r="E261" s="100"/>
    </row>
    <row r="262" spans="1:5" ht="48" x14ac:dyDescent="0.25">
      <c r="A262" s="102" t="s">
        <v>154</v>
      </c>
      <c r="B262" s="113" t="s">
        <v>131</v>
      </c>
      <c r="E262" s="100"/>
    </row>
    <row r="263" spans="1:5" ht="48" x14ac:dyDescent="0.25">
      <c r="A263" s="102" t="s">
        <v>132</v>
      </c>
      <c r="B263" s="113" t="s">
        <v>131</v>
      </c>
      <c r="E263" s="100"/>
    </row>
    <row r="264" spans="1:5" ht="48" x14ac:dyDescent="0.25">
      <c r="A264" s="102" t="s">
        <v>133</v>
      </c>
      <c r="B264" s="113" t="s">
        <v>131</v>
      </c>
      <c r="E264" s="100"/>
    </row>
    <row r="265" spans="1:5" ht="48" x14ac:dyDescent="0.25">
      <c r="A265" s="102" t="s">
        <v>134</v>
      </c>
      <c r="B265" s="113" t="s">
        <v>131</v>
      </c>
      <c r="E265" s="100"/>
    </row>
    <row r="266" spans="1:5" ht="48" x14ac:dyDescent="0.25">
      <c r="A266" s="102" t="s">
        <v>135</v>
      </c>
      <c r="B266" s="113" t="s">
        <v>131</v>
      </c>
      <c r="E266" s="100"/>
    </row>
    <row r="267" spans="1:5" x14ac:dyDescent="0.25">
      <c r="A267" s="101" t="s">
        <v>136</v>
      </c>
      <c r="B267" s="95" t="s">
        <v>183</v>
      </c>
      <c r="E267" s="100"/>
    </row>
    <row r="268" spans="1:5" x14ac:dyDescent="0.25">
      <c r="A268" s="101" t="s">
        <v>55</v>
      </c>
      <c r="B268" s="95" t="s">
        <v>183</v>
      </c>
      <c r="E268" s="100"/>
    </row>
    <row r="269" spans="1:5" x14ac:dyDescent="0.25">
      <c r="A269" s="101" t="s">
        <v>137</v>
      </c>
      <c r="B269" s="95" t="s">
        <v>183</v>
      </c>
      <c r="E269" s="100"/>
    </row>
    <row r="270" spans="1:5" ht="31.5" x14ac:dyDescent="0.25">
      <c r="A270" s="103" t="s">
        <v>138</v>
      </c>
      <c r="B270" s="95" t="s">
        <v>139</v>
      </c>
      <c r="E270" s="100"/>
    </row>
    <row r="271" spans="1:5" ht="15.75" x14ac:dyDescent="0.25">
      <c r="A271" s="101" t="s">
        <v>140</v>
      </c>
      <c r="B271" s="95" t="s">
        <v>139</v>
      </c>
      <c r="E271" s="100"/>
    </row>
    <row r="272" spans="1:5" ht="30.75" x14ac:dyDescent="0.25">
      <c r="A272" s="99" t="s">
        <v>141</v>
      </c>
      <c r="B272" s="95" t="s">
        <v>139</v>
      </c>
      <c r="E272" s="100"/>
    </row>
    <row r="273" spans="1:5" ht="30.75" x14ac:dyDescent="0.25">
      <c r="A273" s="99" t="s">
        <v>142</v>
      </c>
      <c r="B273" s="95" t="s">
        <v>139</v>
      </c>
      <c r="E273" s="100"/>
    </row>
    <row r="274" spans="1:5" ht="90" x14ac:dyDescent="0.25">
      <c r="A274" s="104" t="s">
        <v>143</v>
      </c>
      <c r="B274" s="13" t="s">
        <v>184</v>
      </c>
      <c r="C274" s="95"/>
      <c r="D274" s="95"/>
      <c r="E274" s="105"/>
    </row>
    <row r="275" spans="1:5" ht="75" x14ac:dyDescent="0.25">
      <c r="A275" s="99" t="s">
        <v>149</v>
      </c>
      <c r="B275" s="13" t="s">
        <v>156</v>
      </c>
      <c r="E275" s="100"/>
    </row>
    <row r="276" spans="1:5" x14ac:dyDescent="0.25">
      <c r="A276" s="99" t="s">
        <v>145</v>
      </c>
      <c r="B276" s="95" t="s">
        <v>185</v>
      </c>
      <c r="E276" s="100"/>
    </row>
    <row r="277" spans="1:5" x14ac:dyDescent="0.25">
      <c r="A277" s="99" t="s">
        <v>147</v>
      </c>
      <c r="B277" s="133" t="s">
        <v>185</v>
      </c>
      <c r="E277" s="100"/>
    </row>
    <row r="278" spans="1:5" ht="30" x14ac:dyDescent="0.25">
      <c r="A278" s="99" t="s">
        <v>150</v>
      </c>
      <c r="B278" s="133" t="s">
        <v>185</v>
      </c>
      <c r="E278" s="100"/>
    </row>
    <row r="279" spans="1:5" ht="45" x14ac:dyDescent="0.25">
      <c r="A279" s="107" t="s">
        <v>151</v>
      </c>
      <c r="B279" s="133" t="s">
        <v>185</v>
      </c>
      <c r="C279" s="98"/>
      <c r="D279" s="98"/>
      <c r="E279" s="106"/>
    </row>
    <row r="280" spans="1:5" x14ac:dyDescent="0.25">
      <c r="A280" s="215"/>
      <c r="B280" s="215"/>
      <c r="C280" s="215"/>
      <c r="D280" s="215"/>
      <c r="E280" s="215"/>
    </row>
    <row r="281" spans="1:5" ht="28.5" x14ac:dyDescent="0.25">
      <c r="A281" s="216" t="s">
        <v>186</v>
      </c>
      <c r="B281" s="217"/>
      <c r="C281" s="217"/>
      <c r="D281" s="217"/>
      <c r="E281" s="218"/>
    </row>
    <row r="282" spans="1:5" x14ac:dyDescent="0.25">
      <c r="A282" s="99" t="s">
        <v>119</v>
      </c>
      <c r="B282" s="13" t="s">
        <v>120</v>
      </c>
      <c r="C282" s="94" t="s">
        <v>121</v>
      </c>
      <c r="D282" s="94" t="s">
        <v>122</v>
      </c>
      <c r="E282" s="100" t="s">
        <v>123</v>
      </c>
    </row>
    <row r="283" spans="1:5" x14ac:dyDescent="0.25">
      <c r="A283" s="99" t="s">
        <v>124</v>
      </c>
      <c r="B283" s="95">
        <v>0</v>
      </c>
      <c r="E283" s="100"/>
    </row>
    <row r="284" spans="1:5" x14ac:dyDescent="0.25">
      <c r="A284" s="101" t="s">
        <v>153</v>
      </c>
      <c r="B284" s="95">
        <v>0</v>
      </c>
      <c r="E284" s="100"/>
    </row>
    <row r="285" spans="1:5" x14ac:dyDescent="0.25">
      <c r="A285" s="101" t="s">
        <v>125</v>
      </c>
      <c r="B285" s="95">
        <v>364</v>
      </c>
      <c r="E285" s="100"/>
    </row>
    <row r="286" spans="1:5" x14ac:dyDescent="0.25">
      <c r="A286" s="101" t="s">
        <v>126</v>
      </c>
      <c r="B286" s="118">
        <v>0</v>
      </c>
      <c r="E286" s="100"/>
    </row>
    <row r="287" spans="1:5" ht="15.75" x14ac:dyDescent="0.25">
      <c r="A287" s="102" t="s">
        <v>127</v>
      </c>
      <c r="B287" s="95">
        <v>0</v>
      </c>
      <c r="E287" s="100"/>
    </row>
    <row r="288" spans="1:5" ht="15.75" x14ac:dyDescent="0.25">
      <c r="A288" s="102" t="s">
        <v>128</v>
      </c>
      <c r="B288" s="95">
        <v>0</v>
      </c>
      <c r="E288" s="100"/>
    </row>
    <row r="289" spans="1:5" ht="15.75" x14ac:dyDescent="0.25">
      <c r="A289" s="102" t="s">
        <v>129</v>
      </c>
      <c r="B289" s="95">
        <v>0</v>
      </c>
      <c r="E289" s="100"/>
    </row>
    <row r="290" spans="1:5" ht="48" x14ac:dyDescent="0.25">
      <c r="A290" s="102" t="s">
        <v>154</v>
      </c>
      <c r="B290" s="113" t="s">
        <v>131</v>
      </c>
      <c r="E290" s="100"/>
    </row>
    <row r="291" spans="1:5" ht="48" x14ac:dyDescent="0.25">
      <c r="A291" s="102" t="s">
        <v>132</v>
      </c>
      <c r="B291" s="113" t="s">
        <v>131</v>
      </c>
      <c r="E291" s="100"/>
    </row>
    <row r="292" spans="1:5" ht="48" x14ac:dyDescent="0.25">
      <c r="A292" s="102" t="s">
        <v>133</v>
      </c>
      <c r="B292" s="113" t="s">
        <v>131</v>
      </c>
      <c r="E292" s="100"/>
    </row>
    <row r="293" spans="1:5" ht="48" x14ac:dyDescent="0.25">
      <c r="A293" s="102" t="s">
        <v>134</v>
      </c>
      <c r="B293" s="113" t="s">
        <v>131</v>
      </c>
      <c r="E293" s="100"/>
    </row>
    <row r="294" spans="1:5" ht="48" x14ac:dyDescent="0.25">
      <c r="A294" s="102" t="s">
        <v>135</v>
      </c>
      <c r="B294" s="113" t="s">
        <v>131</v>
      </c>
      <c r="E294" s="100"/>
    </row>
    <row r="295" spans="1:5" x14ac:dyDescent="0.25">
      <c r="A295" s="101" t="s">
        <v>136</v>
      </c>
      <c r="B295" s="95">
        <v>0</v>
      </c>
      <c r="E295" s="100"/>
    </row>
    <row r="296" spans="1:5" x14ac:dyDescent="0.25">
      <c r="A296" s="101" t="s">
        <v>55</v>
      </c>
      <c r="B296" s="95">
        <v>0</v>
      </c>
      <c r="E296" s="100"/>
    </row>
    <row r="297" spans="1:5" x14ac:dyDescent="0.25">
      <c r="A297" s="101" t="s">
        <v>137</v>
      </c>
      <c r="B297" s="95">
        <v>0</v>
      </c>
      <c r="E297" s="100"/>
    </row>
    <row r="298" spans="1:5" ht="31.5" x14ac:dyDescent="0.25">
      <c r="A298" s="103" t="s">
        <v>138</v>
      </c>
      <c r="B298" s="95">
        <v>364</v>
      </c>
      <c r="E298" s="100"/>
    </row>
    <row r="299" spans="1:5" ht="15.75" x14ac:dyDescent="0.25">
      <c r="A299" s="101" t="s">
        <v>140</v>
      </c>
      <c r="B299" s="95" t="s">
        <v>139</v>
      </c>
      <c r="E299" s="100"/>
    </row>
    <row r="300" spans="1:5" ht="30.75" x14ac:dyDescent="0.25">
      <c r="A300" s="99" t="s">
        <v>141</v>
      </c>
      <c r="B300" s="95" t="s">
        <v>139</v>
      </c>
      <c r="E300" s="100"/>
    </row>
    <row r="301" spans="1:5" ht="30.75" x14ac:dyDescent="0.25">
      <c r="A301" s="99" t="s">
        <v>142</v>
      </c>
      <c r="B301" s="95" t="s">
        <v>139</v>
      </c>
      <c r="E301" s="100"/>
    </row>
    <row r="302" spans="1:5" ht="30" x14ac:dyDescent="0.25">
      <c r="A302" s="104" t="s">
        <v>143</v>
      </c>
      <c r="B302" s="13" t="s">
        <v>187</v>
      </c>
      <c r="C302" s="95"/>
      <c r="D302" s="95"/>
      <c r="E302" s="105"/>
    </row>
    <row r="303" spans="1:5" ht="75" x14ac:dyDescent="0.25">
      <c r="A303" s="99" t="s">
        <v>149</v>
      </c>
      <c r="B303" s="13" t="s">
        <v>156</v>
      </c>
      <c r="E303" s="100"/>
    </row>
    <row r="304" spans="1:5" x14ac:dyDescent="0.25">
      <c r="A304" s="99" t="s">
        <v>145</v>
      </c>
      <c r="B304" s="95" t="s">
        <v>188</v>
      </c>
      <c r="E304" s="100"/>
    </row>
    <row r="305" spans="1:6" x14ac:dyDescent="0.25">
      <c r="A305" s="99" t="s">
        <v>147</v>
      </c>
      <c r="B305" s="133" t="s">
        <v>188</v>
      </c>
      <c r="E305" s="100"/>
    </row>
    <row r="306" spans="1:6" ht="30" x14ac:dyDescent="0.25">
      <c r="A306" s="99" t="s">
        <v>150</v>
      </c>
      <c r="B306" s="133" t="s">
        <v>188</v>
      </c>
      <c r="E306" s="100"/>
    </row>
    <row r="307" spans="1:6" ht="45" x14ac:dyDescent="0.25">
      <c r="A307" s="107" t="s">
        <v>151</v>
      </c>
      <c r="B307" s="133" t="s">
        <v>188</v>
      </c>
      <c r="C307" s="98"/>
      <c r="D307" s="98"/>
      <c r="E307" s="106"/>
    </row>
    <row r="308" spans="1:6" x14ac:dyDescent="0.25">
      <c r="A308" s="215"/>
      <c r="B308" s="215"/>
      <c r="C308" s="215"/>
      <c r="D308" s="215"/>
      <c r="E308" s="215"/>
    </row>
    <row r="309" spans="1:6" ht="28.5" x14ac:dyDescent="0.25">
      <c r="A309" s="216" t="s">
        <v>330</v>
      </c>
      <c r="B309" s="217"/>
      <c r="C309" s="217"/>
      <c r="D309" s="217"/>
      <c r="E309" s="218"/>
      <c r="F309" s="94" t="s">
        <v>189</v>
      </c>
    </row>
    <row r="310" spans="1:6" x14ac:dyDescent="0.25">
      <c r="A310" s="99" t="s">
        <v>119</v>
      </c>
      <c r="B310" s="13" t="s">
        <v>120</v>
      </c>
      <c r="C310" s="94" t="s">
        <v>121</v>
      </c>
      <c r="D310" s="94" t="s">
        <v>122</v>
      </c>
      <c r="E310" s="100" t="s">
        <v>123</v>
      </c>
    </row>
    <row r="311" spans="1:6" x14ac:dyDescent="0.25">
      <c r="A311" s="99" t="s">
        <v>124</v>
      </c>
      <c r="B311" s="95">
        <v>19</v>
      </c>
      <c r="E311" s="100"/>
    </row>
    <row r="312" spans="1:6" x14ac:dyDescent="0.25">
      <c r="A312" s="101" t="s">
        <v>153</v>
      </c>
      <c r="B312" s="95">
        <v>9</v>
      </c>
      <c r="E312" s="100"/>
    </row>
    <row r="313" spans="1:6" x14ac:dyDescent="0.25">
      <c r="A313" s="101" t="s">
        <v>125</v>
      </c>
      <c r="B313" s="95">
        <v>455</v>
      </c>
      <c r="E313" s="100"/>
    </row>
    <row r="314" spans="1:6" x14ac:dyDescent="0.25">
      <c r="A314" s="101" t="s">
        <v>126</v>
      </c>
      <c r="B314" s="118">
        <v>0.7</v>
      </c>
      <c r="E314" s="100"/>
    </row>
    <row r="315" spans="1:6" ht="15.75" x14ac:dyDescent="0.25">
      <c r="A315" s="102" t="s">
        <v>127</v>
      </c>
      <c r="B315" s="95">
        <v>0</v>
      </c>
      <c r="E315" s="100"/>
    </row>
    <row r="316" spans="1:6" ht="15.75" x14ac:dyDescent="0.25">
      <c r="A316" s="102" t="s">
        <v>128</v>
      </c>
      <c r="B316" s="95">
        <v>9</v>
      </c>
      <c r="E316" s="100"/>
    </row>
    <row r="317" spans="1:6" ht="15.75" x14ac:dyDescent="0.25">
      <c r="A317" s="102" t="s">
        <v>129</v>
      </c>
      <c r="B317" s="95">
        <v>0</v>
      </c>
      <c r="E317" s="100"/>
    </row>
    <row r="318" spans="1:6" ht="48" x14ac:dyDescent="0.25">
      <c r="A318" s="102" t="s">
        <v>154</v>
      </c>
      <c r="B318" s="113" t="s">
        <v>131</v>
      </c>
      <c r="E318" s="100"/>
    </row>
    <row r="319" spans="1:6" ht="48" x14ac:dyDescent="0.25">
      <c r="A319" s="102" t="s">
        <v>132</v>
      </c>
      <c r="B319" s="113" t="s">
        <v>131</v>
      </c>
      <c r="E319" s="100"/>
    </row>
    <row r="320" spans="1:6" ht="48" x14ac:dyDescent="0.25">
      <c r="A320" s="102" t="s">
        <v>133</v>
      </c>
      <c r="B320" s="113" t="s">
        <v>131</v>
      </c>
      <c r="E320" s="100"/>
    </row>
    <row r="321" spans="1:5" ht="48" x14ac:dyDescent="0.25">
      <c r="A321" s="102" t="s">
        <v>134</v>
      </c>
      <c r="B321" s="113" t="s">
        <v>131</v>
      </c>
      <c r="E321" s="100"/>
    </row>
    <row r="322" spans="1:5" ht="48" x14ac:dyDescent="0.25">
      <c r="A322" s="102" t="s">
        <v>135</v>
      </c>
      <c r="B322" s="113" t="s">
        <v>131</v>
      </c>
      <c r="E322" s="100"/>
    </row>
    <row r="323" spans="1:5" x14ac:dyDescent="0.25">
      <c r="A323" s="101" t="s">
        <v>136</v>
      </c>
      <c r="B323" s="95">
        <v>70</v>
      </c>
      <c r="E323" s="100"/>
    </row>
    <row r="324" spans="1:5" x14ac:dyDescent="0.25">
      <c r="A324" s="101" t="s">
        <v>55</v>
      </c>
      <c r="B324" s="95" t="s">
        <v>183</v>
      </c>
      <c r="E324" s="100"/>
    </row>
    <row r="325" spans="1:5" x14ac:dyDescent="0.25">
      <c r="A325" s="101" t="s">
        <v>137</v>
      </c>
      <c r="B325" s="95" t="s">
        <v>183</v>
      </c>
      <c r="E325" s="100"/>
    </row>
    <row r="326" spans="1:5" ht="31.5" x14ac:dyDescent="0.25">
      <c r="A326" s="103" t="s">
        <v>138</v>
      </c>
      <c r="B326" s="95">
        <v>138</v>
      </c>
      <c r="E326" s="100"/>
    </row>
    <row r="327" spans="1:5" ht="15.75" x14ac:dyDescent="0.25">
      <c r="A327" s="101" t="s">
        <v>140</v>
      </c>
      <c r="B327" s="95" t="s">
        <v>139</v>
      </c>
      <c r="E327" s="100"/>
    </row>
    <row r="328" spans="1:5" ht="30.75" x14ac:dyDescent="0.25">
      <c r="A328" s="99" t="s">
        <v>141</v>
      </c>
      <c r="B328" s="95" t="s">
        <v>139</v>
      </c>
      <c r="E328" s="100"/>
    </row>
    <row r="329" spans="1:5" ht="30.75" x14ac:dyDescent="0.25">
      <c r="A329" s="99" t="s">
        <v>142</v>
      </c>
      <c r="B329" s="95" t="s">
        <v>139</v>
      </c>
      <c r="E329" s="100"/>
    </row>
    <row r="330" spans="1:5" ht="105" x14ac:dyDescent="0.25">
      <c r="A330" s="104" t="s">
        <v>143</v>
      </c>
      <c r="B330" s="13" t="s">
        <v>190</v>
      </c>
      <c r="C330" s="95"/>
      <c r="D330" s="95"/>
      <c r="E330" s="105"/>
    </row>
    <row r="331" spans="1:5" ht="75" x14ac:dyDescent="0.25">
      <c r="A331" s="99" t="s">
        <v>149</v>
      </c>
      <c r="B331" s="13" t="s">
        <v>156</v>
      </c>
      <c r="E331" s="100"/>
    </row>
    <row r="332" spans="1:5" x14ac:dyDescent="0.25">
      <c r="A332" s="99" t="s">
        <v>145</v>
      </c>
      <c r="B332" s="95" t="s">
        <v>191</v>
      </c>
      <c r="E332" s="100"/>
    </row>
    <row r="333" spans="1:5" x14ac:dyDescent="0.25">
      <c r="A333" s="99" t="s">
        <v>147</v>
      </c>
      <c r="B333" s="133" t="s">
        <v>191</v>
      </c>
      <c r="E333" s="100"/>
    </row>
    <row r="334" spans="1:5" ht="30" x14ac:dyDescent="0.25">
      <c r="A334" s="99" t="s">
        <v>150</v>
      </c>
      <c r="B334" s="133" t="s">
        <v>191</v>
      </c>
      <c r="E334" s="100"/>
    </row>
    <row r="335" spans="1:5" ht="45" x14ac:dyDescent="0.25">
      <c r="A335" s="107" t="s">
        <v>151</v>
      </c>
      <c r="B335" s="133" t="s">
        <v>191</v>
      </c>
      <c r="C335" s="98"/>
      <c r="D335" s="98"/>
      <c r="E335" s="106"/>
    </row>
    <row r="336" spans="1:5" x14ac:dyDescent="0.25">
      <c r="A336" s="215"/>
      <c r="B336" s="215"/>
      <c r="C336" s="215"/>
      <c r="D336" s="215"/>
      <c r="E336" s="215"/>
    </row>
    <row r="337" spans="1:5" ht="28.5" x14ac:dyDescent="0.25">
      <c r="A337" s="219" t="s">
        <v>333</v>
      </c>
      <c r="B337" s="217"/>
      <c r="C337" s="217"/>
      <c r="D337" s="217"/>
      <c r="E337" s="218"/>
    </row>
    <row r="338" spans="1:5" x14ac:dyDescent="0.25">
      <c r="A338" s="99" t="s">
        <v>119</v>
      </c>
      <c r="B338" s="13" t="s">
        <v>120</v>
      </c>
      <c r="C338" s="94" t="s">
        <v>121</v>
      </c>
      <c r="D338" s="94" t="s">
        <v>122</v>
      </c>
      <c r="E338" s="100" t="s">
        <v>123</v>
      </c>
    </row>
    <row r="339" spans="1:5" ht="60" x14ac:dyDescent="0.25">
      <c r="A339" s="99" t="s">
        <v>192</v>
      </c>
      <c r="B339" s="13" t="s">
        <v>193</v>
      </c>
      <c r="E339" s="100"/>
    </row>
    <row r="340" spans="1:5" x14ac:dyDescent="0.25">
      <c r="A340" s="99" t="s">
        <v>124</v>
      </c>
      <c r="B340" s="95" t="s">
        <v>139</v>
      </c>
      <c r="E340" s="100"/>
    </row>
    <row r="341" spans="1:5" x14ac:dyDescent="0.25">
      <c r="A341" s="101" t="s">
        <v>153</v>
      </c>
      <c r="B341" s="95" t="s">
        <v>139</v>
      </c>
      <c r="E341" s="100"/>
    </row>
    <row r="342" spans="1:5" x14ac:dyDescent="0.25">
      <c r="A342" s="101" t="s">
        <v>125</v>
      </c>
      <c r="B342" s="95" t="s">
        <v>139</v>
      </c>
      <c r="E342" s="100"/>
    </row>
    <row r="343" spans="1:5" x14ac:dyDescent="0.25">
      <c r="A343" s="101" t="s">
        <v>126</v>
      </c>
      <c r="B343" s="95" t="s">
        <v>139</v>
      </c>
      <c r="E343" s="100"/>
    </row>
    <row r="344" spans="1:5" ht="15.75" x14ac:dyDescent="0.25">
      <c r="A344" s="102" t="s">
        <v>127</v>
      </c>
      <c r="B344" s="95" t="s">
        <v>139</v>
      </c>
      <c r="E344" s="100"/>
    </row>
    <row r="345" spans="1:5" ht="15.75" x14ac:dyDescent="0.25">
      <c r="A345" s="102" t="s">
        <v>128</v>
      </c>
      <c r="B345" s="95" t="s">
        <v>139</v>
      </c>
      <c r="E345" s="100"/>
    </row>
    <row r="346" spans="1:5" ht="15.75" x14ac:dyDescent="0.25">
      <c r="A346" s="102" t="s">
        <v>129</v>
      </c>
      <c r="B346" s="95" t="s">
        <v>139</v>
      </c>
      <c r="E346" s="100"/>
    </row>
    <row r="347" spans="1:5" ht="15.75" x14ac:dyDescent="0.25">
      <c r="A347" s="102" t="s">
        <v>154</v>
      </c>
      <c r="B347" s="113" t="s">
        <v>139</v>
      </c>
      <c r="E347" s="100"/>
    </row>
    <row r="348" spans="1:5" ht="15.75" x14ac:dyDescent="0.25">
      <c r="A348" s="102" t="s">
        <v>132</v>
      </c>
      <c r="B348" s="113" t="s">
        <v>139</v>
      </c>
      <c r="E348" s="100"/>
    </row>
    <row r="349" spans="1:5" ht="15.75" x14ac:dyDescent="0.25">
      <c r="A349" s="102" t="s">
        <v>133</v>
      </c>
      <c r="B349" s="113" t="s">
        <v>139</v>
      </c>
      <c r="E349" s="100"/>
    </row>
    <row r="350" spans="1:5" ht="15.75" x14ac:dyDescent="0.25">
      <c r="A350" s="102" t="s">
        <v>134</v>
      </c>
      <c r="B350" s="113" t="s">
        <v>139</v>
      </c>
      <c r="E350" s="100"/>
    </row>
    <row r="351" spans="1:5" ht="15.75" x14ac:dyDescent="0.25">
      <c r="A351" s="102" t="s">
        <v>135</v>
      </c>
      <c r="B351" s="113" t="s">
        <v>139</v>
      </c>
      <c r="E351" s="100"/>
    </row>
    <row r="352" spans="1:5" x14ac:dyDescent="0.25">
      <c r="A352" s="101" t="s">
        <v>136</v>
      </c>
      <c r="B352" s="95" t="s">
        <v>139</v>
      </c>
      <c r="E352" s="100"/>
    </row>
    <row r="353" spans="1:5" x14ac:dyDescent="0.25">
      <c r="A353" s="101" t="s">
        <v>55</v>
      </c>
      <c r="B353" s="95" t="s">
        <v>139</v>
      </c>
      <c r="E353" s="100"/>
    </row>
    <row r="354" spans="1:5" x14ac:dyDescent="0.25">
      <c r="A354" s="101" t="s">
        <v>137</v>
      </c>
      <c r="B354" s="95" t="s">
        <v>139</v>
      </c>
      <c r="E354" s="100"/>
    </row>
    <row r="355" spans="1:5" ht="31.5" x14ac:dyDescent="0.25">
      <c r="A355" s="103" t="s">
        <v>138</v>
      </c>
      <c r="B355" s="95" t="s">
        <v>139</v>
      </c>
      <c r="E355" s="100"/>
    </row>
    <row r="356" spans="1:5" ht="15.75" x14ac:dyDescent="0.25">
      <c r="A356" s="101" t="s">
        <v>140</v>
      </c>
      <c r="B356" s="95" t="s">
        <v>139</v>
      </c>
      <c r="E356" s="100"/>
    </row>
    <row r="357" spans="1:5" ht="30.75" x14ac:dyDescent="0.25">
      <c r="A357" s="99" t="s">
        <v>141</v>
      </c>
      <c r="B357" s="95" t="s">
        <v>139</v>
      </c>
      <c r="E357" s="100"/>
    </row>
    <row r="358" spans="1:5" ht="30.75" x14ac:dyDescent="0.25">
      <c r="A358" s="99" t="s">
        <v>142</v>
      </c>
      <c r="B358" s="95" t="s">
        <v>139</v>
      </c>
      <c r="E358" s="100"/>
    </row>
    <row r="359" spans="1:5" x14ac:dyDescent="0.25">
      <c r="A359" s="108" t="s">
        <v>194</v>
      </c>
      <c r="B359" s="95" t="s">
        <v>139</v>
      </c>
      <c r="E359" s="100"/>
    </row>
    <row r="360" spans="1:5" ht="60" x14ac:dyDescent="0.25">
      <c r="A360" s="108" t="s">
        <v>195</v>
      </c>
      <c r="B360" s="95" t="s">
        <v>139</v>
      </c>
      <c r="C360" s="109"/>
      <c r="D360" s="109"/>
      <c r="E360" s="110"/>
    </row>
    <row r="361" spans="1:5" x14ac:dyDescent="0.25">
      <c r="A361" s="108" t="s">
        <v>196</v>
      </c>
      <c r="B361" s="95" t="s">
        <v>139</v>
      </c>
      <c r="E361" s="100"/>
    </row>
    <row r="362" spans="1:5" ht="30" x14ac:dyDescent="0.25">
      <c r="A362" s="108" t="s">
        <v>197</v>
      </c>
      <c r="B362" s="95" t="s">
        <v>139</v>
      </c>
      <c r="E362" s="100"/>
    </row>
    <row r="363" spans="1:5" ht="30" x14ac:dyDescent="0.25">
      <c r="A363" s="108" t="s">
        <v>198</v>
      </c>
      <c r="B363" s="95" t="s">
        <v>139</v>
      </c>
      <c r="E363" s="100"/>
    </row>
    <row r="364" spans="1:5" ht="105" x14ac:dyDescent="0.25">
      <c r="A364" s="13" t="s">
        <v>199</v>
      </c>
      <c r="B364" s="13" t="s">
        <v>200</v>
      </c>
      <c r="C364" s="95"/>
      <c r="D364" s="95"/>
      <c r="E364" s="105"/>
    </row>
    <row r="365" spans="1:5" ht="75" x14ac:dyDescent="0.25">
      <c r="A365" s="99" t="s">
        <v>149</v>
      </c>
      <c r="B365" s="13" t="s">
        <v>156</v>
      </c>
      <c r="E365" s="100"/>
    </row>
    <row r="366" spans="1:5" x14ac:dyDescent="0.25">
      <c r="A366" s="99" t="s">
        <v>145</v>
      </c>
      <c r="B366" s="95" t="s">
        <v>201</v>
      </c>
      <c r="E366" s="100"/>
    </row>
    <row r="367" spans="1:5" x14ac:dyDescent="0.25">
      <c r="A367" s="99" t="s">
        <v>147</v>
      </c>
      <c r="B367" s="133" t="s">
        <v>201</v>
      </c>
      <c r="E367" s="100"/>
    </row>
    <row r="368" spans="1:5" ht="30" x14ac:dyDescent="0.25">
      <c r="A368" s="99" t="s">
        <v>150</v>
      </c>
      <c r="B368" s="133" t="s">
        <v>201</v>
      </c>
      <c r="E368" s="100"/>
    </row>
    <row r="369" spans="1:5" ht="45" x14ac:dyDescent="0.25">
      <c r="A369" s="107" t="s">
        <v>151</v>
      </c>
      <c r="B369" s="133" t="s">
        <v>201</v>
      </c>
      <c r="C369" s="98"/>
      <c r="D369" s="98"/>
      <c r="E369" s="106"/>
    </row>
    <row r="370" spans="1:5" x14ac:dyDescent="0.25">
      <c r="A370" s="215"/>
      <c r="B370" s="215"/>
      <c r="C370" s="215"/>
      <c r="D370" s="215"/>
      <c r="E370" s="215"/>
    </row>
    <row r="371" spans="1:5" ht="28.5" x14ac:dyDescent="0.25">
      <c r="A371" s="220" t="s">
        <v>336</v>
      </c>
      <c r="B371" s="217"/>
      <c r="C371" s="217"/>
      <c r="D371" s="217"/>
      <c r="E371" s="218"/>
    </row>
    <row r="372" spans="1:5" x14ac:dyDescent="0.25">
      <c r="A372" s="99" t="s">
        <v>119</v>
      </c>
      <c r="B372" s="13" t="s">
        <v>120</v>
      </c>
      <c r="C372" s="94" t="s">
        <v>121</v>
      </c>
      <c r="D372" s="94" t="s">
        <v>122</v>
      </c>
      <c r="E372" s="100" t="s">
        <v>123</v>
      </c>
    </row>
    <row r="373" spans="1:5" ht="45" x14ac:dyDescent="0.25">
      <c r="A373" s="99" t="s">
        <v>192</v>
      </c>
      <c r="B373" s="13" t="s">
        <v>202</v>
      </c>
      <c r="E373" s="100"/>
    </row>
    <row r="374" spans="1:5" x14ac:dyDescent="0.25">
      <c r="A374" s="99" t="s">
        <v>124</v>
      </c>
      <c r="B374" s="95" t="s">
        <v>139</v>
      </c>
      <c r="E374" s="100"/>
    </row>
    <row r="375" spans="1:5" x14ac:dyDescent="0.25">
      <c r="A375" s="101" t="s">
        <v>153</v>
      </c>
      <c r="B375" s="95" t="s">
        <v>139</v>
      </c>
      <c r="E375" s="100"/>
    </row>
    <row r="376" spans="1:5" x14ac:dyDescent="0.25">
      <c r="A376" s="101" t="s">
        <v>125</v>
      </c>
      <c r="B376" s="95" t="s">
        <v>139</v>
      </c>
      <c r="E376" s="100"/>
    </row>
    <row r="377" spans="1:5" x14ac:dyDescent="0.25">
      <c r="A377" s="101" t="s">
        <v>126</v>
      </c>
      <c r="B377" s="95" t="s">
        <v>139</v>
      </c>
      <c r="E377" s="100"/>
    </row>
    <row r="378" spans="1:5" ht="15.75" x14ac:dyDescent="0.25">
      <c r="A378" s="102" t="s">
        <v>127</v>
      </c>
      <c r="B378" s="95" t="s">
        <v>139</v>
      </c>
      <c r="E378" s="100"/>
    </row>
    <row r="379" spans="1:5" ht="15.75" x14ac:dyDescent="0.25">
      <c r="A379" s="102" t="s">
        <v>128</v>
      </c>
      <c r="B379" s="95" t="s">
        <v>139</v>
      </c>
      <c r="E379" s="100"/>
    </row>
    <row r="380" spans="1:5" ht="15.75" x14ac:dyDescent="0.25">
      <c r="A380" s="102" t="s">
        <v>129</v>
      </c>
      <c r="B380" s="95" t="s">
        <v>139</v>
      </c>
      <c r="E380" s="100"/>
    </row>
    <row r="381" spans="1:5" ht="15.75" x14ac:dyDescent="0.25">
      <c r="A381" s="102" t="s">
        <v>154</v>
      </c>
      <c r="B381" s="113" t="s">
        <v>139</v>
      </c>
      <c r="E381" s="100"/>
    </row>
    <row r="382" spans="1:5" ht="15.75" x14ac:dyDescent="0.25">
      <c r="A382" s="102" t="s">
        <v>132</v>
      </c>
      <c r="B382" s="113" t="s">
        <v>139</v>
      </c>
      <c r="E382" s="100"/>
    </row>
    <row r="383" spans="1:5" ht="15.75" x14ac:dyDescent="0.25">
      <c r="A383" s="102" t="s">
        <v>133</v>
      </c>
      <c r="B383" s="113" t="s">
        <v>139</v>
      </c>
      <c r="E383" s="100"/>
    </row>
    <row r="384" spans="1:5" ht="15.75" x14ac:dyDescent="0.25">
      <c r="A384" s="102" t="s">
        <v>134</v>
      </c>
      <c r="B384" s="113" t="s">
        <v>139</v>
      </c>
      <c r="E384" s="100"/>
    </row>
    <row r="385" spans="1:5" ht="15.75" x14ac:dyDescent="0.25">
      <c r="A385" s="102" t="s">
        <v>135</v>
      </c>
      <c r="B385" s="113" t="s">
        <v>139</v>
      </c>
      <c r="E385" s="100"/>
    </row>
    <row r="386" spans="1:5" x14ac:dyDescent="0.25">
      <c r="A386" s="101" t="s">
        <v>136</v>
      </c>
      <c r="B386" s="95" t="s">
        <v>139</v>
      </c>
      <c r="E386" s="100"/>
    </row>
    <row r="387" spans="1:5" x14ac:dyDescent="0.25">
      <c r="A387" s="101" t="s">
        <v>55</v>
      </c>
      <c r="B387" s="95" t="s">
        <v>139</v>
      </c>
      <c r="E387" s="100"/>
    </row>
    <row r="388" spans="1:5" x14ac:dyDescent="0.25">
      <c r="A388" s="101" t="s">
        <v>137</v>
      </c>
      <c r="B388" s="95" t="s">
        <v>139</v>
      </c>
      <c r="E388" s="100"/>
    </row>
    <row r="389" spans="1:5" ht="31.5" x14ac:dyDescent="0.25">
      <c r="A389" s="103" t="s">
        <v>138</v>
      </c>
      <c r="B389" s="95" t="s">
        <v>139</v>
      </c>
      <c r="E389" s="100"/>
    </row>
    <row r="390" spans="1:5" ht="15.75" x14ac:dyDescent="0.25">
      <c r="A390" s="101" t="s">
        <v>140</v>
      </c>
      <c r="B390" s="95" t="s">
        <v>139</v>
      </c>
      <c r="E390" s="100"/>
    </row>
    <row r="391" spans="1:5" ht="30.75" x14ac:dyDescent="0.25">
      <c r="A391" s="99" t="s">
        <v>141</v>
      </c>
      <c r="B391" s="95" t="s">
        <v>139</v>
      </c>
      <c r="E391" s="100"/>
    </row>
    <row r="392" spans="1:5" ht="30.75" x14ac:dyDescent="0.25">
      <c r="A392" s="99" t="s">
        <v>142</v>
      </c>
      <c r="B392" s="95" t="s">
        <v>139</v>
      </c>
      <c r="E392" s="100"/>
    </row>
    <row r="393" spans="1:5" x14ac:dyDescent="0.25">
      <c r="A393" s="108" t="s">
        <v>194</v>
      </c>
      <c r="B393" s="95" t="s">
        <v>139</v>
      </c>
      <c r="E393" s="100"/>
    </row>
    <row r="394" spans="1:5" ht="60" x14ac:dyDescent="0.25">
      <c r="A394" s="108" t="s">
        <v>195</v>
      </c>
      <c r="B394" s="123" t="s">
        <v>139</v>
      </c>
      <c r="C394" s="109"/>
      <c r="D394" s="109"/>
      <c r="E394" s="110"/>
    </row>
    <row r="395" spans="1:5" x14ac:dyDescent="0.25">
      <c r="A395" s="108" t="s">
        <v>196</v>
      </c>
      <c r="B395" s="95" t="s">
        <v>139</v>
      </c>
      <c r="E395" s="100"/>
    </row>
    <row r="396" spans="1:5" ht="30" x14ac:dyDescent="0.25">
      <c r="A396" s="108" t="s">
        <v>197</v>
      </c>
      <c r="B396" s="95" t="s">
        <v>139</v>
      </c>
      <c r="E396" s="100"/>
    </row>
    <row r="397" spans="1:5" ht="30" x14ac:dyDescent="0.25">
      <c r="A397" s="108" t="s">
        <v>198</v>
      </c>
      <c r="B397" s="95" t="s">
        <v>139</v>
      </c>
      <c r="E397" s="100"/>
    </row>
    <row r="398" spans="1:5" ht="75" x14ac:dyDescent="0.25">
      <c r="A398" s="104" t="s">
        <v>199</v>
      </c>
      <c r="B398" s="13" t="s">
        <v>203</v>
      </c>
      <c r="C398" s="95"/>
      <c r="D398" s="95"/>
      <c r="E398" s="105"/>
    </row>
    <row r="399" spans="1:5" ht="75" x14ac:dyDescent="0.25">
      <c r="A399" s="99" t="s">
        <v>149</v>
      </c>
      <c r="B399" s="13" t="s">
        <v>156</v>
      </c>
      <c r="E399" s="100"/>
    </row>
    <row r="400" spans="1:5" x14ac:dyDescent="0.25">
      <c r="A400" s="99" t="s">
        <v>145</v>
      </c>
      <c r="B400" s="95" t="s">
        <v>204</v>
      </c>
      <c r="E400" s="100"/>
    </row>
    <row r="401" spans="1:5" x14ac:dyDescent="0.25">
      <c r="A401" s="99" t="s">
        <v>147</v>
      </c>
      <c r="B401" s="133" t="s">
        <v>204</v>
      </c>
      <c r="E401" s="100"/>
    </row>
    <row r="402" spans="1:5" ht="30" x14ac:dyDescent="0.25">
      <c r="A402" s="99" t="s">
        <v>150</v>
      </c>
      <c r="B402" s="133" t="s">
        <v>204</v>
      </c>
      <c r="E402" s="100"/>
    </row>
    <row r="403" spans="1:5" ht="45" x14ac:dyDescent="0.25">
      <c r="A403" s="107" t="s">
        <v>151</v>
      </c>
      <c r="B403" s="133" t="s">
        <v>204</v>
      </c>
      <c r="C403" s="98"/>
      <c r="D403" s="98"/>
      <c r="E403" s="106"/>
    </row>
    <row r="404" spans="1:5" x14ac:dyDescent="0.25">
      <c r="A404" s="215"/>
      <c r="B404" s="215"/>
      <c r="C404" s="215"/>
      <c r="D404" s="215"/>
      <c r="E404" s="215"/>
    </row>
    <row r="405" spans="1:5" ht="28.5" x14ac:dyDescent="0.25">
      <c r="A405" s="219" t="s">
        <v>205</v>
      </c>
      <c r="B405" s="217"/>
      <c r="C405" s="217"/>
      <c r="D405" s="217"/>
      <c r="E405" s="218"/>
    </row>
    <row r="406" spans="1:5" x14ac:dyDescent="0.25">
      <c r="A406" s="99" t="s">
        <v>119</v>
      </c>
      <c r="B406" s="13" t="s">
        <v>120</v>
      </c>
      <c r="C406" s="94" t="s">
        <v>121</v>
      </c>
      <c r="D406" s="94" t="s">
        <v>122</v>
      </c>
      <c r="E406" s="100" t="s">
        <v>123</v>
      </c>
    </row>
    <row r="407" spans="1:5" ht="105" x14ac:dyDescent="0.25">
      <c r="A407" s="99" t="s">
        <v>192</v>
      </c>
      <c r="B407" s="13" t="s">
        <v>206</v>
      </c>
      <c r="E407" s="100"/>
    </row>
    <row r="408" spans="1:5" x14ac:dyDescent="0.25">
      <c r="A408" s="99" t="s">
        <v>124</v>
      </c>
      <c r="B408" s="95" t="s">
        <v>139</v>
      </c>
      <c r="E408" s="100"/>
    </row>
    <row r="409" spans="1:5" x14ac:dyDescent="0.25">
      <c r="A409" s="101" t="s">
        <v>153</v>
      </c>
      <c r="B409" s="95" t="s">
        <v>139</v>
      </c>
      <c r="E409" s="100"/>
    </row>
    <row r="410" spans="1:5" x14ac:dyDescent="0.25">
      <c r="A410" s="101" t="s">
        <v>125</v>
      </c>
      <c r="B410" s="95" t="s">
        <v>139</v>
      </c>
      <c r="E410" s="100"/>
    </row>
    <row r="411" spans="1:5" x14ac:dyDescent="0.25">
      <c r="A411" s="101" t="s">
        <v>126</v>
      </c>
      <c r="B411" s="95" t="s">
        <v>139</v>
      </c>
      <c r="E411" s="100"/>
    </row>
    <row r="412" spans="1:5" ht="15.75" x14ac:dyDescent="0.25">
      <c r="A412" s="102" t="s">
        <v>127</v>
      </c>
      <c r="B412" s="95" t="s">
        <v>139</v>
      </c>
      <c r="E412" s="100"/>
    </row>
    <row r="413" spans="1:5" ht="15.75" x14ac:dyDescent="0.25">
      <c r="A413" s="102" t="s">
        <v>128</v>
      </c>
      <c r="B413" s="95" t="s">
        <v>139</v>
      </c>
      <c r="E413" s="100"/>
    </row>
    <row r="414" spans="1:5" ht="15.75" x14ac:dyDescent="0.25">
      <c r="A414" s="102" t="s">
        <v>129</v>
      </c>
      <c r="B414" s="95" t="s">
        <v>139</v>
      </c>
      <c r="E414" s="100"/>
    </row>
    <row r="415" spans="1:5" ht="15.75" x14ac:dyDescent="0.25">
      <c r="A415" s="102" t="s">
        <v>154</v>
      </c>
      <c r="B415" s="113" t="s">
        <v>139</v>
      </c>
      <c r="E415" s="100"/>
    </row>
    <row r="416" spans="1:5" ht="15.75" x14ac:dyDescent="0.25">
      <c r="A416" s="102" t="s">
        <v>132</v>
      </c>
      <c r="B416" s="113" t="s">
        <v>139</v>
      </c>
      <c r="E416" s="100"/>
    </row>
    <row r="417" spans="1:5" ht="15.75" x14ac:dyDescent="0.25">
      <c r="A417" s="102" t="s">
        <v>133</v>
      </c>
      <c r="B417" s="113" t="s">
        <v>139</v>
      </c>
      <c r="E417" s="100"/>
    </row>
    <row r="418" spans="1:5" ht="15.75" x14ac:dyDescent="0.25">
      <c r="A418" s="102" t="s">
        <v>134</v>
      </c>
      <c r="B418" s="113" t="s">
        <v>139</v>
      </c>
      <c r="E418" s="100"/>
    </row>
    <row r="419" spans="1:5" ht="15.75" x14ac:dyDescent="0.25">
      <c r="A419" s="102" t="s">
        <v>135</v>
      </c>
      <c r="B419" s="113" t="s">
        <v>139</v>
      </c>
      <c r="E419" s="100"/>
    </row>
    <row r="420" spans="1:5" x14ac:dyDescent="0.25">
      <c r="A420" s="101" t="s">
        <v>136</v>
      </c>
      <c r="B420" s="95" t="s">
        <v>139</v>
      </c>
      <c r="E420" s="100"/>
    </row>
    <row r="421" spans="1:5" x14ac:dyDescent="0.25">
      <c r="A421" s="101" t="s">
        <v>55</v>
      </c>
      <c r="B421" s="95" t="s">
        <v>139</v>
      </c>
      <c r="E421" s="100"/>
    </row>
    <row r="422" spans="1:5" x14ac:dyDescent="0.25">
      <c r="A422" s="101" t="s">
        <v>137</v>
      </c>
      <c r="B422" s="95" t="s">
        <v>139</v>
      </c>
      <c r="E422" s="100"/>
    </row>
    <row r="423" spans="1:5" ht="31.5" x14ac:dyDescent="0.25">
      <c r="A423" s="103" t="s">
        <v>138</v>
      </c>
      <c r="B423" s="95" t="s">
        <v>139</v>
      </c>
      <c r="E423" s="100"/>
    </row>
    <row r="424" spans="1:5" ht="15.75" x14ac:dyDescent="0.25">
      <c r="A424" s="101" t="s">
        <v>140</v>
      </c>
      <c r="B424" s="95" t="s">
        <v>139</v>
      </c>
      <c r="E424" s="100"/>
    </row>
    <row r="425" spans="1:5" ht="30.75" x14ac:dyDescent="0.25">
      <c r="A425" s="99" t="s">
        <v>141</v>
      </c>
      <c r="B425" s="95" t="s">
        <v>139</v>
      </c>
      <c r="E425" s="100"/>
    </row>
    <row r="426" spans="1:5" ht="30.75" x14ac:dyDescent="0.25">
      <c r="A426" s="99" t="s">
        <v>142</v>
      </c>
      <c r="B426" s="95" t="s">
        <v>139</v>
      </c>
      <c r="E426" s="100"/>
    </row>
    <row r="427" spans="1:5" x14ac:dyDescent="0.25">
      <c r="A427" s="108" t="s">
        <v>194</v>
      </c>
      <c r="B427" s="95" t="s">
        <v>139</v>
      </c>
      <c r="E427" s="100"/>
    </row>
    <row r="428" spans="1:5" ht="60" x14ac:dyDescent="0.25">
      <c r="A428" s="108" t="s">
        <v>195</v>
      </c>
      <c r="B428" s="122" t="s">
        <v>139</v>
      </c>
      <c r="C428" s="109"/>
      <c r="D428" s="109"/>
      <c r="E428" s="110"/>
    </row>
    <row r="429" spans="1:5" x14ac:dyDescent="0.25">
      <c r="A429" s="108" t="s">
        <v>196</v>
      </c>
      <c r="B429" s="95" t="s">
        <v>139</v>
      </c>
      <c r="E429" s="100"/>
    </row>
    <row r="430" spans="1:5" ht="30" x14ac:dyDescent="0.25">
      <c r="A430" s="108" t="s">
        <v>197</v>
      </c>
      <c r="B430" s="95" t="s">
        <v>139</v>
      </c>
      <c r="E430" s="100"/>
    </row>
    <row r="431" spans="1:5" ht="30" x14ac:dyDescent="0.25">
      <c r="A431" s="108" t="s">
        <v>198</v>
      </c>
      <c r="B431" s="95" t="s">
        <v>139</v>
      </c>
      <c r="E431" s="100"/>
    </row>
    <row r="432" spans="1:5" ht="105" x14ac:dyDescent="0.25">
      <c r="A432" s="104" t="s">
        <v>199</v>
      </c>
      <c r="B432" s="13" t="s">
        <v>207</v>
      </c>
      <c r="C432" s="95"/>
      <c r="D432" s="95"/>
      <c r="E432" s="105"/>
    </row>
    <row r="433" spans="1:6" ht="75" x14ac:dyDescent="0.25">
      <c r="A433" s="99" t="s">
        <v>149</v>
      </c>
      <c r="B433" s="13" t="s">
        <v>156</v>
      </c>
      <c r="E433" s="100"/>
    </row>
    <row r="434" spans="1:6" x14ac:dyDescent="0.25">
      <c r="A434" s="99" t="s">
        <v>145</v>
      </c>
      <c r="B434" s="95" t="s">
        <v>208</v>
      </c>
      <c r="E434" s="100"/>
    </row>
    <row r="435" spans="1:6" x14ac:dyDescent="0.25">
      <c r="A435" s="99" t="s">
        <v>147</v>
      </c>
      <c r="B435" s="136" t="s">
        <v>208</v>
      </c>
      <c r="E435" s="100"/>
    </row>
    <row r="436" spans="1:6" ht="30" x14ac:dyDescent="0.25">
      <c r="A436" s="99" t="s">
        <v>150</v>
      </c>
      <c r="B436" s="136" t="s">
        <v>208</v>
      </c>
      <c r="E436" s="100"/>
    </row>
    <row r="437" spans="1:6" ht="45" x14ac:dyDescent="0.25">
      <c r="A437" s="107" t="s">
        <v>151</v>
      </c>
      <c r="B437" s="137" t="s">
        <v>208</v>
      </c>
      <c r="C437" s="98"/>
      <c r="D437" s="98"/>
      <c r="E437" s="106"/>
    </row>
    <row r="438" spans="1:6" s="140" customFormat="1" x14ac:dyDescent="0.25">
      <c r="B438" s="141"/>
    </row>
    <row r="439" spans="1:6" s="144" customFormat="1" ht="51" customHeight="1" x14ac:dyDescent="0.25">
      <c r="A439" s="142" t="s">
        <v>209</v>
      </c>
      <c r="B439" s="143"/>
    </row>
    <row r="440" spans="1:6" s="140" customFormat="1" x14ac:dyDescent="0.25">
      <c r="B440" s="141"/>
    </row>
    <row r="441" spans="1:6" x14ac:dyDescent="0.25">
      <c r="A441" s="215"/>
      <c r="B441" s="215"/>
      <c r="C441" s="215"/>
      <c r="D441" s="215"/>
      <c r="E441" s="215"/>
    </row>
    <row r="442" spans="1:6" ht="28.5" x14ac:dyDescent="0.25">
      <c r="A442" s="216" t="s">
        <v>334</v>
      </c>
      <c r="B442" s="217"/>
      <c r="C442" s="217"/>
      <c r="D442" s="217"/>
      <c r="E442" s="218"/>
      <c r="F442" s="94" t="s">
        <v>189</v>
      </c>
    </row>
    <row r="443" spans="1:6" x14ac:dyDescent="0.25">
      <c r="A443" s="99" t="s">
        <v>119</v>
      </c>
      <c r="B443" s="13" t="s">
        <v>120</v>
      </c>
      <c r="C443" s="94" t="s">
        <v>121</v>
      </c>
      <c r="D443" s="94" t="s">
        <v>122</v>
      </c>
      <c r="E443" s="100" t="s">
        <v>123</v>
      </c>
    </row>
    <row r="444" spans="1:6" x14ac:dyDescent="0.25">
      <c r="A444" s="99" t="s">
        <v>124</v>
      </c>
      <c r="B444" s="95" t="s">
        <v>139</v>
      </c>
      <c r="E444" s="100"/>
    </row>
    <row r="445" spans="1:6" x14ac:dyDescent="0.25">
      <c r="A445" s="101" t="s">
        <v>153</v>
      </c>
      <c r="B445" s="127">
        <v>13</v>
      </c>
      <c r="E445" s="100"/>
    </row>
    <row r="446" spans="1:6" x14ac:dyDescent="0.25">
      <c r="A446" s="101" t="s">
        <v>125</v>
      </c>
      <c r="B446" s="127">
        <v>564</v>
      </c>
      <c r="E446" s="100"/>
    </row>
    <row r="447" spans="1:6" x14ac:dyDescent="0.25">
      <c r="A447" s="101" t="s">
        <v>126</v>
      </c>
      <c r="B447" s="139">
        <v>0.68</v>
      </c>
      <c r="E447" s="100"/>
    </row>
    <row r="448" spans="1:6" ht="15.75" x14ac:dyDescent="0.25">
      <c r="A448" s="102" t="s">
        <v>127</v>
      </c>
      <c r="B448" s="127">
        <v>0</v>
      </c>
      <c r="E448" s="100"/>
    </row>
    <row r="449" spans="1:5" ht="15.75" x14ac:dyDescent="0.25">
      <c r="A449" s="102" t="s">
        <v>128</v>
      </c>
      <c r="B449" s="139">
        <v>1</v>
      </c>
      <c r="E449" s="100"/>
    </row>
    <row r="450" spans="1:5" ht="15.75" x14ac:dyDescent="0.25">
      <c r="A450" s="102" t="s">
        <v>129</v>
      </c>
      <c r="B450" s="127">
        <v>0</v>
      </c>
      <c r="E450" s="100"/>
    </row>
    <row r="451" spans="1:5" ht="48" x14ac:dyDescent="0.25">
      <c r="A451" s="102" t="s">
        <v>154</v>
      </c>
      <c r="B451" s="113" t="s">
        <v>131</v>
      </c>
      <c r="E451" s="100"/>
    </row>
    <row r="452" spans="1:5" ht="48" x14ac:dyDescent="0.25">
      <c r="A452" s="102" t="s">
        <v>132</v>
      </c>
      <c r="B452" s="113" t="s">
        <v>131</v>
      </c>
      <c r="E452" s="100"/>
    </row>
    <row r="453" spans="1:5" ht="48" x14ac:dyDescent="0.25">
      <c r="A453" s="102" t="s">
        <v>133</v>
      </c>
      <c r="B453" s="113" t="s">
        <v>131</v>
      </c>
      <c r="E453" s="100"/>
    </row>
    <row r="454" spans="1:5" ht="48" x14ac:dyDescent="0.25">
      <c r="A454" s="102" t="s">
        <v>134</v>
      </c>
      <c r="B454" s="113" t="s">
        <v>131</v>
      </c>
      <c r="E454" s="100"/>
    </row>
    <row r="455" spans="1:5" ht="48" x14ac:dyDescent="0.25">
      <c r="A455" s="102" t="s">
        <v>135</v>
      </c>
      <c r="B455" s="113" t="s">
        <v>131</v>
      </c>
      <c r="E455" s="100"/>
    </row>
    <row r="456" spans="1:5" x14ac:dyDescent="0.25">
      <c r="A456" s="101" t="s">
        <v>136</v>
      </c>
      <c r="B456" s="127" t="s">
        <v>177</v>
      </c>
      <c r="E456" s="100"/>
    </row>
    <row r="457" spans="1:5" x14ac:dyDescent="0.25">
      <c r="A457" s="101" t="s">
        <v>55</v>
      </c>
      <c r="B457" s="127" t="s">
        <v>177</v>
      </c>
      <c r="E457" s="100"/>
    </row>
    <row r="458" spans="1:5" x14ac:dyDescent="0.25">
      <c r="A458" s="101" t="s">
        <v>137</v>
      </c>
      <c r="B458" s="127" t="s">
        <v>177</v>
      </c>
      <c r="E458" s="100"/>
    </row>
    <row r="459" spans="1:5" ht="31.5" x14ac:dyDescent="0.25">
      <c r="A459" s="103" t="s">
        <v>138</v>
      </c>
      <c r="B459" s="95" t="s">
        <v>139</v>
      </c>
      <c r="E459" s="100"/>
    </row>
    <row r="460" spans="1:5" ht="15.75" x14ac:dyDescent="0.25">
      <c r="A460" s="101" t="s">
        <v>140</v>
      </c>
      <c r="B460" s="95" t="s">
        <v>139</v>
      </c>
      <c r="E460" s="100"/>
    </row>
    <row r="461" spans="1:5" ht="30.75" x14ac:dyDescent="0.25">
      <c r="A461" s="99" t="s">
        <v>141</v>
      </c>
      <c r="B461" s="95" t="s">
        <v>139</v>
      </c>
      <c r="E461" s="100"/>
    </row>
    <row r="462" spans="1:5" ht="30.75" x14ac:dyDescent="0.25">
      <c r="A462" s="99" t="s">
        <v>142</v>
      </c>
      <c r="B462" s="95" t="s">
        <v>139</v>
      </c>
      <c r="E462" s="100"/>
    </row>
    <row r="463" spans="1:5" ht="90" x14ac:dyDescent="0.25">
      <c r="A463" s="104" t="s">
        <v>143</v>
      </c>
      <c r="B463" s="13" t="s">
        <v>210</v>
      </c>
      <c r="C463" s="95"/>
      <c r="D463" s="95"/>
      <c r="E463" s="105"/>
    </row>
    <row r="464" spans="1:5" ht="75" x14ac:dyDescent="0.25">
      <c r="A464" s="99" t="s">
        <v>149</v>
      </c>
      <c r="B464" s="13" t="s">
        <v>156</v>
      </c>
      <c r="E464" s="100"/>
    </row>
    <row r="465" spans="1:6" x14ac:dyDescent="0.25">
      <c r="A465" s="99" t="s">
        <v>145</v>
      </c>
      <c r="B465" s="95" t="s">
        <v>191</v>
      </c>
      <c r="E465" s="100"/>
    </row>
    <row r="466" spans="1:6" x14ac:dyDescent="0.25">
      <c r="A466" s="99" t="s">
        <v>147</v>
      </c>
      <c r="B466" s="133" t="s">
        <v>191</v>
      </c>
      <c r="E466" s="100"/>
    </row>
    <row r="467" spans="1:6" ht="30" x14ac:dyDescent="0.25">
      <c r="A467" s="99" t="s">
        <v>150</v>
      </c>
      <c r="B467" s="133" t="s">
        <v>191</v>
      </c>
      <c r="E467" s="100"/>
    </row>
    <row r="468" spans="1:6" ht="45" x14ac:dyDescent="0.25">
      <c r="A468" s="107" t="s">
        <v>151</v>
      </c>
      <c r="B468" s="138" t="s">
        <v>191</v>
      </c>
      <c r="C468" s="98"/>
      <c r="D468" s="98"/>
      <c r="E468" s="106"/>
    </row>
    <row r="470" spans="1:6" x14ac:dyDescent="0.25">
      <c r="A470" s="215"/>
      <c r="B470" s="215"/>
      <c r="C470" s="215"/>
      <c r="D470" s="215"/>
      <c r="E470" s="215"/>
    </row>
    <row r="471" spans="1:6" ht="28.5" x14ac:dyDescent="0.25">
      <c r="A471" s="216" t="s">
        <v>335</v>
      </c>
      <c r="B471" s="217"/>
      <c r="C471" s="217"/>
      <c r="D471" s="217"/>
      <c r="E471" s="218"/>
      <c r="F471" s="94" t="s">
        <v>189</v>
      </c>
    </row>
    <row r="472" spans="1:6" x14ac:dyDescent="0.25">
      <c r="A472" s="99" t="s">
        <v>119</v>
      </c>
      <c r="B472" s="13" t="s">
        <v>120</v>
      </c>
      <c r="C472" s="94" t="s">
        <v>121</v>
      </c>
      <c r="D472" s="94" t="s">
        <v>122</v>
      </c>
      <c r="E472" s="100" t="s">
        <v>123</v>
      </c>
    </row>
    <row r="473" spans="1:6" x14ac:dyDescent="0.25">
      <c r="A473" s="99" t="s">
        <v>124</v>
      </c>
      <c r="B473" s="95" t="s">
        <v>139</v>
      </c>
      <c r="E473" s="100"/>
    </row>
    <row r="474" spans="1:6" x14ac:dyDescent="0.25">
      <c r="A474" s="101" t="s">
        <v>153</v>
      </c>
      <c r="B474" s="127" t="s">
        <v>177</v>
      </c>
      <c r="E474" s="100"/>
    </row>
    <row r="475" spans="1:6" x14ac:dyDescent="0.25">
      <c r="A475" s="101" t="s">
        <v>125</v>
      </c>
      <c r="B475" s="127" t="s">
        <v>177</v>
      </c>
      <c r="E475" s="100"/>
    </row>
    <row r="476" spans="1:6" x14ac:dyDescent="0.25">
      <c r="A476" s="101" t="s">
        <v>126</v>
      </c>
      <c r="B476" s="127" t="s">
        <v>177</v>
      </c>
      <c r="E476" s="100"/>
    </row>
    <row r="477" spans="1:6" ht="15.75" x14ac:dyDescent="0.25">
      <c r="A477" s="102" t="s">
        <v>127</v>
      </c>
      <c r="B477" s="127" t="s">
        <v>177</v>
      </c>
      <c r="E477" s="100"/>
    </row>
    <row r="478" spans="1:6" ht="15.75" x14ac:dyDescent="0.25">
      <c r="A478" s="102" t="s">
        <v>128</v>
      </c>
      <c r="B478" s="127" t="s">
        <v>177</v>
      </c>
      <c r="E478" s="100"/>
    </row>
    <row r="479" spans="1:6" ht="15.75" x14ac:dyDescent="0.25">
      <c r="A479" s="102" t="s">
        <v>129</v>
      </c>
      <c r="B479" s="127" t="s">
        <v>177</v>
      </c>
      <c r="E479" s="100"/>
    </row>
    <row r="480" spans="1:6" ht="48" x14ac:dyDescent="0.25">
      <c r="A480" s="102" t="s">
        <v>154</v>
      </c>
      <c r="B480" s="113" t="s">
        <v>131</v>
      </c>
      <c r="E480" s="100"/>
    </row>
    <row r="481" spans="1:5" ht="48" x14ac:dyDescent="0.25">
      <c r="A481" s="102" t="s">
        <v>132</v>
      </c>
      <c r="B481" s="113" t="s">
        <v>131</v>
      </c>
      <c r="E481" s="100"/>
    </row>
    <row r="482" spans="1:5" ht="48" x14ac:dyDescent="0.25">
      <c r="A482" s="102" t="s">
        <v>133</v>
      </c>
      <c r="B482" s="113" t="s">
        <v>131</v>
      </c>
      <c r="E482" s="100"/>
    </row>
    <row r="483" spans="1:5" ht="48" x14ac:dyDescent="0.25">
      <c r="A483" s="102" t="s">
        <v>134</v>
      </c>
      <c r="B483" s="113" t="s">
        <v>131</v>
      </c>
      <c r="E483" s="100"/>
    </row>
    <row r="484" spans="1:5" ht="48" x14ac:dyDescent="0.25">
      <c r="A484" s="102" t="s">
        <v>135</v>
      </c>
      <c r="B484" s="113" t="s">
        <v>131</v>
      </c>
      <c r="E484" s="100"/>
    </row>
    <row r="485" spans="1:5" x14ac:dyDescent="0.25">
      <c r="A485" s="101" t="s">
        <v>136</v>
      </c>
      <c r="B485" s="127" t="s">
        <v>177</v>
      </c>
      <c r="E485" s="100"/>
    </row>
    <row r="486" spans="1:5" x14ac:dyDescent="0.25">
      <c r="A486" s="101" t="s">
        <v>55</v>
      </c>
      <c r="B486" s="127" t="s">
        <v>177</v>
      </c>
      <c r="E486" s="100"/>
    </row>
    <row r="487" spans="1:5" x14ac:dyDescent="0.25">
      <c r="A487" s="101" t="s">
        <v>137</v>
      </c>
      <c r="B487" s="127" t="s">
        <v>177</v>
      </c>
      <c r="E487" s="100"/>
    </row>
    <row r="488" spans="1:5" ht="31.5" x14ac:dyDescent="0.25">
      <c r="A488" s="103" t="s">
        <v>138</v>
      </c>
      <c r="B488" s="95" t="s">
        <v>139</v>
      </c>
      <c r="E488" s="100"/>
    </row>
    <row r="489" spans="1:5" ht="15.75" x14ac:dyDescent="0.25">
      <c r="A489" s="101" t="s">
        <v>140</v>
      </c>
      <c r="B489" s="95" t="s">
        <v>139</v>
      </c>
      <c r="E489" s="100"/>
    </row>
    <row r="490" spans="1:5" ht="30.75" x14ac:dyDescent="0.25">
      <c r="A490" s="99" t="s">
        <v>141</v>
      </c>
      <c r="B490" s="95" t="s">
        <v>139</v>
      </c>
      <c r="E490" s="100"/>
    </row>
    <row r="491" spans="1:5" ht="30.75" x14ac:dyDescent="0.25">
      <c r="A491" s="99" t="s">
        <v>142</v>
      </c>
      <c r="B491" s="95" t="s">
        <v>139</v>
      </c>
      <c r="E491" s="100"/>
    </row>
    <row r="492" spans="1:5" ht="90" x14ac:dyDescent="0.25">
      <c r="A492" s="104" t="s">
        <v>143</v>
      </c>
      <c r="B492" s="13" t="s">
        <v>210</v>
      </c>
      <c r="C492" s="95"/>
      <c r="D492" s="95"/>
      <c r="E492" s="105"/>
    </row>
    <row r="493" spans="1:5" ht="75" x14ac:dyDescent="0.25">
      <c r="A493" s="99" t="s">
        <v>149</v>
      </c>
      <c r="B493" s="13" t="s">
        <v>156</v>
      </c>
      <c r="E493" s="100"/>
    </row>
    <row r="494" spans="1:5" x14ac:dyDescent="0.25">
      <c r="A494" s="99" t="s">
        <v>145</v>
      </c>
      <c r="B494" s="95" t="s">
        <v>191</v>
      </c>
      <c r="E494" s="100"/>
    </row>
    <row r="495" spans="1:5" x14ac:dyDescent="0.25">
      <c r="A495" s="99" t="s">
        <v>147</v>
      </c>
      <c r="B495" s="133" t="s">
        <v>191</v>
      </c>
      <c r="E495" s="100"/>
    </row>
    <row r="496" spans="1:5" ht="30" x14ac:dyDescent="0.25">
      <c r="A496" s="99" t="s">
        <v>150</v>
      </c>
      <c r="B496" s="133" t="s">
        <v>191</v>
      </c>
      <c r="E496" s="100"/>
    </row>
    <row r="497" spans="1:5" ht="45" x14ac:dyDescent="0.25">
      <c r="A497" s="107" t="s">
        <v>151</v>
      </c>
      <c r="B497" s="138" t="s">
        <v>191</v>
      </c>
      <c r="C497" s="98"/>
      <c r="D497" s="98"/>
      <c r="E497" s="106"/>
    </row>
  </sheetData>
  <mergeCells count="26">
    <mergeCell ref="A252:E252"/>
    <mergeCell ref="A1:E1"/>
    <mergeCell ref="A29:E29"/>
    <mergeCell ref="A57:E57"/>
    <mergeCell ref="A85:E85"/>
    <mergeCell ref="A280:E280"/>
    <mergeCell ref="A281:E281"/>
    <mergeCell ref="A308:E308"/>
    <mergeCell ref="A309:E309"/>
    <mergeCell ref="A336:E336"/>
    <mergeCell ref="A470:E470"/>
    <mergeCell ref="A471:E471"/>
    <mergeCell ref="A113:E113"/>
    <mergeCell ref="A141:E141"/>
    <mergeCell ref="A404:E404"/>
    <mergeCell ref="A405:E405"/>
    <mergeCell ref="A169:E169"/>
    <mergeCell ref="A197:E197"/>
    <mergeCell ref="A225:E225"/>
    <mergeCell ref="A370:E370"/>
    <mergeCell ref="A371:E371"/>
    <mergeCell ref="A441:E441"/>
    <mergeCell ref="A442:E442"/>
    <mergeCell ref="A224:E224"/>
    <mergeCell ref="A337:E337"/>
    <mergeCell ref="A253:E253"/>
  </mergeCells>
  <pageMargins left="0.7" right="0.7" top="0.75" bottom="0.75" header="0.3" footer="0.3"/>
  <pageSetup orientation="portrait" r:id="rId1"/>
  <tableParts count="17">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0C6C2-AB4D-4FA6-91F7-6095F3EA036F}">
  <dimension ref="A1:F26"/>
  <sheetViews>
    <sheetView workbookViewId="0">
      <selection activeCell="C6" sqref="C6"/>
    </sheetView>
  </sheetViews>
  <sheetFormatPr defaultRowHeight="15" x14ac:dyDescent="0.25"/>
  <sheetData>
    <row r="1" spans="1:6" x14ac:dyDescent="0.25">
      <c r="A1">
        <v>0</v>
      </c>
      <c r="C1">
        <v>0</v>
      </c>
      <c r="F1">
        <v>1</v>
      </c>
    </row>
    <row r="2" spans="1:6" x14ac:dyDescent="0.25">
      <c r="A2">
        <v>0</v>
      </c>
      <c r="C2">
        <v>0</v>
      </c>
      <c r="F2">
        <v>15</v>
      </c>
    </row>
    <row r="3" spans="1:6" x14ac:dyDescent="0.25">
      <c r="A3">
        <v>0.15</v>
      </c>
      <c r="C3">
        <v>0</v>
      </c>
      <c r="F3">
        <v>10</v>
      </c>
    </row>
    <row r="4" spans="1:6" x14ac:dyDescent="0.25">
      <c r="A4">
        <v>0.39</v>
      </c>
      <c r="C4">
        <v>0</v>
      </c>
      <c r="F4">
        <v>3</v>
      </c>
    </row>
    <row r="5" spans="1:6" x14ac:dyDescent="0.25">
      <c r="A5">
        <v>0.64</v>
      </c>
      <c r="C5">
        <v>0</v>
      </c>
      <c r="F5">
        <v>11</v>
      </c>
    </row>
    <row r="6" spans="1:6" x14ac:dyDescent="0.25">
      <c r="A6">
        <v>0.68</v>
      </c>
      <c r="C6">
        <v>1</v>
      </c>
      <c r="F6">
        <v>0</v>
      </c>
    </row>
    <row r="7" spans="1:6" x14ac:dyDescent="0.25">
      <c r="A7">
        <v>0.7</v>
      </c>
      <c r="C7">
        <v>7</v>
      </c>
      <c r="F7">
        <v>5</v>
      </c>
    </row>
    <row r="8" spans="1:6" x14ac:dyDescent="0.25">
      <c r="A8">
        <v>0.75</v>
      </c>
      <c r="C8">
        <v>17</v>
      </c>
      <c r="F8">
        <v>20</v>
      </c>
    </row>
    <row r="9" spans="1:6" x14ac:dyDescent="0.25">
      <c r="A9">
        <v>0.77</v>
      </c>
      <c r="C9">
        <v>70</v>
      </c>
      <c r="F9">
        <v>31</v>
      </c>
    </row>
    <row r="10" spans="1:6" x14ac:dyDescent="0.25">
      <c r="A10">
        <v>1</v>
      </c>
      <c r="F10">
        <v>34</v>
      </c>
    </row>
    <row r="11" spans="1:6" x14ac:dyDescent="0.25">
      <c r="A11">
        <v>1</v>
      </c>
      <c r="F11">
        <v>0</v>
      </c>
    </row>
    <row r="12" spans="1:6" x14ac:dyDescent="0.25">
      <c r="A12">
        <v>1.07</v>
      </c>
      <c r="F12">
        <v>9</v>
      </c>
    </row>
    <row r="13" spans="1:6" x14ac:dyDescent="0.25">
      <c r="A13">
        <v>1.36</v>
      </c>
      <c r="F13">
        <v>13</v>
      </c>
    </row>
    <row r="14" spans="1:6" x14ac:dyDescent="0.25">
      <c r="F14">
        <f>SUM(F1:F13)</f>
        <v>152</v>
      </c>
    </row>
    <row r="18" spans="1:1" x14ac:dyDescent="0.25">
      <c r="A18">
        <v>0</v>
      </c>
    </row>
    <row r="19" spans="1:1" x14ac:dyDescent="0.25">
      <c r="A19">
        <v>7</v>
      </c>
    </row>
    <row r="20" spans="1:1" x14ac:dyDescent="0.25">
      <c r="A20">
        <v>0</v>
      </c>
    </row>
    <row r="21" spans="1:1" x14ac:dyDescent="0.25">
      <c r="A21">
        <v>0</v>
      </c>
    </row>
    <row r="22" spans="1:1" x14ac:dyDescent="0.25">
      <c r="A22">
        <v>0</v>
      </c>
    </row>
    <row r="23" spans="1:1" x14ac:dyDescent="0.25">
      <c r="A23">
        <v>1</v>
      </c>
    </row>
    <row r="24" spans="1:1" x14ac:dyDescent="0.25">
      <c r="A24">
        <v>17</v>
      </c>
    </row>
    <row r="25" spans="1:1" x14ac:dyDescent="0.25">
      <c r="A25">
        <v>0</v>
      </c>
    </row>
    <row r="26" spans="1:1" x14ac:dyDescent="0.25">
      <c r="A26">
        <v>70</v>
      </c>
    </row>
  </sheetData>
  <sortState xmlns:xlrd2="http://schemas.microsoft.com/office/spreadsheetml/2017/richdata2" ref="C1:C9">
    <sortCondition ref="C1:C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8CA61-3CE4-4481-9397-8FB4502AE702}">
  <dimension ref="A1:N33"/>
  <sheetViews>
    <sheetView tabSelected="1" zoomScale="70" zoomScaleNormal="70" workbookViewId="0">
      <selection activeCell="A3" sqref="A3"/>
    </sheetView>
  </sheetViews>
  <sheetFormatPr defaultRowHeight="15" x14ac:dyDescent="0.25"/>
  <cols>
    <col min="1" max="1" width="52.28515625" bestFit="1" customWidth="1"/>
    <col min="2" max="2" width="42.85546875" style="95" customWidth="1"/>
    <col min="3" max="3" width="32.7109375" bestFit="1" customWidth="1"/>
    <col min="4" max="4" width="35.140625" bestFit="1" customWidth="1"/>
    <col min="5" max="5" width="32.28515625" bestFit="1" customWidth="1"/>
    <col min="7" max="14" width="22.7109375" customWidth="1"/>
  </cols>
  <sheetData>
    <row r="1" spans="1:14" ht="28.5" x14ac:dyDescent="0.25">
      <c r="A1" s="221" t="s">
        <v>211</v>
      </c>
      <c r="B1" s="222"/>
      <c r="C1" s="222"/>
      <c r="D1" s="222"/>
      <c r="E1" s="223"/>
      <c r="G1" s="145"/>
      <c r="H1" s="145"/>
      <c r="I1" s="146" t="str">
        <f>IF(COUNTIF($H$3:$H$28, "*") = COUNTIF($A:$E, I2), "Normal", "VERIFICATION NEEDED")</f>
        <v>Normal</v>
      </c>
      <c r="J1" s="146" t="str">
        <f t="shared" ref="J1:N1" si="0">IF(COUNTIF($H$3:$H$28, "*") = COUNTIF($A:$E, J2), "Normal", "VERIFICATION NEEDED")</f>
        <v>Normal</v>
      </c>
      <c r="K1" s="146" t="str">
        <f t="shared" si="0"/>
        <v>Normal</v>
      </c>
      <c r="L1" s="146" t="str">
        <f t="shared" si="0"/>
        <v>Normal</v>
      </c>
      <c r="M1" s="146" t="str">
        <f t="shared" si="0"/>
        <v>Normal</v>
      </c>
      <c r="N1" s="146" t="str">
        <f t="shared" si="0"/>
        <v>Normal</v>
      </c>
    </row>
    <row r="2" spans="1:14" ht="24.6" customHeight="1" x14ac:dyDescent="0.25">
      <c r="A2" s="77" t="s">
        <v>119</v>
      </c>
      <c r="B2" s="13" t="s">
        <v>120</v>
      </c>
      <c r="C2" t="s">
        <v>121</v>
      </c>
      <c r="D2" t="s">
        <v>122</v>
      </c>
      <c r="E2" s="78" t="s">
        <v>123</v>
      </c>
      <c r="G2" s="147" t="s">
        <v>331</v>
      </c>
      <c r="H2" s="147" t="s">
        <v>332</v>
      </c>
      <c r="I2" s="148" t="str">
        <f>A4</f>
        <v>Optional - Total # clients served</v>
      </c>
      <c r="J2" s="148" t="str">
        <f>A5</f>
        <v>Total # of unique clients served</v>
      </c>
      <c r="K2" s="148" t="str">
        <f>A6</f>
        <v>Total Bed Days</v>
      </c>
      <c r="L2" s="148" t="str">
        <f>A15</f>
        <v># Unique Indigeous clients identifying as "other" (e.g., urban Indigenous)</v>
      </c>
      <c r="M2" s="148" t="str">
        <f>A16</f>
        <v>Median # of days between client referral and service initiation</v>
      </c>
      <c r="N2" s="148" t="str">
        <f>A17</f>
        <v>Median # of days between client referral and waitlist</v>
      </c>
    </row>
    <row r="3" spans="1:14" ht="202.5" customHeight="1" x14ac:dyDescent="0.25">
      <c r="A3" s="77" t="s">
        <v>212</v>
      </c>
      <c r="B3" s="111" t="s">
        <v>213</v>
      </c>
      <c r="E3" s="78"/>
      <c r="G3" s="145" t="str" cm="1">
        <f t="array" ref="G3">TRANSPOSE(_xlfn.TEXTSPLIT(_xlfn.TEXTJOIN("%%", TRUE, IF((A:A="Indicator")+(A:A="Indicators"), INDEX(A:A, ROW(A:A)-1), "")), "%%"))</f>
        <v>Prince George (20 beds)</v>
      </c>
      <c r="H3" s="149" t="str">
        <f t="shared" ref="H3:H7" si="1">LEFT(G3, FIND(" (", G3) - 1)</f>
        <v>Prince George</v>
      </c>
      <c r="I3" s="150" t="str" cm="1">
        <f t="array" ref="I3">_xlfn._xlws.FILTER($B$2:$B$1000, $A$2:$A$1000=I2)</f>
        <v>N/A</v>
      </c>
      <c r="J3" s="150" cm="1">
        <f t="array" ref="J3">_xlfn._xlws.FILTER($B$2:$B$1000, $A$2:$A$1000=J2)</f>
        <v>299</v>
      </c>
      <c r="K3" s="150" t="str" cm="1">
        <f t="array" ref="K3">_xlfn._xlws.FILTER($B$2:$B$1000, $A$2:$A$1000=K2)</f>
        <v>inpatient days - 1321, 20 beds, 90 days in reporting period</v>
      </c>
      <c r="L3" s="150" t="str" cm="1">
        <f t="array" ref="L3">_xlfn._xlws.FILTER($B$2:$B$1000, $A$2:$A$1000=L2)</f>
        <v>We are collecting this information where available however at this time we are not reporting this information as it is inconsistent and not reliable</v>
      </c>
      <c r="M3" s="150" t="str" cm="1">
        <f t="array" ref="M3">_xlfn._xlws.FILTER($B$2:$B$1000, $A$2:$A$1000=M2)</f>
        <v>N/A : team has 1 referral and no service attached to that referral</v>
      </c>
      <c r="N3" s="150" t="str" cm="1">
        <f t="array" ref="N3">_xlfn._xlws.FILTER($B$2:$B$1000, $A$2:$A$1000=N2)</f>
        <v>N/A : team has 1 referral in the IN PROCESS state - no waitlist time present</v>
      </c>
    </row>
    <row r="4" spans="1:14" x14ac:dyDescent="0.25">
      <c r="A4" s="77" t="s">
        <v>124</v>
      </c>
      <c r="B4" s="112" t="s">
        <v>139</v>
      </c>
      <c r="E4" s="78"/>
      <c r="G4" s="145"/>
      <c r="H4" s="145" t="e">
        <f t="shared" si="1"/>
        <v>#VALUE!</v>
      </c>
      <c r="I4" s="145"/>
      <c r="J4" s="145"/>
      <c r="K4" s="145"/>
      <c r="L4" s="145"/>
      <c r="M4" s="145"/>
      <c r="N4" s="145"/>
    </row>
    <row r="5" spans="1:14" x14ac:dyDescent="0.25">
      <c r="A5" s="77" t="s">
        <v>153</v>
      </c>
      <c r="B5" s="112">
        <v>299</v>
      </c>
      <c r="E5" s="78"/>
      <c r="G5" s="145"/>
      <c r="H5" s="145" t="e">
        <f t="shared" si="1"/>
        <v>#VALUE!</v>
      </c>
      <c r="I5" s="145"/>
      <c r="J5" s="145"/>
      <c r="K5" s="145"/>
      <c r="L5" s="145"/>
      <c r="M5" s="145"/>
      <c r="N5" s="145"/>
    </row>
    <row r="6" spans="1:14" ht="30" x14ac:dyDescent="0.25">
      <c r="A6" s="77" t="s">
        <v>125</v>
      </c>
      <c r="B6" s="111" t="s">
        <v>214</v>
      </c>
      <c r="E6" s="78"/>
      <c r="G6" s="145"/>
      <c r="H6" s="145" t="e">
        <f t="shared" si="1"/>
        <v>#VALUE!</v>
      </c>
      <c r="I6" s="145"/>
      <c r="J6" s="145"/>
      <c r="K6" s="145"/>
      <c r="L6" s="145"/>
      <c r="M6" s="145"/>
      <c r="N6" s="145"/>
    </row>
    <row r="7" spans="1:14" x14ac:dyDescent="0.25">
      <c r="A7" s="77" t="s">
        <v>126</v>
      </c>
      <c r="B7" s="128">
        <v>0.73</v>
      </c>
      <c r="E7" s="78"/>
      <c r="G7" s="145"/>
      <c r="H7" s="145" t="e">
        <f t="shared" si="1"/>
        <v>#VALUE!</v>
      </c>
      <c r="I7" s="145"/>
      <c r="J7" s="145"/>
      <c r="K7" s="145"/>
      <c r="L7" s="145"/>
      <c r="M7" s="145"/>
      <c r="N7" s="145"/>
    </row>
    <row r="8" spans="1:14" x14ac:dyDescent="0.25">
      <c r="A8" s="92" t="s">
        <v>127</v>
      </c>
      <c r="B8" s="112">
        <v>123</v>
      </c>
      <c r="E8" s="78"/>
      <c r="G8" s="145"/>
      <c r="H8" s="145" t="e">
        <f>LEFT(G8, FIND(" (", G8) - 1)</f>
        <v>#VALUE!</v>
      </c>
      <c r="I8" s="145"/>
      <c r="J8" s="145"/>
      <c r="K8" s="145"/>
      <c r="L8" s="145"/>
      <c r="M8" s="145"/>
      <c r="N8" s="145"/>
    </row>
    <row r="9" spans="1:14" x14ac:dyDescent="0.25">
      <c r="A9" s="92" t="s">
        <v>128</v>
      </c>
      <c r="B9" s="112">
        <v>176</v>
      </c>
      <c r="E9" s="78"/>
      <c r="G9" s="145"/>
      <c r="H9" s="145" t="e">
        <f t="shared" ref="H9:H28" si="2">LEFT(G9, FIND(" (", G9) - 1)</f>
        <v>#VALUE!</v>
      </c>
      <c r="I9" s="145"/>
      <c r="J9" s="145"/>
      <c r="K9" s="145"/>
      <c r="L9" s="145"/>
      <c r="M9" s="145"/>
      <c r="N9" s="145"/>
    </row>
    <row r="10" spans="1:14" ht="30" x14ac:dyDescent="0.25">
      <c r="A10" s="92" t="s">
        <v>129</v>
      </c>
      <c r="B10" s="112" t="s">
        <v>215</v>
      </c>
      <c r="E10" s="78"/>
      <c r="G10" s="145"/>
      <c r="H10" s="145" t="e">
        <f t="shared" si="2"/>
        <v>#VALUE!</v>
      </c>
      <c r="I10" s="145"/>
      <c r="J10" s="145"/>
      <c r="K10" s="145"/>
      <c r="L10" s="145"/>
      <c r="M10" s="145"/>
      <c r="N10" s="145"/>
    </row>
    <row r="11" spans="1:14" ht="50.25" customHeight="1" x14ac:dyDescent="0.25">
      <c r="A11" s="92" t="s">
        <v>154</v>
      </c>
      <c r="B11" s="113" t="s">
        <v>131</v>
      </c>
      <c r="E11" s="78"/>
      <c r="G11" s="145"/>
      <c r="H11" s="145" t="e">
        <f t="shared" si="2"/>
        <v>#VALUE!</v>
      </c>
      <c r="I11" s="145"/>
      <c r="J11" s="145"/>
      <c r="K11" s="145"/>
      <c r="L11" s="145"/>
      <c r="M11" s="145"/>
      <c r="N11" s="145"/>
    </row>
    <row r="12" spans="1:14" ht="36" x14ac:dyDescent="0.25">
      <c r="A12" s="92" t="s">
        <v>132</v>
      </c>
      <c r="B12" s="113" t="s">
        <v>131</v>
      </c>
      <c r="E12" s="78"/>
      <c r="G12" s="145"/>
      <c r="H12" s="145" t="e">
        <f t="shared" si="2"/>
        <v>#VALUE!</v>
      </c>
      <c r="I12" s="145"/>
      <c r="J12" s="145"/>
      <c r="K12" s="145"/>
      <c r="L12" s="145"/>
      <c r="M12" s="145"/>
      <c r="N12" s="145"/>
    </row>
    <row r="13" spans="1:14" ht="36" x14ac:dyDescent="0.25">
      <c r="A13" s="92" t="s">
        <v>216</v>
      </c>
      <c r="B13" s="113" t="s">
        <v>131</v>
      </c>
      <c r="E13" s="78"/>
      <c r="G13" s="145"/>
      <c r="H13" s="145" t="e">
        <f t="shared" si="2"/>
        <v>#VALUE!</v>
      </c>
      <c r="I13" s="145"/>
      <c r="J13" s="145"/>
      <c r="K13" s="145"/>
      <c r="L13" s="145"/>
      <c r="M13" s="145"/>
      <c r="N13" s="145"/>
    </row>
    <row r="14" spans="1:14" ht="36" x14ac:dyDescent="0.25">
      <c r="A14" s="92" t="s">
        <v>134</v>
      </c>
      <c r="B14" s="113" t="s">
        <v>131</v>
      </c>
      <c r="E14" s="78"/>
      <c r="G14" s="145"/>
      <c r="H14" s="145" t="e">
        <f t="shared" si="2"/>
        <v>#VALUE!</v>
      </c>
      <c r="I14" s="145"/>
      <c r="J14" s="145"/>
      <c r="K14" s="145"/>
      <c r="L14" s="145"/>
      <c r="M14" s="145"/>
      <c r="N14" s="145"/>
    </row>
    <row r="15" spans="1:14" ht="36" x14ac:dyDescent="0.25">
      <c r="A15" s="92" t="s">
        <v>135</v>
      </c>
      <c r="B15" s="113" t="s">
        <v>131</v>
      </c>
      <c r="E15" s="78"/>
      <c r="G15" s="145"/>
      <c r="H15" s="145" t="e">
        <f t="shared" si="2"/>
        <v>#VALUE!</v>
      </c>
      <c r="I15" s="145"/>
      <c r="J15" s="145"/>
      <c r="K15" s="145"/>
      <c r="L15" s="145"/>
      <c r="M15" s="145"/>
      <c r="N15" s="145"/>
    </row>
    <row r="16" spans="1:14" ht="30" x14ac:dyDescent="0.25">
      <c r="A16" s="77" t="s">
        <v>136</v>
      </c>
      <c r="B16" s="13" t="s">
        <v>217</v>
      </c>
      <c r="E16" s="78"/>
      <c r="G16" s="145"/>
      <c r="H16" s="145" t="e">
        <f t="shared" si="2"/>
        <v>#VALUE!</v>
      </c>
      <c r="I16" s="145"/>
      <c r="J16" s="145"/>
      <c r="K16" s="145"/>
      <c r="L16" s="145"/>
      <c r="M16" s="145"/>
      <c r="N16" s="145"/>
    </row>
    <row r="17" spans="1:14" ht="30" x14ac:dyDescent="0.25">
      <c r="A17" s="77" t="s">
        <v>55</v>
      </c>
      <c r="B17" s="13" t="s">
        <v>218</v>
      </c>
      <c r="E17" s="78"/>
      <c r="G17" s="145"/>
      <c r="H17" s="145" t="e">
        <f t="shared" si="2"/>
        <v>#VALUE!</v>
      </c>
      <c r="I17" s="145"/>
      <c r="J17" s="145"/>
      <c r="K17" s="145"/>
      <c r="L17" s="145"/>
      <c r="M17" s="145"/>
      <c r="N17" s="145"/>
    </row>
    <row r="18" spans="1:14" ht="30" x14ac:dyDescent="0.25">
      <c r="A18" s="77" t="s">
        <v>137</v>
      </c>
      <c r="B18" s="13" t="s">
        <v>218</v>
      </c>
      <c r="E18" s="78"/>
      <c r="G18" s="145"/>
      <c r="H18" s="145" t="e">
        <f t="shared" si="2"/>
        <v>#VALUE!</v>
      </c>
      <c r="I18" s="145"/>
      <c r="J18" s="145"/>
      <c r="K18" s="145"/>
      <c r="L18" s="145"/>
      <c r="M18" s="145"/>
      <c r="N18" s="145"/>
    </row>
    <row r="19" spans="1:14" ht="30" x14ac:dyDescent="0.25">
      <c r="A19" s="77" t="s">
        <v>219</v>
      </c>
      <c r="B19" s="95" t="s">
        <v>139</v>
      </c>
      <c r="E19" s="78"/>
      <c r="G19" s="145"/>
      <c r="H19" s="145" t="e">
        <f t="shared" si="2"/>
        <v>#VALUE!</v>
      </c>
      <c r="I19" s="145"/>
      <c r="J19" s="145"/>
      <c r="K19" s="145"/>
      <c r="L19" s="145"/>
      <c r="M19" s="145"/>
      <c r="N19" s="145"/>
    </row>
    <row r="20" spans="1:14" ht="30" x14ac:dyDescent="0.25">
      <c r="A20" s="77" t="s">
        <v>220</v>
      </c>
      <c r="B20" s="95" t="s">
        <v>139</v>
      </c>
      <c r="E20" s="78"/>
      <c r="G20" s="145"/>
      <c r="H20" s="145" t="e">
        <f t="shared" si="2"/>
        <v>#VALUE!</v>
      </c>
      <c r="I20" s="145"/>
      <c r="J20" s="145"/>
      <c r="K20" s="145"/>
      <c r="L20" s="145"/>
      <c r="M20" s="145"/>
      <c r="N20" s="145"/>
    </row>
    <row r="21" spans="1:14" ht="30" x14ac:dyDescent="0.25">
      <c r="A21" s="77" t="s">
        <v>221</v>
      </c>
      <c r="B21" s="95" t="s">
        <v>139</v>
      </c>
      <c r="E21" s="78"/>
      <c r="G21" s="145"/>
      <c r="H21" s="145" t="e">
        <f t="shared" si="2"/>
        <v>#VALUE!</v>
      </c>
      <c r="I21" s="145"/>
      <c r="J21" s="145"/>
      <c r="K21" s="145"/>
      <c r="L21" s="145"/>
      <c r="M21" s="145"/>
      <c r="N21" s="145"/>
    </row>
    <row r="22" spans="1:14" ht="45" x14ac:dyDescent="0.25">
      <c r="A22" s="77" t="s">
        <v>222</v>
      </c>
      <c r="B22" s="95" t="s">
        <v>139</v>
      </c>
      <c r="E22" s="78"/>
      <c r="G22" s="145"/>
      <c r="H22" s="145" t="e">
        <f t="shared" si="2"/>
        <v>#VALUE!</v>
      </c>
      <c r="I22" s="145"/>
      <c r="J22" s="145"/>
      <c r="K22" s="145"/>
      <c r="L22" s="145"/>
      <c r="M22" s="145"/>
      <c r="N22" s="145"/>
    </row>
    <row r="23" spans="1:14" ht="30" x14ac:dyDescent="0.25">
      <c r="A23" s="91" t="s">
        <v>194</v>
      </c>
      <c r="B23" s="95" t="s">
        <v>139</v>
      </c>
      <c r="E23" s="78"/>
      <c r="G23" s="145"/>
      <c r="H23" s="145" t="e">
        <f t="shared" si="2"/>
        <v>#VALUE!</v>
      </c>
      <c r="I23" s="145"/>
      <c r="J23" s="145"/>
      <c r="K23" s="145"/>
      <c r="L23" s="145"/>
      <c r="M23" s="145"/>
      <c r="N23" s="145"/>
    </row>
    <row r="24" spans="1:14" ht="75" x14ac:dyDescent="0.25">
      <c r="A24" s="91" t="s">
        <v>195</v>
      </c>
      <c r="B24" s="129" t="s">
        <v>223</v>
      </c>
      <c r="C24" s="89"/>
      <c r="D24" s="89"/>
      <c r="E24" s="90"/>
      <c r="G24" s="145"/>
      <c r="H24" s="145" t="e">
        <f t="shared" si="2"/>
        <v>#VALUE!</v>
      </c>
      <c r="I24" s="145"/>
      <c r="J24" s="145"/>
      <c r="K24" s="145"/>
      <c r="L24" s="145"/>
      <c r="M24" s="145"/>
      <c r="N24" s="145"/>
    </row>
    <row r="25" spans="1:14" ht="45" x14ac:dyDescent="0.25">
      <c r="A25" s="91" t="s">
        <v>224</v>
      </c>
      <c r="B25" s="13" t="s">
        <v>225</v>
      </c>
      <c r="E25" s="78"/>
      <c r="G25" s="145"/>
      <c r="H25" s="145" t="e">
        <f t="shared" si="2"/>
        <v>#VALUE!</v>
      </c>
      <c r="I25" s="145"/>
      <c r="J25" s="145"/>
      <c r="K25" s="145"/>
      <c r="L25" s="145"/>
      <c r="M25" s="145"/>
      <c r="N25" s="145"/>
    </row>
    <row r="26" spans="1:14" ht="75" x14ac:dyDescent="0.25">
      <c r="A26" s="91" t="s">
        <v>196</v>
      </c>
      <c r="B26" s="13" t="s">
        <v>226</v>
      </c>
      <c r="E26" s="78"/>
      <c r="G26" s="145"/>
      <c r="H26" s="145" t="e">
        <f t="shared" si="2"/>
        <v>#VALUE!</v>
      </c>
      <c r="I26" s="145"/>
      <c r="J26" s="145"/>
      <c r="K26" s="145"/>
      <c r="L26" s="145"/>
      <c r="M26" s="145"/>
      <c r="N26" s="145"/>
    </row>
    <row r="27" spans="1:14" ht="45" x14ac:dyDescent="0.25">
      <c r="A27" s="91" t="s">
        <v>197</v>
      </c>
      <c r="B27" s="13" t="s">
        <v>225</v>
      </c>
      <c r="E27" s="78"/>
      <c r="G27" s="145"/>
      <c r="H27" s="145" t="e">
        <f t="shared" si="2"/>
        <v>#VALUE!</v>
      </c>
      <c r="I27" s="145"/>
      <c r="J27" s="145"/>
      <c r="K27" s="145"/>
      <c r="L27" s="145"/>
      <c r="M27" s="145"/>
      <c r="N27" s="145"/>
    </row>
    <row r="28" spans="1:14" ht="195" x14ac:dyDescent="0.25">
      <c r="A28" s="80" t="s">
        <v>143</v>
      </c>
      <c r="B28" s="13" t="s">
        <v>213</v>
      </c>
      <c r="C28" s="81"/>
      <c r="D28" s="81"/>
      <c r="E28" s="82"/>
      <c r="G28" s="145"/>
      <c r="H28" s="145" t="e">
        <f t="shared" si="2"/>
        <v>#VALUE!</v>
      </c>
      <c r="I28" s="145"/>
      <c r="J28" s="145"/>
      <c r="K28" s="145"/>
      <c r="L28" s="145"/>
      <c r="M28" s="145"/>
      <c r="N28" s="145"/>
    </row>
    <row r="29" spans="1:14" ht="75" x14ac:dyDescent="0.25">
      <c r="A29" s="77" t="s">
        <v>149</v>
      </c>
      <c r="B29" s="13" t="s">
        <v>227</v>
      </c>
      <c r="D29" s="1"/>
      <c r="E29" s="78"/>
    </row>
    <row r="30" spans="1:14" ht="30" x14ac:dyDescent="0.25">
      <c r="A30" s="77" t="s">
        <v>145</v>
      </c>
      <c r="B30" s="95" t="s">
        <v>228</v>
      </c>
      <c r="E30" s="78"/>
    </row>
    <row r="31" spans="1:14" ht="30" x14ac:dyDescent="0.25">
      <c r="A31" s="77" t="s">
        <v>147</v>
      </c>
      <c r="B31" s="95" t="s">
        <v>228</v>
      </c>
      <c r="E31" s="78"/>
    </row>
    <row r="32" spans="1:14" ht="135" x14ac:dyDescent="0.25">
      <c r="A32" s="77" t="s">
        <v>150</v>
      </c>
      <c r="B32" s="13" t="s">
        <v>229</v>
      </c>
      <c r="E32" s="78"/>
    </row>
    <row r="33" spans="1:5" ht="75" x14ac:dyDescent="0.25">
      <c r="A33" s="83" t="s">
        <v>151</v>
      </c>
      <c r="B33" s="130" t="s">
        <v>228</v>
      </c>
      <c r="C33" s="84"/>
      <c r="D33" s="84"/>
      <c r="E33" s="85"/>
    </row>
  </sheetData>
  <mergeCells count="1">
    <mergeCell ref="A1:E1"/>
  </mergeCells>
  <pageMargins left="0.7" right="0.7" top="0.75" bottom="0.75" header="0.3" footer="0.3"/>
  <pageSetup orientation="portrait"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B5CC-DC1A-4038-900E-FB0F2349AEB7}">
  <dimension ref="A1:N32"/>
  <sheetViews>
    <sheetView zoomScale="50" zoomScaleNormal="50" workbookViewId="0">
      <selection sqref="A1:E1"/>
    </sheetView>
  </sheetViews>
  <sheetFormatPr defaultColWidth="36" defaultRowHeight="15" x14ac:dyDescent="0.25"/>
  <cols>
    <col min="1" max="1" width="49.85546875" customWidth="1"/>
    <col min="2" max="2" width="50.85546875" customWidth="1"/>
    <col min="3" max="3" width="51.42578125" customWidth="1"/>
    <col min="4" max="4" width="56.5703125" customWidth="1"/>
    <col min="5" max="5" width="52" customWidth="1"/>
  </cols>
  <sheetData>
    <row r="1" spans="1:14" ht="28.5" x14ac:dyDescent="0.25">
      <c r="A1" s="221" t="s">
        <v>230</v>
      </c>
      <c r="B1" s="222"/>
      <c r="C1" s="222"/>
      <c r="D1" s="222"/>
      <c r="E1" s="223"/>
      <c r="G1" s="145"/>
      <c r="H1" s="145"/>
      <c r="I1" s="146" t="str">
        <f>IF(COUNTIF($H$3:$H$28, "*") = COUNTIF($A:$E, I2), "Normal", "VERIFICATION NEEDED")</f>
        <v>Normal</v>
      </c>
      <c r="J1" s="146" t="str">
        <f t="shared" ref="J1:N1" si="0">IF(COUNTIF($H$3:$H$28, "*") = COUNTIF($A:$E, J2), "Normal", "VERIFICATION NEEDED")</f>
        <v>Normal</v>
      </c>
      <c r="K1" s="146" t="str">
        <f t="shared" si="0"/>
        <v>Normal</v>
      </c>
      <c r="L1" s="146" t="str">
        <f t="shared" si="0"/>
        <v>Normal</v>
      </c>
      <c r="M1" s="146" t="str">
        <f t="shared" si="0"/>
        <v>Normal</v>
      </c>
      <c r="N1" s="146" t="str">
        <f t="shared" si="0"/>
        <v>Normal</v>
      </c>
    </row>
    <row r="2" spans="1:14" ht="30" x14ac:dyDescent="0.25">
      <c r="A2" s="77" t="s">
        <v>119</v>
      </c>
      <c r="B2" s="1" t="s">
        <v>120</v>
      </c>
      <c r="C2" t="s">
        <v>121</v>
      </c>
      <c r="D2" t="s">
        <v>122</v>
      </c>
      <c r="E2" s="78" t="s">
        <v>123</v>
      </c>
      <c r="G2" s="147" t="s">
        <v>331</v>
      </c>
      <c r="H2" s="147" t="s">
        <v>332</v>
      </c>
      <c r="I2" s="148" t="str">
        <f>A4</f>
        <v>Optional - Total # clients served</v>
      </c>
      <c r="J2" s="148" t="str">
        <f>A5</f>
        <v>Total # of unique clients served</v>
      </c>
      <c r="K2" s="148" t="str">
        <f>A6</f>
        <v>Total Bed Days</v>
      </c>
      <c r="L2" s="148" t="str">
        <f>A15</f>
        <v># Unique Indigeous clients identifying as "other" (e.g., urban Indigenous)</v>
      </c>
      <c r="M2" s="148" t="str">
        <f>A16</f>
        <v>Median # of days between client referral and service initiation</v>
      </c>
      <c r="N2" s="148" t="str">
        <f>A17</f>
        <v>Median # of days between client referral and waitlist</v>
      </c>
    </row>
    <row r="3" spans="1:14" ht="75" x14ac:dyDescent="0.25">
      <c r="A3" s="77" t="s">
        <v>212</v>
      </c>
      <c r="B3" s="1" t="s">
        <v>231</v>
      </c>
      <c r="E3" s="78"/>
      <c r="G3" s="145" t="str" cm="1">
        <f t="array" ref="G3">TRANSPOSE(_xlfn.TEXTSPLIT(_xlfn.TEXTJOIN("%%", TRUE, IF((A:A="Indicator")+(A:A="Indicators"), INDEX(A:A, ROW(A:A)-1), "")), "%%"))</f>
        <v>Prince George (8-10 beds [NHA to confirm])</v>
      </c>
      <c r="H3" s="149" t="str">
        <f t="shared" ref="H3:H7" si="1">LEFT(G3, FIND(" (", G3) - 1)</f>
        <v>Prince George</v>
      </c>
      <c r="I3" s="145" t="str" cm="1">
        <f t="array" ref="I3">_xlfn._xlws.FILTER($B$2:$B$1000, $A$2:$A$1000=I2)</f>
        <v>N/A</v>
      </c>
      <c r="J3" s="145" t="str" cm="1">
        <f t="array" ref="J3">_xlfn._xlws.FILTER($B$2:$B$1000, $A$2:$A$1000=J2)</f>
        <v>N/A</v>
      </c>
      <c r="K3" s="145" t="str" cm="1">
        <f t="array" ref="K3">_xlfn._xlws.FILTER($B$2:$B$1000, $A$2:$A$1000=K2)</f>
        <v>N/A</v>
      </c>
      <c r="L3" s="145" t="str" cm="1">
        <f t="array" ref="L3">_xlfn._xlws.FILTER($B$2:$B$1000, $A$2:$A$1000=L2)</f>
        <v>N/A</v>
      </c>
      <c r="M3" s="145" t="str" cm="1">
        <f t="array" ref="M3">_xlfn._xlws.FILTER($B$2:$B$1000, $A$2:$A$1000=M2)</f>
        <v>N/A</v>
      </c>
      <c r="N3" s="145" t="str" cm="1">
        <f t="array" ref="N3">_xlfn._xlws.FILTER($B$2:$B$1000, $A$2:$A$1000=N2)</f>
        <v>N/A</v>
      </c>
    </row>
    <row r="4" spans="1:14" x14ac:dyDescent="0.25">
      <c r="A4" s="77" t="s">
        <v>124</v>
      </c>
      <c r="B4" t="s">
        <v>139</v>
      </c>
      <c r="E4" s="78"/>
      <c r="G4" s="145"/>
      <c r="H4" s="145" t="e">
        <f t="shared" si="1"/>
        <v>#VALUE!</v>
      </c>
      <c r="I4" s="145"/>
      <c r="J4" s="145"/>
      <c r="K4" s="145"/>
      <c r="L4" s="145"/>
      <c r="M4" s="145"/>
      <c r="N4" s="145"/>
    </row>
    <row r="5" spans="1:14" x14ac:dyDescent="0.25">
      <c r="A5" s="77" t="s">
        <v>153</v>
      </c>
      <c r="B5" t="s">
        <v>139</v>
      </c>
      <c r="E5" s="78"/>
      <c r="G5" s="145"/>
      <c r="H5" s="145" t="e">
        <f t="shared" si="1"/>
        <v>#VALUE!</v>
      </c>
      <c r="I5" s="145"/>
      <c r="J5" s="145"/>
      <c r="K5" s="145"/>
      <c r="L5" s="145"/>
      <c r="M5" s="145"/>
      <c r="N5" s="145"/>
    </row>
    <row r="6" spans="1:14" x14ac:dyDescent="0.25">
      <c r="A6" s="77" t="s">
        <v>125</v>
      </c>
      <c r="B6" t="s">
        <v>139</v>
      </c>
      <c r="E6" s="78"/>
      <c r="G6" s="145"/>
      <c r="H6" s="145" t="e">
        <f t="shared" si="1"/>
        <v>#VALUE!</v>
      </c>
      <c r="I6" s="145"/>
      <c r="J6" s="145"/>
      <c r="K6" s="145"/>
      <c r="L6" s="145"/>
      <c r="M6" s="145"/>
      <c r="N6" s="145"/>
    </row>
    <row r="7" spans="1:14" x14ac:dyDescent="0.25">
      <c r="A7" s="77" t="s">
        <v>126</v>
      </c>
      <c r="B7" t="s">
        <v>139</v>
      </c>
      <c r="E7" s="78"/>
      <c r="G7" s="145"/>
      <c r="H7" s="145" t="e">
        <f t="shared" si="1"/>
        <v>#VALUE!</v>
      </c>
      <c r="I7" s="145"/>
      <c r="J7" s="145"/>
      <c r="K7" s="145"/>
      <c r="L7" s="145"/>
      <c r="M7" s="145"/>
      <c r="N7" s="145"/>
    </row>
    <row r="8" spans="1:14" x14ac:dyDescent="0.25">
      <c r="A8" s="92" t="s">
        <v>127</v>
      </c>
      <c r="B8" t="s">
        <v>139</v>
      </c>
      <c r="E8" s="78"/>
      <c r="G8" s="145"/>
      <c r="H8" s="145" t="e">
        <f>LEFT(G8, FIND(" (", G8) - 1)</f>
        <v>#VALUE!</v>
      </c>
      <c r="I8" s="145"/>
      <c r="J8" s="145"/>
      <c r="K8" s="145"/>
      <c r="L8" s="145"/>
      <c r="M8" s="145"/>
      <c r="N8" s="145"/>
    </row>
    <row r="9" spans="1:14" x14ac:dyDescent="0.25">
      <c r="A9" s="92" t="s">
        <v>128</v>
      </c>
      <c r="B9" t="s">
        <v>139</v>
      </c>
      <c r="E9" s="78"/>
      <c r="G9" s="145"/>
      <c r="H9" s="145" t="e">
        <f t="shared" ref="H9:H28" si="2">LEFT(G9, FIND(" (", G9) - 1)</f>
        <v>#VALUE!</v>
      </c>
      <c r="I9" s="145"/>
      <c r="J9" s="145"/>
      <c r="K9" s="145"/>
      <c r="L9" s="145"/>
      <c r="M9" s="145"/>
      <c r="N9" s="145"/>
    </row>
    <row r="10" spans="1:14" ht="30" x14ac:dyDescent="0.25">
      <c r="A10" s="92" t="s">
        <v>129</v>
      </c>
      <c r="B10" t="s">
        <v>139</v>
      </c>
      <c r="E10" s="78"/>
      <c r="G10" s="145"/>
      <c r="H10" s="145" t="e">
        <f t="shared" si="2"/>
        <v>#VALUE!</v>
      </c>
      <c r="I10" s="145"/>
      <c r="J10" s="145"/>
      <c r="K10" s="145"/>
      <c r="L10" s="145"/>
      <c r="M10" s="145"/>
      <c r="N10" s="145"/>
    </row>
    <row r="11" spans="1:14" x14ac:dyDescent="0.25">
      <c r="A11" s="92" t="s">
        <v>154</v>
      </c>
      <c r="B11" t="s">
        <v>139</v>
      </c>
      <c r="E11" s="78"/>
      <c r="G11" s="145"/>
      <c r="H11" s="145" t="e">
        <f t="shared" si="2"/>
        <v>#VALUE!</v>
      </c>
      <c r="I11" s="145"/>
      <c r="J11" s="145"/>
      <c r="K11" s="145"/>
      <c r="L11" s="145"/>
      <c r="M11" s="145"/>
      <c r="N11" s="145"/>
    </row>
    <row r="12" spans="1:14" x14ac:dyDescent="0.25">
      <c r="A12" s="92" t="s">
        <v>132</v>
      </c>
      <c r="B12" t="s">
        <v>139</v>
      </c>
      <c r="E12" s="78"/>
      <c r="G12" s="145"/>
      <c r="H12" s="145" t="e">
        <f t="shared" si="2"/>
        <v>#VALUE!</v>
      </c>
      <c r="I12" s="145"/>
      <c r="J12" s="145"/>
      <c r="K12" s="145"/>
      <c r="L12" s="145"/>
      <c r="M12" s="145"/>
      <c r="N12" s="145"/>
    </row>
    <row r="13" spans="1:14" x14ac:dyDescent="0.25">
      <c r="A13" s="92" t="s">
        <v>216</v>
      </c>
      <c r="B13" t="s">
        <v>139</v>
      </c>
      <c r="E13" s="78"/>
      <c r="G13" s="145"/>
      <c r="H13" s="145" t="e">
        <f t="shared" si="2"/>
        <v>#VALUE!</v>
      </c>
      <c r="I13" s="145"/>
      <c r="J13" s="145"/>
      <c r="K13" s="145"/>
      <c r="L13" s="145"/>
      <c r="M13" s="145"/>
      <c r="N13" s="145"/>
    </row>
    <row r="14" spans="1:14" x14ac:dyDescent="0.25">
      <c r="A14" s="92" t="s">
        <v>134</v>
      </c>
      <c r="B14" t="s">
        <v>139</v>
      </c>
      <c r="E14" s="78"/>
      <c r="G14" s="145"/>
      <c r="H14" s="145" t="e">
        <f t="shared" si="2"/>
        <v>#VALUE!</v>
      </c>
      <c r="I14" s="145"/>
      <c r="J14" s="145"/>
      <c r="K14" s="145"/>
      <c r="L14" s="145"/>
      <c r="M14" s="145"/>
      <c r="N14" s="145"/>
    </row>
    <row r="15" spans="1:14" ht="30" x14ac:dyDescent="0.25">
      <c r="A15" s="92" t="s">
        <v>135</v>
      </c>
      <c r="B15" t="s">
        <v>139</v>
      </c>
      <c r="E15" s="78"/>
      <c r="G15" s="145"/>
      <c r="H15" s="145" t="e">
        <f t="shared" si="2"/>
        <v>#VALUE!</v>
      </c>
      <c r="I15" s="145"/>
      <c r="J15" s="145"/>
      <c r="K15" s="145"/>
      <c r="L15" s="145"/>
      <c r="M15" s="145"/>
      <c r="N15" s="145"/>
    </row>
    <row r="16" spans="1:14" ht="30" x14ac:dyDescent="0.25">
      <c r="A16" s="77" t="s">
        <v>136</v>
      </c>
      <c r="B16" t="s">
        <v>139</v>
      </c>
      <c r="E16" s="78"/>
      <c r="G16" s="145"/>
      <c r="H16" s="145" t="e">
        <f t="shared" si="2"/>
        <v>#VALUE!</v>
      </c>
      <c r="I16" s="145"/>
      <c r="J16" s="145"/>
      <c r="K16" s="145"/>
      <c r="L16" s="145"/>
      <c r="M16" s="145"/>
      <c r="N16" s="145"/>
    </row>
    <row r="17" spans="1:14" x14ac:dyDescent="0.25">
      <c r="A17" s="77" t="s">
        <v>55</v>
      </c>
      <c r="B17" t="s">
        <v>139</v>
      </c>
      <c r="E17" s="78"/>
      <c r="G17" s="145"/>
      <c r="H17" s="145" t="e">
        <f t="shared" si="2"/>
        <v>#VALUE!</v>
      </c>
      <c r="I17" s="145"/>
      <c r="J17" s="145"/>
      <c r="K17" s="145"/>
      <c r="L17" s="145"/>
      <c r="M17" s="145"/>
      <c r="N17" s="145"/>
    </row>
    <row r="18" spans="1:14" ht="30" x14ac:dyDescent="0.25">
      <c r="A18" s="77" t="s">
        <v>137</v>
      </c>
      <c r="B18" t="s">
        <v>139</v>
      </c>
      <c r="E18" s="78"/>
      <c r="G18" s="145"/>
      <c r="H18" s="145" t="e">
        <f t="shared" si="2"/>
        <v>#VALUE!</v>
      </c>
      <c r="I18" s="145"/>
      <c r="J18" s="145"/>
      <c r="K18" s="145"/>
      <c r="L18" s="145"/>
      <c r="M18" s="145"/>
      <c r="N18" s="145"/>
    </row>
    <row r="19" spans="1:14" ht="30" x14ac:dyDescent="0.25">
      <c r="A19" s="77" t="s">
        <v>219</v>
      </c>
      <c r="B19" t="s">
        <v>139</v>
      </c>
      <c r="E19" s="78"/>
      <c r="G19" s="145"/>
      <c r="H19" s="145" t="e">
        <f t="shared" si="2"/>
        <v>#VALUE!</v>
      </c>
      <c r="I19" s="145"/>
      <c r="J19" s="145"/>
      <c r="K19" s="145"/>
      <c r="L19" s="145"/>
      <c r="M19" s="145"/>
      <c r="N19" s="145"/>
    </row>
    <row r="20" spans="1:14" ht="30" x14ac:dyDescent="0.25">
      <c r="A20" s="77" t="s">
        <v>220</v>
      </c>
      <c r="B20" t="s">
        <v>139</v>
      </c>
      <c r="E20" s="78"/>
      <c r="G20" s="145"/>
      <c r="H20" s="145" t="e">
        <f t="shared" si="2"/>
        <v>#VALUE!</v>
      </c>
      <c r="I20" s="145"/>
      <c r="J20" s="145"/>
      <c r="K20" s="145"/>
      <c r="L20" s="145"/>
      <c r="M20" s="145"/>
      <c r="N20" s="145"/>
    </row>
    <row r="21" spans="1:14" ht="30" x14ac:dyDescent="0.25">
      <c r="A21" s="77" t="s">
        <v>221</v>
      </c>
      <c r="B21" t="s">
        <v>139</v>
      </c>
      <c r="E21" s="78"/>
      <c r="G21" s="145"/>
      <c r="H21" s="145" t="e">
        <f t="shared" si="2"/>
        <v>#VALUE!</v>
      </c>
      <c r="I21" s="145"/>
      <c r="J21" s="145"/>
      <c r="K21" s="145"/>
      <c r="L21" s="145"/>
      <c r="M21" s="145"/>
      <c r="N21" s="145"/>
    </row>
    <row r="22" spans="1:14" ht="45" x14ac:dyDescent="0.25">
      <c r="A22" s="77" t="s">
        <v>222</v>
      </c>
      <c r="B22" t="s">
        <v>139</v>
      </c>
      <c r="E22" s="78"/>
      <c r="G22" s="145"/>
      <c r="H22" s="145" t="e">
        <f t="shared" si="2"/>
        <v>#VALUE!</v>
      </c>
      <c r="I22" s="145"/>
      <c r="J22" s="145"/>
      <c r="K22" s="145"/>
      <c r="L22" s="145"/>
      <c r="M22" s="145"/>
      <c r="N22" s="145"/>
    </row>
    <row r="23" spans="1:14" ht="30" x14ac:dyDescent="0.25">
      <c r="A23" s="91" t="s">
        <v>194</v>
      </c>
      <c r="B23" t="s">
        <v>139</v>
      </c>
      <c r="E23" s="78"/>
      <c r="G23" s="145"/>
      <c r="H23" s="145" t="e">
        <f t="shared" si="2"/>
        <v>#VALUE!</v>
      </c>
      <c r="I23" s="145"/>
      <c r="J23" s="145"/>
      <c r="K23" s="145"/>
      <c r="L23" s="145"/>
      <c r="M23" s="145"/>
      <c r="N23" s="145"/>
    </row>
    <row r="24" spans="1:14" ht="75" x14ac:dyDescent="0.25">
      <c r="A24" s="91" t="s">
        <v>195</v>
      </c>
      <c r="B24" s="96" t="s">
        <v>139</v>
      </c>
      <c r="C24" s="89"/>
      <c r="D24" s="89"/>
      <c r="E24" s="90"/>
      <c r="G24" s="145"/>
      <c r="H24" s="145" t="e">
        <f t="shared" si="2"/>
        <v>#VALUE!</v>
      </c>
      <c r="I24" s="145"/>
      <c r="J24" s="145"/>
      <c r="K24" s="145"/>
      <c r="L24" s="145"/>
      <c r="M24" s="145"/>
      <c r="N24" s="145"/>
    </row>
    <row r="25" spans="1:14" x14ac:dyDescent="0.25">
      <c r="A25" s="91" t="s">
        <v>196</v>
      </c>
      <c r="B25" t="s">
        <v>139</v>
      </c>
      <c r="E25" s="78"/>
      <c r="G25" s="145"/>
      <c r="H25" s="145" t="e">
        <f t="shared" si="2"/>
        <v>#VALUE!</v>
      </c>
      <c r="I25" s="145"/>
      <c r="J25" s="145"/>
      <c r="K25" s="145"/>
      <c r="L25" s="145"/>
      <c r="M25" s="145"/>
      <c r="N25" s="145"/>
    </row>
    <row r="26" spans="1:14" ht="45" x14ac:dyDescent="0.25">
      <c r="A26" s="91" t="s">
        <v>197</v>
      </c>
      <c r="B26" t="s">
        <v>139</v>
      </c>
      <c r="E26" s="78"/>
      <c r="G26" s="145"/>
      <c r="H26" s="145" t="e">
        <f t="shared" si="2"/>
        <v>#VALUE!</v>
      </c>
      <c r="I26" s="145"/>
      <c r="J26" s="145"/>
      <c r="K26" s="145"/>
      <c r="L26" s="145"/>
      <c r="M26" s="145"/>
      <c r="N26" s="145"/>
    </row>
    <row r="27" spans="1:14" ht="45" x14ac:dyDescent="0.25">
      <c r="A27" s="80" t="s">
        <v>143</v>
      </c>
      <c r="B27" s="81" t="s">
        <v>139</v>
      </c>
      <c r="C27" s="81"/>
      <c r="D27" s="81"/>
      <c r="E27" s="82"/>
      <c r="G27" s="145"/>
      <c r="H27" s="145" t="e">
        <f t="shared" si="2"/>
        <v>#VALUE!</v>
      </c>
      <c r="I27" s="145"/>
      <c r="J27" s="145"/>
      <c r="K27" s="145"/>
      <c r="L27" s="145"/>
      <c r="M27" s="145"/>
      <c r="N27" s="145"/>
    </row>
    <row r="28" spans="1:14" ht="75" x14ac:dyDescent="0.25">
      <c r="A28" s="77" t="s">
        <v>149</v>
      </c>
      <c r="B28" t="s">
        <v>139</v>
      </c>
      <c r="E28" s="78"/>
      <c r="G28" s="145"/>
      <c r="H28" s="145" t="e">
        <f t="shared" si="2"/>
        <v>#VALUE!</v>
      </c>
      <c r="I28" s="145"/>
      <c r="J28" s="145"/>
      <c r="K28" s="145"/>
      <c r="L28" s="145"/>
      <c r="M28" s="145"/>
      <c r="N28" s="145"/>
    </row>
    <row r="29" spans="1:14" ht="30" x14ac:dyDescent="0.25">
      <c r="A29" s="77" t="s">
        <v>145</v>
      </c>
      <c r="B29" t="s">
        <v>139</v>
      </c>
      <c r="E29" s="78"/>
    </row>
    <row r="30" spans="1:14" ht="30" x14ac:dyDescent="0.25">
      <c r="A30" s="77" t="s">
        <v>147</v>
      </c>
      <c r="B30" t="s">
        <v>139</v>
      </c>
      <c r="E30" s="78"/>
    </row>
    <row r="31" spans="1:14" ht="45" x14ac:dyDescent="0.25">
      <c r="A31" s="77" t="s">
        <v>150</v>
      </c>
      <c r="B31" t="s">
        <v>139</v>
      </c>
      <c r="E31" s="78"/>
    </row>
    <row r="32" spans="1:14" ht="75.75" thickBot="1" x14ac:dyDescent="0.3">
      <c r="A32" s="83" t="s">
        <v>151</v>
      </c>
      <c r="B32" s="84" t="s">
        <v>139</v>
      </c>
      <c r="C32" s="84"/>
      <c r="D32" s="84"/>
      <c r="E32" s="85"/>
    </row>
  </sheetData>
  <mergeCells count="1">
    <mergeCell ref="A1:E1"/>
  </mergeCell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A2880-4356-47FA-89CB-AD977C9E0706}">
  <dimension ref="A1:E427"/>
  <sheetViews>
    <sheetView zoomScaleNormal="100" workbookViewId="0">
      <selection sqref="A1:XFD1"/>
    </sheetView>
  </sheetViews>
  <sheetFormatPr defaultColWidth="76.42578125" defaultRowHeight="15" x14ac:dyDescent="0.25"/>
  <cols>
    <col min="1" max="1" width="63" customWidth="1"/>
    <col min="2" max="2" width="34.28515625" style="95" customWidth="1"/>
    <col min="3" max="3" width="33.42578125" bestFit="1" customWidth="1"/>
    <col min="4" max="4" width="36" bestFit="1" customWidth="1"/>
    <col min="5" max="5" width="32.5703125" bestFit="1" customWidth="1"/>
  </cols>
  <sheetData>
    <row r="1" spans="1:5" ht="28.5" x14ac:dyDescent="0.25">
      <c r="A1" s="224" t="s">
        <v>232</v>
      </c>
      <c r="B1" s="222"/>
      <c r="C1" s="222"/>
      <c r="D1" s="222"/>
      <c r="E1" s="223"/>
    </row>
    <row r="2" spans="1:5" x14ac:dyDescent="0.25">
      <c r="A2" s="77" t="s">
        <v>233</v>
      </c>
      <c r="B2" s="13" t="s">
        <v>120</v>
      </c>
      <c r="C2" t="s">
        <v>121</v>
      </c>
      <c r="D2" t="s">
        <v>122</v>
      </c>
      <c r="E2" s="78" t="s">
        <v>123</v>
      </c>
    </row>
    <row r="3" spans="1:5" ht="30" x14ac:dyDescent="0.25">
      <c r="A3" s="77" t="s">
        <v>234</v>
      </c>
      <c r="B3" s="13" t="s">
        <v>235</v>
      </c>
      <c r="E3" s="78"/>
    </row>
    <row r="4" spans="1:5" x14ac:dyDescent="0.25">
      <c r="A4" s="77" t="s">
        <v>236</v>
      </c>
      <c r="B4" s="13" t="s">
        <v>139</v>
      </c>
      <c r="E4" s="78"/>
    </row>
    <row r="5" spans="1:5" x14ac:dyDescent="0.25">
      <c r="A5" s="87" t="s">
        <v>153</v>
      </c>
      <c r="B5" s="13" t="s">
        <v>139</v>
      </c>
      <c r="E5" s="78"/>
    </row>
    <row r="6" spans="1:5" s="1" customFormat="1" ht="30" x14ac:dyDescent="0.25">
      <c r="A6" s="77" t="s">
        <v>237</v>
      </c>
      <c r="B6" s="13" t="s">
        <v>139</v>
      </c>
      <c r="E6" s="88"/>
    </row>
    <row r="7" spans="1:5" s="1" customFormat="1" ht="30" x14ac:dyDescent="0.25">
      <c r="A7" s="77" t="s">
        <v>238</v>
      </c>
      <c r="B7" s="13" t="s">
        <v>139</v>
      </c>
      <c r="E7" s="88"/>
    </row>
    <row r="8" spans="1:5" ht="15.75" x14ac:dyDescent="0.25">
      <c r="A8" s="79" t="s">
        <v>127</v>
      </c>
      <c r="B8" s="13" t="s">
        <v>139</v>
      </c>
      <c r="E8" s="78"/>
    </row>
    <row r="9" spans="1:5" ht="15.75" x14ac:dyDescent="0.25">
      <c r="A9" s="79" t="s">
        <v>128</v>
      </c>
      <c r="B9" s="13" t="s">
        <v>139</v>
      </c>
      <c r="E9" s="78"/>
    </row>
    <row r="10" spans="1:5" ht="31.5" x14ac:dyDescent="0.25">
      <c r="A10" s="79" t="s">
        <v>129</v>
      </c>
      <c r="B10" s="13" t="s">
        <v>139</v>
      </c>
      <c r="E10" s="78"/>
    </row>
    <row r="11" spans="1:5" ht="15.75" x14ac:dyDescent="0.25">
      <c r="A11" s="79" t="s">
        <v>154</v>
      </c>
      <c r="B11" s="13" t="s">
        <v>139</v>
      </c>
      <c r="E11" s="78"/>
    </row>
    <row r="12" spans="1:5" ht="15.75" x14ac:dyDescent="0.25">
      <c r="A12" s="79" t="s">
        <v>132</v>
      </c>
      <c r="B12" s="13" t="s">
        <v>139</v>
      </c>
      <c r="E12" s="78"/>
    </row>
    <row r="13" spans="1:5" ht="15.75" x14ac:dyDescent="0.25">
      <c r="A13" s="79" t="s">
        <v>133</v>
      </c>
      <c r="B13" s="13" t="s">
        <v>139</v>
      </c>
      <c r="E13" s="78"/>
    </row>
    <row r="14" spans="1:5" ht="15.75" x14ac:dyDescent="0.25">
      <c r="A14" s="79" t="s">
        <v>134</v>
      </c>
      <c r="B14" s="13" t="s">
        <v>139</v>
      </c>
      <c r="E14" s="78"/>
    </row>
    <row r="15" spans="1:5" ht="31.5" x14ac:dyDescent="0.25">
      <c r="A15" s="79" t="s">
        <v>135</v>
      </c>
      <c r="B15" s="13" t="s">
        <v>139</v>
      </c>
      <c r="E15" s="78"/>
    </row>
    <row r="16" spans="1:5" x14ac:dyDescent="0.25">
      <c r="A16" s="87" t="s">
        <v>136</v>
      </c>
      <c r="B16" s="13" t="s">
        <v>139</v>
      </c>
      <c r="E16" s="78"/>
    </row>
    <row r="17" spans="1:5" x14ac:dyDescent="0.25">
      <c r="A17" s="87" t="s">
        <v>55</v>
      </c>
      <c r="B17" s="13" t="s">
        <v>139</v>
      </c>
      <c r="E17" s="78"/>
    </row>
    <row r="18" spans="1:5" x14ac:dyDescent="0.25">
      <c r="A18" s="87" t="s">
        <v>137</v>
      </c>
      <c r="B18" s="13" t="s">
        <v>139</v>
      </c>
      <c r="E18" s="78"/>
    </row>
    <row r="19" spans="1:5" ht="78.75" x14ac:dyDescent="0.25">
      <c r="A19" s="79" t="s">
        <v>239</v>
      </c>
      <c r="B19" s="13" t="s">
        <v>139</v>
      </c>
      <c r="E19" s="78"/>
    </row>
    <row r="20" spans="1:5" ht="15.75" x14ac:dyDescent="0.25">
      <c r="A20" s="79" t="s">
        <v>240</v>
      </c>
      <c r="B20" s="13" t="s">
        <v>139</v>
      </c>
      <c r="E20" s="78"/>
    </row>
    <row r="21" spans="1:5" ht="165" x14ac:dyDescent="0.25">
      <c r="A21" s="80" t="s">
        <v>143</v>
      </c>
      <c r="B21" s="13" t="s">
        <v>241</v>
      </c>
      <c r="C21" s="81"/>
      <c r="D21" s="81"/>
      <c r="E21" s="82"/>
    </row>
    <row r="22" spans="1:5" ht="60" x14ac:dyDescent="0.25">
      <c r="A22" s="77" t="s">
        <v>149</v>
      </c>
      <c r="B22" s="13" t="s">
        <v>139</v>
      </c>
      <c r="E22" s="78"/>
    </row>
    <row r="23" spans="1:5" ht="30" x14ac:dyDescent="0.25">
      <c r="A23" s="77" t="s">
        <v>242</v>
      </c>
      <c r="B23" s="13" t="s">
        <v>139</v>
      </c>
      <c r="E23" s="78"/>
    </row>
    <row r="24" spans="1:5" ht="30" x14ac:dyDescent="0.25">
      <c r="A24" s="77" t="s">
        <v>147</v>
      </c>
      <c r="B24" s="13" t="s">
        <v>139</v>
      </c>
      <c r="E24" s="78"/>
    </row>
    <row r="25" spans="1:5" ht="30" x14ac:dyDescent="0.25">
      <c r="A25" s="77" t="s">
        <v>150</v>
      </c>
      <c r="B25" s="13" t="s">
        <v>139</v>
      </c>
      <c r="E25" s="78"/>
    </row>
    <row r="26" spans="1:5" ht="60.75" thickBot="1" x14ac:dyDescent="0.3">
      <c r="A26" s="83" t="s">
        <v>151</v>
      </c>
      <c r="B26" s="115" t="s">
        <v>139</v>
      </c>
      <c r="C26" s="84"/>
      <c r="D26" s="84"/>
      <c r="E26" s="85"/>
    </row>
    <row r="27" spans="1:5" ht="15.75" thickBot="1" x14ac:dyDescent="0.3">
      <c r="A27" s="86"/>
      <c r="B27" s="114"/>
      <c r="C27" s="86"/>
      <c r="D27" s="86"/>
      <c r="E27" s="86"/>
    </row>
    <row r="28" spans="1:5" ht="58.5" customHeight="1" x14ac:dyDescent="0.25">
      <c r="A28" s="225" t="s">
        <v>243</v>
      </c>
      <c r="B28" s="226"/>
      <c r="C28" s="226"/>
      <c r="D28" s="226"/>
      <c r="E28" s="227"/>
    </row>
    <row r="29" spans="1:5" x14ac:dyDescent="0.25">
      <c r="A29" s="77" t="s">
        <v>233</v>
      </c>
      <c r="B29" s="13" t="s">
        <v>120</v>
      </c>
      <c r="C29" t="s">
        <v>121</v>
      </c>
      <c r="D29" t="s">
        <v>122</v>
      </c>
      <c r="E29" s="78" t="s">
        <v>123</v>
      </c>
    </row>
    <row r="30" spans="1:5" ht="30" x14ac:dyDescent="0.25">
      <c r="A30" s="77" t="s">
        <v>234</v>
      </c>
      <c r="B30" s="13" t="s">
        <v>244</v>
      </c>
      <c r="E30" s="78"/>
    </row>
    <row r="31" spans="1:5" x14ac:dyDescent="0.25">
      <c r="A31" s="77" t="s">
        <v>236</v>
      </c>
      <c r="B31" s="13" t="s">
        <v>139</v>
      </c>
      <c r="E31" s="78"/>
    </row>
    <row r="32" spans="1:5" x14ac:dyDescent="0.25">
      <c r="A32" s="87" t="s">
        <v>153</v>
      </c>
      <c r="B32" s="95">
        <v>28</v>
      </c>
      <c r="E32" s="78"/>
    </row>
    <row r="33" spans="1:5" ht="30" x14ac:dyDescent="0.25">
      <c r="A33" s="77" t="s">
        <v>237</v>
      </c>
      <c r="B33" s="95" t="s">
        <v>139</v>
      </c>
      <c r="E33" s="78"/>
    </row>
    <row r="34" spans="1:5" ht="30" x14ac:dyDescent="0.25">
      <c r="A34" s="77" t="s">
        <v>238</v>
      </c>
      <c r="B34" s="95" t="s">
        <v>139</v>
      </c>
      <c r="E34" s="78"/>
    </row>
    <row r="35" spans="1:5" ht="15.75" x14ac:dyDescent="0.25">
      <c r="A35" s="79" t="s">
        <v>127</v>
      </c>
      <c r="B35" s="95">
        <v>16</v>
      </c>
      <c r="E35" s="78"/>
    </row>
    <row r="36" spans="1:5" ht="15.75" x14ac:dyDescent="0.25">
      <c r="A36" s="79" t="s">
        <v>128</v>
      </c>
      <c r="B36" s="95">
        <v>10</v>
      </c>
      <c r="E36" s="78"/>
    </row>
    <row r="37" spans="1:5" ht="31.5" x14ac:dyDescent="0.25">
      <c r="A37" s="79" t="s">
        <v>129</v>
      </c>
      <c r="B37" s="13" t="s">
        <v>139</v>
      </c>
      <c r="E37" s="78"/>
    </row>
    <row r="38" spans="1:5" ht="48" x14ac:dyDescent="0.25">
      <c r="A38" s="79" t="s">
        <v>154</v>
      </c>
      <c r="B38" s="113" t="s">
        <v>131</v>
      </c>
      <c r="E38" s="78"/>
    </row>
    <row r="39" spans="1:5" ht="48" x14ac:dyDescent="0.25">
      <c r="A39" s="79" t="s">
        <v>132</v>
      </c>
      <c r="B39" s="113" t="s">
        <v>131</v>
      </c>
      <c r="E39" s="78"/>
    </row>
    <row r="40" spans="1:5" ht="48" x14ac:dyDescent="0.25">
      <c r="A40" s="79" t="s">
        <v>133</v>
      </c>
      <c r="B40" s="113" t="s">
        <v>131</v>
      </c>
      <c r="E40" s="78"/>
    </row>
    <row r="41" spans="1:5" ht="48" x14ac:dyDescent="0.25">
      <c r="A41" s="79" t="s">
        <v>134</v>
      </c>
      <c r="B41" s="113" t="s">
        <v>131</v>
      </c>
      <c r="E41" s="78"/>
    </row>
    <row r="42" spans="1:5" ht="48" x14ac:dyDescent="0.25">
      <c r="A42" s="79" t="s">
        <v>135</v>
      </c>
      <c r="B42" s="113" t="s">
        <v>131</v>
      </c>
      <c r="E42" s="78"/>
    </row>
    <row r="43" spans="1:5" x14ac:dyDescent="0.25">
      <c r="A43" s="87" t="s">
        <v>136</v>
      </c>
      <c r="B43" s="95" t="s">
        <v>245</v>
      </c>
      <c r="E43" s="78"/>
    </row>
    <row r="44" spans="1:5" x14ac:dyDescent="0.25">
      <c r="A44" s="87" t="s">
        <v>55</v>
      </c>
      <c r="B44" s="95" t="s">
        <v>245</v>
      </c>
      <c r="E44" s="78"/>
    </row>
    <row r="45" spans="1:5" x14ac:dyDescent="0.25">
      <c r="A45" s="87" t="s">
        <v>137</v>
      </c>
      <c r="B45" s="95" t="s">
        <v>245</v>
      </c>
      <c r="E45" s="78"/>
    </row>
    <row r="46" spans="1:5" ht="31.5" x14ac:dyDescent="0.25">
      <c r="A46" s="79" t="s">
        <v>246</v>
      </c>
      <c r="B46" s="95" t="s">
        <v>139</v>
      </c>
      <c r="E46" s="78"/>
    </row>
    <row r="47" spans="1:5" ht="78.75" x14ac:dyDescent="0.25">
      <c r="A47" s="79" t="s">
        <v>239</v>
      </c>
      <c r="B47" s="95" t="s">
        <v>223</v>
      </c>
      <c r="E47" s="78"/>
    </row>
    <row r="48" spans="1:5" ht="31.5" x14ac:dyDescent="0.25">
      <c r="A48" s="79" t="s">
        <v>247</v>
      </c>
      <c r="B48" s="95" t="s">
        <v>139</v>
      </c>
      <c r="E48" s="78"/>
    </row>
    <row r="49" spans="1:5" ht="90" x14ac:dyDescent="0.25">
      <c r="A49" s="80" t="s">
        <v>143</v>
      </c>
      <c r="B49" s="13" t="s">
        <v>248</v>
      </c>
      <c r="C49" s="81"/>
      <c r="D49" s="81"/>
      <c r="E49" s="82"/>
    </row>
    <row r="50" spans="1:5" ht="75" x14ac:dyDescent="0.25">
      <c r="A50" s="77" t="s">
        <v>149</v>
      </c>
      <c r="B50" s="13" t="s">
        <v>249</v>
      </c>
      <c r="E50" s="78"/>
    </row>
    <row r="51" spans="1:5" ht="135" x14ac:dyDescent="0.25">
      <c r="A51" s="77" t="s">
        <v>242</v>
      </c>
      <c r="B51" s="116" t="s">
        <v>250</v>
      </c>
      <c r="E51" s="78"/>
    </row>
    <row r="52" spans="1:5" ht="30" x14ac:dyDescent="0.25">
      <c r="A52" s="77" t="s">
        <v>147</v>
      </c>
      <c r="B52" s="131" t="s">
        <v>251</v>
      </c>
      <c r="E52" s="78"/>
    </row>
    <row r="53" spans="1:5" ht="30" x14ac:dyDescent="0.25">
      <c r="A53" s="77" t="s">
        <v>150</v>
      </c>
      <c r="B53" s="131" t="s">
        <v>251</v>
      </c>
      <c r="E53" s="78"/>
    </row>
    <row r="54" spans="1:5" ht="60" x14ac:dyDescent="0.25">
      <c r="A54" s="83" t="s">
        <v>151</v>
      </c>
      <c r="B54" s="132" t="s">
        <v>251</v>
      </c>
      <c r="C54" s="84"/>
      <c r="D54" s="84"/>
      <c r="E54" s="85"/>
    </row>
    <row r="55" spans="1:5" x14ac:dyDescent="0.25">
      <c r="A55" s="86"/>
      <c r="B55" s="114"/>
      <c r="C55" s="86"/>
      <c r="D55" s="86"/>
      <c r="E55" s="86"/>
    </row>
    <row r="56" spans="1:5" ht="28.5" x14ac:dyDescent="0.25">
      <c r="A56" s="224" t="s">
        <v>252</v>
      </c>
      <c r="B56" s="222"/>
      <c r="C56" s="222"/>
      <c r="D56" s="222"/>
      <c r="E56" s="223"/>
    </row>
    <row r="57" spans="1:5" x14ac:dyDescent="0.25">
      <c r="A57" s="77" t="s">
        <v>233</v>
      </c>
      <c r="B57" s="13" t="s">
        <v>120</v>
      </c>
      <c r="C57" t="s">
        <v>121</v>
      </c>
      <c r="D57" t="s">
        <v>122</v>
      </c>
      <c r="E57" s="78" t="s">
        <v>123</v>
      </c>
    </row>
    <row r="58" spans="1:5" ht="30" x14ac:dyDescent="0.25">
      <c r="A58" s="77" t="s">
        <v>234</v>
      </c>
      <c r="B58" s="13" t="s">
        <v>139</v>
      </c>
      <c r="E58" s="78"/>
    </row>
    <row r="59" spans="1:5" x14ac:dyDescent="0.25">
      <c r="A59" s="77" t="s">
        <v>236</v>
      </c>
      <c r="B59" s="13" t="s">
        <v>139</v>
      </c>
      <c r="E59" s="78"/>
    </row>
    <row r="60" spans="1:5" x14ac:dyDescent="0.25">
      <c r="A60" s="87" t="s">
        <v>153</v>
      </c>
      <c r="B60" s="13" t="s">
        <v>139</v>
      </c>
      <c r="E60" s="78"/>
    </row>
    <row r="61" spans="1:5" ht="30" x14ac:dyDescent="0.25">
      <c r="A61" s="77" t="s">
        <v>237</v>
      </c>
      <c r="B61" s="13" t="s">
        <v>139</v>
      </c>
      <c r="E61" s="78"/>
    </row>
    <row r="62" spans="1:5" ht="30" x14ac:dyDescent="0.25">
      <c r="A62" s="77" t="s">
        <v>238</v>
      </c>
      <c r="B62" s="13" t="s">
        <v>139</v>
      </c>
      <c r="E62" s="78"/>
    </row>
    <row r="63" spans="1:5" ht="15.75" x14ac:dyDescent="0.25">
      <c r="A63" s="79" t="s">
        <v>127</v>
      </c>
      <c r="B63" s="13" t="s">
        <v>139</v>
      </c>
      <c r="E63" s="78"/>
    </row>
    <row r="64" spans="1:5" ht="15.75" x14ac:dyDescent="0.25">
      <c r="A64" s="79" t="s">
        <v>128</v>
      </c>
      <c r="B64" s="13" t="s">
        <v>139</v>
      </c>
      <c r="E64" s="78"/>
    </row>
    <row r="65" spans="1:5" ht="31.5" x14ac:dyDescent="0.25">
      <c r="A65" s="79" t="s">
        <v>129</v>
      </c>
      <c r="B65" s="13" t="s">
        <v>139</v>
      </c>
      <c r="E65" s="78"/>
    </row>
    <row r="66" spans="1:5" ht="15.75" x14ac:dyDescent="0.25">
      <c r="A66" s="79" t="s">
        <v>154</v>
      </c>
      <c r="B66" s="13" t="s">
        <v>139</v>
      </c>
      <c r="E66" s="78"/>
    </row>
    <row r="67" spans="1:5" ht="15.75" x14ac:dyDescent="0.25">
      <c r="A67" s="79" t="s">
        <v>132</v>
      </c>
      <c r="B67" s="13" t="s">
        <v>139</v>
      </c>
      <c r="E67" s="78"/>
    </row>
    <row r="68" spans="1:5" ht="15.75" x14ac:dyDescent="0.25">
      <c r="A68" s="79" t="s">
        <v>133</v>
      </c>
      <c r="B68" s="13" t="s">
        <v>139</v>
      </c>
      <c r="E68" s="78"/>
    </row>
    <row r="69" spans="1:5" ht="15.75" x14ac:dyDescent="0.25">
      <c r="A69" s="79" t="s">
        <v>134</v>
      </c>
      <c r="B69" s="13" t="s">
        <v>139</v>
      </c>
      <c r="E69" s="78"/>
    </row>
    <row r="70" spans="1:5" ht="31.5" x14ac:dyDescent="0.25">
      <c r="A70" s="79" t="s">
        <v>135</v>
      </c>
      <c r="B70" s="13" t="s">
        <v>139</v>
      </c>
      <c r="E70" s="78"/>
    </row>
    <row r="71" spans="1:5" x14ac:dyDescent="0.25">
      <c r="A71" s="87" t="s">
        <v>136</v>
      </c>
      <c r="B71" s="13" t="s">
        <v>139</v>
      </c>
      <c r="E71" s="78"/>
    </row>
    <row r="72" spans="1:5" x14ac:dyDescent="0.25">
      <c r="A72" s="87" t="s">
        <v>55</v>
      </c>
      <c r="B72" s="13" t="s">
        <v>139</v>
      </c>
      <c r="E72" s="78"/>
    </row>
    <row r="73" spans="1:5" x14ac:dyDescent="0.25">
      <c r="A73" s="87" t="s">
        <v>137</v>
      </c>
      <c r="B73" s="13" t="s">
        <v>139</v>
      </c>
      <c r="E73" s="78"/>
    </row>
    <row r="74" spans="1:5" ht="31.5" x14ac:dyDescent="0.25">
      <c r="A74" s="79" t="s">
        <v>246</v>
      </c>
      <c r="B74" s="13" t="s">
        <v>139</v>
      </c>
      <c r="E74" s="78"/>
    </row>
    <row r="75" spans="1:5" ht="78.75" x14ac:dyDescent="0.25">
      <c r="A75" s="79" t="s">
        <v>239</v>
      </c>
      <c r="B75" s="13" t="s">
        <v>139</v>
      </c>
      <c r="E75" s="78"/>
    </row>
    <row r="76" spans="1:5" ht="31.5" x14ac:dyDescent="0.25">
      <c r="A76" s="79" t="s">
        <v>247</v>
      </c>
      <c r="B76" s="13" t="s">
        <v>139</v>
      </c>
      <c r="E76" s="78"/>
    </row>
    <row r="77" spans="1:5" ht="75" x14ac:dyDescent="0.25">
      <c r="A77" s="80" t="s">
        <v>143</v>
      </c>
      <c r="B77" s="13" t="s">
        <v>253</v>
      </c>
      <c r="C77" s="81"/>
      <c r="D77" s="81"/>
      <c r="E77" s="82"/>
    </row>
    <row r="78" spans="1:5" ht="60" x14ac:dyDescent="0.25">
      <c r="A78" s="77" t="s">
        <v>149</v>
      </c>
      <c r="B78" s="13" t="s">
        <v>139</v>
      </c>
      <c r="E78" s="78"/>
    </row>
    <row r="79" spans="1:5" ht="30" x14ac:dyDescent="0.25">
      <c r="A79" s="77" t="s">
        <v>242</v>
      </c>
      <c r="B79" s="13" t="s">
        <v>139</v>
      </c>
      <c r="E79" s="78"/>
    </row>
    <row r="80" spans="1:5" ht="30" x14ac:dyDescent="0.25">
      <c r="A80" s="77" t="s">
        <v>147</v>
      </c>
      <c r="B80" s="13" t="s">
        <v>139</v>
      </c>
      <c r="E80" s="78"/>
    </row>
    <row r="81" spans="1:5" ht="30" x14ac:dyDescent="0.25">
      <c r="A81" s="77" t="s">
        <v>150</v>
      </c>
      <c r="B81" s="13" t="s">
        <v>139</v>
      </c>
      <c r="E81" s="78"/>
    </row>
    <row r="82" spans="1:5" ht="60.75" thickBot="1" x14ac:dyDescent="0.3">
      <c r="A82" s="83" t="s">
        <v>151</v>
      </c>
      <c r="B82" s="115" t="s">
        <v>139</v>
      </c>
      <c r="C82" s="84"/>
      <c r="D82" s="84"/>
      <c r="E82" s="85"/>
    </row>
    <row r="83" spans="1:5" ht="15.75" thickBot="1" x14ac:dyDescent="0.3">
      <c r="A83" s="86"/>
      <c r="B83" s="114"/>
      <c r="C83" s="86"/>
      <c r="D83" s="86"/>
      <c r="E83" s="86"/>
    </row>
    <row r="84" spans="1:5" ht="74.25" customHeight="1" x14ac:dyDescent="0.25">
      <c r="A84" s="225" t="s">
        <v>254</v>
      </c>
      <c r="B84" s="226"/>
      <c r="C84" s="226"/>
      <c r="D84" s="226"/>
      <c r="E84" s="227"/>
    </row>
    <row r="85" spans="1:5" x14ac:dyDescent="0.25">
      <c r="A85" s="77" t="s">
        <v>233</v>
      </c>
      <c r="B85" s="13" t="s">
        <v>120</v>
      </c>
      <c r="C85" t="s">
        <v>121</v>
      </c>
      <c r="D85" t="s">
        <v>122</v>
      </c>
      <c r="E85" s="78" t="s">
        <v>123</v>
      </c>
    </row>
    <row r="86" spans="1:5" ht="30" x14ac:dyDescent="0.25">
      <c r="A86" s="77" t="s">
        <v>234</v>
      </c>
      <c r="B86" s="13" t="s">
        <v>255</v>
      </c>
      <c r="E86" s="78"/>
    </row>
    <row r="87" spans="1:5" x14ac:dyDescent="0.25">
      <c r="A87" s="77" t="s">
        <v>236</v>
      </c>
      <c r="B87" s="13" t="s">
        <v>139</v>
      </c>
      <c r="E87" s="78"/>
    </row>
    <row r="88" spans="1:5" x14ac:dyDescent="0.25">
      <c r="A88" s="87" t="s">
        <v>153</v>
      </c>
      <c r="B88" s="13" t="s">
        <v>139</v>
      </c>
      <c r="E88" s="78"/>
    </row>
    <row r="89" spans="1:5" ht="30" x14ac:dyDescent="0.25">
      <c r="A89" s="77" t="s">
        <v>237</v>
      </c>
      <c r="B89" s="13" t="s">
        <v>139</v>
      </c>
      <c r="E89" s="78"/>
    </row>
    <row r="90" spans="1:5" ht="30" x14ac:dyDescent="0.25">
      <c r="A90" s="77" t="s">
        <v>238</v>
      </c>
      <c r="B90" s="13" t="s">
        <v>139</v>
      </c>
      <c r="E90" s="78"/>
    </row>
    <row r="91" spans="1:5" ht="15.75" x14ac:dyDescent="0.25">
      <c r="A91" s="79" t="s">
        <v>127</v>
      </c>
      <c r="B91" s="13" t="s">
        <v>139</v>
      </c>
      <c r="E91" s="78"/>
    </row>
    <row r="92" spans="1:5" ht="15.75" x14ac:dyDescent="0.25">
      <c r="A92" s="79" t="s">
        <v>128</v>
      </c>
      <c r="B92" s="13" t="s">
        <v>139</v>
      </c>
      <c r="E92" s="78"/>
    </row>
    <row r="93" spans="1:5" ht="31.5" x14ac:dyDescent="0.25">
      <c r="A93" s="79" t="s">
        <v>129</v>
      </c>
      <c r="B93" s="13" t="s">
        <v>139</v>
      </c>
      <c r="E93" s="78"/>
    </row>
    <row r="94" spans="1:5" ht="15.75" x14ac:dyDescent="0.25">
      <c r="A94" s="79" t="s">
        <v>154</v>
      </c>
      <c r="B94" s="13" t="s">
        <v>139</v>
      </c>
      <c r="E94" s="78"/>
    </row>
    <row r="95" spans="1:5" ht="15.75" x14ac:dyDescent="0.25">
      <c r="A95" s="79" t="s">
        <v>132</v>
      </c>
      <c r="B95" s="13" t="s">
        <v>139</v>
      </c>
      <c r="E95" s="78"/>
    </row>
    <row r="96" spans="1:5" ht="15.75" x14ac:dyDescent="0.25">
      <c r="A96" s="79" t="s">
        <v>133</v>
      </c>
      <c r="B96" s="13" t="s">
        <v>139</v>
      </c>
      <c r="E96" s="78"/>
    </row>
    <row r="97" spans="1:5" ht="15.75" x14ac:dyDescent="0.25">
      <c r="A97" s="79" t="s">
        <v>134</v>
      </c>
      <c r="B97" s="13" t="s">
        <v>139</v>
      </c>
      <c r="E97" s="78"/>
    </row>
    <row r="98" spans="1:5" ht="31.5" x14ac:dyDescent="0.25">
      <c r="A98" s="79" t="s">
        <v>135</v>
      </c>
      <c r="B98" s="13" t="s">
        <v>139</v>
      </c>
      <c r="E98" s="78"/>
    </row>
    <row r="99" spans="1:5" x14ac:dyDescent="0.25">
      <c r="A99" s="87" t="s">
        <v>136</v>
      </c>
      <c r="B99" s="13" t="s">
        <v>139</v>
      </c>
      <c r="E99" s="78"/>
    </row>
    <row r="100" spans="1:5" x14ac:dyDescent="0.25">
      <c r="A100" s="87" t="s">
        <v>55</v>
      </c>
      <c r="B100" s="13" t="s">
        <v>139</v>
      </c>
      <c r="E100" s="78"/>
    </row>
    <row r="101" spans="1:5" x14ac:dyDescent="0.25">
      <c r="A101" s="87" t="s">
        <v>137</v>
      </c>
      <c r="B101" s="13" t="s">
        <v>139</v>
      </c>
      <c r="E101" s="78"/>
    </row>
    <row r="102" spans="1:5" ht="31.5" x14ac:dyDescent="0.25">
      <c r="A102" s="79" t="s">
        <v>246</v>
      </c>
      <c r="B102" s="13" t="s">
        <v>139</v>
      </c>
      <c r="E102" s="78"/>
    </row>
    <row r="103" spans="1:5" ht="78.75" x14ac:dyDescent="0.25">
      <c r="A103" s="79" t="s">
        <v>239</v>
      </c>
      <c r="B103" s="13" t="s">
        <v>139</v>
      </c>
      <c r="E103" s="78"/>
    </row>
    <row r="104" spans="1:5" ht="31.5" x14ac:dyDescent="0.25">
      <c r="A104" s="79" t="s">
        <v>247</v>
      </c>
      <c r="B104" s="13" t="s">
        <v>139</v>
      </c>
      <c r="E104" s="78"/>
    </row>
    <row r="105" spans="1:5" ht="150" x14ac:dyDescent="0.25">
      <c r="A105" s="80" t="s">
        <v>143</v>
      </c>
      <c r="B105" s="13" t="s">
        <v>256</v>
      </c>
      <c r="C105" s="81"/>
      <c r="D105" s="81"/>
      <c r="E105" s="82"/>
    </row>
    <row r="106" spans="1:5" ht="75" x14ac:dyDescent="0.25">
      <c r="A106" s="77" t="s">
        <v>149</v>
      </c>
      <c r="B106" s="134" t="s">
        <v>249</v>
      </c>
      <c r="E106" s="78"/>
    </row>
    <row r="107" spans="1:5" ht="30" x14ac:dyDescent="0.25">
      <c r="A107" s="77" t="s">
        <v>242</v>
      </c>
      <c r="B107" s="13" t="s">
        <v>139</v>
      </c>
      <c r="E107" s="78"/>
    </row>
    <row r="108" spans="1:5" ht="30" x14ac:dyDescent="0.25">
      <c r="A108" s="77" t="s">
        <v>147</v>
      </c>
      <c r="B108" s="13" t="s">
        <v>139</v>
      </c>
      <c r="E108" s="78"/>
    </row>
    <row r="109" spans="1:5" ht="30" x14ac:dyDescent="0.25">
      <c r="A109" s="77" t="s">
        <v>150</v>
      </c>
      <c r="B109" s="13" t="s">
        <v>139</v>
      </c>
      <c r="E109" s="78"/>
    </row>
    <row r="110" spans="1:5" ht="60.75" thickBot="1" x14ac:dyDescent="0.3">
      <c r="A110" s="83" t="s">
        <v>151</v>
      </c>
      <c r="B110" s="115" t="s">
        <v>139</v>
      </c>
      <c r="C110" s="84"/>
      <c r="D110" s="84"/>
      <c r="E110" s="85"/>
    </row>
    <row r="111" spans="1:5" ht="15.75" thickBot="1" x14ac:dyDescent="0.3">
      <c r="A111" s="86"/>
      <c r="B111" s="114"/>
      <c r="C111" s="86"/>
      <c r="D111" s="86"/>
      <c r="E111" s="86"/>
    </row>
    <row r="112" spans="1:5" ht="26.25" x14ac:dyDescent="0.25">
      <c r="A112" s="225" t="s">
        <v>257</v>
      </c>
      <c r="B112" s="226"/>
      <c r="C112" s="226"/>
      <c r="D112" s="226"/>
      <c r="E112" s="227"/>
    </row>
    <row r="113" spans="1:5" x14ac:dyDescent="0.25">
      <c r="A113" s="77" t="s">
        <v>233</v>
      </c>
      <c r="B113" s="13" t="s">
        <v>120</v>
      </c>
      <c r="C113" t="s">
        <v>121</v>
      </c>
      <c r="D113" t="s">
        <v>122</v>
      </c>
      <c r="E113" s="78" t="s">
        <v>123</v>
      </c>
    </row>
    <row r="114" spans="1:5" ht="30" x14ac:dyDescent="0.25">
      <c r="A114" s="77" t="s">
        <v>234</v>
      </c>
      <c r="B114" s="13" t="s">
        <v>139</v>
      </c>
      <c r="E114" s="78"/>
    </row>
    <row r="115" spans="1:5" x14ac:dyDescent="0.25">
      <c r="A115" s="77" t="s">
        <v>236</v>
      </c>
      <c r="B115" s="13" t="s">
        <v>139</v>
      </c>
      <c r="E115" s="78"/>
    </row>
    <row r="116" spans="1:5" x14ac:dyDescent="0.25">
      <c r="A116" s="87" t="s">
        <v>153</v>
      </c>
      <c r="B116" s="13" t="s">
        <v>139</v>
      </c>
      <c r="E116" s="78"/>
    </row>
    <row r="117" spans="1:5" ht="30" x14ac:dyDescent="0.25">
      <c r="A117" s="77" t="s">
        <v>237</v>
      </c>
      <c r="B117" s="13" t="s">
        <v>139</v>
      </c>
      <c r="E117" s="78"/>
    </row>
    <row r="118" spans="1:5" ht="30" x14ac:dyDescent="0.25">
      <c r="A118" s="77" t="s">
        <v>238</v>
      </c>
      <c r="B118" s="13" t="s">
        <v>139</v>
      </c>
      <c r="E118" s="78"/>
    </row>
    <row r="119" spans="1:5" ht="15.75" x14ac:dyDescent="0.25">
      <c r="A119" s="79" t="s">
        <v>127</v>
      </c>
      <c r="B119" s="13" t="s">
        <v>139</v>
      </c>
      <c r="E119" s="78"/>
    </row>
    <row r="120" spans="1:5" ht="15.75" x14ac:dyDescent="0.25">
      <c r="A120" s="79" t="s">
        <v>128</v>
      </c>
      <c r="B120" s="13" t="s">
        <v>139</v>
      </c>
      <c r="E120" s="78"/>
    </row>
    <row r="121" spans="1:5" ht="31.5" x14ac:dyDescent="0.25">
      <c r="A121" s="79" t="s">
        <v>129</v>
      </c>
      <c r="B121" s="13" t="s">
        <v>139</v>
      </c>
      <c r="E121" s="78"/>
    </row>
    <row r="122" spans="1:5" ht="15.75" x14ac:dyDescent="0.25">
      <c r="A122" s="79" t="s">
        <v>154</v>
      </c>
      <c r="B122" s="13" t="s">
        <v>139</v>
      </c>
      <c r="E122" s="78"/>
    </row>
    <row r="123" spans="1:5" ht="15.75" x14ac:dyDescent="0.25">
      <c r="A123" s="79" t="s">
        <v>132</v>
      </c>
      <c r="B123" s="13" t="s">
        <v>139</v>
      </c>
      <c r="E123" s="78"/>
    </row>
    <row r="124" spans="1:5" ht="15.75" x14ac:dyDescent="0.25">
      <c r="A124" s="79" t="s">
        <v>133</v>
      </c>
      <c r="B124" s="13" t="s">
        <v>139</v>
      </c>
      <c r="E124" s="78"/>
    </row>
    <row r="125" spans="1:5" ht="15.75" x14ac:dyDescent="0.25">
      <c r="A125" s="79" t="s">
        <v>134</v>
      </c>
      <c r="B125" s="13" t="s">
        <v>139</v>
      </c>
      <c r="E125" s="78"/>
    </row>
    <row r="126" spans="1:5" ht="31.5" x14ac:dyDescent="0.25">
      <c r="A126" s="79" t="s">
        <v>135</v>
      </c>
      <c r="B126" s="13" t="s">
        <v>139</v>
      </c>
      <c r="E126" s="78"/>
    </row>
    <row r="127" spans="1:5" x14ac:dyDescent="0.25">
      <c r="A127" s="87" t="s">
        <v>136</v>
      </c>
      <c r="B127" s="13" t="s">
        <v>139</v>
      </c>
      <c r="E127" s="78"/>
    </row>
    <row r="128" spans="1:5" x14ac:dyDescent="0.25">
      <c r="A128" s="87" t="s">
        <v>55</v>
      </c>
      <c r="B128" s="13" t="s">
        <v>139</v>
      </c>
      <c r="E128" s="78"/>
    </row>
    <row r="129" spans="1:5" x14ac:dyDescent="0.25">
      <c r="A129" s="87" t="s">
        <v>137</v>
      </c>
      <c r="B129" s="13" t="s">
        <v>139</v>
      </c>
      <c r="E129" s="78"/>
    </row>
    <row r="130" spans="1:5" ht="31.5" x14ac:dyDescent="0.25">
      <c r="A130" s="79" t="s">
        <v>246</v>
      </c>
      <c r="B130" s="13" t="s">
        <v>139</v>
      </c>
      <c r="E130" s="78"/>
    </row>
    <row r="131" spans="1:5" ht="78.75" x14ac:dyDescent="0.25">
      <c r="A131" s="79" t="s">
        <v>239</v>
      </c>
      <c r="B131" s="13" t="s">
        <v>139</v>
      </c>
      <c r="E131" s="78"/>
    </row>
    <row r="132" spans="1:5" ht="31.5" x14ac:dyDescent="0.25">
      <c r="A132" s="79" t="s">
        <v>247</v>
      </c>
      <c r="B132" s="13" t="s">
        <v>139</v>
      </c>
      <c r="E132" s="78"/>
    </row>
    <row r="133" spans="1:5" ht="45" x14ac:dyDescent="0.25">
      <c r="A133" s="80" t="s">
        <v>143</v>
      </c>
      <c r="B133" s="95" t="s">
        <v>258</v>
      </c>
      <c r="C133" s="81"/>
      <c r="D133" s="81"/>
      <c r="E133" s="82"/>
    </row>
    <row r="134" spans="1:5" ht="60" x14ac:dyDescent="0.25">
      <c r="A134" s="77" t="s">
        <v>149</v>
      </c>
      <c r="B134" s="13" t="s">
        <v>259</v>
      </c>
      <c r="E134" s="78"/>
    </row>
    <row r="135" spans="1:5" ht="30" x14ac:dyDescent="0.25">
      <c r="A135" s="77" t="s">
        <v>242</v>
      </c>
      <c r="B135" s="13" t="s">
        <v>139</v>
      </c>
      <c r="E135" s="78"/>
    </row>
    <row r="136" spans="1:5" ht="30" x14ac:dyDescent="0.25">
      <c r="A136" s="77" t="s">
        <v>147</v>
      </c>
      <c r="B136" s="13" t="s">
        <v>139</v>
      </c>
      <c r="E136" s="78"/>
    </row>
    <row r="137" spans="1:5" ht="30" x14ac:dyDescent="0.25">
      <c r="A137" s="77" t="s">
        <v>150</v>
      </c>
      <c r="B137" s="13" t="s">
        <v>139</v>
      </c>
      <c r="E137" s="78"/>
    </row>
    <row r="138" spans="1:5" ht="60.75" thickBot="1" x14ac:dyDescent="0.3">
      <c r="A138" s="83" t="s">
        <v>151</v>
      </c>
      <c r="B138" s="115" t="s">
        <v>139</v>
      </c>
      <c r="C138" s="84"/>
      <c r="D138" s="84"/>
      <c r="E138" s="85"/>
    </row>
    <row r="139" spans="1:5" ht="15.75" thickBot="1" x14ac:dyDescent="0.3">
      <c r="A139" s="86"/>
      <c r="B139" s="114"/>
      <c r="C139" s="86"/>
      <c r="D139" s="86"/>
      <c r="E139" s="86"/>
    </row>
    <row r="140" spans="1:5" ht="26.25" x14ac:dyDescent="0.25">
      <c r="A140" s="225" t="s">
        <v>260</v>
      </c>
      <c r="B140" s="226"/>
      <c r="C140" s="226"/>
      <c r="D140" s="226"/>
      <c r="E140" s="227"/>
    </row>
    <row r="141" spans="1:5" x14ac:dyDescent="0.25">
      <c r="A141" s="77" t="s">
        <v>233</v>
      </c>
      <c r="B141" s="13" t="s">
        <v>120</v>
      </c>
      <c r="C141" t="s">
        <v>121</v>
      </c>
      <c r="D141" t="s">
        <v>122</v>
      </c>
      <c r="E141" s="78" t="s">
        <v>123</v>
      </c>
    </row>
    <row r="142" spans="1:5" ht="30" x14ac:dyDescent="0.25">
      <c r="A142" s="77" t="s">
        <v>234</v>
      </c>
      <c r="B142" s="111" t="s">
        <v>261</v>
      </c>
      <c r="E142" s="78"/>
    </row>
    <row r="143" spans="1:5" x14ac:dyDescent="0.25">
      <c r="A143" s="77" t="s">
        <v>236</v>
      </c>
      <c r="B143" s="111" t="s">
        <v>139</v>
      </c>
      <c r="E143" s="78"/>
    </row>
    <row r="144" spans="1:5" x14ac:dyDescent="0.25">
      <c r="A144" s="87" t="s">
        <v>153</v>
      </c>
      <c r="B144" s="112">
        <v>15</v>
      </c>
      <c r="E144" s="78"/>
    </row>
    <row r="145" spans="1:5" ht="30" x14ac:dyDescent="0.25">
      <c r="A145" s="77" t="s">
        <v>237</v>
      </c>
      <c r="B145" s="112" t="s">
        <v>262</v>
      </c>
      <c r="E145" s="78"/>
    </row>
    <row r="146" spans="1:5" ht="30" x14ac:dyDescent="0.25">
      <c r="A146" s="77" t="s">
        <v>238</v>
      </c>
      <c r="B146" s="112" t="s">
        <v>139</v>
      </c>
      <c r="E146" s="78"/>
    </row>
    <row r="147" spans="1:5" ht="15.75" x14ac:dyDescent="0.25">
      <c r="A147" s="79" t="s">
        <v>127</v>
      </c>
      <c r="B147" s="112">
        <v>7</v>
      </c>
      <c r="E147" s="78"/>
    </row>
    <row r="148" spans="1:5" ht="15.75" x14ac:dyDescent="0.25">
      <c r="A148" s="79" t="s">
        <v>128</v>
      </c>
      <c r="B148" s="112">
        <v>8</v>
      </c>
      <c r="E148" s="78"/>
    </row>
    <row r="149" spans="1:5" ht="31.5" x14ac:dyDescent="0.25">
      <c r="A149" s="79" t="s">
        <v>129</v>
      </c>
      <c r="B149" s="13" t="s">
        <v>139</v>
      </c>
      <c r="E149" s="78"/>
    </row>
    <row r="150" spans="1:5" ht="48" x14ac:dyDescent="0.25">
      <c r="A150" s="79" t="s">
        <v>154</v>
      </c>
      <c r="B150" s="113" t="s">
        <v>131</v>
      </c>
      <c r="E150" s="78"/>
    </row>
    <row r="151" spans="1:5" ht="48" x14ac:dyDescent="0.25">
      <c r="A151" s="79" t="s">
        <v>132</v>
      </c>
      <c r="B151" s="113" t="s">
        <v>131</v>
      </c>
      <c r="E151" s="78"/>
    </row>
    <row r="152" spans="1:5" ht="48" x14ac:dyDescent="0.25">
      <c r="A152" s="79" t="s">
        <v>133</v>
      </c>
      <c r="B152" s="113" t="s">
        <v>131</v>
      </c>
      <c r="E152" s="78"/>
    </row>
    <row r="153" spans="1:5" ht="48" x14ac:dyDescent="0.25">
      <c r="A153" s="79" t="s">
        <v>134</v>
      </c>
      <c r="B153" s="113" t="s">
        <v>131</v>
      </c>
      <c r="E153" s="78"/>
    </row>
    <row r="154" spans="1:5" ht="48" x14ac:dyDescent="0.25">
      <c r="A154" s="79" t="s">
        <v>135</v>
      </c>
      <c r="B154" s="113" t="s">
        <v>131</v>
      </c>
      <c r="E154" s="78"/>
    </row>
    <row r="155" spans="1:5" x14ac:dyDescent="0.25">
      <c r="A155" s="87" t="s">
        <v>136</v>
      </c>
      <c r="B155" s="95" t="s">
        <v>262</v>
      </c>
      <c r="E155" s="78"/>
    </row>
    <row r="156" spans="1:5" x14ac:dyDescent="0.25">
      <c r="A156" s="87" t="s">
        <v>55</v>
      </c>
      <c r="B156" s="95" t="s">
        <v>262</v>
      </c>
      <c r="E156" s="78"/>
    </row>
    <row r="157" spans="1:5" x14ac:dyDescent="0.25">
      <c r="A157" s="87" t="s">
        <v>137</v>
      </c>
      <c r="B157" s="95" t="s">
        <v>262</v>
      </c>
      <c r="E157" s="78"/>
    </row>
    <row r="158" spans="1:5" ht="31.5" x14ac:dyDescent="0.25">
      <c r="A158" s="79" t="s">
        <v>246</v>
      </c>
      <c r="B158" s="95" t="s">
        <v>263</v>
      </c>
      <c r="E158" s="78"/>
    </row>
    <row r="159" spans="1:5" ht="78.75" x14ac:dyDescent="0.25">
      <c r="A159" s="79" t="s">
        <v>239</v>
      </c>
      <c r="B159" s="13" t="s">
        <v>223</v>
      </c>
      <c r="E159" s="78"/>
    </row>
    <row r="160" spans="1:5" ht="31.5" x14ac:dyDescent="0.25">
      <c r="A160" s="93" t="s">
        <v>264</v>
      </c>
      <c r="B160" s="13" t="s">
        <v>265</v>
      </c>
      <c r="E160" s="78"/>
    </row>
    <row r="161" spans="1:5" ht="75" x14ac:dyDescent="0.25">
      <c r="A161" s="80" t="s">
        <v>143</v>
      </c>
      <c r="B161" s="13" t="s">
        <v>249</v>
      </c>
      <c r="C161" s="81"/>
      <c r="D161" s="81"/>
      <c r="E161" s="82"/>
    </row>
    <row r="162" spans="1:5" ht="60" x14ac:dyDescent="0.25">
      <c r="A162" s="77" t="s">
        <v>149</v>
      </c>
      <c r="B162" s="95" t="s">
        <v>266</v>
      </c>
      <c r="E162" s="78"/>
    </row>
    <row r="163" spans="1:5" ht="30" x14ac:dyDescent="0.25">
      <c r="A163" s="77" t="s">
        <v>242</v>
      </c>
      <c r="B163" s="95" t="s">
        <v>266</v>
      </c>
      <c r="E163" s="78"/>
    </row>
    <row r="164" spans="1:5" ht="30" x14ac:dyDescent="0.25">
      <c r="A164" s="77" t="s">
        <v>147</v>
      </c>
      <c r="B164" s="95" t="s">
        <v>266</v>
      </c>
      <c r="E164" s="78"/>
    </row>
    <row r="165" spans="1:5" ht="30" x14ac:dyDescent="0.25">
      <c r="A165" s="77" t="s">
        <v>150</v>
      </c>
      <c r="B165" s="95" t="s">
        <v>266</v>
      </c>
      <c r="E165" s="78"/>
    </row>
    <row r="166" spans="1:5" ht="60" x14ac:dyDescent="0.25">
      <c r="A166" s="83" t="s">
        <v>151</v>
      </c>
      <c r="B166" s="130" t="s">
        <v>266</v>
      </c>
      <c r="C166" s="84"/>
      <c r="D166" s="84"/>
      <c r="E166" s="85"/>
    </row>
    <row r="167" spans="1:5" x14ac:dyDescent="0.25">
      <c r="A167" s="86"/>
      <c r="B167" s="114"/>
      <c r="C167" s="86"/>
      <c r="D167" s="86"/>
      <c r="E167" s="86"/>
    </row>
    <row r="168" spans="1:5" ht="26.25" x14ac:dyDescent="0.25">
      <c r="A168" s="225" t="s">
        <v>267</v>
      </c>
      <c r="B168" s="226"/>
      <c r="C168" s="226"/>
      <c r="D168" s="226"/>
      <c r="E168" s="227"/>
    </row>
    <row r="169" spans="1:5" x14ac:dyDescent="0.25">
      <c r="A169" s="77" t="s">
        <v>233</v>
      </c>
      <c r="B169" s="13" t="s">
        <v>120</v>
      </c>
      <c r="C169" t="s">
        <v>121</v>
      </c>
      <c r="D169" t="s">
        <v>122</v>
      </c>
      <c r="E169" s="78" t="s">
        <v>123</v>
      </c>
    </row>
    <row r="170" spans="1:5" ht="30" x14ac:dyDescent="0.25">
      <c r="A170" s="77" t="s">
        <v>234</v>
      </c>
      <c r="B170" s="13" t="s">
        <v>268</v>
      </c>
      <c r="E170" s="78"/>
    </row>
    <row r="171" spans="1:5" x14ac:dyDescent="0.25">
      <c r="A171" s="77" t="s">
        <v>236</v>
      </c>
      <c r="B171" s="13" t="s">
        <v>139</v>
      </c>
      <c r="E171" s="78"/>
    </row>
    <row r="172" spans="1:5" ht="30" x14ac:dyDescent="0.25">
      <c r="A172" s="87" t="s">
        <v>153</v>
      </c>
      <c r="B172" s="13" t="s">
        <v>269</v>
      </c>
      <c r="E172" s="78"/>
    </row>
    <row r="173" spans="1:5" ht="30" x14ac:dyDescent="0.25">
      <c r="A173" s="77" t="s">
        <v>237</v>
      </c>
      <c r="B173" s="95" t="s">
        <v>139</v>
      </c>
      <c r="E173" s="78"/>
    </row>
    <row r="174" spans="1:5" ht="30" x14ac:dyDescent="0.25">
      <c r="A174" s="77" t="s">
        <v>238</v>
      </c>
      <c r="B174" s="95" t="s">
        <v>139</v>
      </c>
      <c r="E174" s="78"/>
    </row>
    <row r="175" spans="1:5" ht="30" x14ac:dyDescent="0.25">
      <c r="A175" s="79" t="s">
        <v>127</v>
      </c>
      <c r="B175" s="13" t="s">
        <v>270</v>
      </c>
      <c r="E175" s="78"/>
    </row>
    <row r="176" spans="1:5" ht="30" x14ac:dyDescent="0.25">
      <c r="A176" s="79" t="s">
        <v>128</v>
      </c>
      <c r="B176" s="13" t="s">
        <v>271</v>
      </c>
      <c r="E176" s="78"/>
    </row>
    <row r="177" spans="1:5" ht="31.5" x14ac:dyDescent="0.25">
      <c r="A177" s="79" t="s">
        <v>129</v>
      </c>
      <c r="B177" s="13" t="s">
        <v>139</v>
      </c>
      <c r="E177" s="78"/>
    </row>
    <row r="178" spans="1:5" ht="48" x14ac:dyDescent="0.25">
      <c r="A178" s="79" t="s">
        <v>154</v>
      </c>
      <c r="B178" s="113" t="s">
        <v>131</v>
      </c>
      <c r="E178" s="78"/>
    </row>
    <row r="179" spans="1:5" ht="48" x14ac:dyDescent="0.25">
      <c r="A179" s="79" t="s">
        <v>132</v>
      </c>
      <c r="B179" s="113" t="s">
        <v>131</v>
      </c>
      <c r="E179" s="78"/>
    </row>
    <row r="180" spans="1:5" ht="48" x14ac:dyDescent="0.25">
      <c r="A180" s="79" t="s">
        <v>133</v>
      </c>
      <c r="B180" s="113" t="s">
        <v>131</v>
      </c>
      <c r="E180" s="78"/>
    </row>
    <row r="181" spans="1:5" ht="48" x14ac:dyDescent="0.25">
      <c r="A181" s="79" t="s">
        <v>134</v>
      </c>
      <c r="B181" s="113" t="s">
        <v>131</v>
      </c>
      <c r="E181" s="78"/>
    </row>
    <row r="182" spans="1:5" ht="48" x14ac:dyDescent="0.25">
      <c r="A182" s="79" t="s">
        <v>135</v>
      </c>
      <c r="B182" s="113" t="s">
        <v>131</v>
      </c>
      <c r="E182" s="78"/>
    </row>
    <row r="183" spans="1:5" ht="30" x14ac:dyDescent="0.25">
      <c r="A183" s="87" t="s">
        <v>136</v>
      </c>
      <c r="B183" s="1" t="s">
        <v>272</v>
      </c>
      <c r="E183" s="78"/>
    </row>
    <row r="184" spans="1:5" x14ac:dyDescent="0.25">
      <c r="A184" s="87" t="s">
        <v>55</v>
      </c>
      <c r="B184" t="s">
        <v>139</v>
      </c>
      <c r="E184" s="78"/>
    </row>
    <row r="185" spans="1:5" x14ac:dyDescent="0.25">
      <c r="A185" s="87" t="s">
        <v>137</v>
      </c>
      <c r="B185" t="s">
        <v>139</v>
      </c>
      <c r="E185" s="78"/>
    </row>
    <row r="186" spans="1:5" ht="31.5" x14ac:dyDescent="0.25">
      <c r="A186" s="79" t="s">
        <v>246</v>
      </c>
      <c r="B186" t="s">
        <v>139</v>
      </c>
      <c r="E186" s="78"/>
    </row>
    <row r="187" spans="1:5" ht="78.75" x14ac:dyDescent="0.25">
      <c r="A187" s="79" t="s">
        <v>239</v>
      </c>
      <c r="B187" s="13" t="s">
        <v>223</v>
      </c>
      <c r="E187" s="78"/>
    </row>
    <row r="188" spans="1:5" ht="31.5" x14ac:dyDescent="0.25">
      <c r="A188" s="79" t="s">
        <v>247</v>
      </c>
      <c r="B188" s="95" t="s">
        <v>273</v>
      </c>
      <c r="E188" s="78"/>
    </row>
    <row r="189" spans="1:5" ht="75" x14ac:dyDescent="0.25">
      <c r="A189" s="80" t="s">
        <v>143</v>
      </c>
      <c r="B189" s="13" t="s">
        <v>249</v>
      </c>
      <c r="C189" s="81"/>
      <c r="D189" s="81"/>
      <c r="E189" s="82"/>
    </row>
    <row r="190" spans="1:5" ht="60" x14ac:dyDescent="0.25">
      <c r="A190" s="77" t="s">
        <v>149</v>
      </c>
      <c r="B190" s="95" t="s">
        <v>274</v>
      </c>
      <c r="E190" s="78"/>
    </row>
    <row r="191" spans="1:5" ht="30" x14ac:dyDescent="0.25">
      <c r="A191" s="77" t="s">
        <v>242</v>
      </c>
      <c r="B191" s="95" t="s">
        <v>274</v>
      </c>
      <c r="E191" s="78"/>
    </row>
    <row r="192" spans="1:5" ht="30" x14ac:dyDescent="0.25">
      <c r="A192" s="77" t="s">
        <v>147</v>
      </c>
      <c r="B192" s="95" t="s">
        <v>274</v>
      </c>
      <c r="E192" s="78"/>
    </row>
    <row r="193" spans="1:5" ht="30" x14ac:dyDescent="0.25">
      <c r="A193" s="77" t="s">
        <v>150</v>
      </c>
      <c r="B193" s="95" t="s">
        <v>274</v>
      </c>
      <c r="E193" s="78"/>
    </row>
    <row r="194" spans="1:5" ht="60" x14ac:dyDescent="0.25">
      <c r="A194" s="83" t="s">
        <v>151</v>
      </c>
      <c r="B194" s="130" t="s">
        <v>274</v>
      </c>
      <c r="C194" s="84"/>
      <c r="D194" s="84"/>
      <c r="E194" s="85"/>
    </row>
    <row r="195" spans="1:5" x14ac:dyDescent="0.25">
      <c r="A195" s="86"/>
      <c r="B195" s="114"/>
      <c r="C195" s="86"/>
      <c r="D195" s="86"/>
      <c r="E195" s="86"/>
    </row>
    <row r="196" spans="1:5" ht="26.25" x14ac:dyDescent="0.25">
      <c r="A196" s="225" t="s">
        <v>275</v>
      </c>
      <c r="B196" s="226"/>
      <c r="C196" s="226"/>
      <c r="D196" s="226"/>
      <c r="E196" s="227"/>
    </row>
    <row r="197" spans="1:5" x14ac:dyDescent="0.25">
      <c r="A197" s="77" t="s">
        <v>233</v>
      </c>
      <c r="B197" s="13" t="s">
        <v>120</v>
      </c>
      <c r="C197" t="s">
        <v>121</v>
      </c>
      <c r="D197" t="s">
        <v>122</v>
      </c>
      <c r="E197" s="78" t="s">
        <v>123</v>
      </c>
    </row>
    <row r="198" spans="1:5" ht="60" x14ac:dyDescent="0.25">
      <c r="A198" s="77" t="s">
        <v>234</v>
      </c>
      <c r="B198" s="117" t="s">
        <v>276</v>
      </c>
      <c r="E198" s="78"/>
    </row>
    <row r="199" spans="1:5" x14ac:dyDescent="0.25">
      <c r="A199" s="77" t="s">
        <v>236</v>
      </c>
      <c r="B199" s="111" t="s">
        <v>139</v>
      </c>
      <c r="E199" s="78"/>
    </row>
    <row r="200" spans="1:5" x14ac:dyDescent="0.25">
      <c r="A200" s="87" t="s">
        <v>153</v>
      </c>
      <c r="B200" s="112">
        <v>119</v>
      </c>
      <c r="E200" s="78"/>
    </row>
    <row r="201" spans="1:5" ht="30" x14ac:dyDescent="0.25">
      <c r="A201" s="77" t="s">
        <v>237</v>
      </c>
      <c r="B201" s="112" t="s">
        <v>139</v>
      </c>
      <c r="E201" s="78"/>
    </row>
    <row r="202" spans="1:5" ht="30" x14ac:dyDescent="0.25">
      <c r="A202" s="77" t="s">
        <v>238</v>
      </c>
      <c r="B202" s="112" t="s">
        <v>139</v>
      </c>
      <c r="E202" s="78"/>
    </row>
    <row r="203" spans="1:5" ht="15.75" x14ac:dyDescent="0.25">
      <c r="A203" s="79" t="s">
        <v>127</v>
      </c>
      <c r="B203" s="112">
        <v>70</v>
      </c>
      <c r="E203" s="78"/>
    </row>
    <row r="204" spans="1:5" ht="15.75" x14ac:dyDescent="0.25">
      <c r="A204" s="79" t="s">
        <v>128</v>
      </c>
      <c r="B204" s="112" t="s">
        <v>277</v>
      </c>
      <c r="E204" s="78"/>
    </row>
    <row r="205" spans="1:5" ht="31.5" x14ac:dyDescent="0.25">
      <c r="A205" s="79" t="s">
        <v>129</v>
      </c>
      <c r="B205" s="13" t="s">
        <v>139</v>
      </c>
      <c r="E205" s="78"/>
    </row>
    <row r="206" spans="1:5" ht="48" x14ac:dyDescent="0.25">
      <c r="A206" s="79" t="s">
        <v>154</v>
      </c>
      <c r="B206" s="113" t="s">
        <v>131</v>
      </c>
      <c r="E206" s="78"/>
    </row>
    <row r="207" spans="1:5" ht="48" x14ac:dyDescent="0.25">
      <c r="A207" s="79" t="s">
        <v>132</v>
      </c>
      <c r="B207" s="113" t="s">
        <v>131</v>
      </c>
      <c r="E207" s="78"/>
    </row>
    <row r="208" spans="1:5" ht="48" x14ac:dyDescent="0.25">
      <c r="A208" s="79" t="s">
        <v>133</v>
      </c>
      <c r="B208" s="113" t="s">
        <v>131</v>
      </c>
      <c r="E208" s="78"/>
    </row>
    <row r="209" spans="1:5" ht="48" x14ac:dyDescent="0.25">
      <c r="A209" s="79" t="s">
        <v>134</v>
      </c>
      <c r="B209" s="113" t="s">
        <v>131</v>
      </c>
      <c r="E209" s="78"/>
    </row>
    <row r="210" spans="1:5" ht="48" x14ac:dyDescent="0.25">
      <c r="A210" s="79" t="s">
        <v>135</v>
      </c>
      <c r="B210" s="113" t="s">
        <v>131</v>
      </c>
      <c r="E210" s="78"/>
    </row>
    <row r="211" spans="1:5" x14ac:dyDescent="0.25">
      <c r="A211" s="87" t="s">
        <v>136</v>
      </c>
      <c r="B211" s="95" t="s">
        <v>139</v>
      </c>
      <c r="E211" s="78"/>
    </row>
    <row r="212" spans="1:5" x14ac:dyDescent="0.25">
      <c r="A212" s="87" t="s">
        <v>55</v>
      </c>
      <c r="B212" s="95" t="s">
        <v>139</v>
      </c>
      <c r="E212" s="78"/>
    </row>
    <row r="213" spans="1:5" x14ac:dyDescent="0.25">
      <c r="A213" s="87" t="s">
        <v>137</v>
      </c>
      <c r="B213" s="95" t="s">
        <v>139</v>
      </c>
      <c r="E213" s="78"/>
    </row>
    <row r="214" spans="1:5" ht="31.5" x14ac:dyDescent="0.25">
      <c r="A214" s="79" t="s">
        <v>246</v>
      </c>
      <c r="B214" s="95" t="s">
        <v>139</v>
      </c>
      <c r="E214" s="78"/>
    </row>
    <row r="215" spans="1:5" ht="78.75" x14ac:dyDescent="0.25">
      <c r="A215" s="79" t="s">
        <v>239</v>
      </c>
      <c r="B215" s="13" t="s">
        <v>223</v>
      </c>
      <c r="E215" s="78"/>
    </row>
    <row r="216" spans="1:5" ht="45" x14ac:dyDescent="0.25">
      <c r="A216" s="79" t="s">
        <v>278</v>
      </c>
      <c r="B216" s="13" t="s">
        <v>279</v>
      </c>
      <c r="E216" s="78"/>
    </row>
    <row r="217" spans="1:5" ht="31.5" x14ac:dyDescent="0.25">
      <c r="A217" s="79" t="s">
        <v>247</v>
      </c>
      <c r="B217" s="125" t="s">
        <v>280</v>
      </c>
      <c r="E217" s="78"/>
    </row>
    <row r="218" spans="1:5" ht="105" x14ac:dyDescent="0.25">
      <c r="A218" s="80" t="s">
        <v>143</v>
      </c>
      <c r="B218" s="13" t="s">
        <v>281</v>
      </c>
      <c r="C218" s="81"/>
      <c r="D218" s="81"/>
      <c r="E218" s="82"/>
    </row>
    <row r="219" spans="1:5" ht="75" x14ac:dyDescent="0.25">
      <c r="A219" s="77" t="s">
        <v>149</v>
      </c>
      <c r="B219" s="13" t="s">
        <v>249</v>
      </c>
      <c r="E219" s="78"/>
    </row>
    <row r="220" spans="1:5" ht="30" x14ac:dyDescent="0.25">
      <c r="A220" s="77" t="s">
        <v>242</v>
      </c>
      <c r="B220" s="95" t="s">
        <v>178</v>
      </c>
      <c r="E220" s="78"/>
    </row>
    <row r="221" spans="1:5" ht="30" x14ac:dyDescent="0.25">
      <c r="A221" s="77" t="s">
        <v>147</v>
      </c>
      <c r="B221" s="95" t="s">
        <v>178</v>
      </c>
      <c r="E221" s="78"/>
    </row>
    <row r="222" spans="1:5" ht="30" x14ac:dyDescent="0.25">
      <c r="A222" s="77" t="s">
        <v>150</v>
      </c>
      <c r="B222" s="95" t="s">
        <v>178</v>
      </c>
      <c r="E222" s="78"/>
    </row>
    <row r="223" spans="1:5" ht="60" x14ac:dyDescent="0.25">
      <c r="A223" s="83" t="s">
        <v>151</v>
      </c>
      <c r="B223" s="95" t="s">
        <v>178</v>
      </c>
      <c r="C223" s="84"/>
      <c r="D223" s="84"/>
      <c r="E223" s="85"/>
    </row>
    <row r="224" spans="1:5" x14ac:dyDescent="0.25">
      <c r="A224" s="86"/>
      <c r="B224" s="114"/>
      <c r="C224" s="86"/>
      <c r="D224" s="86"/>
      <c r="E224" s="86"/>
    </row>
    <row r="225" spans="1:5" ht="26.25" x14ac:dyDescent="0.25">
      <c r="A225" s="225" t="s">
        <v>282</v>
      </c>
      <c r="B225" s="226"/>
      <c r="C225" s="226"/>
      <c r="D225" s="226"/>
      <c r="E225" s="227"/>
    </row>
    <row r="226" spans="1:5" x14ac:dyDescent="0.25">
      <c r="A226" s="77" t="s">
        <v>233</v>
      </c>
      <c r="B226" s="13" t="s">
        <v>120</v>
      </c>
      <c r="C226" t="s">
        <v>121</v>
      </c>
      <c r="D226" t="s">
        <v>122</v>
      </c>
      <c r="E226" s="78" t="s">
        <v>123</v>
      </c>
    </row>
    <row r="227" spans="1:5" ht="30" x14ac:dyDescent="0.25">
      <c r="A227" s="77" t="s">
        <v>234</v>
      </c>
      <c r="B227" s="13" t="s">
        <v>283</v>
      </c>
      <c r="E227" s="78"/>
    </row>
    <row r="228" spans="1:5" x14ac:dyDescent="0.25">
      <c r="A228" s="77" t="s">
        <v>236</v>
      </c>
      <c r="B228" s="13" t="s">
        <v>139</v>
      </c>
      <c r="E228" s="78"/>
    </row>
    <row r="229" spans="1:5" x14ac:dyDescent="0.25">
      <c r="A229" s="87" t="s">
        <v>153</v>
      </c>
      <c r="B229" s="13" t="s">
        <v>139</v>
      </c>
      <c r="E229" s="78"/>
    </row>
    <row r="230" spans="1:5" ht="45" x14ac:dyDescent="0.25">
      <c r="A230" s="77" t="s">
        <v>284</v>
      </c>
      <c r="B230" s="13" t="s">
        <v>139</v>
      </c>
      <c r="E230" s="78"/>
    </row>
    <row r="231" spans="1:5" ht="30" x14ac:dyDescent="0.25">
      <c r="A231" s="77" t="s">
        <v>237</v>
      </c>
      <c r="B231" s="13" t="s">
        <v>139</v>
      </c>
      <c r="E231" s="78"/>
    </row>
    <row r="232" spans="1:5" ht="30" x14ac:dyDescent="0.25">
      <c r="A232" s="77" t="s">
        <v>238</v>
      </c>
      <c r="B232" s="13" t="s">
        <v>139</v>
      </c>
      <c r="E232" s="78"/>
    </row>
    <row r="233" spans="1:5" ht="15.75" x14ac:dyDescent="0.25">
      <c r="A233" s="79" t="s">
        <v>128</v>
      </c>
      <c r="B233" s="13" t="s">
        <v>139</v>
      </c>
      <c r="E233" s="78"/>
    </row>
    <row r="234" spans="1:5" ht="31.5" x14ac:dyDescent="0.25">
      <c r="A234" s="79" t="s">
        <v>129</v>
      </c>
      <c r="B234" s="13" t="s">
        <v>139</v>
      </c>
      <c r="E234" s="78"/>
    </row>
    <row r="235" spans="1:5" ht="48" x14ac:dyDescent="0.25">
      <c r="A235" s="79" t="s">
        <v>154</v>
      </c>
      <c r="B235" s="113" t="s">
        <v>131</v>
      </c>
      <c r="E235" s="78"/>
    </row>
    <row r="236" spans="1:5" ht="48" x14ac:dyDescent="0.25">
      <c r="A236" s="79" t="s">
        <v>132</v>
      </c>
      <c r="B236" s="113" t="s">
        <v>131</v>
      </c>
      <c r="E236" s="78"/>
    </row>
    <row r="237" spans="1:5" ht="48" x14ac:dyDescent="0.25">
      <c r="A237" s="79" t="s">
        <v>133</v>
      </c>
      <c r="B237" s="113" t="s">
        <v>131</v>
      </c>
      <c r="E237" s="78"/>
    </row>
    <row r="238" spans="1:5" ht="48" x14ac:dyDescent="0.25">
      <c r="A238" s="79" t="s">
        <v>134</v>
      </c>
      <c r="B238" s="113" t="s">
        <v>131</v>
      </c>
      <c r="E238" s="78"/>
    </row>
    <row r="239" spans="1:5" ht="48" x14ac:dyDescent="0.25">
      <c r="A239" s="79" t="s">
        <v>135</v>
      </c>
      <c r="B239" s="113" t="s">
        <v>131</v>
      </c>
      <c r="E239" s="78"/>
    </row>
    <row r="240" spans="1:5" x14ac:dyDescent="0.25">
      <c r="A240" s="87" t="s">
        <v>136</v>
      </c>
      <c r="B240" s="95" t="s">
        <v>285</v>
      </c>
      <c r="E240" s="78"/>
    </row>
    <row r="241" spans="1:5" x14ac:dyDescent="0.25">
      <c r="A241" s="87" t="s">
        <v>55</v>
      </c>
      <c r="B241" s="95" t="s">
        <v>285</v>
      </c>
      <c r="E241" s="78"/>
    </row>
    <row r="242" spans="1:5" x14ac:dyDescent="0.25">
      <c r="A242" s="87" t="s">
        <v>137</v>
      </c>
      <c r="B242" s="95" t="s">
        <v>285</v>
      </c>
      <c r="E242" s="78"/>
    </row>
    <row r="243" spans="1:5" ht="31.5" x14ac:dyDescent="0.25">
      <c r="A243" s="79" t="s">
        <v>246</v>
      </c>
      <c r="B243" s="95" t="s">
        <v>263</v>
      </c>
      <c r="E243" s="78"/>
    </row>
    <row r="244" spans="1:5" ht="78.75" x14ac:dyDescent="0.25">
      <c r="A244" s="79" t="s">
        <v>239</v>
      </c>
      <c r="B244" s="13" t="s">
        <v>223</v>
      </c>
      <c r="E244" s="78"/>
    </row>
    <row r="245" spans="1:5" ht="31.5" x14ac:dyDescent="0.25">
      <c r="A245" s="79" t="s">
        <v>278</v>
      </c>
      <c r="B245" s="95" t="s">
        <v>286</v>
      </c>
      <c r="E245" s="78"/>
    </row>
    <row r="246" spans="1:5" ht="31.5" x14ac:dyDescent="0.25">
      <c r="A246" s="79" t="s">
        <v>247</v>
      </c>
      <c r="B246" s="95" t="s">
        <v>286</v>
      </c>
      <c r="E246" s="78"/>
    </row>
    <row r="247" spans="1:5" ht="60" x14ac:dyDescent="0.25">
      <c r="A247" s="80" t="s">
        <v>143</v>
      </c>
      <c r="B247" s="135" t="s">
        <v>287</v>
      </c>
      <c r="C247" s="81"/>
      <c r="D247" s="81"/>
      <c r="E247" s="82"/>
    </row>
    <row r="248" spans="1:5" ht="75" x14ac:dyDescent="0.25">
      <c r="A248" s="77" t="s">
        <v>149</v>
      </c>
      <c r="B248" s="13" t="s">
        <v>249</v>
      </c>
      <c r="E248" s="78"/>
    </row>
    <row r="249" spans="1:5" ht="30" x14ac:dyDescent="0.25">
      <c r="A249" s="77" t="s">
        <v>242</v>
      </c>
      <c r="B249" s="95" t="s">
        <v>288</v>
      </c>
      <c r="E249" s="78"/>
    </row>
    <row r="250" spans="1:5" ht="30" x14ac:dyDescent="0.25">
      <c r="A250" s="77" t="s">
        <v>147</v>
      </c>
      <c r="B250" s="95" t="s">
        <v>288</v>
      </c>
      <c r="E250" s="78"/>
    </row>
    <row r="251" spans="1:5" ht="30" x14ac:dyDescent="0.25">
      <c r="A251" s="77" t="s">
        <v>150</v>
      </c>
      <c r="B251" s="95" t="s">
        <v>288</v>
      </c>
      <c r="E251" s="78"/>
    </row>
    <row r="252" spans="1:5" ht="60" x14ac:dyDescent="0.25">
      <c r="A252" s="83" t="s">
        <v>151</v>
      </c>
      <c r="B252" s="130" t="s">
        <v>288</v>
      </c>
      <c r="C252" s="84"/>
      <c r="D252" s="84"/>
      <c r="E252" s="85"/>
    </row>
    <row r="253" spans="1:5" x14ac:dyDescent="0.25">
      <c r="A253" s="86"/>
      <c r="B253" s="114"/>
      <c r="C253" s="86"/>
      <c r="D253" s="86"/>
      <c r="E253" s="86"/>
    </row>
    <row r="254" spans="1:5" ht="26.25" x14ac:dyDescent="0.25">
      <c r="A254" s="225" t="s">
        <v>289</v>
      </c>
      <c r="B254" s="226"/>
      <c r="C254" s="226"/>
      <c r="D254" s="226"/>
      <c r="E254" s="227"/>
    </row>
    <row r="255" spans="1:5" x14ac:dyDescent="0.25">
      <c r="A255" s="77" t="s">
        <v>233</v>
      </c>
      <c r="B255" s="13" t="s">
        <v>120</v>
      </c>
      <c r="C255" t="s">
        <v>121</v>
      </c>
      <c r="D255" t="s">
        <v>122</v>
      </c>
      <c r="E255" s="78" t="s">
        <v>123</v>
      </c>
    </row>
    <row r="256" spans="1:5" ht="75" x14ac:dyDescent="0.25">
      <c r="A256" s="77" t="s">
        <v>234</v>
      </c>
      <c r="B256" s="111" t="s">
        <v>290</v>
      </c>
      <c r="E256" s="78"/>
    </row>
    <row r="257" spans="1:5" x14ac:dyDescent="0.25">
      <c r="A257" s="77" t="s">
        <v>236</v>
      </c>
      <c r="B257" s="13" t="s">
        <v>139</v>
      </c>
      <c r="E257" s="78"/>
    </row>
    <row r="258" spans="1:5" x14ac:dyDescent="0.25">
      <c r="A258" s="87" t="s">
        <v>153</v>
      </c>
      <c r="B258" s="112">
        <v>71</v>
      </c>
      <c r="E258" s="78"/>
    </row>
    <row r="259" spans="1:5" ht="30" x14ac:dyDescent="0.25">
      <c r="A259" s="77" t="s">
        <v>237</v>
      </c>
      <c r="B259" s="95" t="s">
        <v>139</v>
      </c>
      <c r="E259" s="78"/>
    </row>
    <row r="260" spans="1:5" ht="30" x14ac:dyDescent="0.25">
      <c r="A260" s="77" t="s">
        <v>238</v>
      </c>
      <c r="B260" s="95" t="s">
        <v>139</v>
      </c>
      <c r="E260" s="78"/>
    </row>
    <row r="261" spans="1:5" ht="15.75" x14ac:dyDescent="0.25">
      <c r="A261" s="79" t="s">
        <v>127</v>
      </c>
      <c r="B261" s="112">
        <v>31</v>
      </c>
      <c r="E261" s="78"/>
    </row>
    <row r="262" spans="1:5" ht="15.75" x14ac:dyDescent="0.25">
      <c r="A262" s="79" t="s">
        <v>128</v>
      </c>
      <c r="B262" s="112">
        <v>40</v>
      </c>
      <c r="E262" s="78"/>
    </row>
    <row r="263" spans="1:5" ht="31.5" x14ac:dyDescent="0.25">
      <c r="A263" s="79" t="s">
        <v>129</v>
      </c>
      <c r="B263" s="95" t="s">
        <v>139</v>
      </c>
      <c r="E263" s="78"/>
    </row>
    <row r="264" spans="1:5" ht="58.5" customHeight="1" x14ac:dyDescent="0.25">
      <c r="A264" s="79" t="s">
        <v>154</v>
      </c>
      <c r="B264" s="113" t="s">
        <v>131</v>
      </c>
      <c r="E264" s="78"/>
    </row>
    <row r="265" spans="1:5" ht="58.5" customHeight="1" x14ac:dyDescent="0.25">
      <c r="A265" s="79" t="s">
        <v>132</v>
      </c>
      <c r="B265" s="113" t="s">
        <v>131</v>
      </c>
      <c r="E265" s="78"/>
    </row>
    <row r="266" spans="1:5" ht="58.5" customHeight="1" x14ac:dyDescent="0.25">
      <c r="A266" s="79" t="s">
        <v>133</v>
      </c>
      <c r="B266" s="113" t="s">
        <v>131</v>
      </c>
      <c r="E266" s="78"/>
    </row>
    <row r="267" spans="1:5" ht="58.5" customHeight="1" x14ac:dyDescent="0.25">
      <c r="A267" s="79" t="s">
        <v>134</v>
      </c>
      <c r="B267" s="113" t="s">
        <v>131</v>
      </c>
      <c r="E267" s="78"/>
    </row>
    <row r="268" spans="1:5" ht="58.5" customHeight="1" x14ac:dyDescent="0.25">
      <c r="A268" s="79" t="s">
        <v>135</v>
      </c>
      <c r="B268" s="113" t="s">
        <v>131</v>
      </c>
      <c r="E268" s="78"/>
    </row>
    <row r="269" spans="1:5" x14ac:dyDescent="0.25">
      <c r="A269" s="87" t="s">
        <v>136</v>
      </c>
      <c r="B269" s="95">
        <v>0</v>
      </c>
      <c r="E269" s="78"/>
    </row>
    <row r="270" spans="1:5" x14ac:dyDescent="0.25">
      <c r="A270" s="87" t="s">
        <v>55</v>
      </c>
      <c r="B270" s="95" t="s">
        <v>139</v>
      </c>
      <c r="E270" s="78"/>
    </row>
    <row r="271" spans="1:5" x14ac:dyDescent="0.25">
      <c r="A271" s="87" t="s">
        <v>137</v>
      </c>
      <c r="B271" s="95" t="s">
        <v>139</v>
      </c>
      <c r="E271" s="78"/>
    </row>
    <row r="272" spans="1:5" ht="31.5" x14ac:dyDescent="0.25">
      <c r="A272" s="79" t="s">
        <v>246</v>
      </c>
      <c r="B272" s="95" t="s">
        <v>139</v>
      </c>
      <c r="E272" s="78"/>
    </row>
    <row r="273" spans="1:5" ht="78.75" x14ac:dyDescent="0.25">
      <c r="A273" s="79" t="s">
        <v>239</v>
      </c>
      <c r="B273" s="13" t="s">
        <v>223</v>
      </c>
      <c r="E273" s="78"/>
    </row>
    <row r="274" spans="1:5" ht="31.5" x14ac:dyDescent="0.25">
      <c r="A274" s="79" t="s">
        <v>278</v>
      </c>
      <c r="B274" s="95" t="s">
        <v>291</v>
      </c>
      <c r="E274" s="78"/>
    </row>
    <row r="275" spans="1:5" ht="31.5" x14ac:dyDescent="0.25">
      <c r="A275" s="79" t="s">
        <v>247</v>
      </c>
      <c r="B275" s="13" t="s">
        <v>292</v>
      </c>
      <c r="E275" s="78"/>
    </row>
    <row r="276" spans="1:5" ht="75" x14ac:dyDescent="0.25">
      <c r="A276" s="80" t="s">
        <v>143</v>
      </c>
      <c r="B276" s="13" t="s">
        <v>249</v>
      </c>
      <c r="C276" s="81"/>
      <c r="D276" s="81"/>
      <c r="E276" s="82"/>
    </row>
    <row r="277" spans="1:5" ht="60" x14ac:dyDescent="0.25">
      <c r="A277" s="77" t="s">
        <v>149</v>
      </c>
      <c r="B277" s="95" t="s">
        <v>293</v>
      </c>
      <c r="E277" s="78"/>
    </row>
    <row r="278" spans="1:5" ht="30" x14ac:dyDescent="0.25">
      <c r="A278" s="77" t="s">
        <v>242</v>
      </c>
      <c r="B278" s="95" t="s">
        <v>293</v>
      </c>
      <c r="E278" s="78"/>
    </row>
    <row r="279" spans="1:5" ht="30" x14ac:dyDescent="0.25">
      <c r="A279" s="77" t="s">
        <v>147</v>
      </c>
      <c r="B279" s="95" t="s">
        <v>293</v>
      </c>
      <c r="E279" s="78"/>
    </row>
    <row r="280" spans="1:5" ht="30" x14ac:dyDescent="0.25">
      <c r="A280" s="77" t="s">
        <v>150</v>
      </c>
      <c r="B280" s="95" t="s">
        <v>293</v>
      </c>
      <c r="E280" s="78"/>
    </row>
    <row r="281" spans="1:5" ht="60" x14ac:dyDescent="0.25">
      <c r="A281" s="83" t="s">
        <v>151</v>
      </c>
      <c r="B281" s="95" t="s">
        <v>293</v>
      </c>
      <c r="C281" s="84"/>
      <c r="D281" s="84"/>
      <c r="E281" s="85"/>
    </row>
    <row r="282" spans="1:5" x14ac:dyDescent="0.25">
      <c r="A282" s="228"/>
      <c r="B282" s="228"/>
      <c r="C282" s="228"/>
      <c r="D282" s="228"/>
      <c r="E282" s="228"/>
    </row>
    <row r="283" spans="1:5" ht="26.25" x14ac:dyDescent="0.25">
      <c r="A283" s="225" t="s">
        <v>294</v>
      </c>
      <c r="B283" s="226"/>
      <c r="C283" s="226"/>
      <c r="D283" s="226"/>
      <c r="E283" s="227"/>
    </row>
    <row r="284" spans="1:5" x14ac:dyDescent="0.25">
      <c r="A284" s="77" t="s">
        <v>233</v>
      </c>
      <c r="B284" s="13" t="s">
        <v>120</v>
      </c>
      <c r="C284" t="s">
        <v>121</v>
      </c>
      <c r="D284" t="s">
        <v>122</v>
      </c>
      <c r="E284" s="78" t="s">
        <v>123</v>
      </c>
    </row>
    <row r="285" spans="1:5" ht="345" x14ac:dyDescent="0.25">
      <c r="A285" s="77" t="s">
        <v>234</v>
      </c>
      <c r="B285" s="111" t="s">
        <v>295</v>
      </c>
      <c r="E285" s="78"/>
    </row>
    <row r="286" spans="1:5" x14ac:dyDescent="0.25">
      <c r="A286" s="77" t="s">
        <v>236</v>
      </c>
      <c r="B286" s="111" t="s">
        <v>139</v>
      </c>
      <c r="E286" s="78"/>
    </row>
    <row r="287" spans="1:5" x14ac:dyDescent="0.25">
      <c r="A287" s="87" t="s">
        <v>153</v>
      </c>
      <c r="B287" s="112">
        <v>144</v>
      </c>
      <c r="E287" s="78"/>
    </row>
    <row r="288" spans="1:5" x14ac:dyDescent="0.25">
      <c r="A288" s="77" t="s">
        <v>126</v>
      </c>
      <c r="B288" s="111" t="s">
        <v>139</v>
      </c>
      <c r="E288" s="78"/>
    </row>
    <row r="289" spans="1:5" ht="15.75" x14ac:dyDescent="0.25">
      <c r="A289" s="79" t="s">
        <v>127</v>
      </c>
      <c r="B289" s="112">
        <v>68</v>
      </c>
      <c r="E289" s="78"/>
    </row>
    <row r="290" spans="1:5" ht="15.75" x14ac:dyDescent="0.25">
      <c r="A290" s="79" t="s">
        <v>128</v>
      </c>
      <c r="B290" s="112" t="s">
        <v>296</v>
      </c>
      <c r="E290" s="78"/>
    </row>
    <row r="291" spans="1:5" ht="31.5" x14ac:dyDescent="0.25">
      <c r="A291" s="79" t="s">
        <v>129</v>
      </c>
      <c r="B291" s="95" t="s">
        <v>139</v>
      </c>
      <c r="E291" s="78"/>
    </row>
    <row r="292" spans="1:5" ht="62.25" customHeight="1" x14ac:dyDescent="0.25">
      <c r="A292" s="79" t="s">
        <v>154</v>
      </c>
      <c r="B292" s="113" t="s">
        <v>131</v>
      </c>
      <c r="E292" s="78"/>
    </row>
    <row r="293" spans="1:5" ht="62.25" customHeight="1" x14ac:dyDescent="0.25">
      <c r="A293" s="79" t="s">
        <v>132</v>
      </c>
      <c r="B293" s="113" t="s">
        <v>131</v>
      </c>
      <c r="E293" s="78"/>
    </row>
    <row r="294" spans="1:5" ht="62.25" customHeight="1" x14ac:dyDescent="0.25">
      <c r="A294" s="79" t="s">
        <v>133</v>
      </c>
      <c r="B294" s="113" t="s">
        <v>131</v>
      </c>
      <c r="E294" s="78"/>
    </row>
    <row r="295" spans="1:5" ht="62.25" customHeight="1" x14ac:dyDescent="0.25">
      <c r="A295" s="79" t="s">
        <v>134</v>
      </c>
      <c r="B295" s="113" t="s">
        <v>131</v>
      </c>
      <c r="E295" s="78"/>
    </row>
    <row r="296" spans="1:5" ht="62.25" customHeight="1" x14ac:dyDescent="0.25">
      <c r="A296" s="79" t="s">
        <v>135</v>
      </c>
      <c r="B296" s="113" t="s">
        <v>131</v>
      </c>
      <c r="E296" s="78"/>
    </row>
    <row r="297" spans="1:5" x14ac:dyDescent="0.25">
      <c r="A297" s="87" t="s">
        <v>136</v>
      </c>
      <c r="B297" s="95" t="s">
        <v>139</v>
      </c>
      <c r="E297" s="78"/>
    </row>
    <row r="298" spans="1:5" x14ac:dyDescent="0.25">
      <c r="A298" s="87" t="s">
        <v>55</v>
      </c>
      <c r="B298" s="95" t="s">
        <v>139</v>
      </c>
      <c r="E298" s="78"/>
    </row>
    <row r="299" spans="1:5" x14ac:dyDescent="0.25">
      <c r="A299" s="87" t="s">
        <v>137</v>
      </c>
      <c r="B299" s="95" t="s">
        <v>139</v>
      </c>
      <c r="E299" s="78"/>
    </row>
    <row r="300" spans="1:5" ht="31.5" x14ac:dyDescent="0.25">
      <c r="A300" s="79" t="s">
        <v>246</v>
      </c>
      <c r="B300" s="95" t="s">
        <v>139</v>
      </c>
      <c r="E300" s="78"/>
    </row>
    <row r="301" spans="1:5" ht="78.75" x14ac:dyDescent="0.25">
      <c r="A301" s="79" t="s">
        <v>239</v>
      </c>
      <c r="B301" s="13" t="s">
        <v>223</v>
      </c>
      <c r="E301" s="78"/>
    </row>
    <row r="302" spans="1:5" ht="45" x14ac:dyDescent="0.25">
      <c r="A302" s="79" t="s">
        <v>297</v>
      </c>
      <c r="B302" s="13" t="s">
        <v>298</v>
      </c>
      <c r="E302" s="78"/>
    </row>
    <row r="303" spans="1:5" ht="31.5" x14ac:dyDescent="0.25">
      <c r="A303" s="93" t="s">
        <v>197</v>
      </c>
      <c r="B303" s="95" t="s">
        <v>286</v>
      </c>
      <c r="E303" s="78"/>
    </row>
    <row r="304" spans="1:5" ht="31.5" x14ac:dyDescent="0.25">
      <c r="A304" s="79" t="s">
        <v>247</v>
      </c>
      <c r="B304" s="95" t="s">
        <v>286</v>
      </c>
      <c r="E304" s="78"/>
    </row>
    <row r="305" spans="1:5" ht="75" x14ac:dyDescent="0.25">
      <c r="A305" s="80" t="s">
        <v>143</v>
      </c>
      <c r="B305" s="13" t="s">
        <v>249</v>
      </c>
      <c r="C305" s="81"/>
      <c r="D305" s="81"/>
      <c r="E305" s="82"/>
    </row>
    <row r="306" spans="1:5" ht="60" x14ac:dyDescent="0.25">
      <c r="A306" s="77" t="s">
        <v>149</v>
      </c>
      <c r="B306" s="95" t="s">
        <v>299</v>
      </c>
      <c r="E306" s="78"/>
    </row>
    <row r="307" spans="1:5" ht="30" x14ac:dyDescent="0.25">
      <c r="A307" s="77" t="s">
        <v>242</v>
      </c>
      <c r="B307" s="133" t="s">
        <v>299</v>
      </c>
      <c r="E307" s="78"/>
    </row>
    <row r="308" spans="1:5" ht="30" x14ac:dyDescent="0.25">
      <c r="A308" s="77" t="s">
        <v>147</v>
      </c>
      <c r="B308" s="133" t="s">
        <v>299</v>
      </c>
      <c r="E308" s="78"/>
    </row>
    <row r="309" spans="1:5" ht="30" x14ac:dyDescent="0.25">
      <c r="A309" s="77" t="s">
        <v>150</v>
      </c>
      <c r="B309" s="133" t="s">
        <v>299</v>
      </c>
      <c r="E309" s="78"/>
    </row>
    <row r="310" spans="1:5" ht="60" x14ac:dyDescent="0.25">
      <c r="A310" s="83" t="s">
        <v>151</v>
      </c>
      <c r="B310" s="133" t="s">
        <v>299</v>
      </c>
      <c r="C310" s="84"/>
      <c r="D310" s="84"/>
      <c r="E310" s="85"/>
    </row>
    <row r="311" spans="1:5" x14ac:dyDescent="0.25">
      <c r="A311" s="228"/>
      <c r="B311" s="228"/>
      <c r="C311" s="228"/>
      <c r="D311" s="228"/>
      <c r="E311" s="228"/>
    </row>
    <row r="312" spans="1:5" ht="26.25" x14ac:dyDescent="0.25">
      <c r="A312" s="225" t="s">
        <v>300</v>
      </c>
      <c r="B312" s="226"/>
      <c r="C312" s="226"/>
      <c r="D312" s="226"/>
      <c r="E312" s="227"/>
    </row>
    <row r="313" spans="1:5" x14ac:dyDescent="0.25">
      <c r="A313" s="77" t="s">
        <v>233</v>
      </c>
      <c r="B313" s="13" t="s">
        <v>120</v>
      </c>
      <c r="C313" t="s">
        <v>121</v>
      </c>
      <c r="D313" t="s">
        <v>122</v>
      </c>
      <c r="E313" s="78" t="s">
        <v>123</v>
      </c>
    </row>
    <row r="314" spans="1:5" ht="60" x14ac:dyDescent="0.25">
      <c r="A314" s="77" t="s">
        <v>234</v>
      </c>
      <c r="B314" s="111" t="s">
        <v>301</v>
      </c>
      <c r="E314" s="78"/>
    </row>
    <row r="315" spans="1:5" x14ac:dyDescent="0.25">
      <c r="A315" s="77" t="s">
        <v>236</v>
      </c>
      <c r="B315" s="111" t="s">
        <v>139</v>
      </c>
      <c r="E315" s="78"/>
    </row>
    <row r="316" spans="1:5" x14ac:dyDescent="0.25">
      <c r="A316" s="87" t="s">
        <v>153</v>
      </c>
      <c r="B316" s="112">
        <v>44</v>
      </c>
      <c r="E316" s="78"/>
    </row>
    <row r="317" spans="1:5" ht="30" x14ac:dyDescent="0.25">
      <c r="A317" s="77" t="s">
        <v>237</v>
      </c>
      <c r="B317" s="112" t="s">
        <v>139</v>
      </c>
      <c r="E317" s="78"/>
    </row>
    <row r="318" spans="1:5" ht="30" x14ac:dyDescent="0.25">
      <c r="A318" s="77" t="s">
        <v>238</v>
      </c>
      <c r="B318" s="112" t="s">
        <v>139</v>
      </c>
      <c r="E318" s="78"/>
    </row>
    <row r="319" spans="1:5" ht="15.75" x14ac:dyDescent="0.25">
      <c r="A319" s="79" t="s">
        <v>127</v>
      </c>
      <c r="B319" s="112">
        <v>15</v>
      </c>
      <c r="E319" s="78"/>
    </row>
    <row r="320" spans="1:5" ht="15.75" x14ac:dyDescent="0.25">
      <c r="A320" s="79" t="s">
        <v>128</v>
      </c>
      <c r="B320" s="112">
        <v>29</v>
      </c>
      <c r="E320" s="78"/>
    </row>
    <row r="321" spans="1:5" ht="31.5" x14ac:dyDescent="0.25">
      <c r="A321" s="79" t="s">
        <v>129</v>
      </c>
      <c r="B321" s="95" t="s">
        <v>139</v>
      </c>
      <c r="E321" s="78"/>
    </row>
    <row r="322" spans="1:5" ht="48" x14ac:dyDescent="0.25">
      <c r="A322" s="79" t="s">
        <v>154</v>
      </c>
      <c r="B322" s="113" t="s">
        <v>131</v>
      </c>
      <c r="E322" s="78"/>
    </row>
    <row r="323" spans="1:5" ht="48" x14ac:dyDescent="0.25">
      <c r="A323" s="79" t="s">
        <v>132</v>
      </c>
      <c r="B323" s="113" t="s">
        <v>131</v>
      </c>
      <c r="E323" s="78"/>
    </row>
    <row r="324" spans="1:5" ht="48" x14ac:dyDescent="0.25">
      <c r="A324" s="79" t="s">
        <v>133</v>
      </c>
      <c r="B324" s="113" t="s">
        <v>131</v>
      </c>
      <c r="E324" s="78"/>
    </row>
    <row r="325" spans="1:5" ht="48" x14ac:dyDescent="0.25">
      <c r="A325" s="79" t="s">
        <v>134</v>
      </c>
      <c r="B325" s="113" t="s">
        <v>131</v>
      </c>
      <c r="E325" s="78"/>
    </row>
    <row r="326" spans="1:5" ht="48" x14ac:dyDescent="0.25">
      <c r="A326" s="79" t="s">
        <v>135</v>
      </c>
      <c r="B326" s="113" t="s">
        <v>131</v>
      </c>
      <c r="E326" s="78"/>
    </row>
    <row r="327" spans="1:5" x14ac:dyDescent="0.25">
      <c r="A327" s="87" t="s">
        <v>136</v>
      </c>
      <c r="B327" s="95" t="s">
        <v>139</v>
      </c>
      <c r="E327" s="78"/>
    </row>
    <row r="328" spans="1:5" x14ac:dyDescent="0.25">
      <c r="A328" s="87" t="s">
        <v>55</v>
      </c>
      <c r="B328" s="95" t="s">
        <v>139</v>
      </c>
      <c r="E328" s="78"/>
    </row>
    <row r="329" spans="1:5" x14ac:dyDescent="0.25">
      <c r="A329" s="87" t="s">
        <v>137</v>
      </c>
      <c r="B329" s="95" t="s">
        <v>139</v>
      </c>
      <c r="E329" s="78"/>
    </row>
    <row r="330" spans="1:5" ht="31.5" x14ac:dyDescent="0.25">
      <c r="A330" s="79" t="s">
        <v>246</v>
      </c>
      <c r="B330" s="95" t="s">
        <v>139</v>
      </c>
      <c r="E330" s="78"/>
    </row>
    <row r="331" spans="1:5" ht="78.75" x14ac:dyDescent="0.25">
      <c r="A331" s="79" t="s">
        <v>239</v>
      </c>
      <c r="B331" s="13" t="s">
        <v>223</v>
      </c>
      <c r="E331" s="78"/>
    </row>
    <row r="332" spans="1:5" ht="45" x14ac:dyDescent="0.25">
      <c r="A332" s="79" t="s">
        <v>297</v>
      </c>
      <c r="B332" s="13" t="s">
        <v>302</v>
      </c>
      <c r="E332" s="78"/>
    </row>
    <row r="333" spans="1:5" ht="31.5" x14ac:dyDescent="0.25">
      <c r="A333" s="93" t="s">
        <v>197</v>
      </c>
      <c r="B333" s="95" t="s">
        <v>286</v>
      </c>
      <c r="E333" s="78"/>
    </row>
    <row r="334" spans="1:5" ht="75" x14ac:dyDescent="0.25">
      <c r="A334" s="80" t="s">
        <v>143</v>
      </c>
      <c r="B334" s="13" t="s">
        <v>249</v>
      </c>
      <c r="C334" s="81"/>
      <c r="D334" s="81"/>
      <c r="E334" s="82"/>
    </row>
    <row r="335" spans="1:5" ht="60" x14ac:dyDescent="0.25">
      <c r="A335" s="77" t="s">
        <v>149</v>
      </c>
      <c r="B335" s="95" t="s">
        <v>303</v>
      </c>
      <c r="E335" s="78"/>
    </row>
    <row r="336" spans="1:5" ht="30" x14ac:dyDescent="0.25">
      <c r="A336" s="77" t="s">
        <v>242</v>
      </c>
      <c r="B336" s="133" t="s">
        <v>303</v>
      </c>
      <c r="E336" s="78"/>
    </row>
    <row r="337" spans="1:5" ht="30" x14ac:dyDescent="0.25">
      <c r="A337" s="77" t="s">
        <v>147</v>
      </c>
      <c r="B337" s="133" t="s">
        <v>303</v>
      </c>
      <c r="E337" s="78"/>
    </row>
    <row r="338" spans="1:5" ht="30" x14ac:dyDescent="0.25">
      <c r="A338" s="77" t="s">
        <v>150</v>
      </c>
      <c r="B338" s="133" t="s">
        <v>303</v>
      </c>
      <c r="E338" s="78"/>
    </row>
    <row r="339" spans="1:5" ht="60" x14ac:dyDescent="0.25">
      <c r="A339" s="83" t="s">
        <v>151</v>
      </c>
      <c r="B339" s="133" t="s">
        <v>303</v>
      </c>
      <c r="C339" s="84"/>
      <c r="D339" s="84"/>
      <c r="E339" s="85"/>
    </row>
    <row r="340" spans="1:5" x14ac:dyDescent="0.25">
      <c r="A340" s="228"/>
      <c r="B340" s="228"/>
      <c r="C340" s="228"/>
      <c r="D340" s="228"/>
      <c r="E340" s="228"/>
    </row>
    <row r="341" spans="1:5" ht="26.25" x14ac:dyDescent="0.25">
      <c r="A341" s="225" t="s">
        <v>304</v>
      </c>
      <c r="B341" s="226"/>
      <c r="C341" s="226"/>
      <c r="D341" s="226"/>
      <c r="E341" s="227"/>
    </row>
    <row r="342" spans="1:5" x14ac:dyDescent="0.25">
      <c r="A342" s="77" t="s">
        <v>233</v>
      </c>
      <c r="B342" s="13" t="s">
        <v>120</v>
      </c>
      <c r="C342" t="s">
        <v>121</v>
      </c>
      <c r="D342" t="s">
        <v>122</v>
      </c>
      <c r="E342" s="78" t="s">
        <v>123</v>
      </c>
    </row>
    <row r="343" spans="1:5" ht="45" x14ac:dyDescent="0.25">
      <c r="A343" s="77" t="s">
        <v>234</v>
      </c>
      <c r="B343" s="13" t="s">
        <v>305</v>
      </c>
      <c r="E343" s="78"/>
    </row>
    <row r="344" spans="1:5" x14ac:dyDescent="0.25">
      <c r="A344" s="77" t="s">
        <v>236</v>
      </c>
      <c r="B344" s="13" t="s">
        <v>139</v>
      </c>
      <c r="E344" s="78"/>
    </row>
    <row r="345" spans="1:5" ht="30" x14ac:dyDescent="0.25">
      <c r="A345" s="87" t="s">
        <v>153</v>
      </c>
      <c r="B345" s="13" t="s">
        <v>306</v>
      </c>
      <c r="E345" s="78"/>
    </row>
    <row r="346" spans="1:5" ht="30" x14ac:dyDescent="0.25">
      <c r="A346" s="77" t="s">
        <v>237</v>
      </c>
      <c r="B346" s="13" t="s">
        <v>139</v>
      </c>
      <c r="E346" s="78"/>
    </row>
    <row r="347" spans="1:5" ht="30" x14ac:dyDescent="0.25">
      <c r="A347" s="77" t="s">
        <v>238</v>
      </c>
      <c r="B347" s="13" t="s">
        <v>139</v>
      </c>
      <c r="E347" s="78"/>
    </row>
    <row r="348" spans="1:5" ht="30" x14ac:dyDescent="0.25">
      <c r="A348" s="79" t="s">
        <v>127</v>
      </c>
      <c r="B348" s="13" t="s">
        <v>307</v>
      </c>
      <c r="E348" s="78"/>
    </row>
    <row r="349" spans="1:5" ht="30" x14ac:dyDescent="0.25">
      <c r="A349" s="79" t="s">
        <v>128</v>
      </c>
      <c r="B349" s="13" t="s">
        <v>307</v>
      </c>
      <c r="E349" s="78"/>
    </row>
    <row r="350" spans="1:5" ht="31.5" x14ac:dyDescent="0.25">
      <c r="A350" s="79" t="s">
        <v>129</v>
      </c>
      <c r="B350" s="95" t="s">
        <v>139</v>
      </c>
      <c r="E350" s="78"/>
    </row>
    <row r="351" spans="1:5" ht="48" x14ac:dyDescent="0.25">
      <c r="A351" s="79" t="s">
        <v>154</v>
      </c>
      <c r="B351" s="113" t="s">
        <v>131</v>
      </c>
      <c r="E351" s="78"/>
    </row>
    <row r="352" spans="1:5" ht="48" x14ac:dyDescent="0.25">
      <c r="A352" s="79" t="s">
        <v>132</v>
      </c>
      <c r="B352" s="113" t="s">
        <v>131</v>
      </c>
      <c r="E352" s="78"/>
    </row>
    <row r="353" spans="1:5" ht="48" x14ac:dyDescent="0.25">
      <c r="A353" s="79" t="s">
        <v>133</v>
      </c>
      <c r="B353" s="113" t="s">
        <v>131</v>
      </c>
      <c r="E353" s="78"/>
    </row>
    <row r="354" spans="1:5" ht="48" x14ac:dyDescent="0.25">
      <c r="A354" s="79" t="s">
        <v>134</v>
      </c>
      <c r="B354" s="113" t="s">
        <v>131</v>
      </c>
      <c r="E354" s="78"/>
    </row>
    <row r="355" spans="1:5" ht="48" x14ac:dyDescent="0.25">
      <c r="A355" s="79" t="s">
        <v>135</v>
      </c>
      <c r="B355" s="113" t="s">
        <v>131</v>
      </c>
      <c r="E355" s="78"/>
    </row>
    <row r="356" spans="1:5" x14ac:dyDescent="0.25">
      <c r="A356" s="87" t="s">
        <v>136</v>
      </c>
      <c r="B356" s="95" t="s">
        <v>308</v>
      </c>
      <c r="E356" s="78"/>
    </row>
    <row r="357" spans="1:5" x14ac:dyDescent="0.25">
      <c r="A357" s="87" t="s">
        <v>55</v>
      </c>
      <c r="B357" s="95" t="s">
        <v>308</v>
      </c>
      <c r="E357" s="78"/>
    </row>
    <row r="358" spans="1:5" x14ac:dyDescent="0.25">
      <c r="A358" s="87" t="s">
        <v>137</v>
      </c>
      <c r="B358" s="95" t="s">
        <v>308</v>
      </c>
      <c r="E358" s="78"/>
    </row>
    <row r="359" spans="1:5" ht="31.5" x14ac:dyDescent="0.25">
      <c r="A359" s="79" t="s">
        <v>246</v>
      </c>
      <c r="B359" s="95" t="s">
        <v>139</v>
      </c>
      <c r="E359" s="78"/>
    </row>
    <row r="360" spans="1:5" ht="78.75" x14ac:dyDescent="0.25">
      <c r="A360" s="79" t="s">
        <v>239</v>
      </c>
      <c r="B360" s="13" t="s">
        <v>223</v>
      </c>
      <c r="E360" s="78"/>
    </row>
    <row r="361" spans="1:5" ht="31.5" x14ac:dyDescent="0.25">
      <c r="A361" s="79" t="s">
        <v>297</v>
      </c>
      <c r="B361" s="95" t="s">
        <v>309</v>
      </c>
      <c r="E361" s="78"/>
    </row>
    <row r="362" spans="1:5" ht="31.5" x14ac:dyDescent="0.25">
      <c r="A362" s="93" t="s">
        <v>197</v>
      </c>
      <c r="B362" s="95" t="s">
        <v>286</v>
      </c>
      <c r="E362" s="78"/>
    </row>
    <row r="363" spans="1:5" ht="150" x14ac:dyDescent="0.25">
      <c r="A363" s="80" t="s">
        <v>143</v>
      </c>
      <c r="B363" s="13" t="s">
        <v>310</v>
      </c>
      <c r="C363" s="81"/>
      <c r="D363" s="81"/>
      <c r="E363" s="82"/>
    </row>
    <row r="364" spans="1:5" ht="60" x14ac:dyDescent="0.25">
      <c r="A364" s="77" t="s">
        <v>149</v>
      </c>
      <c r="B364" s="95" t="s">
        <v>311</v>
      </c>
      <c r="E364" s="78"/>
    </row>
    <row r="365" spans="1:5" ht="30" x14ac:dyDescent="0.25">
      <c r="A365" s="77" t="s">
        <v>242</v>
      </c>
      <c r="B365" s="133" t="s">
        <v>311</v>
      </c>
      <c r="E365" s="78"/>
    </row>
    <row r="366" spans="1:5" ht="30" x14ac:dyDescent="0.25">
      <c r="A366" s="77" t="s">
        <v>147</v>
      </c>
      <c r="B366" s="133" t="s">
        <v>311</v>
      </c>
      <c r="E366" s="78"/>
    </row>
    <row r="367" spans="1:5" ht="30" x14ac:dyDescent="0.25">
      <c r="A367" s="77" t="s">
        <v>150</v>
      </c>
      <c r="B367" s="133" t="s">
        <v>311</v>
      </c>
      <c r="E367" s="78"/>
    </row>
    <row r="368" spans="1:5" ht="60" x14ac:dyDescent="0.25">
      <c r="A368" s="83" t="s">
        <v>151</v>
      </c>
      <c r="B368" s="133" t="s">
        <v>311</v>
      </c>
      <c r="C368" s="84"/>
      <c r="D368" s="84"/>
      <c r="E368" s="85"/>
    </row>
    <row r="369" spans="1:5" x14ac:dyDescent="0.25">
      <c r="A369" s="228"/>
      <c r="B369" s="228"/>
      <c r="C369" s="228"/>
      <c r="D369" s="228"/>
      <c r="E369" s="228"/>
    </row>
    <row r="370" spans="1:5" ht="26.25" x14ac:dyDescent="0.25">
      <c r="A370" s="225" t="s">
        <v>312</v>
      </c>
      <c r="B370" s="226"/>
      <c r="C370" s="226"/>
      <c r="D370" s="226"/>
      <c r="E370" s="227"/>
    </row>
    <row r="371" spans="1:5" x14ac:dyDescent="0.25">
      <c r="A371" s="77" t="s">
        <v>233</v>
      </c>
      <c r="B371" s="13" t="s">
        <v>120</v>
      </c>
      <c r="C371" t="s">
        <v>121</v>
      </c>
      <c r="D371" t="s">
        <v>122</v>
      </c>
      <c r="E371" s="78" t="s">
        <v>123</v>
      </c>
    </row>
    <row r="372" spans="1:5" ht="90" x14ac:dyDescent="0.25">
      <c r="A372" s="77" t="s">
        <v>234</v>
      </c>
      <c r="B372" s="111" t="s">
        <v>313</v>
      </c>
      <c r="E372" s="78"/>
    </row>
    <row r="373" spans="1:5" x14ac:dyDescent="0.25">
      <c r="A373" s="77" t="s">
        <v>236</v>
      </c>
      <c r="B373" s="111" t="s">
        <v>139</v>
      </c>
      <c r="E373" s="78"/>
    </row>
    <row r="374" spans="1:5" x14ac:dyDescent="0.25">
      <c r="A374" s="87" t="s">
        <v>153</v>
      </c>
      <c r="B374" s="112">
        <v>89</v>
      </c>
      <c r="E374" s="78"/>
    </row>
    <row r="375" spans="1:5" ht="30" x14ac:dyDescent="0.25">
      <c r="A375" s="77" t="s">
        <v>237</v>
      </c>
      <c r="B375" s="112" t="s">
        <v>139</v>
      </c>
      <c r="E375" s="78"/>
    </row>
    <row r="376" spans="1:5" ht="30" x14ac:dyDescent="0.25">
      <c r="A376" s="77" t="s">
        <v>238</v>
      </c>
      <c r="B376" s="112" t="s">
        <v>139</v>
      </c>
      <c r="E376" s="78"/>
    </row>
    <row r="377" spans="1:5" ht="15.75" x14ac:dyDescent="0.25">
      <c r="A377" s="79" t="s">
        <v>127</v>
      </c>
      <c r="B377" s="112">
        <v>32</v>
      </c>
      <c r="E377" s="78"/>
    </row>
    <row r="378" spans="1:5" ht="15.75" x14ac:dyDescent="0.25">
      <c r="A378" s="79" t="s">
        <v>128</v>
      </c>
      <c r="B378" s="112" t="s">
        <v>314</v>
      </c>
      <c r="E378" s="78"/>
    </row>
    <row r="379" spans="1:5" ht="31.5" x14ac:dyDescent="0.25">
      <c r="A379" s="79" t="s">
        <v>129</v>
      </c>
      <c r="B379" s="95" t="s">
        <v>139</v>
      </c>
      <c r="E379" s="78"/>
    </row>
    <row r="380" spans="1:5" ht="48" x14ac:dyDescent="0.25">
      <c r="A380" s="79" t="s">
        <v>154</v>
      </c>
      <c r="B380" s="113" t="s">
        <v>131</v>
      </c>
      <c r="E380" s="78"/>
    </row>
    <row r="381" spans="1:5" ht="48" x14ac:dyDescent="0.25">
      <c r="A381" s="79" t="s">
        <v>132</v>
      </c>
      <c r="B381" s="113" t="s">
        <v>131</v>
      </c>
      <c r="E381" s="78"/>
    </row>
    <row r="382" spans="1:5" ht="48" x14ac:dyDescent="0.25">
      <c r="A382" s="79" t="s">
        <v>133</v>
      </c>
      <c r="B382" s="113" t="s">
        <v>131</v>
      </c>
      <c r="E382" s="78"/>
    </row>
    <row r="383" spans="1:5" ht="48" x14ac:dyDescent="0.25">
      <c r="A383" s="79" t="s">
        <v>134</v>
      </c>
      <c r="B383" s="113" t="s">
        <v>131</v>
      </c>
      <c r="E383" s="78"/>
    </row>
    <row r="384" spans="1:5" ht="48" x14ac:dyDescent="0.25">
      <c r="A384" s="79" t="s">
        <v>135</v>
      </c>
      <c r="B384" s="113" t="s">
        <v>131</v>
      </c>
      <c r="E384" s="78"/>
    </row>
    <row r="385" spans="1:5" x14ac:dyDescent="0.25">
      <c r="A385" s="87" t="s">
        <v>136</v>
      </c>
      <c r="B385" s="95" t="s">
        <v>139</v>
      </c>
      <c r="E385" s="78"/>
    </row>
    <row r="386" spans="1:5" x14ac:dyDescent="0.25">
      <c r="A386" s="87" t="s">
        <v>55</v>
      </c>
      <c r="B386" s="95" t="s">
        <v>139</v>
      </c>
      <c r="E386" s="78"/>
    </row>
    <row r="387" spans="1:5" x14ac:dyDescent="0.25">
      <c r="A387" s="87" t="s">
        <v>137</v>
      </c>
      <c r="B387" s="95" t="s">
        <v>139</v>
      </c>
      <c r="E387" s="78"/>
    </row>
    <row r="388" spans="1:5" ht="31.5" x14ac:dyDescent="0.25">
      <c r="A388" s="79" t="s">
        <v>246</v>
      </c>
      <c r="B388" s="95" t="s">
        <v>139</v>
      </c>
      <c r="E388" s="78"/>
    </row>
    <row r="389" spans="1:5" ht="78.75" x14ac:dyDescent="0.25">
      <c r="A389" s="79" t="s">
        <v>239</v>
      </c>
      <c r="B389" s="13" t="s">
        <v>223</v>
      </c>
      <c r="E389" s="78"/>
    </row>
    <row r="390" spans="1:5" ht="30" x14ac:dyDescent="0.25">
      <c r="A390" s="79" t="s">
        <v>315</v>
      </c>
      <c r="B390" s="13" t="s">
        <v>316</v>
      </c>
      <c r="E390" s="78"/>
    </row>
    <row r="391" spans="1:5" ht="31.5" x14ac:dyDescent="0.25">
      <c r="A391" s="93" t="s">
        <v>197</v>
      </c>
      <c r="B391" s="95" t="s">
        <v>317</v>
      </c>
      <c r="E391" s="78"/>
    </row>
    <row r="392" spans="1:5" ht="75" x14ac:dyDescent="0.25">
      <c r="A392" s="80" t="s">
        <v>143</v>
      </c>
      <c r="B392" s="13" t="s">
        <v>318</v>
      </c>
      <c r="C392" s="81"/>
      <c r="D392" s="81"/>
      <c r="E392" s="82"/>
    </row>
    <row r="393" spans="1:5" ht="60" x14ac:dyDescent="0.25">
      <c r="A393" s="77" t="s">
        <v>149</v>
      </c>
      <c r="B393" s="95" t="s">
        <v>319</v>
      </c>
      <c r="E393" s="78"/>
    </row>
    <row r="394" spans="1:5" ht="30" x14ac:dyDescent="0.25">
      <c r="A394" s="77" t="s">
        <v>242</v>
      </c>
      <c r="B394" s="95" t="s">
        <v>319</v>
      </c>
      <c r="E394" s="78"/>
    </row>
    <row r="395" spans="1:5" ht="30" x14ac:dyDescent="0.25">
      <c r="A395" s="77" t="s">
        <v>147</v>
      </c>
      <c r="B395" s="95" t="s">
        <v>319</v>
      </c>
      <c r="E395" s="78"/>
    </row>
    <row r="396" spans="1:5" ht="30" x14ac:dyDescent="0.25">
      <c r="A396" s="77" t="s">
        <v>150</v>
      </c>
      <c r="B396" s="95" t="s">
        <v>319</v>
      </c>
      <c r="E396" s="78"/>
    </row>
    <row r="397" spans="1:5" ht="60" x14ac:dyDescent="0.25">
      <c r="A397" s="83" t="s">
        <v>151</v>
      </c>
      <c r="B397" s="95" t="s">
        <v>319</v>
      </c>
      <c r="C397" s="84"/>
      <c r="D397" s="84"/>
      <c r="E397" s="85"/>
    </row>
    <row r="398" spans="1:5" x14ac:dyDescent="0.25">
      <c r="A398" s="228"/>
      <c r="B398" s="228"/>
      <c r="C398" s="228"/>
      <c r="D398" s="228"/>
      <c r="E398" s="228"/>
    </row>
    <row r="399" spans="1:5" ht="26.25" x14ac:dyDescent="0.25">
      <c r="A399" s="225" t="s">
        <v>320</v>
      </c>
      <c r="B399" s="226"/>
      <c r="C399" s="226"/>
      <c r="D399" s="226"/>
      <c r="E399" s="227"/>
    </row>
    <row r="400" spans="1:5" x14ac:dyDescent="0.25">
      <c r="A400" s="77" t="s">
        <v>233</v>
      </c>
      <c r="B400" s="13" t="s">
        <v>120</v>
      </c>
      <c r="C400" t="s">
        <v>121</v>
      </c>
      <c r="D400" t="s">
        <v>122</v>
      </c>
      <c r="E400" s="78" t="s">
        <v>123</v>
      </c>
    </row>
    <row r="401" spans="1:5" ht="60" x14ac:dyDescent="0.25">
      <c r="A401" s="77" t="s">
        <v>234</v>
      </c>
      <c r="B401" s="111" t="s">
        <v>321</v>
      </c>
      <c r="E401" s="78"/>
    </row>
    <row r="402" spans="1:5" x14ac:dyDescent="0.25">
      <c r="A402" s="77" t="s">
        <v>236</v>
      </c>
      <c r="B402" s="111" t="s">
        <v>139</v>
      </c>
      <c r="E402" s="78"/>
    </row>
    <row r="403" spans="1:5" x14ac:dyDescent="0.25">
      <c r="A403" s="87" t="s">
        <v>153</v>
      </c>
      <c r="B403" s="112" t="s">
        <v>322</v>
      </c>
      <c r="E403" s="78"/>
    </row>
    <row r="404" spans="1:5" ht="30" x14ac:dyDescent="0.25">
      <c r="A404" s="77" t="s">
        <v>237</v>
      </c>
      <c r="B404" s="112" t="s">
        <v>139</v>
      </c>
      <c r="E404" s="78"/>
    </row>
    <row r="405" spans="1:5" ht="30" x14ac:dyDescent="0.25">
      <c r="A405" s="77" t="s">
        <v>238</v>
      </c>
      <c r="B405" s="112" t="s">
        <v>139</v>
      </c>
      <c r="E405" s="78"/>
    </row>
    <row r="406" spans="1:5" ht="15.75" x14ac:dyDescent="0.25">
      <c r="A406" s="79" t="s">
        <v>127</v>
      </c>
      <c r="B406" s="112" t="s">
        <v>322</v>
      </c>
      <c r="E406" s="78"/>
    </row>
    <row r="407" spans="1:5" ht="15.75" x14ac:dyDescent="0.25">
      <c r="A407" s="79" t="s">
        <v>128</v>
      </c>
      <c r="B407" s="112" t="s">
        <v>322</v>
      </c>
      <c r="E407" s="78"/>
    </row>
    <row r="408" spans="1:5" ht="31.5" x14ac:dyDescent="0.25">
      <c r="A408" s="79" t="s">
        <v>129</v>
      </c>
      <c r="B408" s="95" t="s">
        <v>139</v>
      </c>
      <c r="E408" s="78"/>
    </row>
    <row r="409" spans="1:5" ht="48" x14ac:dyDescent="0.25">
      <c r="A409" s="79" t="s">
        <v>154</v>
      </c>
      <c r="B409" s="113" t="s">
        <v>131</v>
      </c>
      <c r="E409" s="78"/>
    </row>
    <row r="410" spans="1:5" ht="48" x14ac:dyDescent="0.25">
      <c r="A410" s="79" t="s">
        <v>132</v>
      </c>
      <c r="B410" s="113" t="s">
        <v>131</v>
      </c>
      <c r="E410" s="78"/>
    </row>
    <row r="411" spans="1:5" ht="48" x14ac:dyDescent="0.25">
      <c r="A411" s="79" t="s">
        <v>133</v>
      </c>
      <c r="B411" s="113" t="s">
        <v>131</v>
      </c>
      <c r="E411" s="78"/>
    </row>
    <row r="412" spans="1:5" ht="48" x14ac:dyDescent="0.25">
      <c r="A412" s="79" t="s">
        <v>134</v>
      </c>
      <c r="B412" s="113" t="s">
        <v>131</v>
      </c>
      <c r="E412" s="78"/>
    </row>
    <row r="413" spans="1:5" ht="48" x14ac:dyDescent="0.25">
      <c r="A413" s="79" t="s">
        <v>135</v>
      </c>
      <c r="B413" s="113" t="s">
        <v>131</v>
      </c>
      <c r="E413" s="78"/>
    </row>
    <row r="414" spans="1:5" x14ac:dyDescent="0.25">
      <c r="A414" s="87" t="s">
        <v>136</v>
      </c>
      <c r="B414" s="95" t="s">
        <v>139</v>
      </c>
      <c r="E414" s="78"/>
    </row>
    <row r="415" spans="1:5" x14ac:dyDescent="0.25">
      <c r="A415" s="87" t="s">
        <v>55</v>
      </c>
      <c r="B415" s="95" t="s">
        <v>139</v>
      </c>
      <c r="E415" s="78"/>
    </row>
    <row r="416" spans="1:5" x14ac:dyDescent="0.25">
      <c r="A416" s="87" t="s">
        <v>137</v>
      </c>
      <c r="B416" s="95" t="s">
        <v>139</v>
      </c>
      <c r="E416" s="78"/>
    </row>
    <row r="417" spans="1:5" ht="31.5" x14ac:dyDescent="0.25">
      <c r="A417" s="79" t="s">
        <v>246</v>
      </c>
      <c r="B417" s="95" t="s">
        <v>139</v>
      </c>
      <c r="E417" s="78"/>
    </row>
    <row r="418" spans="1:5" ht="78.75" x14ac:dyDescent="0.25">
      <c r="A418" s="79" t="s">
        <v>239</v>
      </c>
      <c r="B418" s="13" t="s">
        <v>223</v>
      </c>
      <c r="E418" s="78"/>
    </row>
    <row r="419" spans="1:5" ht="15.75" x14ac:dyDescent="0.25">
      <c r="A419" s="79" t="s">
        <v>315</v>
      </c>
      <c r="E419" s="78"/>
    </row>
    <row r="420" spans="1:5" ht="15.75" x14ac:dyDescent="0.25">
      <c r="A420" s="79" t="s">
        <v>323</v>
      </c>
      <c r="B420" s="95" t="s">
        <v>139</v>
      </c>
      <c r="E420" s="78"/>
    </row>
    <row r="421" spans="1:5" ht="31.5" x14ac:dyDescent="0.25">
      <c r="A421" s="79" t="s">
        <v>197</v>
      </c>
      <c r="B421" s="95" t="s">
        <v>317</v>
      </c>
      <c r="E421" s="78"/>
    </row>
    <row r="422" spans="1:5" ht="105" x14ac:dyDescent="0.25">
      <c r="A422" s="80" t="s">
        <v>143</v>
      </c>
      <c r="B422" s="13" t="s">
        <v>324</v>
      </c>
      <c r="C422" s="81"/>
      <c r="D422" s="81"/>
      <c r="E422" s="82"/>
    </row>
    <row r="423" spans="1:5" ht="60" x14ac:dyDescent="0.25">
      <c r="A423" s="77" t="s">
        <v>149</v>
      </c>
      <c r="B423" s="95" t="s">
        <v>325</v>
      </c>
      <c r="E423" s="78"/>
    </row>
    <row r="424" spans="1:5" ht="30" x14ac:dyDescent="0.25">
      <c r="A424" s="77" t="s">
        <v>242</v>
      </c>
      <c r="B424" s="95" t="s">
        <v>325</v>
      </c>
      <c r="E424" s="78"/>
    </row>
    <row r="425" spans="1:5" ht="30" x14ac:dyDescent="0.25">
      <c r="A425" s="77" t="s">
        <v>147</v>
      </c>
      <c r="B425" s="95" t="s">
        <v>325</v>
      </c>
      <c r="E425" s="78"/>
    </row>
    <row r="426" spans="1:5" ht="30" x14ac:dyDescent="0.25">
      <c r="A426" s="77" t="s">
        <v>150</v>
      </c>
      <c r="B426" s="95" t="s">
        <v>325</v>
      </c>
      <c r="E426" s="78"/>
    </row>
    <row r="427" spans="1:5" ht="60" x14ac:dyDescent="0.25">
      <c r="A427" s="83" t="s">
        <v>151</v>
      </c>
      <c r="B427" s="130" t="s">
        <v>325</v>
      </c>
      <c r="C427" s="84"/>
      <c r="D427" s="84"/>
      <c r="E427" s="85"/>
    </row>
  </sheetData>
  <mergeCells count="20">
    <mergeCell ref="A283:E283"/>
    <mergeCell ref="A282:E282"/>
    <mergeCell ref="A311:E311"/>
    <mergeCell ref="A398:E398"/>
    <mergeCell ref="A399:E399"/>
    <mergeCell ref="A312:E312"/>
    <mergeCell ref="A340:E340"/>
    <mergeCell ref="A341:E341"/>
    <mergeCell ref="A369:E369"/>
    <mergeCell ref="A370:E370"/>
    <mergeCell ref="A140:E140"/>
    <mergeCell ref="A168:E168"/>
    <mergeCell ref="A196:E196"/>
    <mergeCell ref="A225:E225"/>
    <mergeCell ref="A254:E254"/>
    <mergeCell ref="A1:E1"/>
    <mergeCell ref="A28:E28"/>
    <mergeCell ref="A56:E56"/>
    <mergeCell ref="A84:E84"/>
    <mergeCell ref="A112:E112"/>
  </mergeCells>
  <pageMargins left="0.7" right="0.7" top="0.75" bottom="0.75" header="0.3" footer="0.3"/>
  <pageSetup orientation="portrait" r:id="rId1"/>
  <tableParts count="15">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04272AA49E4704180FC29CA1C006C15" ma:contentTypeVersion="5" ma:contentTypeDescription="Create a new document." ma:contentTypeScope="" ma:versionID="ccc5a535f41b52681b003f9c9acb2b29">
  <xsd:schema xmlns:xsd="http://www.w3.org/2001/XMLSchema" xmlns:xs="http://www.w3.org/2001/XMLSchema" xmlns:p="http://schemas.microsoft.com/office/2006/metadata/properties" xmlns:ns2="0c928f67-463d-4a19-a6b9-2ef14a9be583" xmlns:ns3="1346b4eb-5d21-4e68-888b-3899b9e9bc5d" targetNamespace="http://schemas.microsoft.com/office/2006/metadata/properties" ma:root="true" ma:fieldsID="b3841d3bfc40438741f8760e64ee4db3" ns2:_="" ns3:_="">
    <xsd:import namespace="0c928f67-463d-4a19-a6b9-2ef14a9be583"/>
    <xsd:import namespace="1346b4eb-5d21-4e68-888b-3899b9e9bc5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928f67-463d-4a19-a6b9-2ef14a9be5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346b4eb-5d21-4e68-888b-3899b9e9bc5d"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1346b4eb-5d21-4e68-888b-3899b9e9bc5d">
      <UserInfo>
        <DisplayName>Demerchant, Bobby [NH]</DisplayName>
        <AccountId>23</AccountId>
        <AccountType/>
      </UserInfo>
    </SharedWithUsers>
  </documentManagement>
</p:properties>
</file>

<file path=customXml/itemProps1.xml><?xml version="1.0" encoding="utf-8"?>
<ds:datastoreItem xmlns:ds="http://schemas.openxmlformats.org/officeDocument/2006/customXml" ds:itemID="{ED256AEE-FB1D-4A36-9123-B51B2488180B}">
  <ds:schemaRefs>
    <ds:schemaRef ds:uri="http://schemas.microsoft.com/sharepoint/v3/contenttype/forms"/>
  </ds:schemaRefs>
</ds:datastoreItem>
</file>

<file path=customXml/itemProps2.xml><?xml version="1.0" encoding="utf-8"?>
<ds:datastoreItem xmlns:ds="http://schemas.openxmlformats.org/officeDocument/2006/customXml" ds:itemID="{7314EAF8-32CC-49B3-8865-B2A611900E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928f67-463d-4a19-a6b9-2ef14a9be583"/>
    <ds:schemaRef ds:uri="1346b4eb-5d21-4e68-888b-3899b9e9bc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7AC6B39-3398-4A0F-BA30-8DF03C5FF485}">
  <ds:schemaRefs>
    <ds:schemaRef ds:uri="http://schemas.microsoft.com/office/2006/metadata/properties"/>
    <ds:schemaRef ds:uri="http://schemas.microsoft.com/office/infopath/2007/PartnerControls"/>
    <ds:schemaRef ds:uri="1346b4eb-5d21-4e68-888b-3899b9e9bc5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Instructions</vt:lpstr>
      <vt:lpstr>Definitions</vt:lpstr>
      <vt:lpstr>Adult SU Supportive Recovery</vt:lpstr>
      <vt:lpstr>Sheet1</vt:lpstr>
      <vt:lpstr>Adult SU Withdrawal Management</vt:lpstr>
      <vt:lpstr>Adult SU Sobering &amp; Assessment</vt:lpstr>
      <vt:lpstr>Budget 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Robbins, Christine EDUC:EX</dc:creator>
  <cp:keywords/>
  <dc:description/>
  <cp:lastModifiedBy>Morgan, Jenn R MMHA:EX</cp:lastModifiedBy>
  <cp:revision/>
  <dcterms:created xsi:type="dcterms:W3CDTF">2023-06-27T20:26:51Z</dcterms:created>
  <dcterms:modified xsi:type="dcterms:W3CDTF">2023-12-06T20:23:55Z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0x010100D04272AA49E4704180FC29CA1C006C15</vt:lpwstr>
  </property>
</Properties>
</file>