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Pablo\DualSPHysics\DualSPHysics_v5.0_BETA_2703\examples\mdbc\02_Poiseuille\"/>
    </mc:Choice>
  </mc:AlternateContent>
  <bookViews>
    <workbookView xWindow="0" yWindow="0" windowWidth="28800" windowHeight="12330"/>
  </bookViews>
  <sheets>
    <sheet name="Input" sheetId="5" r:id="rId1"/>
    <sheet name="Steady_State" sheetId="4" r:id="rId2"/>
    <sheet name="Transient Solution" sheetId="3" r:id="rId3"/>
    <sheet name="t1" sheetId="2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E4" i="2"/>
  <c r="D4" i="2"/>
  <c r="B4" i="2"/>
  <c r="B5" i="2"/>
  <c r="B6" i="2"/>
  <c r="B8" i="2"/>
  <c r="A5" i="2"/>
  <c r="A6" i="2"/>
  <c r="A7" i="2"/>
  <c r="A8" i="2"/>
  <c r="A4" i="2"/>
  <c r="B2" i="3"/>
  <c r="A14" i="4"/>
  <c r="A13" i="4" s="1"/>
  <c r="A12" i="4" s="1"/>
  <c r="A11" i="4" s="1"/>
  <c r="A10" i="4" s="1"/>
  <c r="A9" i="4" s="1"/>
  <c r="A8" i="4" s="1"/>
  <c r="A7" i="4" s="1"/>
  <c r="A6" i="4" s="1"/>
  <c r="A5" i="4" s="1"/>
  <c r="A4" i="4" s="1"/>
  <c r="B11" i="5"/>
  <c r="B7" i="2" s="1"/>
  <c r="A25" i="2" l="1"/>
  <c r="B18" i="3"/>
  <c r="B4" i="4"/>
  <c r="B15" i="3"/>
  <c r="A23" i="2"/>
  <c r="B14" i="3"/>
  <c r="A22" i="2"/>
  <c r="B8" i="3"/>
  <c r="B13" i="3"/>
  <c r="A21" i="2"/>
  <c r="B12" i="3"/>
  <c r="A15" i="2"/>
  <c r="A20" i="2"/>
  <c r="B11" i="3"/>
  <c r="A19" i="2"/>
  <c r="B10" i="3"/>
  <c r="A18" i="2"/>
  <c r="B17" i="3"/>
  <c r="B9" i="3"/>
  <c r="A17" i="2"/>
  <c r="B16" i="3"/>
  <c r="A24" i="2"/>
  <c r="A16" i="2"/>
  <c r="B12" i="4"/>
  <c r="B5" i="4"/>
  <c r="B13" i="4"/>
  <c r="B6" i="4"/>
  <c r="B14" i="4"/>
  <c r="B7" i="4"/>
  <c r="B8" i="4"/>
  <c r="B11" i="4"/>
  <c r="B9" i="4"/>
  <c r="B10" i="4"/>
  <c r="A15" i="4"/>
  <c r="A26" i="2" l="1"/>
  <c r="B19" i="3"/>
  <c r="A16" i="4"/>
  <c r="B15" i="4"/>
  <c r="BR25" i="2"/>
  <c r="A27" i="2" l="1"/>
  <c r="B20" i="3"/>
  <c r="A17" i="4"/>
  <c r="B16" i="4"/>
  <c r="AD25" i="2"/>
  <c r="BN25" i="2"/>
  <c r="AP25" i="2"/>
  <c r="CR25" i="2"/>
  <c r="BE25" i="2"/>
  <c r="S25" i="2"/>
  <c r="BL25" i="2"/>
  <c r="AI25" i="2"/>
  <c r="BD25" i="2"/>
  <c r="X25" i="2"/>
  <c r="AU25" i="2"/>
  <c r="CD25" i="2"/>
  <c r="AM25" i="2"/>
  <c r="J25" i="2"/>
  <c r="BY25" i="2"/>
  <c r="CX25" i="2"/>
  <c r="CG25" i="2"/>
  <c r="AS25" i="2"/>
  <c r="CN25" i="2"/>
  <c r="CP25" i="2"/>
  <c r="E25" i="2"/>
  <c r="AC25" i="2"/>
  <c r="BT25" i="2"/>
  <c r="I25" i="2"/>
  <c r="CE25" i="2"/>
  <c r="BB25" i="2"/>
  <c r="CI25" i="2"/>
  <c r="BW25" i="2"/>
  <c r="BG25" i="2"/>
  <c r="Y25" i="2"/>
  <c r="BH25" i="2"/>
  <c r="CY25" i="2"/>
  <c r="BV25" i="2"/>
  <c r="AL25" i="2"/>
  <c r="AJ25" i="2"/>
  <c r="L25" i="2"/>
  <c r="AH25" i="2"/>
  <c r="CO25" i="2"/>
  <c r="T25" i="2"/>
  <c r="AK25" i="2"/>
  <c r="BU25" i="2"/>
  <c r="AZ25" i="2"/>
  <c r="BO25" i="2"/>
  <c r="BC25" i="2"/>
  <c r="AN25" i="2"/>
  <c r="AY25" i="2"/>
  <c r="AA25" i="2"/>
  <c r="D25" i="2"/>
  <c r="BA25" i="2"/>
  <c r="BX25" i="2"/>
  <c r="Q25" i="2"/>
  <c r="BF25" i="2"/>
  <c r="BP25" i="2"/>
  <c r="AE25" i="2"/>
  <c r="CA25" i="2"/>
  <c r="P25" i="2"/>
  <c r="CV25" i="2"/>
  <c r="Z25" i="2"/>
  <c r="AG25" i="2"/>
  <c r="CB25" i="2"/>
  <c r="BK25" i="2"/>
  <c r="AF25" i="2"/>
  <c r="M25" i="2"/>
  <c r="CT25" i="2"/>
  <c r="BQ25" i="2"/>
  <c r="O25" i="2"/>
  <c r="CU25" i="2"/>
  <c r="R25" i="2"/>
  <c r="CL25" i="2"/>
  <c r="H25" i="2"/>
  <c r="AQ25" i="2"/>
  <c r="AO25" i="2"/>
  <c r="AX25" i="2"/>
  <c r="BI25" i="2"/>
  <c r="G25" i="2"/>
  <c r="CK25" i="2"/>
  <c r="AT25" i="2"/>
  <c r="CJ25" i="2"/>
  <c r="CM25" i="2"/>
  <c r="N25" i="2"/>
  <c r="BZ25" i="2"/>
  <c r="AR25" i="2"/>
  <c r="V25" i="2"/>
  <c r="CH25" i="2"/>
  <c r="C25" i="2"/>
  <c r="CS25" i="2"/>
  <c r="W25" i="2"/>
  <c r="CF25" i="2"/>
  <c r="K25" i="2"/>
  <c r="CW25" i="2"/>
  <c r="AB25" i="2"/>
  <c r="BJ25" i="2"/>
  <c r="CC25" i="2"/>
  <c r="AW25" i="2"/>
  <c r="BS25" i="2"/>
  <c r="AV25" i="2"/>
  <c r="BM25" i="2"/>
  <c r="F25" i="2"/>
  <c r="CQ25" i="2"/>
  <c r="U25" i="2"/>
  <c r="A28" i="2" l="1"/>
  <c r="B21" i="3"/>
  <c r="A18" i="4"/>
  <c r="B17" i="4"/>
  <c r="V24" i="2"/>
  <c r="BS24" i="2"/>
  <c r="BO24" i="2"/>
  <c r="AE24" i="2"/>
  <c r="CM24" i="2"/>
  <c r="CJ24" i="2"/>
  <c r="G24" i="2"/>
  <c r="CB24" i="2"/>
  <c r="CP24" i="2"/>
  <c r="L24" i="2"/>
  <c r="AF24" i="2"/>
  <c r="D24" i="2"/>
  <c r="W24" i="2"/>
  <c r="CY24" i="2"/>
  <c r="BZ24" i="2"/>
  <c r="BP24" i="2"/>
  <c r="BQ24" i="2"/>
  <c r="AO24" i="2"/>
  <c r="AI24" i="2"/>
  <c r="CQ24" i="2"/>
  <c r="AS24" i="2"/>
  <c r="BY24" i="2"/>
  <c r="CA24" i="2"/>
  <c r="F24" i="2"/>
  <c r="CK24" i="2"/>
  <c r="AZ24" i="2"/>
  <c r="BG24" i="2"/>
  <c r="AV24" i="2"/>
  <c r="BR24" i="2"/>
  <c r="AR24" i="2"/>
  <c r="AD24" i="2"/>
  <c r="CR24" i="2"/>
  <c r="CC24" i="2"/>
  <c r="BE24" i="2"/>
  <c r="C24" i="2"/>
  <c r="O24" i="2"/>
  <c r="Q24" i="2"/>
  <c r="AA24" i="2"/>
  <c r="P24" i="2"/>
  <c r="U24" i="2"/>
  <c r="R24" i="2"/>
  <c r="CD24" i="2"/>
  <c r="AN24" i="2"/>
  <c r="BH24" i="2"/>
  <c r="AQ24" i="2"/>
  <c r="AX24" i="2"/>
  <c r="BB24" i="2"/>
  <c r="CV24" i="2"/>
  <c r="BF24" i="2"/>
  <c r="J24" i="2"/>
  <c r="S24" i="2"/>
  <c r="CN24" i="2"/>
  <c r="BW24" i="2"/>
  <c r="BT24" i="2"/>
  <c r="AY24" i="2"/>
  <c r="H24" i="2"/>
  <c r="BA24" i="2"/>
  <c r="BN24" i="2"/>
  <c r="BC24" i="2"/>
  <c r="AL24" i="2"/>
  <c r="X24" i="2"/>
  <c r="CU24" i="2"/>
  <c r="BV24" i="2"/>
  <c r="BL24" i="2"/>
  <c r="AU24" i="2"/>
  <c r="AJ24" i="2"/>
  <c r="N24" i="2"/>
  <c r="CL24" i="2"/>
  <c r="BU24" i="2"/>
  <c r="Z24" i="2"/>
  <c r="I24" i="2"/>
  <c r="T24" i="2"/>
  <c r="AW24" i="2"/>
  <c r="AH24" i="2"/>
  <c r="AB24" i="2"/>
  <c r="AC24" i="2"/>
  <c r="BI24" i="2"/>
  <c r="Y24" i="2"/>
  <c r="AP24" i="2"/>
  <c r="AK24" i="2"/>
  <c r="BD24" i="2"/>
  <c r="CH24" i="2"/>
  <c r="AM24" i="2"/>
  <c r="AG24" i="2"/>
  <c r="CT24" i="2"/>
  <c r="AT24" i="2"/>
  <c r="BM24" i="2"/>
  <c r="CS24" i="2"/>
  <c r="BJ24" i="2"/>
  <c r="CG24" i="2"/>
  <c r="CE24" i="2"/>
  <c r="CW24" i="2"/>
  <c r="CO24" i="2"/>
  <c r="CI24" i="2"/>
  <c r="E24" i="2"/>
  <c r="CX24" i="2"/>
  <c r="BK24" i="2"/>
  <c r="K24" i="2"/>
  <c r="CF24" i="2"/>
  <c r="BX24" i="2"/>
  <c r="M24" i="2"/>
  <c r="AT26" i="2"/>
  <c r="CE26" i="2"/>
  <c r="D26" i="2"/>
  <c r="F26" i="2"/>
  <c r="AQ26" i="2"/>
  <c r="AN26" i="2"/>
  <c r="P26" i="2"/>
  <c r="BP26" i="2"/>
  <c r="BB26" i="2"/>
  <c r="BI26" i="2"/>
  <c r="AI26" i="2"/>
  <c r="CH26" i="2"/>
  <c r="BY26" i="2"/>
  <c r="CI26" i="2"/>
  <c r="AJ26" i="2"/>
  <c r="CK26" i="2"/>
  <c r="AW26" i="2"/>
  <c r="X26" i="2"/>
  <c r="CV26" i="2"/>
  <c r="BH26" i="2"/>
  <c r="BA26" i="2"/>
  <c r="CU26" i="2"/>
  <c r="M26" i="2"/>
  <c r="BJ26" i="2"/>
  <c r="O26" i="2"/>
  <c r="CR26" i="2"/>
  <c r="N26" i="2"/>
  <c r="AK26" i="2"/>
  <c r="CW26" i="2"/>
  <c r="BL26" i="2"/>
  <c r="Q26" i="2"/>
  <c r="CM26" i="2"/>
  <c r="C26" i="2"/>
  <c r="AZ26" i="2"/>
  <c r="AB26" i="2"/>
  <c r="AA26" i="2"/>
  <c r="AY26" i="2"/>
  <c r="I26" i="2"/>
  <c r="J26" i="2"/>
  <c r="BV26" i="2"/>
  <c r="AP26" i="2"/>
  <c r="AX26" i="2"/>
  <c r="CA26" i="2"/>
  <c r="BS26" i="2"/>
  <c r="R26" i="2"/>
  <c r="AL26" i="2"/>
  <c r="U26" i="2"/>
  <c r="CP26" i="2"/>
  <c r="BQ26" i="2"/>
  <c r="AS26" i="2"/>
  <c r="BZ26" i="2"/>
  <c r="CS26" i="2"/>
  <c r="BK26" i="2"/>
  <c r="BN26" i="2"/>
  <c r="BW26" i="2"/>
  <c r="BE26" i="2"/>
  <c r="S26" i="2"/>
  <c r="CQ26" i="2"/>
  <c r="BT26" i="2"/>
  <c r="CJ26" i="2"/>
  <c r="Y26" i="2"/>
  <c r="CD26" i="2"/>
  <c r="K26" i="2"/>
  <c r="CF26" i="2"/>
  <c r="BO26" i="2"/>
  <c r="AF26" i="2"/>
  <c r="H26" i="2"/>
  <c r="CL26" i="2"/>
  <c r="T26" i="2"/>
  <c r="CO26" i="2"/>
  <c r="AE26" i="2"/>
  <c r="BM26" i="2"/>
  <c r="AV26" i="2"/>
  <c r="BU26" i="2"/>
  <c r="Z26" i="2"/>
  <c r="CX26" i="2"/>
  <c r="BX26" i="2"/>
  <c r="G26" i="2"/>
  <c r="W26" i="2"/>
  <c r="E26" i="2"/>
  <c r="AH26" i="2"/>
  <c r="CG26" i="2"/>
  <c r="AR26" i="2"/>
  <c r="BF26" i="2"/>
  <c r="CY26" i="2"/>
  <c r="BC26" i="2"/>
  <c r="V26" i="2"/>
  <c r="CT26" i="2"/>
  <c r="AC26" i="2"/>
  <c r="L26" i="2"/>
  <c r="CN26" i="2"/>
  <c r="BG26" i="2"/>
  <c r="AU26" i="2"/>
  <c r="AD26" i="2"/>
  <c r="BR26" i="2"/>
  <c r="AO26" i="2"/>
  <c r="AM26" i="2"/>
  <c r="BD26" i="2"/>
  <c r="AG26" i="2"/>
  <c r="CC26" i="2"/>
  <c r="CB26" i="2"/>
  <c r="B25" i="2"/>
  <c r="C18" i="3" s="1"/>
  <c r="B22" i="3" l="1"/>
  <c r="A29" i="2"/>
  <c r="A19" i="4"/>
  <c r="B18" i="4"/>
  <c r="AM23" i="2"/>
  <c r="CR23" i="2"/>
  <c r="BG23" i="2"/>
  <c r="AT23" i="2"/>
  <c r="BD23" i="2"/>
  <c r="CB23" i="2"/>
  <c r="AN23" i="2"/>
  <c r="AS23" i="2"/>
  <c r="BT23" i="2"/>
  <c r="AA23" i="2"/>
  <c r="CT23" i="2"/>
  <c r="BO23" i="2"/>
  <c r="AL23" i="2"/>
  <c r="CG23" i="2"/>
  <c r="CI23" i="2"/>
  <c r="AC23" i="2"/>
  <c r="BP23" i="2"/>
  <c r="BF23" i="2"/>
  <c r="AU23" i="2"/>
  <c r="Z23" i="2"/>
  <c r="BQ23" i="2"/>
  <c r="AD23" i="2"/>
  <c r="CC23" i="2"/>
  <c r="R23" i="2"/>
  <c r="BS23" i="2"/>
  <c r="E23" i="2"/>
  <c r="BH23" i="2"/>
  <c r="CA23" i="2"/>
  <c r="CL23" i="2"/>
  <c r="S23" i="2"/>
  <c r="BC23" i="2"/>
  <c r="CS23" i="2"/>
  <c r="M23" i="2"/>
  <c r="J23" i="2"/>
  <c r="BW23" i="2"/>
  <c r="N23" i="2"/>
  <c r="CF23" i="2"/>
  <c r="D23" i="2"/>
  <c r="I23" i="2"/>
  <c r="AZ23" i="2"/>
  <c r="P23" i="2"/>
  <c r="AY23" i="2"/>
  <c r="AO23" i="2"/>
  <c r="O23" i="2"/>
  <c r="CH23" i="2"/>
  <c r="CQ23" i="2"/>
  <c r="AW23" i="2"/>
  <c r="X23" i="2"/>
  <c r="CP23" i="2"/>
  <c r="AP23" i="2"/>
  <c r="V23" i="2"/>
  <c r="CW23" i="2"/>
  <c r="BX23" i="2"/>
  <c r="AX23" i="2"/>
  <c r="AB23" i="2"/>
  <c r="AG23" i="2"/>
  <c r="BI23" i="2"/>
  <c r="CD23" i="2"/>
  <c r="BL23" i="2"/>
  <c r="T23" i="2"/>
  <c r="CY23" i="2"/>
  <c r="BM23" i="2"/>
  <c r="BZ23" i="2"/>
  <c r="CV23" i="2"/>
  <c r="BE23" i="2"/>
  <c r="BR23" i="2"/>
  <c r="K23" i="2"/>
  <c r="CM23" i="2"/>
  <c r="BV23" i="2"/>
  <c r="AJ23" i="2"/>
  <c r="H23" i="2"/>
  <c r="CO23" i="2"/>
  <c r="U23" i="2"/>
  <c r="CK23" i="2"/>
  <c r="L23" i="2"/>
  <c r="AF23" i="2"/>
  <c r="G23" i="2"/>
  <c r="AR23" i="2"/>
  <c r="AV23" i="2"/>
  <c r="F23" i="2"/>
  <c r="AE23" i="2"/>
  <c r="Q23" i="2"/>
  <c r="AH23" i="2"/>
  <c r="BA23" i="2"/>
  <c r="CE23" i="2"/>
  <c r="CJ23" i="2"/>
  <c r="AK23" i="2"/>
  <c r="AI23" i="2"/>
  <c r="Y23" i="2"/>
  <c r="AQ23" i="2"/>
  <c r="BK23" i="2"/>
  <c r="CN23" i="2"/>
  <c r="CU23" i="2"/>
  <c r="BN23" i="2"/>
  <c r="CX23" i="2"/>
  <c r="BU23" i="2"/>
  <c r="C23" i="2"/>
  <c r="BY23" i="2"/>
  <c r="W23" i="2"/>
  <c r="BJ23" i="2"/>
  <c r="BB23" i="2"/>
  <c r="CV27" i="2"/>
  <c r="AN27" i="2"/>
  <c r="CC27" i="2"/>
  <c r="AI27" i="2"/>
  <c r="BE27" i="2"/>
  <c r="AE27" i="2"/>
  <c r="CF27" i="2"/>
  <c r="I27" i="2"/>
  <c r="D27" i="2"/>
  <c r="CW27" i="2"/>
  <c r="AR27" i="2"/>
  <c r="T27" i="2"/>
  <c r="H27" i="2"/>
  <c r="BD27" i="2"/>
  <c r="K27" i="2"/>
  <c r="U27" i="2"/>
  <c r="BL27" i="2"/>
  <c r="AA27" i="2"/>
  <c r="BY27" i="2"/>
  <c r="C27" i="2"/>
  <c r="BF27" i="2"/>
  <c r="BV27" i="2"/>
  <c r="BP27" i="2"/>
  <c r="CQ27" i="2"/>
  <c r="AV27" i="2"/>
  <c r="AK27" i="2"/>
  <c r="AM27" i="2"/>
  <c r="AB27" i="2"/>
  <c r="R27" i="2"/>
  <c r="AO27" i="2"/>
  <c r="BM27" i="2"/>
  <c r="AC27" i="2"/>
  <c r="BT27" i="2"/>
  <c r="BC27" i="2"/>
  <c r="AS27" i="2"/>
  <c r="CY27" i="2"/>
  <c r="CM27" i="2"/>
  <c r="Z27" i="2"/>
  <c r="CD27" i="2"/>
  <c r="W27" i="2"/>
  <c r="CU27" i="2"/>
  <c r="AX27" i="2"/>
  <c r="BX27" i="2"/>
  <c r="AJ27" i="2"/>
  <c r="CI27" i="2"/>
  <c r="BW27" i="2"/>
  <c r="BO27" i="2"/>
  <c r="L27" i="2"/>
  <c r="CN27" i="2"/>
  <c r="AF27" i="2"/>
  <c r="BU27" i="2"/>
  <c r="BK27" i="2"/>
  <c r="BN27" i="2"/>
  <c r="S27" i="2"/>
  <c r="BG27" i="2"/>
  <c r="N27" i="2"/>
  <c r="BZ27" i="2"/>
  <c r="AY27" i="2"/>
  <c r="AH27" i="2"/>
  <c r="AU27" i="2"/>
  <c r="CR27" i="2"/>
  <c r="CG27" i="2"/>
  <c r="Q27" i="2"/>
  <c r="AT27" i="2"/>
  <c r="O27" i="2"/>
  <c r="CJ27" i="2"/>
  <c r="BS27" i="2"/>
  <c r="AW27" i="2"/>
  <c r="CL27" i="2"/>
  <c r="BA27" i="2"/>
  <c r="BB27" i="2"/>
  <c r="X27" i="2"/>
  <c r="CS27" i="2"/>
  <c r="G27" i="2"/>
  <c r="CB27" i="2"/>
  <c r="J27" i="2"/>
  <c r="BJ27" i="2"/>
  <c r="CT27" i="2"/>
  <c r="BR27" i="2"/>
  <c r="AG27" i="2"/>
  <c r="M27" i="2"/>
  <c r="CH27" i="2"/>
  <c r="AP27" i="2"/>
  <c r="P27" i="2"/>
  <c r="CP27" i="2"/>
  <c r="BH27" i="2"/>
  <c r="Y27" i="2"/>
  <c r="CE27" i="2"/>
  <c r="CO27" i="2"/>
  <c r="V27" i="2"/>
  <c r="CA27" i="2"/>
  <c r="AZ27" i="2"/>
  <c r="AD27" i="2"/>
  <c r="E27" i="2"/>
  <c r="BI27" i="2"/>
  <c r="AQ27" i="2"/>
  <c r="CK27" i="2"/>
  <c r="BQ27" i="2"/>
  <c r="F27" i="2"/>
  <c r="AL27" i="2"/>
  <c r="CX27" i="2"/>
  <c r="B26" i="2"/>
  <c r="C19" i="3" s="1"/>
  <c r="B24" i="2"/>
  <c r="C17" i="3" s="1"/>
  <c r="B23" i="3" l="1"/>
  <c r="A30" i="2"/>
  <c r="A20" i="4"/>
  <c r="B19" i="4"/>
  <c r="AD22" i="2"/>
  <c r="CE22" i="2"/>
  <c r="BX22" i="2"/>
  <c r="AF22" i="2"/>
  <c r="AR22" i="2"/>
  <c r="CH22" i="2"/>
  <c r="BK22" i="2"/>
  <c r="CT22" i="2"/>
  <c r="P22" i="2"/>
  <c r="CF22" i="2"/>
  <c r="AE22" i="2"/>
  <c r="AX22" i="2"/>
  <c r="BD22" i="2"/>
  <c r="AQ22" i="2"/>
  <c r="N22" i="2"/>
  <c r="BW22" i="2"/>
  <c r="AU22" i="2"/>
  <c r="BU22" i="2"/>
  <c r="T22" i="2"/>
  <c r="BJ22" i="2"/>
  <c r="BL22" i="2"/>
  <c r="D22" i="2"/>
  <c r="I22" i="2"/>
  <c r="CY22" i="2"/>
  <c r="CI22" i="2"/>
  <c r="AS22" i="2"/>
  <c r="F22" i="2"/>
  <c r="CA22" i="2"/>
  <c r="BT22" i="2"/>
  <c r="M22" i="2"/>
  <c r="BY22" i="2"/>
  <c r="AP22" i="2"/>
  <c r="BE22" i="2"/>
  <c r="U22" i="2"/>
  <c r="CG22" i="2"/>
  <c r="AY22" i="2"/>
  <c r="AI22" i="2"/>
  <c r="AH22" i="2"/>
  <c r="CO22" i="2"/>
  <c r="CS22" i="2"/>
  <c r="BF22" i="2"/>
  <c r="C22" i="2"/>
  <c r="AM22" i="2"/>
  <c r="BM22" i="2"/>
  <c r="BC22" i="2"/>
  <c r="AN22" i="2"/>
  <c r="CU22" i="2"/>
  <c r="AT22" i="2"/>
  <c r="CN22" i="2"/>
  <c r="AK22" i="2"/>
  <c r="AG22" i="2"/>
  <c r="Q22" i="2"/>
  <c r="CV22" i="2"/>
  <c r="CC22" i="2"/>
  <c r="J22" i="2"/>
  <c r="CQ22" i="2"/>
  <c r="L22" i="2"/>
  <c r="V22" i="2"/>
  <c r="AL22" i="2"/>
  <c r="S22" i="2"/>
  <c r="BA22" i="2"/>
  <c r="BH22" i="2"/>
  <c r="AA22" i="2"/>
  <c r="H22" i="2"/>
  <c r="CM22" i="2"/>
  <c r="W22" i="2"/>
  <c r="Z22" i="2"/>
  <c r="CR22" i="2"/>
  <c r="BI22" i="2"/>
  <c r="BR22" i="2"/>
  <c r="AV22" i="2"/>
  <c r="CX22" i="2"/>
  <c r="BZ22" i="2"/>
  <c r="Y22" i="2"/>
  <c r="AO22" i="2"/>
  <c r="E22" i="2"/>
  <c r="O22" i="2"/>
  <c r="BP22" i="2"/>
  <c r="CP22" i="2"/>
  <c r="BB22" i="2"/>
  <c r="BO22" i="2"/>
  <c r="CW22" i="2"/>
  <c r="AC22" i="2"/>
  <c r="X22" i="2"/>
  <c r="CB22" i="2"/>
  <c r="BN22" i="2"/>
  <c r="BQ22" i="2"/>
  <c r="CJ22" i="2"/>
  <c r="CL22" i="2"/>
  <c r="R22" i="2"/>
  <c r="CD22" i="2"/>
  <c r="AW22" i="2"/>
  <c r="CK22" i="2"/>
  <c r="BG22" i="2"/>
  <c r="AJ22" i="2"/>
  <c r="BV22" i="2"/>
  <c r="G22" i="2"/>
  <c r="K22" i="2"/>
  <c r="AZ22" i="2"/>
  <c r="AB22" i="2"/>
  <c r="BS22" i="2"/>
  <c r="CU28" i="2"/>
  <c r="V28" i="2"/>
  <c r="AC28" i="2"/>
  <c r="CP28" i="2"/>
  <c r="AU28" i="2"/>
  <c r="AI28" i="2"/>
  <c r="CH28" i="2"/>
  <c r="AY28" i="2"/>
  <c r="CX28" i="2"/>
  <c r="O28" i="2"/>
  <c r="BQ28" i="2"/>
  <c r="K28" i="2"/>
  <c r="CR28" i="2"/>
  <c r="X28" i="2"/>
  <c r="CI28" i="2"/>
  <c r="BW28" i="2"/>
  <c r="Y28" i="2"/>
  <c r="M28" i="2"/>
  <c r="AZ28" i="2"/>
  <c r="BM28" i="2"/>
  <c r="AF28" i="2"/>
  <c r="G28" i="2"/>
  <c r="BR28" i="2"/>
  <c r="BG28" i="2"/>
  <c r="CQ28" i="2"/>
  <c r="BX28" i="2"/>
  <c r="BH28" i="2"/>
  <c r="CJ28" i="2"/>
  <c r="BI28" i="2"/>
  <c r="CB28" i="2"/>
  <c r="AM28" i="2"/>
  <c r="AG28" i="2"/>
  <c r="AW28" i="2"/>
  <c r="AR28" i="2"/>
  <c r="AV28" i="2"/>
  <c r="BE28" i="2"/>
  <c r="Z28" i="2"/>
  <c r="CL28" i="2"/>
  <c r="BJ28" i="2"/>
  <c r="BF28" i="2"/>
  <c r="D28" i="2"/>
  <c r="L28" i="2"/>
  <c r="BN28" i="2"/>
  <c r="J28" i="2"/>
  <c r="BT28" i="2"/>
  <c r="BC28" i="2"/>
  <c r="BA28" i="2"/>
  <c r="AE28" i="2"/>
  <c r="AL28" i="2"/>
  <c r="CF28" i="2"/>
  <c r="U28" i="2"/>
  <c r="AN28" i="2"/>
  <c r="AX28" i="2"/>
  <c r="AJ28" i="2"/>
  <c r="S28" i="2"/>
  <c r="CN28" i="2"/>
  <c r="E28" i="2"/>
  <c r="CY28" i="2"/>
  <c r="CA28" i="2"/>
  <c r="BB28" i="2"/>
  <c r="CG28" i="2"/>
  <c r="BY28" i="2"/>
  <c r="BV28" i="2"/>
  <c r="AS28" i="2"/>
  <c r="AB28" i="2"/>
  <c r="CW28" i="2"/>
  <c r="P28" i="2"/>
  <c r="CO28" i="2"/>
  <c r="CD28" i="2"/>
  <c r="N28" i="2"/>
  <c r="CT28" i="2"/>
  <c r="CV28" i="2"/>
  <c r="BL28" i="2"/>
  <c r="AO28" i="2"/>
  <c r="F28" i="2"/>
  <c r="BU28" i="2"/>
  <c r="BO28" i="2"/>
  <c r="T28" i="2"/>
  <c r="W28" i="2"/>
  <c r="H28" i="2"/>
  <c r="CE28" i="2"/>
  <c r="BZ28" i="2"/>
  <c r="AQ28" i="2"/>
  <c r="BS28" i="2"/>
  <c r="Q28" i="2"/>
  <c r="C28" i="2"/>
  <c r="CK28" i="2"/>
  <c r="BD28" i="2"/>
  <c r="CS28" i="2"/>
  <c r="AA28" i="2"/>
  <c r="R28" i="2"/>
  <c r="BK28" i="2"/>
  <c r="I28" i="2"/>
  <c r="AH28" i="2"/>
  <c r="CC28" i="2"/>
  <c r="AK28" i="2"/>
  <c r="CM28" i="2"/>
  <c r="AT28" i="2"/>
  <c r="AP28" i="2"/>
  <c r="BP28" i="2"/>
  <c r="AD28" i="2"/>
  <c r="B23" i="2"/>
  <c r="C16" i="3" s="1"/>
  <c r="B27" i="2"/>
  <c r="C20" i="3" s="1"/>
  <c r="B24" i="3" l="1"/>
  <c r="A31" i="2"/>
  <c r="A21" i="4"/>
  <c r="B20" i="4"/>
  <c r="CL29" i="2"/>
  <c r="AX29" i="2"/>
  <c r="BF29" i="2"/>
  <c r="BO29" i="2"/>
  <c r="M29" i="2"/>
  <c r="CO29" i="2"/>
  <c r="AE29" i="2"/>
  <c r="AR29" i="2"/>
  <c r="X29" i="2"/>
  <c r="CC29" i="2"/>
  <c r="AM29" i="2"/>
  <c r="CA29" i="2"/>
  <c r="BS29" i="2"/>
  <c r="AV29" i="2"/>
  <c r="AH29" i="2"/>
  <c r="BQ29" i="2"/>
  <c r="BT29" i="2"/>
  <c r="BE29" i="2"/>
  <c r="BW29" i="2"/>
  <c r="AP29" i="2"/>
  <c r="Q29" i="2"/>
  <c r="CF29" i="2"/>
  <c r="CQ29" i="2"/>
  <c r="CR29" i="2"/>
  <c r="CG29" i="2"/>
  <c r="CI29" i="2"/>
  <c r="CS29" i="2"/>
  <c r="CB29" i="2"/>
  <c r="E29" i="2"/>
  <c r="AI29" i="2"/>
  <c r="L29" i="2"/>
  <c r="H29" i="2"/>
  <c r="AG29" i="2"/>
  <c r="U29" i="2"/>
  <c r="BA29" i="2"/>
  <c r="BI29" i="2"/>
  <c r="BG29" i="2"/>
  <c r="K29" i="2"/>
  <c r="BP29" i="2"/>
  <c r="C29" i="2"/>
  <c r="BH29" i="2"/>
  <c r="BB29" i="2"/>
  <c r="G29" i="2"/>
  <c r="V29" i="2"/>
  <c r="CH29" i="2"/>
  <c r="AD29" i="2"/>
  <c r="CP29" i="2"/>
  <c r="F29" i="2"/>
  <c r="AS29" i="2"/>
  <c r="AB29" i="2"/>
  <c r="CW29" i="2"/>
  <c r="AY29" i="2"/>
  <c r="AC29" i="2"/>
  <c r="AQ29" i="2"/>
  <c r="W29" i="2"/>
  <c r="BJ29" i="2"/>
  <c r="I29" i="2"/>
  <c r="CD29" i="2"/>
  <c r="BM29" i="2"/>
  <c r="CU29" i="2"/>
  <c r="BY29" i="2"/>
  <c r="AF29" i="2"/>
  <c r="AW29" i="2"/>
  <c r="BR29" i="2"/>
  <c r="R29" i="2"/>
  <c r="CM29" i="2"/>
  <c r="BV29" i="2"/>
  <c r="O29" i="2"/>
  <c r="CK29" i="2"/>
  <c r="Y29" i="2"/>
  <c r="BZ29" i="2"/>
  <c r="CE29" i="2"/>
  <c r="CJ29" i="2"/>
  <c r="AZ29" i="2"/>
  <c r="N29" i="2"/>
  <c r="AA29" i="2"/>
  <c r="CN29" i="2"/>
  <c r="BN29" i="2"/>
  <c r="AL29" i="2"/>
  <c r="AJ29" i="2"/>
  <c r="CY29" i="2"/>
  <c r="AT29" i="2"/>
  <c r="BC29" i="2"/>
  <c r="J29" i="2"/>
  <c r="T29" i="2"/>
  <c r="CX29" i="2"/>
  <c r="BL29" i="2"/>
  <c r="CT29" i="2"/>
  <c r="BU29" i="2"/>
  <c r="AK29" i="2"/>
  <c r="AN29" i="2"/>
  <c r="D29" i="2"/>
  <c r="CV29" i="2"/>
  <c r="AU29" i="2"/>
  <c r="BK29" i="2"/>
  <c r="P29" i="2"/>
  <c r="S29" i="2"/>
  <c r="BD29" i="2"/>
  <c r="AO29" i="2"/>
  <c r="Z29" i="2"/>
  <c r="BX29" i="2"/>
  <c r="BU21" i="2"/>
  <c r="CJ21" i="2"/>
  <c r="C21" i="2"/>
  <c r="CN21" i="2"/>
  <c r="BG21" i="2"/>
  <c r="I21" i="2"/>
  <c r="CB21" i="2"/>
  <c r="J21" i="2"/>
  <c r="CM21" i="2"/>
  <c r="AO21" i="2"/>
  <c r="AF21" i="2"/>
  <c r="CO21" i="2"/>
  <c r="M21" i="2"/>
  <c r="AP21" i="2"/>
  <c r="AV21" i="2"/>
  <c r="AQ21" i="2"/>
  <c r="CA21" i="2"/>
  <c r="X21" i="2"/>
  <c r="R21" i="2"/>
  <c r="CY21" i="2"/>
  <c r="AE21" i="2"/>
  <c r="CW21" i="2"/>
  <c r="AJ21" i="2"/>
  <c r="K21" i="2"/>
  <c r="D21" i="2"/>
  <c r="BP21" i="2"/>
  <c r="L21" i="2"/>
  <c r="BX21" i="2"/>
  <c r="T21" i="2"/>
  <c r="H21" i="2"/>
  <c r="CC21" i="2"/>
  <c r="Y21" i="2"/>
  <c r="BH21" i="2"/>
  <c r="AS21" i="2"/>
  <c r="BO21" i="2"/>
  <c r="W21" i="2"/>
  <c r="CL21" i="2"/>
  <c r="BB21" i="2"/>
  <c r="BZ21" i="2"/>
  <c r="BD21" i="2"/>
  <c r="CX21" i="2"/>
  <c r="BM21" i="2"/>
  <c r="CK21" i="2"/>
  <c r="CI21" i="2"/>
  <c r="BV21" i="2"/>
  <c r="AY21" i="2"/>
  <c r="AW21" i="2"/>
  <c r="U21" i="2"/>
  <c r="AL21" i="2"/>
  <c r="BF21" i="2"/>
  <c r="AT21" i="2"/>
  <c r="Z21" i="2"/>
  <c r="O21" i="2"/>
  <c r="AA21" i="2"/>
  <c r="CT21" i="2"/>
  <c r="CE21" i="2"/>
  <c r="BI21" i="2"/>
  <c r="BK21" i="2"/>
  <c r="AU21" i="2"/>
  <c r="AD21" i="2"/>
  <c r="AB21" i="2"/>
  <c r="AI21" i="2"/>
  <c r="AK21" i="2"/>
  <c r="AM21" i="2"/>
  <c r="P21" i="2"/>
  <c r="CU21" i="2"/>
  <c r="AR21" i="2"/>
  <c r="AX21" i="2"/>
  <c r="CS21" i="2"/>
  <c r="CR21" i="2"/>
  <c r="BL21" i="2"/>
  <c r="BW21" i="2"/>
  <c r="S21" i="2"/>
  <c r="BJ21" i="2"/>
  <c r="CH21" i="2"/>
  <c r="AG21" i="2"/>
  <c r="AZ21" i="2"/>
  <c r="N21" i="2"/>
  <c r="BN21" i="2"/>
  <c r="F21" i="2"/>
  <c r="G21" i="2"/>
  <c r="BS21" i="2"/>
  <c r="BY21" i="2"/>
  <c r="CG21" i="2"/>
  <c r="CP21" i="2"/>
  <c r="BA21" i="2"/>
  <c r="BC21" i="2"/>
  <c r="Q21" i="2"/>
  <c r="E21" i="2"/>
  <c r="CQ21" i="2"/>
  <c r="AC21" i="2"/>
  <c r="BQ21" i="2"/>
  <c r="BR21" i="2"/>
  <c r="BT21" i="2"/>
  <c r="BE21" i="2"/>
  <c r="AH21" i="2"/>
  <c r="AN21" i="2"/>
  <c r="CF21" i="2"/>
  <c r="CD21" i="2"/>
  <c r="CV21" i="2"/>
  <c r="V21" i="2"/>
  <c r="B22" i="2"/>
  <c r="C15" i="3" s="1"/>
  <c r="B28" i="2"/>
  <c r="C21" i="3" s="1"/>
  <c r="A32" i="2" l="1"/>
  <c r="B25" i="3"/>
  <c r="A22" i="4"/>
  <c r="B21" i="4"/>
  <c r="CB30" i="2"/>
  <c r="AE30" i="2"/>
  <c r="BZ30" i="2"/>
  <c r="E30" i="2"/>
  <c r="CI30" i="2"/>
  <c r="C30" i="2"/>
  <c r="AQ30" i="2"/>
  <c r="CQ30" i="2"/>
  <c r="L30" i="2"/>
  <c r="H30" i="2"/>
  <c r="CK30" i="2"/>
  <c r="P30" i="2"/>
  <c r="CH30" i="2"/>
  <c r="V30" i="2"/>
  <c r="AF30" i="2"/>
  <c r="CX30" i="2"/>
  <c r="Q30" i="2"/>
  <c r="BR30" i="2"/>
  <c r="BK30" i="2"/>
  <c r="BP30" i="2"/>
  <c r="BX30" i="2"/>
  <c r="CV30" i="2"/>
  <c r="BG30" i="2"/>
  <c r="BO30" i="2"/>
  <c r="BB30" i="2"/>
  <c r="AA30" i="2"/>
  <c r="CU30" i="2"/>
  <c r="BM30" i="2"/>
  <c r="CJ30" i="2"/>
  <c r="CR30" i="2"/>
  <c r="G30" i="2"/>
  <c r="CA30" i="2"/>
  <c r="BY30" i="2"/>
  <c r="AV30" i="2"/>
  <c r="U30" i="2"/>
  <c r="AN30" i="2"/>
  <c r="CM30" i="2"/>
  <c r="BQ30" i="2"/>
  <c r="AZ30" i="2"/>
  <c r="D30" i="2"/>
  <c r="R30" i="2"/>
  <c r="CD30" i="2"/>
  <c r="O30" i="2"/>
  <c r="BW30" i="2"/>
  <c r="AX30" i="2"/>
  <c r="AS30" i="2"/>
  <c r="AD30" i="2"/>
  <c r="F30" i="2"/>
  <c r="BE30" i="2"/>
  <c r="BF30" i="2"/>
  <c r="AI30" i="2"/>
  <c r="CG30" i="2"/>
  <c r="J30" i="2"/>
  <c r="S30" i="2"/>
  <c r="CN30" i="2"/>
  <c r="AW30" i="2"/>
  <c r="Y30" i="2"/>
  <c r="CS30" i="2"/>
  <c r="BH30" i="2"/>
  <c r="BN30" i="2"/>
  <c r="BC30" i="2"/>
  <c r="AL30" i="2"/>
  <c r="CO30" i="2"/>
  <c r="BT30" i="2"/>
  <c r="CL30" i="2"/>
  <c r="W30" i="2"/>
  <c r="BV30" i="2"/>
  <c r="BL30" i="2"/>
  <c r="AU30" i="2"/>
  <c r="M30" i="2"/>
  <c r="CY30" i="2"/>
  <c r="CF30" i="2"/>
  <c r="AR30" i="2"/>
  <c r="AO30" i="2"/>
  <c r="BA30" i="2"/>
  <c r="AG30" i="2"/>
  <c r="CT30" i="2"/>
  <c r="AB30" i="2"/>
  <c r="AK30" i="2"/>
  <c r="X30" i="2"/>
  <c r="CE30" i="2"/>
  <c r="AT30" i="2"/>
  <c r="K30" i="2"/>
  <c r="AJ30" i="2"/>
  <c r="BU30" i="2"/>
  <c r="T30" i="2"/>
  <c r="BI30" i="2"/>
  <c r="N30" i="2"/>
  <c r="Z30" i="2"/>
  <c r="CW30" i="2"/>
  <c r="BD30" i="2"/>
  <c r="CC30" i="2"/>
  <c r="AY30" i="2"/>
  <c r="AH30" i="2"/>
  <c r="BJ30" i="2"/>
  <c r="BS30" i="2"/>
  <c r="I30" i="2"/>
  <c r="AP30" i="2"/>
  <c r="AC30" i="2"/>
  <c r="AM30" i="2"/>
  <c r="CP30" i="2"/>
  <c r="CQ20" i="2"/>
  <c r="AB20" i="2"/>
  <c r="AW20" i="2"/>
  <c r="BQ20" i="2"/>
  <c r="AX20" i="2"/>
  <c r="CD20" i="2"/>
  <c r="O20" i="2"/>
  <c r="CS20" i="2"/>
  <c r="CE20" i="2"/>
  <c r="BN20" i="2"/>
  <c r="BY20" i="2"/>
  <c r="AY20" i="2"/>
  <c r="BM20" i="2"/>
  <c r="BX20" i="2"/>
  <c r="AC20" i="2"/>
  <c r="CG20" i="2"/>
  <c r="AU20" i="2"/>
  <c r="CO20" i="2"/>
  <c r="C20" i="2"/>
  <c r="R20" i="2"/>
  <c r="N20" i="2"/>
  <c r="H20" i="2"/>
  <c r="BT20" i="2"/>
  <c r="AK20" i="2"/>
  <c r="AN20" i="2"/>
  <c r="AH20" i="2"/>
  <c r="CT20" i="2"/>
  <c r="AV20" i="2"/>
  <c r="AT20" i="2"/>
  <c r="CV20" i="2"/>
  <c r="P20" i="2"/>
  <c r="AI20" i="2"/>
  <c r="AP20" i="2"/>
  <c r="BZ20" i="2"/>
  <c r="BL20" i="2"/>
  <c r="BS20" i="2"/>
  <c r="CF20" i="2"/>
  <c r="AD20" i="2"/>
  <c r="BH20" i="2"/>
  <c r="AJ20" i="2"/>
  <c r="CB20" i="2"/>
  <c r="G20" i="2"/>
  <c r="CC20" i="2"/>
  <c r="K20" i="2"/>
  <c r="CP20" i="2"/>
  <c r="AQ20" i="2"/>
  <c r="X20" i="2"/>
  <c r="BJ20" i="2"/>
  <c r="AZ20" i="2"/>
  <c r="BO20" i="2"/>
  <c r="BE20" i="2"/>
  <c r="W20" i="2"/>
  <c r="L20" i="2"/>
  <c r="CR20" i="2"/>
  <c r="Q20" i="2"/>
  <c r="I20" i="2"/>
  <c r="CY20" i="2"/>
  <c r="CH20" i="2"/>
  <c r="BF20" i="2"/>
  <c r="BW20" i="2"/>
  <c r="S20" i="2"/>
  <c r="Z20" i="2"/>
  <c r="F20" i="2"/>
  <c r="T20" i="2"/>
  <c r="CW20" i="2"/>
  <c r="BU20" i="2"/>
  <c r="CK20" i="2"/>
  <c r="V20" i="2"/>
  <c r="AR20" i="2"/>
  <c r="U20" i="2"/>
  <c r="AF20" i="2"/>
  <c r="BC20" i="2"/>
  <c r="BR20" i="2"/>
  <c r="Y20" i="2"/>
  <c r="AA20" i="2"/>
  <c r="D20" i="2"/>
  <c r="BD20" i="2"/>
  <c r="CM20" i="2"/>
  <c r="AG20" i="2"/>
  <c r="AM20" i="2"/>
  <c r="AO20" i="2"/>
  <c r="BK20" i="2"/>
  <c r="CJ20" i="2"/>
  <c r="CX20" i="2"/>
  <c r="AS20" i="2"/>
  <c r="CI20" i="2"/>
  <c r="BG20" i="2"/>
  <c r="M20" i="2"/>
  <c r="BA20" i="2"/>
  <c r="AE20" i="2"/>
  <c r="BP20" i="2"/>
  <c r="CL20" i="2"/>
  <c r="BI20" i="2"/>
  <c r="CU20" i="2"/>
  <c r="BV20" i="2"/>
  <c r="CN20" i="2"/>
  <c r="E20" i="2"/>
  <c r="AL20" i="2"/>
  <c r="J20" i="2"/>
  <c r="BB20" i="2"/>
  <c r="CA20" i="2"/>
  <c r="B21" i="2"/>
  <c r="C14" i="3" s="1"/>
  <c r="B29" i="2"/>
  <c r="C22" i="3" s="1"/>
  <c r="B26" i="3" l="1"/>
  <c r="A33" i="2"/>
  <c r="A23" i="4"/>
  <c r="B22" i="4"/>
  <c r="CG31" i="2"/>
  <c r="U31" i="2"/>
  <c r="CM31" i="2"/>
  <c r="AV31" i="2"/>
  <c r="CL31" i="2"/>
  <c r="BG31" i="2"/>
  <c r="CU31" i="2"/>
  <c r="Q31" i="2"/>
  <c r="C31" i="2"/>
  <c r="CY31" i="2"/>
  <c r="AG31" i="2"/>
  <c r="BS31" i="2"/>
  <c r="AE31" i="2"/>
  <c r="BQ31" i="2"/>
  <c r="E31" i="2"/>
  <c r="AW31" i="2"/>
  <c r="CO31" i="2"/>
  <c r="AZ31" i="2"/>
  <c r="T31" i="2"/>
  <c r="CQ31" i="2"/>
  <c r="BF31" i="2"/>
  <c r="R31" i="2"/>
  <c r="BW31" i="2"/>
  <c r="AO31" i="2"/>
  <c r="BA31" i="2"/>
  <c r="CV31" i="2"/>
  <c r="Z31" i="2"/>
  <c r="BU31" i="2"/>
  <c r="AY31" i="2"/>
  <c r="CA31" i="2"/>
  <c r="CD31" i="2"/>
  <c r="W31" i="2"/>
  <c r="P31" i="2"/>
  <c r="AQ31" i="2"/>
  <c r="AP31" i="2"/>
  <c r="AC31" i="2"/>
  <c r="AN31" i="2"/>
  <c r="AF31" i="2"/>
  <c r="AX31" i="2"/>
  <c r="AT31" i="2"/>
  <c r="CR31" i="2"/>
  <c r="K31" i="2"/>
  <c r="BP31" i="2"/>
  <c r="N31" i="2"/>
  <c r="BZ31" i="2"/>
  <c r="BT31" i="2"/>
  <c r="AM31" i="2"/>
  <c r="BL31" i="2"/>
  <c r="V31" i="2"/>
  <c r="CH31" i="2"/>
  <c r="AA31" i="2"/>
  <c r="CK31" i="2"/>
  <c r="CC31" i="2"/>
  <c r="CF31" i="2"/>
  <c r="F31" i="2"/>
  <c r="BM31" i="2"/>
  <c r="AH31" i="2"/>
  <c r="O31" i="2"/>
  <c r="CT31" i="2"/>
  <c r="G31" i="2"/>
  <c r="L31" i="2"/>
  <c r="BJ31" i="2"/>
  <c r="AB31" i="2"/>
  <c r="CW31" i="2"/>
  <c r="BX31" i="2"/>
  <c r="BE31" i="2"/>
  <c r="AJ31" i="2"/>
  <c r="BI31" i="2"/>
  <c r="BR31" i="2"/>
  <c r="AK31" i="2"/>
  <c r="CI31" i="2"/>
  <c r="BO31" i="2"/>
  <c r="CP31" i="2"/>
  <c r="BH31" i="2"/>
  <c r="AU31" i="2"/>
  <c r="AR31" i="2"/>
  <c r="D31" i="2"/>
  <c r="CB31" i="2"/>
  <c r="I31" i="2"/>
  <c r="AD31" i="2"/>
  <c r="BD31" i="2"/>
  <c r="BC31" i="2"/>
  <c r="Y31" i="2"/>
  <c r="CX31" i="2"/>
  <c r="H31" i="2"/>
  <c r="AL31" i="2"/>
  <c r="BV31" i="2"/>
  <c r="BN31" i="2"/>
  <c r="AI31" i="2"/>
  <c r="BB31" i="2"/>
  <c r="CE31" i="2"/>
  <c r="CS31" i="2"/>
  <c r="AS31" i="2"/>
  <c r="CN31" i="2"/>
  <c r="CJ31" i="2"/>
  <c r="J31" i="2"/>
  <c r="M31" i="2"/>
  <c r="BK31" i="2"/>
  <c r="BY31" i="2"/>
  <c r="X31" i="2"/>
  <c r="S31" i="2"/>
  <c r="BO19" i="2"/>
  <c r="F19" i="2"/>
  <c r="BR19" i="2"/>
  <c r="BM19" i="2"/>
  <c r="CC19" i="2"/>
  <c r="CJ19" i="2"/>
  <c r="C19" i="2"/>
  <c r="V19" i="2"/>
  <c r="Z19" i="2"/>
  <c r="CY19" i="2"/>
  <c r="U19" i="2"/>
  <c r="AO19" i="2"/>
  <c r="BC19" i="2"/>
  <c r="AN19" i="2"/>
  <c r="AY19" i="2"/>
  <c r="CH19" i="2"/>
  <c r="CI19" i="2"/>
  <c r="AM19" i="2"/>
  <c r="AR19" i="2"/>
  <c r="G19" i="2"/>
  <c r="BB19" i="2"/>
  <c r="L19" i="2"/>
  <c r="BX19" i="2"/>
  <c r="I19" i="2"/>
  <c r="CB19" i="2"/>
  <c r="R19" i="2"/>
  <c r="AG19" i="2"/>
  <c r="BD19" i="2"/>
  <c r="T19" i="2"/>
  <c r="CF19" i="2"/>
  <c r="CD19" i="2"/>
  <c r="AF19" i="2"/>
  <c r="D19" i="2"/>
  <c r="BA19" i="2"/>
  <c r="BF19" i="2"/>
  <c r="CE19" i="2"/>
  <c r="CS19" i="2"/>
  <c r="BV19" i="2"/>
  <c r="BH19" i="2"/>
  <c r="P19" i="2"/>
  <c r="CT19" i="2"/>
  <c r="Q19" i="2"/>
  <c r="CW19" i="2"/>
  <c r="AI19" i="2"/>
  <c r="AX19" i="2"/>
  <c r="CX19" i="2"/>
  <c r="BP19" i="2"/>
  <c r="O19" i="2"/>
  <c r="Y19" i="2"/>
  <c r="AA19" i="2"/>
  <c r="AU19" i="2"/>
  <c r="AQ19" i="2"/>
  <c r="J19" i="2"/>
  <c r="BI19" i="2"/>
  <c r="CO19" i="2"/>
  <c r="AJ19" i="2"/>
  <c r="CA19" i="2"/>
  <c r="CQ19" i="2"/>
  <c r="K19" i="2"/>
  <c r="BE19" i="2"/>
  <c r="AD19" i="2"/>
  <c r="AT19" i="2"/>
  <c r="CN19" i="2"/>
  <c r="E19" i="2"/>
  <c r="CU19" i="2"/>
  <c r="AZ19" i="2"/>
  <c r="CL19" i="2"/>
  <c r="X19" i="2"/>
  <c r="BW19" i="2"/>
  <c r="AS19" i="2"/>
  <c r="BL19" i="2"/>
  <c r="BN19" i="2"/>
  <c r="BJ19" i="2"/>
  <c r="AL19" i="2"/>
  <c r="CR19" i="2"/>
  <c r="BS19" i="2"/>
  <c r="AV19" i="2"/>
  <c r="H19" i="2"/>
  <c r="S19" i="2"/>
  <c r="CK19" i="2"/>
  <c r="BQ19" i="2"/>
  <c r="AC19" i="2"/>
  <c r="AP19" i="2"/>
  <c r="W19" i="2"/>
  <c r="AW19" i="2"/>
  <c r="BK19" i="2"/>
  <c r="AE19" i="2"/>
  <c r="AB19" i="2"/>
  <c r="BG19" i="2"/>
  <c r="BU19" i="2"/>
  <c r="BY19" i="2"/>
  <c r="BZ19" i="2"/>
  <c r="CV19" i="2"/>
  <c r="AH19" i="2"/>
  <c r="AK19" i="2"/>
  <c r="CM19" i="2"/>
  <c r="CG19" i="2"/>
  <c r="N19" i="2"/>
  <c r="CP19" i="2"/>
  <c r="M19" i="2"/>
  <c r="BT19" i="2"/>
  <c r="B20" i="2"/>
  <c r="C13" i="3" s="1"/>
  <c r="B30" i="2"/>
  <c r="C23" i="3" s="1"/>
  <c r="A34" i="2" l="1"/>
  <c r="B27" i="3"/>
  <c r="A24" i="4"/>
  <c r="B23" i="4"/>
  <c r="BA32" i="2"/>
  <c r="CQ32" i="2"/>
  <c r="AY32" i="2"/>
  <c r="U32" i="2"/>
  <c r="AP32" i="2"/>
  <c r="AG32" i="2"/>
  <c r="CB32" i="2"/>
  <c r="CK32" i="2"/>
  <c r="BF32" i="2"/>
  <c r="AS32" i="2"/>
  <c r="Z32" i="2"/>
  <c r="O32" i="2"/>
  <c r="BB32" i="2"/>
  <c r="AW32" i="2"/>
  <c r="CR32" i="2"/>
  <c r="CL32" i="2"/>
  <c r="CS32" i="2"/>
  <c r="C32" i="2"/>
  <c r="AO32" i="2"/>
  <c r="BS32" i="2"/>
  <c r="AF32" i="2"/>
  <c r="Y32" i="2"/>
  <c r="I32" i="2"/>
  <c r="CI32" i="2"/>
  <c r="BZ32" i="2"/>
  <c r="CY32" i="2"/>
  <c r="E32" i="2"/>
  <c r="BE32" i="2"/>
  <c r="BR32" i="2"/>
  <c r="AE32" i="2"/>
  <c r="N32" i="2"/>
  <c r="BG32" i="2"/>
  <c r="BQ32" i="2"/>
  <c r="AD32" i="2"/>
  <c r="D32" i="2"/>
  <c r="AQ32" i="2"/>
  <c r="AI32" i="2"/>
  <c r="CU32" i="2"/>
  <c r="CC32" i="2"/>
  <c r="AM32" i="2"/>
  <c r="AN32" i="2"/>
  <c r="CG32" i="2"/>
  <c r="M32" i="2"/>
  <c r="BW32" i="2"/>
  <c r="X32" i="2"/>
  <c r="BY32" i="2"/>
  <c r="CH32" i="2"/>
  <c r="CT32" i="2"/>
  <c r="BN32" i="2"/>
  <c r="CP32" i="2"/>
  <c r="J32" i="2"/>
  <c r="P32" i="2"/>
  <c r="AH32" i="2"/>
  <c r="V32" i="2"/>
  <c r="L32" i="2"/>
  <c r="AX32" i="2"/>
  <c r="BO32" i="2"/>
  <c r="BK32" i="2"/>
  <c r="CJ32" i="2"/>
  <c r="F32" i="2"/>
  <c r="R32" i="2"/>
  <c r="AJ32" i="2"/>
  <c r="CV32" i="2"/>
  <c r="Q32" i="2"/>
  <c r="CM32" i="2"/>
  <c r="BV32" i="2"/>
  <c r="AV32" i="2"/>
  <c r="W32" i="2"/>
  <c r="BP32" i="2"/>
  <c r="BC32" i="2"/>
  <c r="AL32" i="2"/>
  <c r="CA32" i="2"/>
  <c r="BT32" i="2"/>
  <c r="K32" i="2"/>
  <c r="BX32" i="2"/>
  <c r="BL32" i="2"/>
  <c r="AU32" i="2"/>
  <c r="AZ32" i="2"/>
  <c r="BU32" i="2"/>
  <c r="AC32" i="2"/>
  <c r="BH32" i="2"/>
  <c r="CD32" i="2"/>
  <c r="BD32" i="2"/>
  <c r="BJ32" i="2"/>
  <c r="CF32" i="2"/>
  <c r="CW32" i="2"/>
  <c r="BM32" i="2"/>
  <c r="BI32" i="2"/>
  <c r="CN32" i="2"/>
  <c r="CE32" i="2"/>
  <c r="T32" i="2"/>
  <c r="AA32" i="2"/>
  <c r="CX32" i="2"/>
  <c r="AB32" i="2"/>
  <c r="AK32" i="2"/>
  <c r="H32" i="2"/>
  <c r="S32" i="2"/>
  <c r="AT32" i="2"/>
  <c r="G32" i="2"/>
  <c r="CO32" i="2"/>
  <c r="AR32" i="2"/>
  <c r="CC18" i="2"/>
  <c r="AJ18" i="2"/>
  <c r="AX18" i="2"/>
  <c r="BV18" i="2"/>
  <c r="CD18" i="2"/>
  <c r="BB18" i="2"/>
  <c r="L18" i="2"/>
  <c r="G18" i="2"/>
  <c r="BS18" i="2"/>
  <c r="CF18" i="2"/>
  <c r="AH18" i="2"/>
  <c r="AE18" i="2"/>
  <c r="P18" i="2"/>
  <c r="CB18" i="2"/>
  <c r="AQ18" i="2"/>
  <c r="M18" i="2"/>
  <c r="BY18" i="2"/>
  <c r="AL18" i="2"/>
  <c r="CT18" i="2"/>
  <c r="AV18" i="2"/>
  <c r="K18" i="2"/>
  <c r="BW18" i="2"/>
  <c r="AS18" i="2"/>
  <c r="CY18" i="2"/>
  <c r="R18" i="2"/>
  <c r="BD18" i="2"/>
  <c r="S18" i="2"/>
  <c r="CE18" i="2"/>
  <c r="BA18" i="2"/>
  <c r="CV18" i="2"/>
  <c r="H18" i="2"/>
  <c r="AY18" i="2"/>
  <c r="AK18" i="2"/>
  <c r="AZ18" i="2"/>
  <c r="BF18" i="2"/>
  <c r="BX18" i="2"/>
  <c r="AG18" i="2"/>
  <c r="BL18" i="2"/>
  <c r="CU18" i="2"/>
  <c r="CO18" i="2"/>
  <c r="I18" i="2"/>
  <c r="BT18" i="2"/>
  <c r="E18" i="2"/>
  <c r="CW18" i="2"/>
  <c r="N18" i="2"/>
  <c r="O18" i="2"/>
  <c r="Y18" i="2"/>
  <c r="AN18" i="2"/>
  <c r="AI18" i="2"/>
  <c r="CX18" i="2"/>
  <c r="AT18" i="2"/>
  <c r="CH18" i="2"/>
  <c r="AU18" i="2"/>
  <c r="BR18" i="2"/>
  <c r="CS18" i="2"/>
  <c r="AC18" i="2"/>
  <c r="BM18" i="2"/>
  <c r="AD18" i="2"/>
  <c r="BQ18" i="2"/>
  <c r="CL18" i="2"/>
  <c r="BU18" i="2"/>
  <c r="F18" i="2"/>
  <c r="BI18" i="2"/>
  <c r="BZ18" i="2"/>
  <c r="AR18" i="2"/>
  <c r="AP18" i="2"/>
  <c r="T18" i="2"/>
  <c r="C18" i="2"/>
  <c r="D18" i="2"/>
  <c r="X18" i="2"/>
  <c r="BH18" i="2"/>
  <c r="AB18" i="2"/>
  <c r="BN18" i="2"/>
  <c r="BJ18" i="2"/>
  <c r="V18" i="2"/>
  <c r="W18" i="2"/>
  <c r="CA18" i="2"/>
  <c r="BP18" i="2"/>
  <c r="AW18" i="2"/>
  <c r="AF18" i="2"/>
  <c r="AA18" i="2"/>
  <c r="CQ18" i="2"/>
  <c r="CK18" i="2"/>
  <c r="CN18" i="2"/>
  <c r="CJ18" i="2"/>
  <c r="BG18" i="2"/>
  <c r="CP18" i="2"/>
  <c r="BE18" i="2"/>
  <c r="CR18" i="2"/>
  <c r="BO18" i="2"/>
  <c r="Z18" i="2"/>
  <c r="BK18" i="2"/>
  <c r="BC18" i="2"/>
  <c r="Q18" i="2"/>
  <c r="CM18" i="2"/>
  <c r="U18" i="2"/>
  <c r="AM18" i="2"/>
  <c r="CG18" i="2"/>
  <c r="CI18" i="2"/>
  <c r="J18" i="2"/>
  <c r="AO18" i="2"/>
  <c r="B31" i="2"/>
  <c r="C24" i="3" s="1"/>
  <c r="B19" i="2"/>
  <c r="C12" i="3" s="1"/>
  <c r="B24" i="4" l="1"/>
  <c r="A35" i="2"/>
  <c r="B28" i="3"/>
  <c r="CM33" i="2"/>
  <c r="BS33" i="2"/>
  <c r="BZ33" i="2"/>
  <c r="AS33" i="2"/>
  <c r="AA33" i="2"/>
  <c r="AQ33" i="2"/>
  <c r="O33" i="2"/>
  <c r="U33" i="2"/>
  <c r="CV33" i="2"/>
  <c r="BQ33" i="2"/>
  <c r="BB33" i="2"/>
  <c r="AD33" i="2"/>
  <c r="AW33" i="2"/>
  <c r="D33" i="2"/>
  <c r="BO33" i="2"/>
  <c r="F33" i="2"/>
  <c r="CI33" i="2"/>
  <c r="BI33" i="2"/>
  <c r="I33" i="2"/>
  <c r="G33" i="2"/>
  <c r="AE33" i="2"/>
  <c r="BK33" i="2"/>
  <c r="AI33" i="2"/>
  <c r="CD33" i="2"/>
  <c r="CH33" i="2"/>
  <c r="E33" i="2"/>
  <c r="AY33" i="2"/>
  <c r="AG33" i="2"/>
  <c r="BY33" i="2"/>
  <c r="BF33" i="2"/>
  <c r="AO33" i="2"/>
  <c r="AR33" i="2"/>
  <c r="AH33" i="2"/>
  <c r="CP33" i="2"/>
  <c r="AX33" i="2"/>
  <c r="AP33" i="2"/>
  <c r="BU33" i="2"/>
  <c r="Y33" i="2"/>
  <c r="AM33" i="2"/>
  <c r="R33" i="2"/>
  <c r="AZ33" i="2"/>
  <c r="BH33" i="2"/>
  <c r="AJ33" i="2"/>
  <c r="CY33" i="2"/>
  <c r="CT33" i="2"/>
  <c r="CK33" i="2"/>
  <c r="CG33" i="2"/>
  <c r="BP33" i="2"/>
  <c r="BL33" i="2"/>
  <c r="BM33" i="2"/>
  <c r="AU33" i="2"/>
  <c r="CA33" i="2"/>
  <c r="M33" i="2"/>
  <c r="N33" i="2"/>
  <c r="BG33" i="2"/>
  <c r="W33" i="2"/>
  <c r="CL33" i="2"/>
  <c r="AF33" i="2"/>
  <c r="CR33" i="2"/>
  <c r="AB33" i="2"/>
  <c r="CW33" i="2"/>
  <c r="K33" i="2"/>
  <c r="CF33" i="2"/>
  <c r="CU33" i="2"/>
  <c r="BX33" i="2"/>
  <c r="C33" i="2"/>
  <c r="AN33" i="2"/>
  <c r="AK33" i="2"/>
  <c r="T33" i="2"/>
  <c r="CO33" i="2"/>
  <c r="Q33" i="2"/>
  <c r="CC33" i="2"/>
  <c r="L33" i="2"/>
  <c r="BD33" i="2"/>
  <c r="CE33" i="2"/>
  <c r="BE33" i="2"/>
  <c r="CQ33" i="2"/>
  <c r="V33" i="2"/>
  <c r="BT33" i="2"/>
  <c r="CN33" i="2"/>
  <c r="BN33" i="2"/>
  <c r="H33" i="2"/>
  <c r="BJ33" i="2"/>
  <c r="CB33" i="2"/>
  <c r="BW33" i="2"/>
  <c r="BA33" i="2"/>
  <c r="CS33" i="2"/>
  <c r="CJ33" i="2"/>
  <c r="J33" i="2"/>
  <c r="CX33" i="2"/>
  <c r="Z33" i="2"/>
  <c r="P33" i="2"/>
  <c r="AT33" i="2"/>
  <c r="X33" i="2"/>
  <c r="BC33" i="2"/>
  <c r="AC33" i="2"/>
  <c r="BR33" i="2"/>
  <c r="AL33" i="2"/>
  <c r="S33" i="2"/>
  <c r="BV33" i="2"/>
  <c r="AV33" i="2"/>
  <c r="AT17" i="2"/>
  <c r="AL17" i="2"/>
  <c r="U17" i="2"/>
  <c r="CR17" i="2"/>
  <c r="CE17" i="2"/>
  <c r="BQ17" i="2"/>
  <c r="BO17" i="2"/>
  <c r="BL17" i="2"/>
  <c r="CH17" i="2"/>
  <c r="V17" i="2"/>
  <c r="CL17" i="2"/>
  <c r="AY17" i="2"/>
  <c r="CM17" i="2"/>
  <c r="BN17" i="2"/>
  <c r="S17" i="2"/>
  <c r="AZ17" i="2"/>
  <c r="O17" i="2"/>
  <c r="CA17" i="2"/>
  <c r="AW17" i="2"/>
  <c r="AX17" i="2"/>
  <c r="AN17" i="2"/>
  <c r="T17" i="2"/>
  <c r="CF17" i="2"/>
  <c r="AU17" i="2"/>
  <c r="Q17" i="2"/>
  <c r="CC17" i="2"/>
  <c r="CW17" i="2"/>
  <c r="BT17" i="2"/>
  <c r="AB17" i="2"/>
  <c r="CN17" i="2"/>
  <c r="BC17" i="2"/>
  <c r="Y17" i="2"/>
  <c r="CK17" i="2"/>
  <c r="K17" i="2"/>
  <c r="D17" i="2"/>
  <c r="AM17" i="2"/>
  <c r="AO17" i="2"/>
  <c r="X17" i="2"/>
  <c r="AP17" i="2"/>
  <c r="AQ17" i="2"/>
  <c r="E17" i="2"/>
  <c r="BH17" i="2"/>
  <c r="CQ17" i="2"/>
  <c r="CS17" i="2"/>
  <c r="CJ17" i="2"/>
  <c r="CU17" i="2"/>
  <c r="C17" i="2"/>
  <c r="BP17" i="2"/>
  <c r="G17" i="2"/>
  <c r="CY17" i="2"/>
  <c r="BE17" i="2"/>
  <c r="BJ17" i="2"/>
  <c r="AA17" i="2"/>
  <c r="H17" i="2"/>
  <c r="J17" i="2"/>
  <c r="F17" i="2"/>
  <c r="AV17" i="2"/>
  <c r="AD17" i="2"/>
  <c r="BX17" i="2"/>
  <c r="BK17" i="2"/>
  <c r="CO17" i="2"/>
  <c r="BZ17" i="2"/>
  <c r="CT17" i="2"/>
  <c r="BB17" i="2"/>
  <c r="CD17" i="2"/>
  <c r="R17" i="2"/>
  <c r="CV17" i="2"/>
  <c r="BS17" i="2"/>
  <c r="CP17" i="2"/>
  <c r="CB17" i="2"/>
  <c r="CI17" i="2"/>
  <c r="I17" i="2"/>
  <c r="L17" i="2"/>
  <c r="CX17" i="2"/>
  <c r="BF17" i="2"/>
  <c r="AJ17" i="2"/>
  <c r="W17" i="2"/>
  <c r="Z17" i="2"/>
  <c r="AR17" i="2"/>
  <c r="AE17" i="2"/>
  <c r="BG17" i="2"/>
  <c r="AG17" i="2"/>
  <c r="AK17" i="2"/>
  <c r="M17" i="2"/>
  <c r="BY17" i="2"/>
  <c r="BM17" i="2"/>
  <c r="BW17" i="2"/>
  <c r="BD17" i="2"/>
  <c r="BU17" i="2"/>
  <c r="BR17" i="2"/>
  <c r="AS17" i="2"/>
  <c r="BA17" i="2"/>
  <c r="CG17" i="2"/>
  <c r="BI17" i="2"/>
  <c r="BV17" i="2"/>
  <c r="N17" i="2"/>
  <c r="P17" i="2"/>
  <c r="AI17" i="2"/>
  <c r="AH17" i="2"/>
  <c r="AC17" i="2"/>
  <c r="AF17" i="2"/>
  <c r="B18" i="2"/>
  <c r="C11" i="3" s="1"/>
  <c r="B32" i="2"/>
  <c r="C25" i="3" s="1"/>
  <c r="C28" i="4" l="1"/>
  <c r="C29" i="4" s="1"/>
  <c r="CK34" i="2"/>
  <c r="CD34" i="2"/>
  <c r="AF34" i="2"/>
  <c r="BF34" i="2"/>
  <c r="CB34" i="2"/>
  <c r="AN34" i="2"/>
  <c r="C34" i="2"/>
  <c r="AO34" i="2"/>
  <c r="Z34" i="2"/>
  <c r="CL34" i="2"/>
  <c r="BA34" i="2"/>
  <c r="AP34" i="2"/>
  <c r="O34" i="2"/>
  <c r="H34" i="2"/>
  <c r="AK34" i="2"/>
  <c r="BO34" i="2"/>
  <c r="Y34" i="2"/>
  <c r="BL34" i="2"/>
  <c r="BC34" i="2"/>
  <c r="BG34" i="2"/>
  <c r="BJ34" i="2"/>
  <c r="R34" i="2"/>
  <c r="X34" i="2"/>
  <c r="BB34" i="2"/>
  <c r="CC34" i="2"/>
  <c r="CW34" i="2"/>
  <c r="CS34" i="2"/>
  <c r="AQ34" i="2"/>
  <c r="Q34" i="2"/>
  <c r="AT34" i="2"/>
  <c r="BQ34" i="2"/>
  <c r="AY34" i="2"/>
  <c r="CA34" i="2"/>
  <c r="E34" i="2"/>
  <c r="CT34" i="2"/>
  <c r="CU34" i="2"/>
  <c r="AW34" i="2"/>
  <c r="BK34" i="2"/>
  <c r="P34" i="2"/>
  <c r="CI34" i="2"/>
  <c r="BR34" i="2"/>
  <c r="BU34" i="2"/>
  <c r="AG34" i="2"/>
  <c r="CR34" i="2"/>
  <c r="AE34" i="2"/>
  <c r="CM34" i="2"/>
  <c r="AA34" i="2"/>
  <c r="N34" i="2"/>
  <c r="G34" i="2"/>
  <c r="AI34" i="2"/>
  <c r="F34" i="2"/>
  <c r="M34" i="2"/>
  <c r="CH34" i="2"/>
  <c r="BT34" i="2"/>
  <c r="AB34" i="2"/>
  <c r="CN34" i="2"/>
  <c r="AL34" i="2"/>
  <c r="U34" i="2"/>
  <c r="CP34" i="2"/>
  <c r="CQ34" i="2"/>
  <c r="BY34" i="2"/>
  <c r="BH34" i="2"/>
  <c r="BV34" i="2"/>
  <c r="BE34" i="2"/>
  <c r="I34" i="2"/>
  <c r="AH34" i="2"/>
  <c r="AX34" i="2"/>
  <c r="D34" i="2"/>
  <c r="BP34" i="2"/>
  <c r="J34" i="2"/>
  <c r="CE34" i="2"/>
  <c r="BN34" i="2"/>
  <c r="BI34" i="2"/>
  <c r="AZ34" i="2"/>
  <c r="CX34" i="2"/>
  <c r="BW34" i="2"/>
  <c r="CJ34" i="2"/>
  <c r="BX34" i="2"/>
  <c r="CG34" i="2"/>
  <c r="BZ34" i="2"/>
  <c r="CF34" i="2"/>
  <c r="S34" i="2"/>
  <c r="CY34" i="2"/>
  <c r="CV34" i="2"/>
  <c r="AC34" i="2"/>
  <c r="BS34" i="2"/>
  <c r="V34" i="2"/>
  <c r="T34" i="2"/>
  <c r="BD34" i="2"/>
  <c r="AD34" i="2"/>
  <c r="AJ34" i="2"/>
  <c r="BM34" i="2"/>
  <c r="AM34" i="2"/>
  <c r="AS34" i="2"/>
  <c r="W34" i="2"/>
  <c r="AR34" i="2"/>
  <c r="K34" i="2"/>
  <c r="AV34" i="2"/>
  <c r="AU34" i="2"/>
  <c r="L34" i="2"/>
  <c r="CO34" i="2"/>
  <c r="CY16" i="2"/>
  <c r="CF16" i="2"/>
  <c r="N16" i="2"/>
  <c r="CC16" i="2"/>
  <c r="O16" i="2"/>
  <c r="BK16" i="2"/>
  <c r="CV16" i="2"/>
  <c r="AX16" i="2"/>
  <c r="AJ16" i="2"/>
  <c r="BE16" i="2"/>
  <c r="D16" i="2"/>
  <c r="CA16" i="2"/>
  <c r="BS16" i="2"/>
  <c r="X16" i="2"/>
  <c r="CJ16" i="2"/>
  <c r="AY16" i="2"/>
  <c r="U16" i="2"/>
  <c r="CG16" i="2"/>
  <c r="AU16" i="2"/>
  <c r="AD16" i="2"/>
  <c r="Q16" i="2"/>
  <c r="AZ16" i="2"/>
  <c r="BD16" i="2"/>
  <c r="S16" i="2"/>
  <c r="CE16" i="2"/>
  <c r="BA16" i="2"/>
  <c r="CT16" i="2"/>
  <c r="AL16" i="2"/>
  <c r="F16" i="2"/>
  <c r="BL16" i="2"/>
  <c r="AA16" i="2"/>
  <c r="CM16" i="2"/>
  <c r="BI16" i="2"/>
  <c r="I16" i="2"/>
  <c r="H16" i="2"/>
  <c r="AQ16" i="2"/>
  <c r="AK16" i="2"/>
  <c r="Y16" i="2"/>
  <c r="G16" i="2"/>
  <c r="AV16" i="2"/>
  <c r="CU16" i="2"/>
  <c r="CO16" i="2"/>
  <c r="AH16" i="2"/>
  <c r="CD16" i="2"/>
  <c r="BX16" i="2"/>
  <c r="AE16" i="2"/>
  <c r="BT16" i="2"/>
  <c r="E16" i="2"/>
  <c r="CW16" i="2"/>
  <c r="BH16" i="2"/>
  <c r="CS16" i="2"/>
  <c r="CN16" i="2"/>
  <c r="BV16" i="2"/>
  <c r="CR16" i="2"/>
  <c r="BO16" i="2"/>
  <c r="BN16" i="2"/>
  <c r="CL16" i="2"/>
  <c r="BC16" i="2"/>
  <c r="P16" i="2"/>
  <c r="BQ16" i="2"/>
  <c r="V16" i="2"/>
  <c r="AM16" i="2"/>
  <c r="AR16" i="2"/>
  <c r="R16" i="2"/>
  <c r="AN16" i="2"/>
  <c r="AI16" i="2"/>
  <c r="AP16" i="2"/>
  <c r="CX16" i="2"/>
  <c r="AF16" i="2"/>
  <c r="K16" i="2"/>
  <c r="BY16" i="2"/>
  <c r="BU16" i="2"/>
  <c r="BB16" i="2"/>
  <c r="Z16" i="2"/>
  <c r="BJ16" i="2"/>
  <c r="AO16" i="2"/>
  <c r="W16" i="2"/>
  <c r="CH16" i="2"/>
  <c r="BP16" i="2"/>
  <c r="CQ16" i="2"/>
  <c r="BW16" i="2"/>
  <c r="M16" i="2"/>
  <c r="BF16" i="2"/>
  <c r="L16" i="2"/>
  <c r="AG16" i="2"/>
  <c r="AC16" i="2"/>
  <c r="AB16" i="2"/>
  <c r="AS16" i="2"/>
  <c r="J16" i="2"/>
  <c r="BZ16" i="2"/>
  <c r="BM16" i="2"/>
  <c r="CP16" i="2"/>
  <c r="CI16" i="2"/>
  <c r="T16" i="2"/>
  <c r="CK16" i="2"/>
  <c r="BR16" i="2"/>
  <c r="C16" i="2"/>
  <c r="CB16" i="2"/>
  <c r="BG16" i="2"/>
  <c r="AW16" i="2"/>
  <c r="AT16" i="2"/>
  <c r="B33" i="2"/>
  <c r="C26" i="3" s="1"/>
  <c r="B17" i="2"/>
  <c r="C10" i="3" s="1"/>
  <c r="CL15" i="2" l="1"/>
  <c r="AC15" i="2"/>
  <c r="BL15" i="2"/>
  <c r="AL15" i="2"/>
  <c r="BT15" i="2"/>
  <c r="R15" i="2"/>
  <c r="CT15" i="2"/>
  <c r="AN15" i="2"/>
  <c r="BQ15" i="2"/>
  <c r="AT15" i="2"/>
  <c r="CG15" i="2"/>
  <c r="BO15" i="2"/>
  <c r="P15" i="2"/>
  <c r="CJ15" i="2"/>
  <c r="AV15" i="2"/>
  <c r="AX15" i="2"/>
  <c r="BH15" i="2"/>
  <c r="W15" i="2"/>
  <c r="CI15" i="2"/>
  <c r="BE15" i="2"/>
  <c r="AS15" i="2"/>
  <c r="C15" i="2"/>
  <c r="X15" i="2"/>
  <c r="AB15" i="2"/>
  <c r="CN15" i="2"/>
  <c r="BC15" i="2"/>
  <c r="Y15" i="2"/>
  <c r="CK15" i="2"/>
  <c r="CR15" i="2"/>
  <c r="AJ15" i="2"/>
  <c r="CV15" i="2"/>
  <c r="BK15" i="2"/>
  <c r="AG15" i="2"/>
  <c r="CS15" i="2"/>
  <c r="F15" i="2"/>
  <c r="D15" i="2"/>
  <c r="AM15" i="2"/>
  <c r="AO15" i="2"/>
  <c r="BF15" i="2"/>
  <c r="H15" i="2"/>
  <c r="BJ15" i="2"/>
  <c r="AZ15" i="2"/>
  <c r="CQ15" i="2"/>
  <c r="CC15" i="2"/>
  <c r="BN15" i="2"/>
  <c r="AP15" i="2"/>
  <c r="BP15" i="2"/>
  <c r="G15" i="2"/>
  <c r="CY15" i="2"/>
  <c r="CB15" i="2"/>
  <c r="BG15" i="2"/>
  <c r="T15" i="2"/>
  <c r="O15" i="2"/>
  <c r="BU15" i="2"/>
  <c r="S15" i="2"/>
  <c r="AK15" i="2"/>
  <c r="BY15" i="2"/>
  <c r="AD15" i="2"/>
  <c r="N15" i="2"/>
  <c r="U15" i="2"/>
  <c r="CA15" i="2"/>
  <c r="I15" i="2"/>
  <c r="CM15" i="2"/>
  <c r="K15" i="2"/>
  <c r="BZ15" i="2"/>
  <c r="CX15" i="2"/>
  <c r="AW15" i="2"/>
  <c r="Q15" i="2"/>
  <c r="AA15" i="2"/>
  <c r="CW15" i="2"/>
  <c r="CH15" i="2"/>
  <c r="AF15" i="2"/>
  <c r="AY15" i="2"/>
  <c r="BV15" i="2"/>
  <c r="M15" i="2"/>
  <c r="BR15" i="2"/>
  <c r="CP15" i="2"/>
  <c r="CU15" i="2"/>
  <c r="AH15" i="2"/>
  <c r="AI15" i="2"/>
  <c r="CE15" i="2"/>
  <c r="BB15" i="2"/>
  <c r="BD15" i="2"/>
  <c r="L15" i="2"/>
  <c r="CD15" i="2"/>
  <c r="AR15" i="2"/>
  <c r="AE15" i="2"/>
  <c r="BX15" i="2"/>
  <c r="AU15" i="2"/>
  <c r="J15" i="2"/>
  <c r="AQ15" i="2"/>
  <c r="CF15" i="2"/>
  <c r="BS15" i="2"/>
  <c r="Z15" i="2"/>
  <c r="BI15" i="2"/>
  <c r="E15" i="2"/>
  <c r="BM15" i="2"/>
  <c r="V15" i="2"/>
  <c r="BW15" i="2"/>
  <c r="CO15" i="2"/>
  <c r="BA15" i="2"/>
  <c r="CK35" i="2"/>
  <c r="BM35" i="2"/>
  <c r="I35" i="2"/>
  <c r="BU35" i="2"/>
  <c r="AK35" i="2"/>
  <c r="AO35" i="2"/>
  <c r="AQ35" i="2"/>
  <c r="D35" i="2"/>
  <c r="M35" i="2"/>
  <c r="CE35" i="2"/>
  <c r="S35" i="2"/>
  <c r="AZ35" i="2"/>
  <c r="BP35" i="2"/>
  <c r="AE35" i="2"/>
  <c r="AG35" i="2"/>
  <c r="AA35" i="2"/>
  <c r="BC35" i="2"/>
  <c r="BZ35" i="2"/>
  <c r="CA35" i="2"/>
  <c r="Q35" i="2"/>
  <c r="R35" i="2"/>
  <c r="AT35" i="2"/>
  <c r="W35" i="2"/>
  <c r="CH35" i="2"/>
  <c r="O35" i="2"/>
  <c r="CD35" i="2"/>
  <c r="CW35" i="2"/>
  <c r="BQ35" i="2"/>
  <c r="BR35" i="2"/>
  <c r="BK35" i="2"/>
  <c r="BJ35" i="2"/>
  <c r="CI35" i="2"/>
  <c r="CV35" i="2"/>
  <c r="AP35" i="2"/>
  <c r="BV35" i="2"/>
  <c r="AI35" i="2"/>
  <c r="V35" i="2"/>
  <c r="Z35" i="2"/>
  <c r="BG35" i="2"/>
  <c r="AB35" i="2"/>
  <c r="CN35" i="2"/>
  <c r="AS35" i="2"/>
  <c r="CT35" i="2"/>
  <c r="BI35" i="2"/>
  <c r="J35" i="2"/>
  <c r="CC35" i="2"/>
  <c r="BB35" i="2"/>
  <c r="CQ35" i="2"/>
  <c r="AH35" i="2"/>
  <c r="AY35" i="2"/>
  <c r="AX35" i="2"/>
  <c r="BH35" i="2"/>
  <c r="AJ35" i="2"/>
  <c r="CL35" i="2"/>
  <c r="AR35" i="2"/>
  <c r="CU35" i="2"/>
  <c r="CS35" i="2"/>
  <c r="CM35" i="2"/>
  <c r="F35" i="2"/>
  <c r="BD35" i="2"/>
  <c r="K35" i="2"/>
  <c r="CF35" i="2"/>
  <c r="BO35" i="2"/>
  <c r="BA35" i="2"/>
  <c r="X35" i="2"/>
  <c r="CJ35" i="2"/>
  <c r="AU35" i="2"/>
  <c r="AD35" i="2"/>
  <c r="CY35" i="2"/>
  <c r="Y35" i="2"/>
  <c r="G35" i="2"/>
  <c r="E35" i="2"/>
  <c r="AF35" i="2"/>
  <c r="CR35" i="2"/>
  <c r="BE35" i="2"/>
  <c r="AM35" i="2"/>
  <c r="BS35" i="2"/>
  <c r="BL35" i="2"/>
  <c r="C35" i="2"/>
  <c r="CG35" i="2"/>
  <c r="BT35" i="2"/>
  <c r="T35" i="2"/>
  <c r="CP35" i="2"/>
  <c r="BY35" i="2"/>
  <c r="CB35" i="2"/>
  <c r="AC35" i="2"/>
  <c r="N35" i="2"/>
  <c r="AL35" i="2"/>
  <c r="L35" i="2"/>
  <c r="P35" i="2"/>
  <c r="BW35" i="2"/>
  <c r="AW35" i="2"/>
  <c r="AN35" i="2"/>
  <c r="CO35" i="2"/>
  <c r="BF35" i="2"/>
  <c r="BN35" i="2"/>
  <c r="H35" i="2"/>
  <c r="CX35" i="2"/>
  <c r="AV35" i="2"/>
  <c r="BX35" i="2"/>
  <c r="U35" i="2"/>
  <c r="B34" i="2"/>
  <c r="C27" i="3" s="1"/>
  <c r="B16" i="2"/>
  <c r="C9" i="3" s="1"/>
  <c r="B15" i="2" l="1"/>
  <c r="C8" i="3" s="1"/>
  <c r="B35" i="2"/>
  <c r="C28" i="3" s="1"/>
  <c r="D30" i="3" l="1"/>
  <c r="D31" i="3" s="1"/>
</calcChain>
</file>

<file path=xl/sharedStrings.xml><?xml version="1.0" encoding="utf-8"?>
<sst xmlns="http://schemas.openxmlformats.org/spreadsheetml/2006/main" count="32" uniqueCount="28">
  <si>
    <t>Required data</t>
  </si>
  <si>
    <t>Pressure gradient</t>
  </si>
  <si>
    <t>u(z) m/s</t>
  </si>
  <si>
    <t>u(z) freestream=</t>
  </si>
  <si>
    <t>Re freestream=</t>
  </si>
  <si>
    <t>Data</t>
  </si>
  <si>
    <t>Z(x)</t>
  </si>
  <si>
    <t>iteration</t>
  </si>
  <si>
    <t>t (sec) =</t>
  </si>
  <si>
    <t>Summation</t>
  </si>
  <si>
    <t>Dynamic viscosity</t>
  </si>
  <si>
    <t>Kinematic viscosity</t>
  </si>
  <si>
    <t>INPUT</t>
  </si>
  <si>
    <t>Please do not change this Sheet</t>
  </si>
  <si>
    <t>z (m)</t>
  </si>
  <si>
    <t>Green</t>
  </si>
  <si>
    <t>Red</t>
  </si>
  <si>
    <t>Yellow</t>
  </si>
  <si>
    <t>RESULTS</t>
  </si>
  <si>
    <t>TITLES-DATA</t>
  </si>
  <si>
    <t>Legend of Excel</t>
  </si>
  <si>
    <t>Please input transient time below:</t>
  </si>
  <si>
    <t>Transient time</t>
  </si>
  <si>
    <t>Steady State</t>
  </si>
  <si>
    <t>Transient solution</t>
  </si>
  <si>
    <t>it contains hidden calculations</t>
  </si>
  <si>
    <t>Density</t>
  </si>
  <si>
    <t>Radius (half domain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</si>
</sst>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/>
    <xf numFmtId="164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0" xfId="0" applyFill="1"/>
    <xf numFmtId="0" fontId="1" fillId="2" borderId="1" xfId="0" applyFont="1" applyFill="1" applyBorder="1"/>
    <xf numFmtId="164" fontId="0" fillId="0" borderId="0" xfId="0" applyNumberFormat="1" applyFill="1" applyBorder="1"/>
    <xf numFmtId="0" fontId="0" fillId="5" borderId="0" xfId="0" applyFill="1"/>
    <xf numFmtId="0" fontId="0" fillId="3" borderId="8" xfId="0" applyFill="1" applyBorder="1"/>
    <xf numFmtId="164" fontId="0" fillId="0" borderId="0" xfId="0" applyNumberFormat="1" applyBorder="1"/>
    <xf numFmtId="164" fontId="0" fillId="4" borderId="2" xfId="0" applyNumberFormat="1" applyFill="1" applyBorder="1"/>
    <xf numFmtId="0" fontId="0" fillId="2" borderId="0" xfId="0" applyFill="1"/>
    <xf numFmtId="0" fontId="0" fillId="2" borderId="6" xfId="0" applyFill="1" applyBorder="1"/>
    <xf numFmtId="0" fontId="0" fillId="3" borderId="0" xfId="0" applyFill="1"/>
    <xf numFmtId="0" fontId="0" fillId="2" borderId="7" xfId="0" applyFill="1" applyBorder="1"/>
    <xf numFmtId="0" fontId="0" fillId="2" borderId="8" xfId="0" applyFill="1" applyBorder="1"/>
    <xf numFmtId="0" fontId="0" fillId="0" borderId="10" xfId="0" applyFill="1" applyBorder="1"/>
    <xf numFmtId="0" fontId="0" fillId="4" borderId="3" xfId="0" applyNumberFormat="1" applyFill="1" applyBorder="1"/>
    <xf numFmtId="11" fontId="0" fillId="3" borderId="5" xfId="0" applyNumberFormat="1" applyFill="1" applyBorder="1"/>
    <xf numFmtId="0" fontId="0" fillId="0" borderId="0" xfId="0" applyNumberFormat="1"/>
    <xf numFmtId="0" fontId="0" fillId="5" borderId="6" xfId="0" applyFill="1" applyBorder="1"/>
    <xf numFmtId="165" fontId="0" fillId="5" borderId="0" xfId="0" applyNumberFormat="1" applyFill="1"/>
    <xf numFmtId="0" fontId="0" fillId="2" borderId="4" xfId="0" applyFill="1" applyBorder="1"/>
    <xf numFmtId="0" fontId="0" fillId="0" borderId="0" xfId="0" applyProtection="1"/>
    <xf numFmtId="0" fontId="0" fillId="0" borderId="0" xfId="0" applyNumberFormat="1" applyProtection="1"/>
    <xf numFmtId="164" fontId="0" fillId="4" borderId="2" xfId="0" applyNumberFormat="1" applyFill="1" applyBorder="1" applyProtection="1"/>
    <xf numFmtId="0" fontId="0" fillId="4" borderId="3" xfId="0" applyNumberFormat="1" applyFill="1" applyBorder="1" applyProtection="1"/>
    <xf numFmtId="0" fontId="0" fillId="4" borderId="9" xfId="0" applyFill="1" applyBorder="1" applyProtection="1"/>
    <xf numFmtId="164" fontId="0" fillId="2" borderId="6" xfId="0" applyNumberFormat="1" applyFill="1" applyBorder="1"/>
    <xf numFmtId="0" fontId="1" fillId="2" borderId="0" xfId="0" applyFont="1" applyFill="1"/>
    <xf numFmtId="0" fontId="0" fillId="0" borderId="0" xfId="0" applyFill="1" applyBorder="1"/>
    <xf numFmtId="0" fontId="0" fillId="0" borderId="6" xfId="0" applyBorder="1"/>
    <xf numFmtId="164" fontId="0" fillId="4" borderId="6" xfId="0" applyNumberFormat="1" applyFill="1" applyBorder="1"/>
    <xf numFmtId="0" fontId="0" fillId="4" borderId="6" xfId="0" applyNumberFormat="1" applyFill="1" applyBorder="1"/>
    <xf numFmtId="0" fontId="1" fillId="2" borderId="5" xfId="0" applyFont="1" applyFill="1" applyBorder="1"/>
    <xf numFmtId="0" fontId="0" fillId="0" borderId="7" xfId="0" applyBorder="1"/>
    <xf numFmtId="0" fontId="0" fillId="0" borderId="8" xfId="0" applyBorder="1"/>
    <xf numFmtId="0" fontId="0" fillId="4" borderId="7" xfId="0" applyFill="1" applyBorder="1" applyProtection="1"/>
    <xf numFmtId="0" fontId="0" fillId="4" borderId="8" xfId="0" applyFill="1" applyBorder="1" applyProtection="1"/>
    <xf numFmtId="0" fontId="0" fillId="4" borderId="12" xfId="0" applyFill="1" applyBorder="1" applyProtection="1"/>
    <xf numFmtId="0" fontId="0" fillId="4" borderId="11" xfId="0" applyFill="1" applyBorder="1" applyProtection="1"/>
    <xf numFmtId="11" fontId="0" fillId="2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Poiseuille flow steady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Poiseuille Flow steady state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Steady_State!$A$4:$A$24</c:f>
              <c:numCache>
                <c:formatCode>0.0000</c:formatCode>
                <c:ptCount val="21"/>
                <c:pt idx="0">
                  <c:v>-0.49999999999999994</c:v>
                </c:pt>
                <c:pt idx="1">
                  <c:v>-0.44999999999999996</c:v>
                </c:pt>
                <c:pt idx="2">
                  <c:v>-0.39999999999999997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-0.15000000000000002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0.15000000000000002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0.39999999999999997</c:v>
                </c:pt>
                <c:pt idx="19">
                  <c:v>0.44999999999999996</c:v>
                </c:pt>
                <c:pt idx="20">
                  <c:v>0.49999999999999994</c:v>
                </c:pt>
              </c:numCache>
            </c:numRef>
          </c:xVal>
          <c:yVal>
            <c:numRef>
              <c:f>Steady_State!$B$4:$B$24</c:f>
              <c:numCache>
                <c:formatCode>General</c:formatCode>
                <c:ptCount val="21"/>
                <c:pt idx="0">
                  <c:v>2.2204460492503131E-16</c:v>
                </c:pt>
                <c:pt idx="1">
                  <c:v>0.19000000000000017</c:v>
                </c:pt>
                <c:pt idx="2">
                  <c:v>0.3600000000000001</c:v>
                </c:pt>
                <c:pt idx="3">
                  <c:v>0.51</c:v>
                </c:pt>
                <c:pt idx="4">
                  <c:v>0.64</c:v>
                </c:pt>
                <c:pt idx="5">
                  <c:v>0.75</c:v>
                </c:pt>
                <c:pt idx="6">
                  <c:v>0.84</c:v>
                </c:pt>
                <c:pt idx="7">
                  <c:v>0.90999999999999992</c:v>
                </c:pt>
                <c:pt idx="8">
                  <c:v>0.96</c:v>
                </c:pt>
                <c:pt idx="9">
                  <c:v>0.99</c:v>
                </c:pt>
                <c:pt idx="10">
                  <c:v>1</c:v>
                </c:pt>
                <c:pt idx="11">
                  <c:v>0.99</c:v>
                </c:pt>
                <c:pt idx="12">
                  <c:v>0.96</c:v>
                </c:pt>
                <c:pt idx="13">
                  <c:v>0.90999999999999992</c:v>
                </c:pt>
                <c:pt idx="14">
                  <c:v>0.84</c:v>
                </c:pt>
                <c:pt idx="15">
                  <c:v>0.75</c:v>
                </c:pt>
                <c:pt idx="16">
                  <c:v>0.64</c:v>
                </c:pt>
                <c:pt idx="17">
                  <c:v>0.51</c:v>
                </c:pt>
                <c:pt idx="18">
                  <c:v>0.3600000000000001</c:v>
                </c:pt>
                <c:pt idx="19">
                  <c:v>0.19000000000000017</c:v>
                </c:pt>
                <c:pt idx="20">
                  <c:v>2.2204460492503131E-16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B5-41C8-B5CE-48E916C42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07480"/>
        <c:axId val="213303952"/>
      </c:scatterChart>
      <c:valAx>
        <c:axId val="21330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303952"/>
        <c:crosses val="autoZero"/>
        <c:crossBetween val="midCat"/>
      </c:valAx>
      <c:valAx>
        <c:axId val="2133039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30748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Steady state solution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Steady_State!$A$4:$A$24</c:f>
              <c:numCache>
                <c:formatCode>0.0000</c:formatCode>
                <c:ptCount val="21"/>
                <c:pt idx="0">
                  <c:v>-0.49999999999999994</c:v>
                </c:pt>
                <c:pt idx="1">
                  <c:v>-0.44999999999999996</c:v>
                </c:pt>
                <c:pt idx="2">
                  <c:v>-0.39999999999999997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-0.15000000000000002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0.15000000000000002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0.39999999999999997</c:v>
                </c:pt>
                <c:pt idx="19">
                  <c:v>0.44999999999999996</c:v>
                </c:pt>
                <c:pt idx="20">
                  <c:v>0.49999999999999994</c:v>
                </c:pt>
              </c:numCache>
            </c:numRef>
          </c:xVal>
          <c:yVal>
            <c:numRef>
              <c:f>Steady_State!$B$4:$B$24</c:f>
              <c:numCache>
                <c:formatCode>General</c:formatCode>
                <c:ptCount val="21"/>
                <c:pt idx="0">
                  <c:v>2.2204460492503131E-16</c:v>
                </c:pt>
                <c:pt idx="1">
                  <c:v>0.19000000000000017</c:v>
                </c:pt>
                <c:pt idx="2">
                  <c:v>0.3600000000000001</c:v>
                </c:pt>
                <c:pt idx="3">
                  <c:v>0.51</c:v>
                </c:pt>
                <c:pt idx="4">
                  <c:v>0.64</c:v>
                </c:pt>
                <c:pt idx="5">
                  <c:v>0.75</c:v>
                </c:pt>
                <c:pt idx="6">
                  <c:v>0.84</c:v>
                </c:pt>
                <c:pt idx="7">
                  <c:v>0.90999999999999992</c:v>
                </c:pt>
                <c:pt idx="8">
                  <c:v>0.96</c:v>
                </c:pt>
                <c:pt idx="9">
                  <c:v>0.99</c:v>
                </c:pt>
                <c:pt idx="10">
                  <c:v>1</c:v>
                </c:pt>
                <c:pt idx="11">
                  <c:v>0.99</c:v>
                </c:pt>
                <c:pt idx="12">
                  <c:v>0.96</c:v>
                </c:pt>
                <c:pt idx="13">
                  <c:v>0.90999999999999992</c:v>
                </c:pt>
                <c:pt idx="14">
                  <c:v>0.84</c:v>
                </c:pt>
                <c:pt idx="15">
                  <c:v>0.75</c:v>
                </c:pt>
                <c:pt idx="16">
                  <c:v>0.64</c:v>
                </c:pt>
                <c:pt idx="17">
                  <c:v>0.51</c:v>
                </c:pt>
                <c:pt idx="18">
                  <c:v>0.3600000000000001</c:v>
                </c:pt>
                <c:pt idx="19">
                  <c:v>0.19000000000000017</c:v>
                </c:pt>
                <c:pt idx="20">
                  <c:v>2.2204460492503131E-16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7D-4082-8653-7E66B8B0AEE8}"/>
            </c:ext>
          </c:extLst>
        </c:ser>
        <c:ser>
          <c:idx val="1"/>
          <c:order val="1"/>
          <c:tx>
            <c:v>Transient solution at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'Transient Solution'!$B$8:$B$28</c:f>
              <c:numCache>
                <c:formatCode>General</c:formatCode>
                <c:ptCount val="21"/>
                <c:pt idx="0">
                  <c:v>-0.49999999999999994</c:v>
                </c:pt>
                <c:pt idx="1">
                  <c:v>-0.44999999999999996</c:v>
                </c:pt>
                <c:pt idx="2">
                  <c:v>-0.39999999999999997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-0.15000000000000002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0.15000000000000002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0.39999999999999997</c:v>
                </c:pt>
                <c:pt idx="19">
                  <c:v>0.44999999999999996</c:v>
                </c:pt>
                <c:pt idx="20">
                  <c:v>0.49999999999999994</c:v>
                </c:pt>
              </c:numCache>
            </c:numRef>
          </c:xVal>
          <c:yVal>
            <c:numRef>
              <c:f>'Transient Solution'!$C$8:$C$28</c:f>
              <c:numCache>
                <c:formatCode>General</c:formatCode>
                <c:ptCount val="21"/>
                <c:pt idx="0">
                  <c:v>4.3063478643192837E-17</c:v>
                </c:pt>
                <c:pt idx="1">
                  <c:v>9.1231830568732672E-2</c:v>
                </c:pt>
                <c:pt idx="2">
                  <c:v>0.16493520469603437</c:v>
                </c:pt>
                <c:pt idx="3">
                  <c:v>0.22351218309722393</c:v>
                </c:pt>
                <c:pt idx="4">
                  <c:v>0.26922945498494899</c:v>
                </c:pt>
                <c:pt idx="5">
                  <c:v>0.30415913693121682</c:v>
                </c:pt>
                <c:pt idx="6">
                  <c:v>0.33012845417706416</c:v>
                </c:pt>
                <c:pt idx="7">
                  <c:v>0.34867938691010847</c:v>
                </c:pt>
                <c:pt idx="8">
                  <c:v>0.36103826089623159</c:v>
                </c:pt>
                <c:pt idx="9">
                  <c:v>0.36809438213351864</c:v>
                </c:pt>
                <c:pt idx="10">
                  <c:v>0.37038631788353882</c:v>
                </c:pt>
                <c:pt idx="11">
                  <c:v>0.36809438213351864</c:v>
                </c:pt>
                <c:pt idx="12">
                  <c:v>0.36103826089623159</c:v>
                </c:pt>
                <c:pt idx="13">
                  <c:v>0.34867938691010847</c:v>
                </c:pt>
                <c:pt idx="14">
                  <c:v>0.33012845417706416</c:v>
                </c:pt>
                <c:pt idx="15">
                  <c:v>0.30415913693121682</c:v>
                </c:pt>
                <c:pt idx="16">
                  <c:v>0.26922945498494899</c:v>
                </c:pt>
                <c:pt idx="17">
                  <c:v>0.22351218309722393</c:v>
                </c:pt>
                <c:pt idx="18">
                  <c:v>0.16493520469603437</c:v>
                </c:pt>
                <c:pt idx="19">
                  <c:v>9.1231830568732672E-2</c:v>
                </c:pt>
                <c:pt idx="20">
                  <c:v>4.3063478643192837E-17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7D-4082-8653-7E66B8B0A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05128"/>
        <c:axId val="213305912"/>
      </c:scatterChart>
      <c:valAx>
        <c:axId val="21330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305912"/>
        <c:crosses val="autoZero"/>
        <c:crossBetween val="midCat"/>
      </c:valAx>
      <c:valAx>
        <c:axId val="2133059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305128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't1'!$C$12:$ZR$12</c:f>
            </c:numRef>
          </c:xVal>
          <c:yVal>
            <c:numRef>
              <c:f>'t1'!$C$27:$ZR$27</c:f>
            </c:numRef>
          </c:yVal>
          <c:smooth val="1"/>
          <c:extLst>
            <c:ext xmlns:c16="http://schemas.microsoft.com/office/drawing/2014/chart" uri="{C3380CC4-5D6E-409C-BE32-E72D297353CC}">
              <c16:uniqueId val="{00000000-8B86-4D9D-87AA-456044A6E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31112"/>
        <c:axId val="148830720"/>
      </c:scatterChart>
      <c:valAx>
        <c:axId val="14883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30720"/>
        <c:crosses val="autoZero"/>
        <c:crossBetween val="midCat"/>
      </c:valAx>
      <c:valAx>
        <c:axId val="1488307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3111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859317</xdr:colOff>
      <xdr:row>14</xdr:row>
      <xdr:rowOff>127549</xdr:rowOff>
    </xdr:from>
    <xdr:ext cx="4444368" cy="695328"/>
    <xdr:pic>
      <xdr:nvPicPr>
        <xdr:cNvPr id="3" name="Imagen 4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20431" b="35702"/>
        <a:stretch>
          <a:fillRect/>
        </a:stretch>
      </xdr:blipFill>
      <xdr:spPr>
        <a:xfrm>
          <a:off x="3816208" y="2844245"/>
          <a:ext cx="4444368" cy="695328"/>
        </a:xfrm>
        <a:prstGeom prst="rect">
          <a:avLst/>
        </a:prstGeom>
        <a:solidFill>
          <a:srgbClr val="F2F2F2"/>
        </a:solidFill>
        <a:ln cap="flat">
          <a:noFill/>
        </a:ln>
      </xdr:spPr>
    </xdr:pic>
    <xdr:clientData/>
  </xdr:oneCellAnchor>
  <xdr:oneCellAnchor>
    <xdr:from>
      <xdr:col>2</xdr:col>
      <xdr:colOff>803413</xdr:colOff>
      <xdr:row>0</xdr:row>
      <xdr:rowOff>16565</xdr:rowOff>
    </xdr:from>
    <xdr:ext cx="4686299" cy="2803760"/>
    <xdr:sp macro="" textlink="">
      <xdr:nvSpPr>
        <xdr:cNvPr id="4" name="Rectángulo 5"/>
        <xdr:cNvSpPr/>
      </xdr:nvSpPr>
      <xdr:spPr>
        <a:xfrm>
          <a:off x="3760304" y="16565"/>
          <a:ext cx="4686299" cy="2803760"/>
        </a:xfrm>
        <a:prstGeom prst="rect">
          <a:avLst/>
        </a:prstGeom>
        <a:solidFill>
          <a:srgbClr val="FFFFFF"/>
        </a:solidFill>
        <a:ln cap="flat">
          <a:noFill/>
          <a:prstDash val="solid"/>
        </a:ln>
      </xdr:spPr>
      <xdr:txBody>
        <a:bodyPr vert="horz" wrap="square" lIns="91440" tIns="45720" rIns="91440" bIns="45720" anchor="t" anchorCtr="0" compatLnSpc="0">
          <a:noAutofit/>
        </a:bodyPr>
        <a:lstStyle/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US" sz="1300" b="1" i="0" u="sng" strike="noStrike" kern="1200" cap="none" spc="0" baseline="0">
              <a:solidFill>
                <a:srgbClr val="000000"/>
              </a:solidFill>
              <a:uFillTx/>
              <a:latin typeface="Calibri (Cuerpo)"/>
              <a:ea typeface="Times New Roman" pitchFamily="18"/>
              <a:cs typeface="Times New Roman" pitchFamily="18"/>
            </a:rPr>
            <a:t>Poiseuille Flow </a:t>
          </a: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300" b="0" i="0" u="none" strike="noStrike" kern="1200" cap="none" spc="0" baseline="0">
            <a:solidFill>
              <a:srgbClr val="000000"/>
            </a:solidFill>
            <a:uFillTx/>
            <a:latin typeface="Calibri (Cuerpo)"/>
            <a:ea typeface="Times New Roman" pitchFamily="18"/>
            <a:cs typeface="Times New Roman" pitchFamily="18"/>
          </a:endParaRP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ea typeface="Times New Roman" pitchFamily="18"/>
              <a:cs typeface="Times New Roman" pitchFamily="18"/>
            </a:rPr>
            <a:t>This test consists of a laminar flow between two parallel infinite plates produced by a pressure gradient.</a:t>
          </a: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 </a:t>
          </a: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300" b="0" i="0" u="none" strike="noStrike" kern="1200" cap="none" spc="0" baseline="0">
            <a:solidFill>
              <a:srgbClr val="000000"/>
            </a:solidFill>
            <a:uFillTx/>
            <a:latin typeface="Calibri (Cuerpo)"/>
            <a:cs typeface="Times New Roman" pitchFamily="18"/>
          </a:endParaRP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Distance between parallel plates is 1 m,</a:t>
          </a: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300" b="0" i="0" u="none" strike="noStrike" kern="1200" cap="none" spc="0" baseline="0">
            <a:solidFill>
              <a:srgbClr val="000000"/>
            </a:solidFill>
            <a:uFillTx/>
            <a:latin typeface="Calibri (Cuerpo)"/>
            <a:cs typeface="Times New Roman" pitchFamily="18"/>
          </a:endParaRP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Density of fluid is 1000 kg/m</a:t>
          </a:r>
          <a:r>
            <a:rPr lang="en-US" sz="1300" b="0" i="0" u="none" strike="noStrike" kern="1200" cap="none" spc="0" baseline="3000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3</a:t>
          </a: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.</a:t>
          </a: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 </a:t>
          </a: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Fluid particles are induced by an acceleration of 0.8</a:t>
          </a:r>
          <a:r>
            <a:rPr lang="en-US" sz="1300" b="0" i="0" u="none" strike="noStrike" kern="1200" cap="none" spc="0" baseline="3000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 </a:t>
          </a: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m/s</a:t>
          </a:r>
          <a:r>
            <a:rPr lang="en-US" sz="1300" b="0" i="0" u="none" strike="noStrike" kern="1200" cap="none" spc="0" baseline="3000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2</a:t>
          </a: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.</a:t>
          </a: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300" b="0" i="0" u="none" strike="noStrike" kern="1200" cap="none" spc="0" baseline="0">
            <a:solidFill>
              <a:srgbClr val="000000"/>
            </a:solidFill>
            <a:uFillTx/>
            <a:latin typeface="Calibri (Cuerpo)"/>
            <a:cs typeface="Times New Roman" pitchFamily="18"/>
          </a:endParaRP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Laminar viscosity is used here; </a:t>
          </a:r>
          <a:r>
            <a:rPr lang="el-GR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ν</a:t>
          </a:r>
          <a:r>
            <a:rPr lang="es-E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=0.1</a:t>
          </a:r>
          <a:r>
            <a:rPr lang="en-US" sz="1300" b="0" i="0" u="none" strike="noStrike" kern="1200" cap="none" spc="0" baseline="3000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 </a:t>
          </a: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m</a:t>
          </a:r>
          <a:r>
            <a:rPr lang="en-US" sz="1300" b="0" i="0" u="none" strike="noStrike" kern="1200" cap="none" spc="0" baseline="3000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2</a:t>
          </a: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/s. </a:t>
          </a: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300" b="0" i="0" u="none" strike="noStrike" kern="1200" cap="none" spc="0" baseline="0">
            <a:solidFill>
              <a:srgbClr val="000000"/>
            </a:solidFill>
            <a:uFillTx/>
            <a:latin typeface="Calibri (Cuerpo)"/>
            <a:cs typeface="Times New Roman" pitchFamily="18"/>
          </a:endParaRP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US" sz="1300" b="1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Analytical solution: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1</xdr:row>
      <xdr:rowOff>9525</xdr:rowOff>
    </xdr:from>
    <xdr:to>
      <xdr:col>16</xdr:col>
      <xdr:colOff>428624</xdr:colOff>
      <xdr:row>30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814595</xdr:colOff>
      <xdr:row>2</xdr:row>
      <xdr:rowOff>92764</xdr:rowOff>
    </xdr:from>
    <xdr:to>
      <xdr:col>15</xdr:col>
      <xdr:colOff>0</xdr:colOff>
      <xdr:row>27</xdr:row>
      <xdr:rowOff>91108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358587</xdr:colOff>
      <xdr:row>1</xdr:row>
      <xdr:rowOff>56029</xdr:rowOff>
    </xdr:from>
    <xdr:to>
      <xdr:col>22</xdr:col>
      <xdr:colOff>259480</xdr:colOff>
      <xdr:row>24</xdr:row>
      <xdr:rowOff>14566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F30"/>
  <sheetViews>
    <sheetView tabSelected="1" zoomScale="115" zoomScaleNormal="115" workbookViewId="0">
      <selection activeCell="B16" sqref="B16"/>
    </sheetView>
  </sheetViews>
  <sheetFormatPr baseColWidth="10" defaultColWidth="9.140625" defaultRowHeight="15" x14ac:dyDescent="0.25"/>
  <cols>
    <col min="1" max="1" width="32.28515625" bestFit="1" customWidth="1"/>
    <col min="2" max="2" width="12" customWidth="1"/>
    <col min="3" max="3" width="13.5703125" bestFit="1" customWidth="1"/>
  </cols>
  <sheetData>
    <row r="1" spans="1:6" ht="15.75" thickBot="1" x14ac:dyDescent="0.3">
      <c r="A1" s="1" t="s">
        <v>20</v>
      </c>
      <c r="F1" s="2"/>
    </row>
    <row r="2" spans="1:6" ht="15.75" thickBot="1" x14ac:dyDescent="0.3">
      <c r="A2" s="3" t="s">
        <v>15</v>
      </c>
      <c r="B2" s="4" t="s">
        <v>19</v>
      </c>
      <c r="C2" s="35"/>
      <c r="F2" s="2"/>
    </row>
    <row r="3" spans="1:6" ht="15.75" thickBot="1" x14ac:dyDescent="0.3">
      <c r="A3" s="5" t="s">
        <v>16</v>
      </c>
      <c r="B3" s="6" t="s">
        <v>12</v>
      </c>
      <c r="C3" s="35"/>
      <c r="F3" s="2"/>
    </row>
    <row r="4" spans="1:6" ht="15.75" thickBot="1" x14ac:dyDescent="0.3">
      <c r="A4" s="7" t="s">
        <v>17</v>
      </c>
      <c r="B4" s="8" t="s">
        <v>18</v>
      </c>
      <c r="C4" s="35"/>
    </row>
    <row r="5" spans="1:6" x14ac:dyDescent="0.25">
      <c r="A5" s="9"/>
      <c r="B5" s="9"/>
    </row>
    <row r="6" spans="1:6" ht="15.75" thickBot="1" x14ac:dyDescent="0.3"/>
    <row r="7" spans="1:6" ht="15.75" thickBot="1" x14ac:dyDescent="0.3">
      <c r="A7" s="10" t="s">
        <v>0</v>
      </c>
    </row>
    <row r="8" spans="1:6" x14ac:dyDescent="0.25">
      <c r="A8" s="27" t="s">
        <v>1</v>
      </c>
      <c r="B8" s="23">
        <v>0.8</v>
      </c>
    </row>
    <row r="9" spans="1:6" x14ac:dyDescent="0.25">
      <c r="A9" s="19" t="s">
        <v>26</v>
      </c>
      <c r="B9" s="13">
        <v>1000</v>
      </c>
    </row>
    <row r="10" spans="1:6" x14ac:dyDescent="0.25">
      <c r="A10" s="19" t="s">
        <v>10</v>
      </c>
      <c r="B10" s="13">
        <v>100</v>
      </c>
      <c r="E10" s="14"/>
    </row>
    <row r="11" spans="1:6" x14ac:dyDescent="0.25">
      <c r="A11" s="19" t="s">
        <v>11</v>
      </c>
      <c r="B11" s="46">
        <f>B10/B9</f>
        <v>0.1</v>
      </c>
      <c r="E11" s="14"/>
    </row>
    <row r="12" spans="1:6" x14ac:dyDescent="0.25">
      <c r="A12" s="19" t="s">
        <v>27</v>
      </c>
      <c r="B12" s="13">
        <v>0.5</v>
      </c>
      <c r="E12" s="14"/>
    </row>
    <row r="13" spans="1:6" x14ac:dyDescent="0.25">
      <c r="A13" s="21"/>
      <c r="B13" s="9"/>
      <c r="E13" s="14"/>
    </row>
    <row r="14" spans="1:6" x14ac:dyDescent="0.25">
      <c r="E14" s="14"/>
    </row>
    <row r="15" spans="1:6" ht="15.75" thickBot="1" x14ac:dyDescent="0.3">
      <c r="A15" s="16" t="s">
        <v>21</v>
      </c>
      <c r="E15" s="14"/>
    </row>
    <row r="16" spans="1:6" ht="15.75" thickBot="1" x14ac:dyDescent="0.3">
      <c r="A16" s="3" t="s">
        <v>8</v>
      </c>
      <c r="B16" s="6">
        <v>0.5</v>
      </c>
      <c r="E16" s="14"/>
    </row>
    <row r="17" spans="5:5" x14ac:dyDescent="0.25">
      <c r="E17" s="14"/>
    </row>
    <row r="18" spans="5:5" x14ac:dyDescent="0.25">
      <c r="E18" s="14"/>
    </row>
    <row r="19" spans="5:5" x14ac:dyDescent="0.25">
      <c r="E19" s="14"/>
    </row>
    <row r="20" spans="5:5" x14ac:dyDescent="0.25">
      <c r="E20" s="14"/>
    </row>
    <row r="21" spans="5:5" x14ac:dyDescent="0.25">
      <c r="E21" s="14"/>
    </row>
    <row r="22" spans="5:5" x14ac:dyDescent="0.25">
      <c r="E22" s="14"/>
    </row>
    <row r="23" spans="5:5" x14ac:dyDescent="0.25">
      <c r="E23" s="14"/>
    </row>
    <row r="24" spans="5:5" x14ac:dyDescent="0.25">
      <c r="E24" s="14"/>
    </row>
    <row r="25" spans="5:5" x14ac:dyDescent="0.25">
      <c r="E25" s="14"/>
    </row>
    <row r="26" spans="5:5" x14ac:dyDescent="0.25">
      <c r="E26" s="14"/>
    </row>
    <row r="27" spans="5:5" x14ac:dyDescent="0.25">
      <c r="E27" s="14"/>
    </row>
    <row r="28" spans="5:5" x14ac:dyDescent="0.25">
      <c r="E28" s="14"/>
    </row>
    <row r="29" spans="5:5" x14ac:dyDescent="0.25">
      <c r="E29" s="14"/>
    </row>
    <row r="30" spans="5:5" x14ac:dyDescent="0.25">
      <c r="E30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E30"/>
  <sheetViews>
    <sheetView workbookViewId="0">
      <selection activeCell="U24" sqref="U24"/>
    </sheetView>
  </sheetViews>
  <sheetFormatPr baseColWidth="10" defaultColWidth="9.140625" defaultRowHeight="15" x14ac:dyDescent="0.25"/>
  <cols>
    <col min="1" max="1" width="7.28515625" bestFit="1" customWidth="1"/>
    <col min="2" max="2" width="15.85546875" bestFit="1" customWidth="1"/>
    <col min="3" max="3" width="12" bestFit="1" customWidth="1"/>
    <col min="5" max="5" width="15.85546875" bestFit="1" customWidth="1"/>
    <col min="6" max="6" width="12" bestFit="1" customWidth="1"/>
  </cols>
  <sheetData>
    <row r="1" spans="1:5" ht="15.75" thickBot="1" x14ac:dyDescent="0.3">
      <c r="A1" s="16"/>
      <c r="B1" s="34" t="s">
        <v>23</v>
      </c>
      <c r="E1" s="2"/>
    </row>
    <row r="2" spans="1:5" ht="15.75" thickBot="1" x14ac:dyDescent="0.3">
      <c r="A2" s="33" t="s">
        <v>14</v>
      </c>
      <c r="B2" s="17" t="s">
        <v>2</v>
      </c>
      <c r="E2" s="2"/>
    </row>
    <row r="3" spans="1:5" ht="15.75" thickBot="1" x14ac:dyDescent="0.3">
      <c r="A3" s="36"/>
      <c r="B3" s="36"/>
      <c r="E3" s="2"/>
    </row>
    <row r="4" spans="1:5" ht="15.75" thickBot="1" x14ac:dyDescent="0.3">
      <c r="A4" s="37">
        <f>A5-Input!$B$12*0.1</f>
        <v>-0.49999999999999994</v>
      </c>
      <c r="B4" s="38">
        <f>(Input!$B$8/(2*Input!$B$11))*(Input!$B$12^2-Steady_State!A4^2)</f>
        <v>2.2204460492503131E-16</v>
      </c>
      <c r="E4" s="2"/>
    </row>
    <row r="5" spans="1:5" ht="15.75" thickBot="1" x14ac:dyDescent="0.3">
      <c r="A5" s="37">
        <f>A6-Input!$B$12*0.1</f>
        <v>-0.44999999999999996</v>
      </c>
      <c r="B5" s="38">
        <f>(Input!$B$8/(2*Input!$B$11))*(Input!$B$12^2-Steady_State!A5^2)</f>
        <v>0.19000000000000017</v>
      </c>
      <c r="E5" s="2"/>
    </row>
    <row r="6" spans="1:5" ht="15.75" thickBot="1" x14ac:dyDescent="0.3">
      <c r="A6" s="37">
        <f>A7-Input!$B$12*0.1</f>
        <v>-0.39999999999999997</v>
      </c>
      <c r="B6" s="38">
        <f>(Input!$B$8/(2*Input!$B$11))*(Input!$B$12^2-Steady_State!A6^2)</f>
        <v>0.3600000000000001</v>
      </c>
      <c r="E6" s="2"/>
    </row>
    <row r="7" spans="1:5" ht="15.75" thickBot="1" x14ac:dyDescent="0.3">
      <c r="A7" s="37">
        <f>A8-Input!$B$12*0.1</f>
        <v>-0.35</v>
      </c>
      <c r="B7" s="38">
        <f>(Input!$B$8/(2*Input!$B$11))*(Input!$B$12^2-Steady_State!A7^2)</f>
        <v>0.51</v>
      </c>
    </row>
    <row r="8" spans="1:5" ht="15.75" thickBot="1" x14ac:dyDescent="0.3">
      <c r="A8" s="37">
        <f>A9-Input!$B$12*0.1</f>
        <v>-0.3</v>
      </c>
      <c r="B8" s="38">
        <f>(Input!$B$8/(2*Input!$B$11))*(Input!$B$12^2-Steady_State!A8^2)</f>
        <v>0.64</v>
      </c>
      <c r="D8" s="11"/>
    </row>
    <row r="9" spans="1:5" ht="15.75" thickBot="1" x14ac:dyDescent="0.3">
      <c r="A9" s="37">
        <f>A10-Input!$B$12*0.1</f>
        <v>-0.25</v>
      </c>
      <c r="B9" s="38">
        <f>(Input!$B$8/(2*Input!$B$11))*(Input!$B$12^2-Steady_State!A9^2)</f>
        <v>0.75</v>
      </c>
      <c r="D9" s="2"/>
    </row>
    <row r="10" spans="1:5" ht="15.75" thickBot="1" x14ac:dyDescent="0.3">
      <c r="A10" s="37">
        <f>A11-Input!$B$12*0.1</f>
        <v>-0.2</v>
      </c>
      <c r="B10" s="38">
        <f>(Input!$B$8/(2*Input!$B$11))*(Input!$B$12^2-Steady_State!A10^2)</f>
        <v>0.84</v>
      </c>
      <c r="D10" s="14"/>
    </row>
    <row r="11" spans="1:5" ht="15.75" thickBot="1" x14ac:dyDescent="0.3">
      <c r="A11" s="37">
        <f>A12-Input!$B$12*0.1</f>
        <v>-0.15000000000000002</v>
      </c>
      <c r="B11" s="38">
        <f>(Input!$B$8/(2*Input!$B$11))*(Input!$B$12^2-Steady_State!A11^2)</f>
        <v>0.90999999999999992</v>
      </c>
      <c r="D11" s="14"/>
    </row>
    <row r="12" spans="1:5" ht="15.75" thickBot="1" x14ac:dyDescent="0.3">
      <c r="A12" s="37">
        <f>A13-Input!$B$12*0.1</f>
        <v>-0.1</v>
      </c>
      <c r="B12" s="38">
        <f>(Input!$B$8/(2*Input!$B$11))*(Input!$B$12^2-Steady_State!A12^2)</f>
        <v>0.96</v>
      </c>
      <c r="D12" s="14"/>
    </row>
    <row r="13" spans="1:5" ht="15.75" thickBot="1" x14ac:dyDescent="0.3">
      <c r="A13" s="37">
        <f>A14-Input!$B$12*0.1</f>
        <v>-0.05</v>
      </c>
      <c r="B13" s="38">
        <f>(Input!$B$8/(2*Input!$B$11))*(Input!$B$12^2-Steady_State!A13^2)</f>
        <v>0.99</v>
      </c>
      <c r="D13" s="14"/>
    </row>
    <row r="14" spans="1:5" ht="15.75" thickBot="1" x14ac:dyDescent="0.3">
      <c r="A14" s="37">
        <f>Input!B12-Input!B12</f>
        <v>0</v>
      </c>
      <c r="B14" s="38">
        <f>(Input!$B$8/(2*Input!$B$11))*(Input!$B$12^2-Steady_State!A14^2)</f>
        <v>1</v>
      </c>
      <c r="D14" s="14"/>
    </row>
    <row r="15" spans="1:5" ht="15.75" thickBot="1" x14ac:dyDescent="0.3">
      <c r="A15" s="37">
        <f>A14+Input!$B$12*0.1</f>
        <v>0.05</v>
      </c>
      <c r="B15" s="38">
        <f>(Input!$B$8/(2*Input!$B$11))*(Input!$B$12^2-Steady_State!A15^2)</f>
        <v>0.99</v>
      </c>
      <c r="D15" s="14"/>
    </row>
    <row r="16" spans="1:5" ht="15.75" thickBot="1" x14ac:dyDescent="0.3">
      <c r="A16" s="37">
        <f>A15+Input!$B$12*0.1</f>
        <v>0.1</v>
      </c>
      <c r="B16" s="38">
        <f>(Input!$B$8/(2*Input!$B$11))*(Input!$B$12^2-Steady_State!A16^2)</f>
        <v>0.96</v>
      </c>
      <c r="D16" s="14"/>
    </row>
    <row r="17" spans="1:4" ht="15.75" thickBot="1" x14ac:dyDescent="0.3">
      <c r="A17" s="37">
        <f>A16+Input!$B$12*0.1</f>
        <v>0.15000000000000002</v>
      </c>
      <c r="B17" s="38">
        <f>(Input!$B$8/(2*Input!$B$11))*(Input!$B$12^2-Steady_State!A17^2)</f>
        <v>0.90999999999999992</v>
      </c>
      <c r="D17" s="14"/>
    </row>
    <row r="18" spans="1:4" ht="15.75" thickBot="1" x14ac:dyDescent="0.3">
      <c r="A18" s="37">
        <f>A17+Input!$B$12*0.1</f>
        <v>0.2</v>
      </c>
      <c r="B18" s="38">
        <f>(Input!$B$8/(2*Input!$B$11))*(Input!$B$12^2-Steady_State!A18^2)</f>
        <v>0.84</v>
      </c>
      <c r="D18" s="14"/>
    </row>
    <row r="19" spans="1:4" ht="15.75" thickBot="1" x14ac:dyDescent="0.3">
      <c r="A19" s="37">
        <f>A18+Input!$B$12*0.1</f>
        <v>0.25</v>
      </c>
      <c r="B19" s="38">
        <f>(Input!$B$8/(2*Input!$B$11))*(Input!$B$12^2-Steady_State!A19^2)</f>
        <v>0.75</v>
      </c>
      <c r="D19" s="14"/>
    </row>
    <row r="20" spans="1:4" ht="15.75" thickBot="1" x14ac:dyDescent="0.3">
      <c r="A20" s="37">
        <f>A19+Input!$B$12*0.1</f>
        <v>0.3</v>
      </c>
      <c r="B20" s="38">
        <f>(Input!$B$8/(2*Input!$B$11))*(Input!$B$12^2-Steady_State!A20^2)</f>
        <v>0.64</v>
      </c>
      <c r="D20" s="14"/>
    </row>
    <row r="21" spans="1:4" ht="15.75" thickBot="1" x14ac:dyDescent="0.3">
      <c r="A21" s="37">
        <f>A20+Input!$B$12*0.1</f>
        <v>0.35</v>
      </c>
      <c r="B21" s="38">
        <f>(Input!$B$8/(2*Input!$B$11))*(Input!$B$12^2-Steady_State!A21^2)</f>
        <v>0.51</v>
      </c>
      <c r="D21" s="14"/>
    </row>
    <row r="22" spans="1:4" ht="15.75" thickBot="1" x14ac:dyDescent="0.3">
      <c r="A22" s="37">
        <f>A21+Input!$B$12*0.1</f>
        <v>0.39999999999999997</v>
      </c>
      <c r="B22" s="38">
        <f>(Input!$B$8/(2*Input!$B$11))*(Input!$B$12^2-Steady_State!A22^2)</f>
        <v>0.3600000000000001</v>
      </c>
      <c r="D22" s="14"/>
    </row>
    <row r="23" spans="1:4" ht="15.75" thickBot="1" x14ac:dyDescent="0.3">
      <c r="A23" s="37">
        <f>A22+Input!$B$12*0.1</f>
        <v>0.44999999999999996</v>
      </c>
      <c r="B23" s="38">
        <f>(Input!$B$8/(2*Input!$B$11))*(Input!$B$12^2-Steady_State!A23^2)</f>
        <v>0.19000000000000017</v>
      </c>
      <c r="D23" s="14"/>
    </row>
    <row r="24" spans="1:4" ht="15.75" thickBot="1" x14ac:dyDescent="0.3">
      <c r="A24" s="37">
        <f>A23+Input!$B$12*0.1</f>
        <v>0.49999999999999994</v>
      </c>
      <c r="B24" s="38">
        <f>(Input!$B$8/(2*Input!$B$11))*(Input!$B$12^2-Steady_State!A24^2)</f>
        <v>2.2204460492503131E-16</v>
      </c>
      <c r="D24" s="14"/>
    </row>
    <row r="25" spans="1:4" x14ac:dyDescent="0.25">
      <c r="D25" s="14"/>
    </row>
    <row r="26" spans="1:4" x14ac:dyDescent="0.25">
      <c r="D26" s="14"/>
    </row>
    <row r="27" spans="1:4" ht="15.75" thickBot="1" x14ac:dyDescent="0.3">
      <c r="D27" s="14"/>
    </row>
    <row r="28" spans="1:4" ht="15.75" thickBot="1" x14ac:dyDescent="0.3">
      <c r="B28" s="15" t="s">
        <v>3</v>
      </c>
      <c r="C28" s="22">
        <f>MAX(B4:B24)</f>
        <v>1</v>
      </c>
      <c r="D28" s="14"/>
    </row>
    <row r="29" spans="1:4" ht="15.75" thickBot="1" x14ac:dyDescent="0.3">
      <c r="B29" s="7" t="s">
        <v>4</v>
      </c>
      <c r="C29" s="22">
        <f>C28*(Input!B12*2)/Input!B11</f>
        <v>10</v>
      </c>
      <c r="D29" s="14"/>
    </row>
    <row r="30" spans="1:4" x14ac:dyDescent="0.25">
      <c r="D30" s="14"/>
    </row>
  </sheetData>
  <sheetProtection algorithmName="SHA-512" hashValue="5B48pRvKt199pBDQMxHJ1vxyaM6fH2f/IyLRCuvr8nim2mMorDt+lou++ftYu4QA0uV7QCjTHgKU8J2O/StDyQ==" saltValue="SCThKFehtBx6ivzil1B98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2"/>
  <dimension ref="A1:M32"/>
  <sheetViews>
    <sheetView zoomScaleNormal="100" workbookViewId="0">
      <selection activeCell="B8" sqref="B8:C28"/>
    </sheetView>
  </sheetViews>
  <sheetFormatPr baseColWidth="10" defaultColWidth="9.140625" defaultRowHeight="15" x14ac:dyDescent="0.25"/>
  <cols>
    <col min="1" max="1" width="14" bestFit="1" customWidth="1"/>
    <col min="3" max="3" width="23.5703125" bestFit="1" customWidth="1"/>
    <col min="4" max="4" width="12.7109375" bestFit="1" customWidth="1"/>
    <col min="5" max="5" width="22.85546875" bestFit="1" customWidth="1"/>
    <col min="6" max="6" width="21.85546875" bestFit="1" customWidth="1"/>
  </cols>
  <sheetData>
    <row r="1" spans="1:13" ht="15.75" thickBot="1" x14ac:dyDescent="0.3">
      <c r="A1" s="34" t="s">
        <v>22</v>
      </c>
    </row>
    <row r="2" spans="1:13" ht="15.75" thickBot="1" x14ac:dyDescent="0.3">
      <c r="A2" s="3" t="s">
        <v>8</v>
      </c>
      <c r="B2" s="4">
        <f>Input!B16</f>
        <v>0.5</v>
      </c>
    </row>
    <row r="4" spans="1:13" ht="15.75" thickBot="1" x14ac:dyDescent="0.3"/>
    <row r="5" spans="1:13" x14ac:dyDescent="0.25">
      <c r="B5" s="27"/>
      <c r="C5" s="39" t="s">
        <v>24</v>
      </c>
    </row>
    <row r="6" spans="1:13" x14ac:dyDescent="0.25">
      <c r="B6" s="19" t="str">
        <f>Steady_State!$A$2</f>
        <v>z (m)</v>
      </c>
      <c r="C6" s="20" t="s">
        <v>2</v>
      </c>
    </row>
    <row r="7" spans="1:13" x14ac:dyDescent="0.25">
      <c r="B7" s="40"/>
      <c r="C7" s="41"/>
      <c r="E7" s="9"/>
      <c r="F7" s="9"/>
      <c r="G7" s="9"/>
      <c r="H7" s="9"/>
      <c r="I7" s="9"/>
      <c r="J7" s="9"/>
      <c r="K7" s="9"/>
      <c r="L7" s="9"/>
      <c r="M7" s="9"/>
    </row>
    <row r="8" spans="1:13" x14ac:dyDescent="0.25">
      <c r="B8" s="42">
        <f>Steady_State!A4</f>
        <v>-0.49999999999999994</v>
      </c>
      <c r="C8" s="43">
        <f>Steady_State!B4-'t1'!B15</f>
        <v>4.3063478643192837E-17</v>
      </c>
    </row>
    <row r="9" spans="1:13" x14ac:dyDescent="0.25">
      <c r="B9" s="42">
        <f>Steady_State!A5</f>
        <v>-0.44999999999999996</v>
      </c>
      <c r="C9" s="43">
        <f>Steady_State!B5-'t1'!B16</f>
        <v>9.1231830568732672E-2</v>
      </c>
      <c r="E9" s="29"/>
      <c r="F9" s="24"/>
    </row>
    <row r="10" spans="1:13" x14ac:dyDescent="0.25">
      <c r="B10" s="42">
        <f>Steady_State!A6</f>
        <v>-0.39999999999999997</v>
      </c>
      <c r="C10" s="43">
        <f>Steady_State!B6-'t1'!B17</f>
        <v>0.16493520469603437</v>
      </c>
      <c r="E10" s="29"/>
      <c r="F10" s="24"/>
    </row>
    <row r="11" spans="1:13" x14ac:dyDescent="0.25">
      <c r="B11" s="42">
        <f>Steady_State!A7</f>
        <v>-0.35</v>
      </c>
      <c r="C11" s="43">
        <f>Steady_State!B7-'t1'!B18</f>
        <v>0.22351218309722393</v>
      </c>
      <c r="E11" s="29"/>
      <c r="F11" s="24"/>
    </row>
    <row r="12" spans="1:13" x14ac:dyDescent="0.25">
      <c r="B12" s="42">
        <f>Steady_State!A8</f>
        <v>-0.3</v>
      </c>
      <c r="C12" s="43">
        <f>Steady_State!B8-'t1'!B19</f>
        <v>0.26922945498494899</v>
      </c>
      <c r="E12" s="29"/>
      <c r="F12" s="24"/>
    </row>
    <row r="13" spans="1:13" x14ac:dyDescent="0.25">
      <c r="B13" s="42">
        <f>Steady_State!A9</f>
        <v>-0.25</v>
      </c>
      <c r="C13" s="43">
        <f>Steady_State!B9-'t1'!B20</f>
        <v>0.30415913693121682</v>
      </c>
      <c r="E13" s="29"/>
      <c r="F13" s="24"/>
    </row>
    <row r="14" spans="1:13" x14ac:dyDescent="0.25">
      <c r="B14" s="42">
        <f>Steady_State!A10</f>
        <v>-0.2</v>
      </c>
      <c r="C14" s="43">
        <f>Steady_State!B10-'t1'!B21</f>
        <v>0.33012845417706416</v>
      </c>
      <c r="E14" s="29"/>
      <c r="F14" s="24"/>
    </row>
    <row r="15" spans="1:13" x14ac:dyDescent="0.25">
      <c r="B15" s="42">
        <f>Steady_State!A11</f>
        <v>-0.15000000000000002</v>
      </c>
      <c r="C15" s="43">
        <f>Steady_State!B11-'t1'!B22</f>
        <v>0.34867938691010847</v>
      </c>
      <c r="E15" s="29"/>
      <c r="F15" s="24"/>
    </row>
    <row r="16" spans="1:13" x14ac:dyDescent="0.25">
      <c r="B16" s="42">
        <f>Steady_State!A12</f>
        <v>-0.1</v>
      </c>
      <c r="C16" s="43">
        <f>Steady_State!B12-'t1'!B23</f>
        <v>0.36103826089623159</v>
      </c>
      <c r="E16" s="29"/>
      <c r="F16" s="24"/>
    </row>
    <row r="17" spans="1:6" x14ac:dyDescent="0.25">
      <c r="B17" s="42">
        <f>Steady_State!A13</f>
        <v>-0.05</v>
      </c>
      <c r="C17" s="43">
        <f>Steady_State!B13-'t1'!B24</f>
        <v>0.36809438213351864</v>
      </c>
      <c r="E17" s="29"/>
      <c r="F17" s="24"/>
    </row>
    <row r="18" spans="1:6" x14ac:dyDescent="0.25">
      <c r="B18" s="42">
        <f>Steady_State!A14</f>
        <v>0</v>
      </c>
      <c r="C18" s="43">
        <f>Steady_State!B14-'t1'!B25</f>
        <v>0.37038631788353882</v>
      </c>
      <c r="E18" s="29"/>
      <c r="F18" s="24"/>
    </row>
    <row r="19" spans="1:6" x14ac:dyDescent="0.25">
      <c r="B19" s="42">
        <f>Steady_State!A15</f>
        <v>0.05</v>
      </c>
      <c r="C19" s="43">
        <f>Steady_State!B15-'t1'!B26</f>
        <v>0.36809438213351864</v>
      </c>
      <c r="E19" s="29"/>
      <c r="F19" s="24"/>
    </row>
    <row r="20" spans="1:6" x14ac:dyDescent="0.25">
      <c r="B20" s="42">
        <f>Steady_State!A16</f>
        <v>0.1</v>
      </c>
      <c r="C20" s="43">
        <f>Steady_State!B16-'t1'!B27</f>
        <v>0.36103826089623159</v>
      </c>
      <c r="E20" s="29"/>
      <c r="F20" s="24"/>
    </row>
    <row r="21" spans="1:6" x14ac:dyDescent="0.25">
      <c r="B21" s="42">
        <f>Steady_State!A17</f>
        <v>0.15000000000000002</v>
      </c>
      <c r="C21" s="43">
        <f>Steady_State!B17-'t1'!B28</f>
        <v>0.34867938691010847</v>
      </c>
      <c r="E21" s="29"/>
      <c r="F21" s="24"/>
    </row>
    <row r="22" spans="1:6" x14ac:dyDescent="0.25">
      <c r="B22" s="42">
        <f>Steady_State!A18</f>
        <v>0.2</v>
      </c>
      <c r="C22" s="43">
        <f>Steady_State!B18-'t1'!B29</f>
        <v>0.33012845417706416</v>
      </c>
      <c r="E22" s="29"/>
      <c r="F22" s="24"/>
    </row>
    <row r="23" spans="1:6" x14ac:dyDescent="0.25">
      <c r="B23" s="42">
        <f>Steady_State!A19</f>
        <v>0.25</v>
      </c>
      <c r="C23" s="43">
        <f>Steady_State!B19-'t1'!B30</f>
        <v>0.30415913693121682</v>
      </c>
      <c r="E23" s="29"/>
      <c r="F23" s="24"/>
    </row>
    <row r="24" spans="1:6" x14ac:dyDescent="0.25">
      <c r="B24" s="42">
        <f>Steady_State!A20</f>
        <v>0.3</v>
      </c>
      <c r="C24" s="43">
        <f>Steady_State!B20-'t1'!B31</f>
        <v>0.26922945498494899</v>
      </c>
      <c r="E24" s="29"/>
      <c r="F24" s="24"/>
    </row>
    <row r="25" spans="1:6" x14ac:dyDescent="0.25">
      <c r="B25" s="42">
        <f>Steady_State!A21</f>
        <v>0.35</v>
      </c>
      <c r="C25" s="43">
        <f>Steady_State!B21-'t1'!B32</f>
        <v>0.22351218309722393</v>
      </c>
      <c r="E25" s="29"/>
      <c r="F25" s="24"/>
    </row>
    <row r="26" spans="1:6" x14ac:dyDescent="0.25">
      <c r="B26" s="42">
        <f>Steady_State!A22</f>
        <v>0.39999999999999997</v>
      </c>
      <c r="C26" s="43">
        <f>Steady_State!B22-'t1'!B33</f>
        <v>0.16493520469603437</v>
      </c>
      <c r="E26" s="29"/>
      <c r="F26" s="24"/>
    </row>
    <row r="27" spans="1:6" x14ac:dyDescent="0.25">
      <c r="B27" s="42">
        <f>Steady_State!A23</f>
        <v>0.44999999999999996</v>
      </c>
      <c r="C27" s="43">
        <f>Steady_State!B23-'t1'!B34</f>
        <v>9.1231830568732672E-2</v>
      </c>
      <c r="E27" s="29"/>
      <c r="F27" s="24"/>
    </row>
    <row r="28" spans="1:6" ht="15.75" thickBot="1" x14ac:dyDescent="0.3">
      <c r="B28" s="44">
        <f>Steady_State!A24</f>
        <v>0.49999999999999994</v>
      </c>
      <c r="C28" s="45">
        <f>Steady_State!B24-'t1'!B35</f>
        <v>4.3063478643192837E-17</v>
      </c>
      <c r="E28" s="29"/>
      <c r="F28" s="24"/>
    </row>
    <row r="29" spans="1:6" ht="15.75" thickBot="1" x14ac:dyDescent="0.3">
      <c r="B29" s="28"/>
      <c r="C29" s="28"/>
      <c r="E29" s="29"/>
      <c r="F29" s="24"/>
    </row>
    <row r="30" spans="1:6" ht="15.75" thickBot="1" x14ac:dyDescent="0.3">
      <c r="A30" s="28"/>
      <c r="B30" s="28"/>
      <c r="C30" s="30" t="s">
        <v>3</v>
      </c>
      <c r="D30" s="31">
        <f>MAX(C8:C28)</f>
        <v>0.37038631788353882</v>
      </c>
      <c r="E30" s="28"/>
    </row>
    <row r="31" spans="1:6" ht="15.75" thickBot="1" x14ac:dyDescent="0.3">
      <c r="A31" s="28"/>
      <c r="B31" s="28"/>
      <c r="C31" s="32" t="s">
        <v>4</v>
      </c>
      <c r="D31" s="31">
        <f>D30*(Input!$B$12*2)/Input!$B$11</f>
        <v>3.703863178835388</v>
      </c>
      <c r="E31" s="28"/>
    </row>
    <row r="32" spans="1:6" x14ac:dyDescent="0.25">
      <c r="A32" s="28"/>
      <c r="B32" s="28"/>
      <c r="C32" s="28"/>
      <c r="D32" s="28"/>
      <c r="E32" s="28"/>
    </row>
  </sheetData>
  <sheetProtection algorithmName="SHA-512" hashValue="dPfFccX53pcTxVo/4SHYOJncPhteZhYuhscu5hkfNB9gnE1m7lEDj/bKby9FAMk2jAQ2mxEuEtQc9fwZnz+T4w==" saltValue="oW7E3o4UpabzcHSgTlp9AA==" spinCount="100000"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3"/>
  <dimension ref="A2:CY37"/>
  <sheetViews>
    <sheetView zoomScale="85" zoomScaleNormal="85" workbookViewId="0">
      <selection activeCell="B4" sqref="B4"/>
    </sheetView>
  </sheetViews>
  <sheetFormatPr baseColWidth="10" defaultColWidth="9.140625" defaultRowHeight="15" x14ac:dyDescent="0.25"/>
  <cols>
    <col min="1" max="1" width="18" customWidth="1"/>
    <col min="2" max="2" width="59.28515625" customWidth="1"/>
    <col min="5" max="5" width="12" bestFit="1" customWidth="1"/>
    <col min="7" max="7" width="12.7109375" bestFit="1" customWidth="1"/>
    <col min="101" max="101" width="12" bestFit="1" customWidth="1"/>
    <col min="103" max="103" width="11.7109375" bestFit="1" customWidth="1"/>
  </cols>
  <sheetData>
    <row r="2" spans="1:103" ht="15.75" thickBot="1" x14ac:dyDescent="0.3"/>
    <row r="3" spans="1:103" ht="15.75" thickBot="1" x14ac:dyDescent="0.3">
      <c r="A3" s="25" t="s">
        <v>5</v>
      </c>
      <c r="B3" s="12"/>
    </row>
    <row r="4" spans="1:103" x14ac:dyDescent="0.25">
      <c r="A4" s="12" t="str">
        <f>Input!A8</f>
        <v>Pressure gradient</v>
      </c>
      <c r="B4" s="12">
        <f>Input!B8</f>
        <v>0.8</v>
      </c>
      <c r="D4" s="12" t="str">
        <f>Input!A16</f>
        <v>t (sec) =</v>
      </c>
      <c r="E4" s="12">
        <f>Input!B16</f>
        <v>0.5</v>
      </c>
    </row>
    <row r="5" spans="1:103" x14ac:dyDescent="0.25">
      <c r="A5" s="12" t="str">
        <f>Input!A9</f>
        <v>Density</v>
      </c>
      <c r="B5" s="12">
        <f>Input!B9</f>
        <v>1000</v>
      </c>
    </row>
    <row r="6" spans="1:103" x14ac:dyDescent="0.25">
      <c r="A6" s="12" t="str">
        <f>Input!A10</f>
        <v>Dynamic viscosity</v>
      </c>
      <c r="B6" s="12">
        <f>Input!B10</f>
        <v>100</v>
      </c>
    </row>
    <row r="7" spans="1:103" x14ac:dyDescent="0.25">
      <c r="A7" s="12" t="str">
        <f>Input!A11</f>
        <v>Kinematic viscosity</v>
      </c>
      <c r="B7" s="12">
        <f>Input!B11</f>
        <v>0.1</v>
      </c>
      <c r="G7" s="18" t="s">
        <v>13</v>
      </c>
      <c r="H7" s="18"/>
      <c r="I7" s="18"/>
    </row>
    <row r="8" spans="1:103" x14ac:dyDescent="0.25">
      <c r="A8" s="12" t="str">
        <f>Input!A12</f>
        <v>Radius (half domain width)</v>
      </c>
      <c r="B8" s="12">
        <f>Input!B12</f>
        <v>0.5</v>
      </c>
      <c r="G8" s="18" t="s">
        <v>25</v>
      </c>
      <c r="H8" s="18"/>
      <c r="I8" s="18"/>
    </row>
    <row r="10" spans="1:103" hidden="1" x14ac:dyDescent="0.25">
      <c r="CY10" t="s">
        <v>9</v>
      </c>
    </row>
    <row r="11" spans="1:103" hidden="1" x14ac:dyDescent="0.25"/>
    <row r="12" spans="1:103" hidden="1" x14ac:dyDescent="0.25">
      <c r="A12" s="12" t="s">
        <v>7</v>
      </c>
      <c r="B12" s="9"/>
      <c r="C12" s="9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  <c r="Q12">
        <v>14</v>
      </c>
      <c r="R12">
        <v>15</v>
      </c>
      <c r="S12">
        <v>16</v>
      </c>
      <c r="T12">
        <v>17</v>
      </c>
      <c r="U12">
        <v>18</v>
      </c>
      <c r="V12">
        <v>19</v>
      </c>
      <c r="W12">
        <v>20</v>
      </c>
      <c r="X12">
        <v>21</v>
      </c>
      <c r="Y12">
        <v>22</v>
      </c>
      <c r="Z12">
        <v>23</v>
      </c>
      <c r="AA12">
        <v>24</v>
      </c>
      <c r="AB12">
        <v>25</v>
      </c>
      <c r="AC12">
        <v>26</v>
      </c>
      <c r="AD12">
        <v>27</v>
      </c>
      <c r="AE12">
        <v>28</v>
      </c>
      <c r="AF12">
        <v>29</v>
      </c>
      <c r="AG12">
        <v>30</v>
      </c>
      <c r="AH12">
        <v>31</v>
      </c>
      <c r="AI12">
        <v>32</v>
      </c>
      <c r="AJ12">
        <v>33</v>
      </c>
      <c r="AK12">
        <v>34</v>
      </c>
      <c r="AL12">
        <v>35</v>
      </c>
      <c r="AM12">
        <v>36</v>
      </c>
      <c r="AN12">
        <v>37</v>
      </c>
      <c r="AO12">
        <v>38</v>
      </c>
      <c r="AP12">
        <v>39</v>
      </c>
      <c r="AQ12">
        <v>40</v>
      </c>
      <c r="AR12">
        <v>41</v>
      </c>
      <c r="AS12">
        <v>42</v>
      </c>
      <c r="AT12">
        <v>43</v>
      </c>
      <c r="AU12">
        <v>44</v>
      </c>
      <c r="AV12">
        <v>45</v>
      </c>
      <c r="AW12">
        <v>46</v>
      </c>
      <c r="AX12">
        <v>47</v>
      </c>
      <c r="AY12">
        <v>48</v>
      </c>
      <c r="AZ12">
        <v>49</v>
      </c>
      <c r="BA12">
        <v>50</v>
      </c>
      <c r="BB12">
        <v>51</v>
      </c>
      <c r="BC12">
        <v>52</v>
      </c>
      <c r="BD12">
        <v>53</v>
      </c>
      <c r="BE12">
        <v>54</v>
      </c>
      <c r="BF12">
        <v>55</v>
      </c>
      <c r="BG12">
        <v>56</v>
      </c>
      <c r="BH12">
        <v>57</v>
      </c>
      <c r="BI12">
        <v>58</v>
      </c>
      <c r="BJ12">
        <v>59</v>
      </c>
      <c r="BK12">
        <v>60</v>
      </c>
      <c r="BL12">
        <v>61</v>
      </c>
      <c r="BM12">
        <v>62</v>
      </c>
      <c r="BN12">
        <v>63</v>
      </c>
      <c r="BO12">
        <v>64</v>
      </c>
      <c r="BP12">
        <v>65</v>
      </c>
      <c r="BQ12">
        <v>66</v>
      </c>
      <c r="BR12">
        <v>67</v>
      </c>
      <c r="BS12">
        <v>68</v>
      </c>
      <c r="BT12">
        <v>69</v>
      </c>
      <c r="BU12">
        <v>70</v>
      </c>
      <c r="BV12">
        <v>71</v>
      </c>
      <c r="BW12">
        <v>72</v>
      </c>
      <c r="BX12">
        <v>73</v>
      </c>
      <c r="BY12">
        <v>74</v>
      </c>
      <c r="BZ12">
        <v>75</v>
      </c>
      <c r="CA12">
        <v>76</v>
      </c>
      <c r="CB12">
        <v>77</v>
      </c>
      <c r="CC12">
        <v>78</v>
      </c>
      <c r="CD12">
        <v>79</v>
      </c>
      <c r="CE12">
        <v>80</v>
      </c>
      <c r="CF12">
        <v>81</v>
      </c>
      <c r="CG12">
        <v>82</v>
      </c>
      <c r="CH12">
        <v>83</v>
      </c>
      <c r="CI12">
        <v>84</v>
      </c>
      <c r="CJ12">
        <v>85</v>
      </c>
      <c r="CK12">
        <v>86</v>
      </c>
      <c r="CL12">
        <v>87</v>
      </c>
      <c r="CM12">
        <v>88</v>
      </c>
      <c r="CN12">
        <v>89</v>
      </c>
      <c r="CO12">
        <v>90</v>
      </c>
      <c r="CP12">
        <v>91</v>
      </c>
      <c r="CQ12">
        <v>92</v>
      </c>
      <c r="CR12">
        <v>93</v>
      </c>
      <c r="CS12">
        <v>94</v>
      </c>
      <c r="CT12">
        <v>95</v>
      </c>
      <c r="CU12">
        <v>96</v>
      </c>
      <c r="CV12">
        <v>97</v>
      </c>
      <c r="CW12">
        <v>98</v>
      </c>
      <c r="CX12">
        <v>99</v>
      </c>
      <c r="CY12">
        <v>100</v>
      </c>
    </row>
    <row r="13" spans="1:103" hidden="1" x14ac:dyDescent="0.25"/>
    <row r="14" spans="1:103" hidden="1" x14ac:dyDescent="0.25">
      <c r="A14" s="12" t="s">
        <v>6</v>
      </c>
    </row>
    <row r="15" spans="1:103" hidden="1" x14ac:dyDescent="0.25">
      <c r="A15" s="12">
        <f>Steady_State!A4</f>
        <v>-0.49999999999999994</v>
      </c>
      <c r="B15" s="26">
        <f t="shared" ref="B15:B26" si="0">SUM(C15:ZR15)</f>
        <v>1.7898112628183847E-16</v>
      </c>
      <c r="C15">
        <f t="shared" ref="C15:R26" si="1">(-1)^C$12*(16*$B$4*$B$8^2)/($B$7*PI()^3*(2*C$12+1)^3)*COS(PI()*$A15/(2*$B$8)*(2*C$12+1))*EXP(-((2*C$12+1)^2*PI()^2*$B$7*$E$4)/(4*$B$8^2))</f>
        <v>1.7849839138564104E-16</v>
      </c>
      <c r="D15">
        <f t="shared" si="1"/>
        <v>4.826916375778364E-19</v>
      </c>
      <c r="E15">
        <f t="shared" si="1"/>
        <v>4.3258410483036932E-23</v>
      </c>
      <c r="F15">
        <f t="shared" si="1"/>
        <v>2.0911010556884658E-28</v>
      </c>
      <c r="G15">
        <f t="shared" si="1"/>
        <v>1.4398599926225498E-35</v>
      </c>
      <c r="H15">
        <f t="shared" si="1"/>
        <v>2.22084211096613E-44</v>
      </c>
      <c r="I15">
        <f t="shared" si="1"/>
        <v>7.2929048039798033E-55</v>
      </c>
      <c r="J15">
        <f t="shared" si="1"/>
        <v>4.9542714516671581E-67</v>
      </c>
      <c r="K15">
        <f t="shared" si="1"/>
        <v>1.5462354818770625E-80</v>
      </c>
      <c r="L15">
        <f t="shared" si="1"/>
        <v>4.1869860379398326E-96</v>
      </c>
      <c r="M15">
        <f t="shared" si="1"/>
        <v>2.2613292723070755E-113</v>
      </c>
      <c r="N15">
        <f t="shared" si="1"/>
        <v>1.1445625378367964E-132</v>
      </c>
      <c r="O15">
        <f t="shared" si="1"/>
        <v>5.1156541633066961E-153</v>
      </c>
      <c r="P15">
        <f t="shared" si="1"/>
        <v>3.2070223247175157E-175</v>
      </c>
      <c r="Q15">
        <f t="shared" si="1"/>
        <v>1.73208341082371E-199</v>
      </c>
      <c r="R15">
        <f t="shared" si="1"/>
        <v>4.1194767430418742E-225</v>
      </c>
      <c r="S15">
        <f t="shared" ref="S15:CD18" si="2">(-1)^S$12*(16*$B$4*$B$8^2)/($B$7*PI()^3*(2*S$12+1)^3)*COS(PI()*$A15/(2*$B$8)*(2*S$12+1))*EXP(-((2*S$12+1)^2*PI()^2*$B$7*$E$4)/(4*$B$8^2))</f>
        <v>8.6028478940785165E-253</v>
      </c>
      <c r="T15">
        <f t="shared" si="2"/>
        <v>7.711322934752865E-282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  <c r="AK15">
        <f t="shared" si="2"/>
        <v>0</v>
      </c>
      <c r="AL15">
        <f t="shared" si="2"/>
        <v>0</v>
      </c>
      <c r="AM15">
        <f t="shared" si="2"/>
        <v>0</v>
      </c>
      <c r="AN15">
        <f t="shared" si="2"/>
        <v>0</v>
      </c>
      <c r="AO15">
        <f t="shared" si="2"/>
        <v>0</v>
      </c>
      <c r="AP15">
        <f t="shared" si="2"/>
        <v>0</v>
      </c>
      <c r="AQ15">
        <f t="shared" si="2"/>
        <v>0</v>
      </c>
      <c r="AR15">
        <f t="shared" si="2"/>
        <v>0</v>
      </c>
      <c r="AS15">
        <f t="shared" si="2"/>
        <v>0</v>
      </c>
      <c r="AT15">
        <f t="shared" si="2"/>
        <v>0</v>
      </c>
      <c r="AU15">
        <f t="shared" si="2"/>
        <v>0</v>
      </c>
      <c r="AV15">
        <f t="shared" si="2"/>
        <v>0</v>
      </c>
      <c r="AW15">
        <f t="shared" si="2"/>
        <v>0</v>
      </c>
      <c r="AX15">
        <f t="shared" si="2"/>
        <v>0</v>
      </c>
      <c r="AY15">
        <f t="shared" si="2"/>
        <v>0</v>
      </c>
      <c r="AZ15">
        <f t="shared" si="2"/>
        <v>0</v>
      </c>
      <c r="BA15">
        <f t="shared" si="2"/>
        <v>0</v>
      </c>
      <c r="BB15">
        <f t="shared" si="2"/>
        <v>0</v>
      </c>
      <c r="BC15">
        <f t="shared" si="2"/>
        <v>0</v>
      </c>
      <c r="BD15">
        <f t="shared" si="2"/>
        <v>0</v>
      </c>
      <c r="BE15">
        <f t="shared" si="2"/>
        <v>0</v>
      </c>
      <c r="BF15">
        <f t="shared" si="2"/>
        <v>0</v>
      </c>
      <c r="BG15">
        <f t="shared" si="2"/>
        <v>0</v>
      </c>
      <c r="BH15">
        <f t="shared" si="2"/>
        <v>0</v>
      </c>
      <c r="BI15">
        <f t="shared" si="2"/>
        <v>0</v>
      </c>
      <c r="BJ15">
        <f t="shared" si="2"/>
        <v>0</v>
      </c>
      <c r="BK15">
        <f t="shared" si="2"/>
        <v>0</v>
      </c>
      <c r="BL15">
        <f t="shared" si="2"/>
        <v>0</v>
      </c>
      <c r="BM15">
        <f t="shared" si="2"/>
        <v>0</v>
      </c>
      <c r="BN15">
        <f t="shared" si="2"/>
        <v>0</v>
      </c>
      <c r="BO15">
        <f t="shared" si="2"/>
        <v>0</v>
      </c>
      <c r="BP15">
        <f t="shared" si="2"/>
        <v>0</v>
      </c>
      <c r="BQ15">
        <f t="shared" si="2"/>
        <v>0</v>
      </c>
      <c r="BR15">
        <f t="shared" si="2"/>
        <v>0</v>
      </c>
      <c r="BS15">
        <f t="shared" si="2"/>
        <v>0</v>
      </c>
      <c r="BT15">
        <f t="shared" si="2"/>
        <v>0</v>
      </c>
      <c r="BU15">
        <f t="shared" si="2"/>
        <v>0</v>
      </c>
      <c r="BV15">
        <f t="shared" si="2"/>
        <v>0</v>
      </c>
      <c r="BW15">
        <f t="shared" si="2"/>
        <v>0</v>
      </c>
      <c r="BX15">
        <f t="shared" si="2"/>
        <v>0</v>
      </c>
      <c r="BY15">
        <f t="shared" si="2"/>
        <v>0</v>
      </c>
      <c r="BZ15">
        <f t="shared" si="2"/>
        <v>0</v>
      </c>
      <c r="CA15">
        <f t="shared" si="2"/>
        <v>0</v>
      </c>
      <c r="CB15">
        <f t="shared" si="2"/>
        <v>0</v>
      </c>
      <c r="CC15">
        <f t="shared" si="2"/>
        <v>0</v>
      </c>
      <c r="CD15">
        <f t="shared" si="2"/>
        <v>0</v>
      </c>
      <c r="CE15">
        <f t="shared" ref="CE15:CY18" si="3">(-1)^CE$12*(16*$B$4*$B$8^2)/($B$7*PI()^3*(2*CE$12+1)^3)*COS(PI()*$A15/(2*$B$8)*(2*CE$12+1))*EXP(-((2*CE$12+1)^2*PI()^2*$B$7*$E$4)/(4*$B$8^2))</f>
        <v>0</v>
      </c>
      <c r="CF15">
        <f t="shared" si="3"/>
        <v>0</v>
      </c>
      <c r="CG15">
        <f t="shared" si="3"/>
        <v>0</v>
      </c>
      <c r="CH15">
        <f t="shared" si="3"/>
        <v>0</v>
      </c>
      <c r="CI15">
        <f t="shared" si="3"/>
        <v>0</v>
      </c>
      <c r="CJ15">
        <f t="shared" si="3"/>
        <v>0</v>
      </c>
      <c r="CK15">
        <f t="shared" si="3"/>
        <v>0</v>
      </c>
      <c r="CL15">
        <f t="shared" si="3"/>
        <v>0</v>
      </c>
      <c r="CM15">
        <f t="shared" si="3"/>
        <v>0</v>
      </c>
      <c r="CN15">
        <f t="shared" si="3"/>
        <v>0</v>
      </c>
      <c r="CO15">
        <f t="shared" si="3"/>
        <v>0</v>
      </c>
      <c r="CP15">
        <f t="shared" si="3"/>
        <v>0</v>
      </c>
      <c r="CQ15">
        <f t="shared" si="3"/>
        <v>0</v>
      </c>
      <c r="CR15">
        <f t="shared" si="3"/>
        <v>0</v>
      </c>
      <c r="CS15">
        <f t="shared" si="3"/>
        <v>0</v>
      </c>
      <c r="CT15">
        <f t="shared" si="3"/>
        <v>0</v>
      </c>
      <c r="CU15">
        <f t="shared" si="3"/>
        <v>0</v>
      </c>
      <c r="CV15">
        <f t="shared" si="3"/>
        <v>0</v>
      </c>
      <c r="CW15">
        <f t="shared" si="3"/>
        <v>0</v>
      </c>
      <c r="CX15">
        <f t="shared" si="3"/>
        <v>0</v>
      </c>
      <c r="CY15">
        <f t="shared" si="3"/>
        <v>0</v>
      </c>
    </row>
    <row r="16" spans="1:103" hidden="1" x14ac:dyDescent="0.25">
      <c r="A16" s="12">
        <f>Steady_State!A5</f>
        <v>-0.44999999999999996</v>
      </c>
      <c r="B16" s="26">
        <f t="shared" si="0"/>
        <v>9.8768169431267497E-2</v>
      </c>
      <c r="C16">
        <f t="shared" si="1"/>
        <v>9.8563715186094678E-2</v>
      </c>
      <c r="D16">
        <f t="shared" ref="D16:BO19" si="4">(-1)^D$12*(16*$B$4*$B$8^2)/($B$7*PI()^3*(2*D$12+1)^3)*COS(PI()*$A16/(2*$B$8)*(2*D$12+1))*EXP(-((2*D$12+1)^2*PI()^2*$B$7*$E$4)/(4*$B$8^2))</f>
        <v>2.0442863671827835E-4</v>
      </c>
      <c r="E16">
        <f t="shared" si="4"/>
        <v>2.5608370053290382E-8</v>
      </c>
      <c r="F16">
        <f t="shared" si="4"/>
        <v>8.4492086670722413E-14</v>
      </c>
      <c r="G16">
        <f t="shared" si="4"/>
        <v>6.1096749125541049E-21</v>
      </c>
      <c r="H16">
        <f t="shared" si="4"/>
        <v>8.9523719036899116E-30</v>
      </c>
      <c r="I16">
        <f t="shared" si="4"/>
        <v>2.5257578952068374E-40</v>
      </c>
      <c r="J16">
        <f t="shared" si="4"/>
        <v>1.2997830619251188E-52</v>
      </c>
      <c r="K16">
        <f t="shared" si="4"/>
        <v>1.1019262096571726E-66</v>
      </c>
      <c r="L16">
        <f t="shared" si="4"/>
        <v>1.0087675953345169E-82</v>
      </c>
      <c r="M16">
        <f t="shared" si="4"/>
        <v>-5.3473070392155704E-100</v>
      </c>
      <c r="N16">
        <f t="shared" si="4"/>
        <v>-1.6313194323966642E-118</v>
      </c>
      <c r="O16">
        <f t="shared" si="4"/>
        <v>-5.2726631290657142E-139</v>
      </c>
      <c r="P16">
        <f t="shared" si="4"/>
        <v>-2.7121771001359327E-161</v>
      </c>
      <c r="Q16">
        <f t="shared" si="4"/>
        <v>-2.4076419334195888E-185</v>
      </c>
      <c r="R16">
        <f t="shared" si="4"/>
        <v>-3.7740915527288705E-211</v>
      </c>
      <c r="S16">
        <f t="shared" si="4"/>
        <v>-1.0428032554447105E-238</v>
      </c>
      <c r="T16">
        <f t="shared" si="4"/>
        <v>-4.9454295468423351E-268</v>
      </c>
      <c r="U16">
        <f t="shared" si="4"/>
        <v>-3.6974191569895058E-299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  <c r="AL16">
        <f t="shared" si="4"/>
        <v>0</v>
      </c>
      <c r="AM16">
        <f t="shared" si="4"/>
        <v>0</v>
      </c>
      <c r="AN16">
        <f t="shared" si="4"/>
        <v>0</v>
      </c>
      <c r="AO16">
        <f t="shared" si="4"/>
        <v>0</v>
      </c>
      <c r="AP16">
        <f t="shared" si="4"/>
        <v>0</v>
      </c>
      <c r="AQ16">
        <f t="shared" si="4"/>
        <v>0</v>
      </c>
      <c r="AR16">
        <f t="shared" si="4"/>
        <v>0</v>
      </c>
      <c r="AS16">
        <f t="shared" si="4"/>
        <v>0</v>
      </c>
      <c r="AT16">
        <f t="shared" si="4"/>
        <v>0</v>
      </c>
      <c r="AU16">
        <f t="shared" si="4"/>
        <v>0</v>
      </c>
      <c r="AV16">
        <f t="shared" si="4"/>
        <v>0</v>
      </c>
      <c r="AW16">
        <f t="shared" si="4"/>
        <v>0</v>
      </c>
      <c r="AX16">
        <f t="shared" si="4"/>
        <v>0</v>
      </c>
      <c r="AY16">
        <f t="shared" si="4"/>
        <v>0</v>
      </c>
      <c r="AZ16">
        <f t="shared" si="4"/>
        <v>0</v>
      </c>
      <c r="BA16">
        <f t="shared" si="4"/>
        <v>0</v>
      </c>
      <c r="BB16">
        <f t="shared" si="4"/>
        <v>0</v>
      </c>
      <c r="BC16">
        <f t="shared" si="4"/>
        <v>0</v>
      </c>
      <c r="BD16">
        <f t="shared" si="4"/>
        <v>0</v>
      </c>
      <c r="BE16">
        <f t="shared" si="4"/>
        <v>0</v>
      </c>
      <c r="BF16">
        <f t="shared" si="4"/>
        <v>0</v>
      </c>
      <c r="BG16">
        <f t="shared" si="4"/>
        <v>0</v>
      </c>
      <c r="BH16">
        <f t="shared" si="4"/>
        <v>0</v>
      </c>
      <c r="BI16">
        <f t="shared" si="4"/>
        <v>0</v>
      </c>
      <c r="BJ16">
        <f t="shared" si="4"/>
        <v>0</v>
      </c>
      <c r="BK16">
        <f t="shared" si="4"/>
        <v>0</v>
      </c>
      <c r="BL16">
        <f t="shared" si="4"/>
        <v>0</v>
      </c>
      <c r="BM16">
        <f t="shared" si="4"/>
        <v>0</v>
      </c>
      <c r="BN16">
        <f t="shared" si="4"/>
        <v>0</v>
      </c>
      <c r="BO16">
        <f t="shared" si="4"/>
        <v>0</v>
      </c>
      <c r="BP16">
        <f t="shared" si="2"/>
        <v>0</v>
      </c>
      <c r="BQ16">
        <f t="shared" si="2"/>
        <v>0</v>
      </c>
      <c r="BR16">
        <f t="shared" si="2"/>
        <v>0</v>
      </c>
      <c r="BS16">
        <f t="shared" si="2"/>
        <v>0</v>
      </c>
      <c r="BT16">
        <f t="shared" si="2"/>
        <v>0</v>
      </c>
      <c r="BU16">
        <f t="shared" si="2"/>
        <v>0</v>
      </c>
      <c r="BV16">
        <f t="shared" si="2"/>
        <v>0</v>
      </c>
      <c r="BW16">
        <f t="shared" si="2"/>
        <v>0</v>
      </c>
      <c r="BX16">
        <f t="shared" si="2"/>
        <v>0</v>
      </c>
      <c r="BY16">
        <f t="shared" si="2"/>
        <v>0</v>
      </c>
      <c r="BZ16">
        <f t="shared" si="2"/>
        <v>0</v>
      </c>
      <c r="CA16">
        <f t="shared" si="2"/>
        <v>0</v>
      </c>
      <c r="CB16">
        <f t="shared" si="2"/>
        <v>0</v>
      </c>
      <c r="CC16">
        <f t="shared" si="2"/>
        <v>0</v>
      </c>
      <c r="CD16">
        <f t="shared" si="2"/>
        <v>0</v>
      </c>
      <c r="CE16">
        <f t="shared" si="3"/>
        <v>0</v>
      </c>
      <c r="CF16">
        <f t="shared" si="3"/>
        <v>0</v>
      </c>
      <c r="CG16">
        <f t="shared" si="3"/>
        <v>0</v>
      </c>
      <c r="CH16">
        <f t="shared" si="3"/>
        <v>0</v>
      </c>
      <c r="CI16">
        <f t="shared" si="3"/>
        <v>0</v>
      </c>
      <c r="CJ16">
        <f t="shared" si="3"/>
        <v>0</v>
      </c>
      <c r="CK16">
        <f t="shared" si="3"/>
        <v>0</v>
      </c>
      <c r="CL16">
        <f t="shared" si="3"/>
        <v>0</v>
      </c>
      <c r="CM16">
        <f t="shared" si="3"/>
        <v>0</v>
      </c>
      <c r="CN16">
        <f t="shared" si="3"/>
        <v>0</v>
      </c>
      <c r="CO16">
        <f t="shared" si="3"/>
        <v>0</v>
      </c>
      <c r="CP16">
        <f t="shared" si="3"/>
        <v>0</v>
      </c>
      <c r="CQ16">
        <f t="shared" si="3"/>
        <v>0</v>
      </c>
      <c r="CR16">
        <f t="shared" si="3"/>
        <v>0</v>
      </c>
      <c r="CS16">
        <f t="shared" si="3"/>
        <v>0</v>
      </c>
      <c r="CT16">
        <f t="shared" si="3"/>
        <v>0</v>
      </c>
      <c r="CU16">
        <f t="shared" si="3"/>
        <v>0</v>
      </c>
      <c r="CV16">
        <f t="shared" si="3"/>
        <v>0</v>
      </c>
      <c r="CW16">
        <f t="shared" si="3"/>
        <v>0</v>
      </c>
      <c r="CX16">
        <f t="shared" si="3"/>
        <v>0</v>
      </c>
      <c r="CY16">
        <f t="shared" si="3"/>
        <v>0</v>
      </c>
    </row>
    <row r="17" spans="1:103" hidden="1" x14ac:dyDescent="0.25">
      <c r="A17" s="12">
        <f>Steady_State!A6</f>
        <v>-0.39999999999999997</v>
      </c>
      <c r="B17" s="26">
        <f t="shared" si="0"/>
        <v>0.19506479530396573</v>
      </c>
      <c r="C17">
        <f t="shared" si="1"/>
        <v>0.19470046459009094</v>
      </c>
      <c r="D17">
        <f t="shared" si="4"/>
        <v>3.6429449809383883E-4</v>
      </c>
      <c r="E17">
        <f t="shared" si="4"/>
        <v>3.6215704239632235E-8</v>
      </c>
      <c r="F17">
        <f t="shared" si="4"/>
        <v>7.6717209303356667E-14</v>
      </c>
      <c r="G17">
        <f t="shared" si="4"/>
        <v>1.9115274530302379E-21</v>
      </c>
      <c r="H17">
        <f t="shared" si="4"/>
        <v>-2.8009190191898555E-30</v>
      </c>
      <c r="I17">
        <f t="shared" si="4"/>
        <v>-2.2933401781321206E-40</v>
      </c>
      <c r="J17">
        <f t="shared" si="4"/>
        <v>-1.8381708343173414E-52</v>
      </c>
      <c r="K17">
        <f t="shared" si="4"/>
        <v>-1.9636468839574126E-66</v>
      </c>
      <c r="L17">
        <f t="shared" si="4"/>
        <v>-1.9926959845642561E-82</v>
      </c>
      <c r="M17">
        <f t="shared" si="4"/>
        <v>1.0562945632430591E-99</v>
      </c>
      <c r="N17">
        <f t="shared" si="4"/>
        <v>2.9070325146013354E-118</v>
      </c>
      <c r="O17">
        <f t="shared" si="4"/>
        <v>7.4566717069492369E-139</v>
      </c>
      <c r="P17">
        <f t="shared" si="4"/>
        <v>2.462605274145724E-161</v>
      </c>
      <c r="Q17">
        <f t="shared" si="4"/>
        <v>7.5327635572583636E-186</v>
      </c>
      <c r="R17">
        <f t="shared" si="4"/>
        <v>-1.1807959861279976E-211</v>
      </c>
      <c r="S17">
        <f t="shared" si="4"/>
        <v>-9.4684554213874563E-239</v>
      </c>
      <c r="T17">
        <f t="shared" si="4"/>
        <v>-6.9938935369051054E-268</v>
      </c>
      <c r="U17">
        <f t="shared" si="4"/>
        <v>-6.5888491830735528E-299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  <c r="AL17">
        <f t="shared" si="4"/>
        <v>0</v>
      </c>
      <c r="AM17">
        <f t="shared" si="4"/>
        <v>0</v>
      </c>
      <c r="AN17">
        <f t="shared" si="4"/>
        <v>0</v>
      </c>
      <c r="AO17">
        <f t="shared" si="4"/>
        <v>0</v>
      </c>
      <c r="AP17">
        <f t="shared" si="4"/>
        <v>0</v>
      </c>
      <c r="AQ17">
        <f t="shared" si="4"/>
        <v>0</v>
      </c>
      <c r="AR17">
        <f t="shared" si="4"/>
        <v>0</v>
      </c>
      <c r="AS17">
        <f t="shared" si="4"/>
        <v>0</v>
      </c>
      <c r="AT17">
        <f t="shared" si="4"/>
        <v>0</v>
      </c>
      <c r="AU17">
        <f t="shared" si="4"/>
        <v>0</v>
      </c>
      <c r="AV17">
        <f t="shared" si="4"/>
        <v>0</v>
      </c>
      <c r="AW17">
        <f t="shared" si="4"/>
        <v>0</v>
      </c>
      <c r="AX17">
        <f t="shared" si="4"/>
        <v>0</v>
      </c>
      <c r="AY17">
        <f t="shared" si="4"/>
        <v>0</v>
      </c>
      <c r="AZ17">
        <f t="shared" si="4"/>
        <v>0</v>
      </c>
      <c r="BA17">
        <f t="shared" si="4"/>
        <v>0</v>
      </c>
      <c r="BB17">
        <f t="shared" si="4"/>
        <v>0</v>
      </c>
      <c r="BC17">
        <f t="shared" si="4"/>
        <v>0</v>
      </c>
      <c r="BD17">
        <f t="shared" si="4"/>
        <v>0</v>
      </c>
      <c r="BE17">
        <f t="shared" si="4"/>
        <v>0</v>
      </c>
      <c r="BF17">
        <f t="shared" si="4"/>
        <v>0</v>
      </c>
      <c r="BG17">
        <f t="shared" si="4"/>
        <v>0</v>
      </c>
      <c r="BH17">
        <f t="shared" si="4"/>
        <v>0</v>
      </c>
      <c r="BI17">
        <f t="shared" si="4"/>
        <v>0</v>
      </c>
      <c r="BJ17">
        <f t="shared" si="4"/>
        <v>0</v>
      </c>
      <c r="BK17">
        <f t="shared" si="4"/>
        <v>0</v>
      </c>
      <c r="BL17">
        <f t="shared" si="4"/>
        <v>0</v>
      </c>
      <c r="BM17">
        <f t="shared" si="4"/>
        <v>0</v>
      </c>
      <c r="BN17">
        <f t="shared" si="4"/>
        <v>0</v>
      </c>
      <c r="BO17">
        <f t="shared" si="4"/>
        <v>0</v>
      </c>
      <c r="BP17">
        <f t="shared" si="2"/>
        <v>0</v>
      </c>
      <c r="BQ17">
        <f t="shared" si="2"/>
        <v>0</v>
      </c>
      <c r="BR17">
        <f t="shared" si="2"/>
        <v>0</v>
      </c>
      <c r="BS17">
        <f t="shared" si="2"/>
        <v>0</v>
      </c>
      <c r="BT17">
        <f t="shared" si="2"/>
        <v>0</v>
      </c>
      <c r="BU17">
        <f t="shared" si="2"/>
        <v>0</v>
      </c>
      <c r="BV17">
        <f t="shared" si="2"/>
        <v>0</v>
      </c>
      <c r="BW17">
        <f t="shared" si="2"/>
        <v>0</v>
      </c>
      <c r="BX17">
        <f t="shared" si="2"/>
        <v>0</v>
      </c>
      <c r="BY17">
        <f t="shared" si="2"/>
        <v>0</v>
      </c>
      <c r="BZ17">
        <f t="shared" si="2"/>
        <v>0</v>
      </c>
      <c r="CA17">
        <f t="shared" si="2"/>
        <v>0</v>
      </c>
      <c r="CB17">
        <f t="shared" si="2"/>
        <v>0</v>
      </c>
      <c r="CC17">
        <f t="shared" si="2"/>
        <v>0</v>
      </c>
      <c r="CD17">
        <f t="shared" si="2"/>
        <v>0</v>
      </c>
      <c r="CE17">
        <f t="shared" si="3"/>
        <v>0</v>
      </c>
      <c r="CF17">
        <f t="shared" si="3"/>
        <v>0</v>
      </c>
      <c r="CG17">
        <f t="shared" si="3"/>
        <v>0</v>
      </c>
      <c r="CH17">
        <f t="shared" si="3"/>
        <v>0</v>
      </c>
      <c r="CI17">
        <f t="shared" si="3"/>
        <v>0</v>
      </c>
      <c r="CJ17">
        <f t="shared" si="3"/>
        <v>0</v>
      </c>
      <c r="CK17">
        <f t="shared" si="3"/>
        <v>0</v>
      </c>
      <c r="CL17">
        <f t="shared" si="3"/>
        <v>0</v>
      </c>
      <c r="CM17">
        <f t="shared" si="3"/>
        <v>0</v>
      </c>
      <c r="CN17">
        <f t="shared" si="3"/>
        <v>0</v>
      </c>
      <c r="CO17">
        <f t="shared" si="3"/>
        <v>0</v>
      </c>
      <c r="CP17">
        <f t="shared" si="3"/>
        <v>0</v>
      </c>
      <c r="CQ17">
        <f t="shared" si="3"/>
        <v>0</v>
      </c>
      <c r="CR17">
        <f t="shared" si="3"/>
        <v>0</v>
      </c>
      <c r="CS17">
        <f t="shared" si="3"/>
        <v>0</v>
      </c>
      <c r="CT17">
        <f t="shared" si="3"/>
        <v>0</v>
      </c>
      <c r="CU17">
        <f t="shared" si="3"/>
        <v>0</v>
      </c>
      <c r="CV17">
        <f t="shared" si="3"/>
        <v>0</v>
      </c>
      <c r="CW17">
        <f t="shared" si="3"/>
        <v>0</v>
      </c>
      <c r="CX17">
        <f t="shared" si="3"/>
        <v>0</v>
      </c>
      <c r="CY17">
        <f t="shared" si="3"/>
        <v>0</v>
      </c>
    </row>
    <row r="18" spans="1:103" hidden="1" x14ac:dyDescent="0.25">
      <c r="A18" s="12">
        <f>Steady_State!A7</f>
        <v>-0.35</v>
      </c>
      <c r="B18" s="26">
        <f t="shared" si="0"/>
        <v>0.28648781690277608</v>
      </c>
      <c r="C18">
        <f t="shared" si="1"/>
        <v>0.28604304238208406</v>
      </c>
      <c r="D18">
        <f t="shared" si="4"/>
        <v>4.4474891233679657E-4</v>
      </c>
      <c r="E18">
        <f t="shared" si="4"/>
        <v>2.5608370053290346E-8</v>
      </c>
      <c r="F18">
        <f t="shared" si="4"/>
        <v>-1.4834318290213764E-14</v>
      </c>
      <c r="G18">
        <f t="shared" si="4"/>
        <v>-5.5116173635051044E-21</v>
      </c>
      <c r="H18">
        <f t="shared" si="4"/>
        <v>-8.0760513669139734E-30</v>
      </c>
      <c r="I18">
        <f t="shared" si="4"/>
        <v>-4.4344858812087294E-41</v>
      </c>
      <c r="J18">
        <f t="shared" si="4"/>
        <v>1.2997830619251255E-52</v>
      </c>
      <c r="K18">
        <f t="shared" si="4"/>
        <v>2.3973181599592487E-66</v>
      </c>
      <c r="L18">
        <f t="shared" si="4"/>
        <v>2.9275575852751888E-82</v>
      </c>
      <c r="M18">
        <f t="shared" si="4"/>
        <v>-1.5518489447768726E-99</v>
      </c>
      <c r="N18">
        <f t="shared" si="4"/>
        <v>-3.5490504406783747E-118</v>
      </c>
      <c r="O18">
        <f t="shared" si="4"/>
        <v>-5.2726631290656635E-139</v>
      </c>
      <c r="P18">
        <f t="shared" si="4"/>
        <v>4.7617830199460141E-162</v>
      </c>
      <c r="Q18">
        <f t="shared" si="4"/>
        <v>2.1719651659487337E-185</v>
      </c>
      <c r="R18">
        <f t="shared" si="4"/>
        <v>3.4046571759057068E-211</v>
      </c>
      <c r="S18">
        <f t="shared" si="4"/>
        <v>1.8308549374125051E-239</v>
      </c>
      <c r="T18">
        <f t="shared" si="4"/>
        <v>-4.9454295468423878E-268</v>
      </c>
      <c r="U18">
        <f t="shared" si="4"/>
        <v>-8.0439960610338929E-299</v>
      </c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4"/>
        <v>0</v>
      </c>
      <c r="AD18">
        <f t="shared" si="4"/>
        <v>0</v>
      </c>
      <c r="AE18">
        <f t="shared" si="4"/>
        <v>0</v>
      </c>
      <c r="AF18">
        <f t="shared" si="4"/>
        <v>0</v>
      </c>
      <c r="AG18">
        <f t="shared" si="4"/>
        <v>0</v>
      </c>
      <c r="AH18">
        <f t="shared" si="4"/>
        <v>0</v>
      </c>
      <c r="AI18">
        <f t="shared" si="4"/>
        <v>0</v>
      </c>
      <c r="AJ18">
        <f t="shared" si="4"/>
        <v>0</v>
      </c>
      <c r="AK18">
        <f t="shared" si="4"/>
        <v>0</v>
      </c>
      <c r="AL18">
        <f t="shared" si="4"/>
        <v>0</v>
      </c>
      <c r="AM18">
        <f t="shared" si="4"/>
        <v>0</v>
      </c>
      <c r="AN18">
        <f t="shared" si="4"/>
        <v>0</v>
      </c>
      <c r="AO18">
        <f t="shared" si="4"/>
        <v>0</v>
      </c>
      <c r="AP18">
        <f t="shared" si="4"/>
        <v>0</v>
      </c>
      <c r="AQ18">
        <f t="shared" si="4"/>
        <v>0</v>
      </c>
      <c r="AR18">
        <f t="shared" si="4"/>
        <v>0</v>
      </c>
      <c r="AS18">
        <f t="shared" si="4"/>
        <v>0</v>
      </c>
      <c r="AT18">
        <f t="shared" si="4"/>
        <v>0</v>
      </c>
      <c r="AU18">
        <f t="shared" si="4"/>
        <v>0</v>
      </c>
      <c r="AV18">
        <f t="shared" si="4"/>
        <v>0</v>
      </c>
      <c r="AW18">
        <f t="shared" si="4"/>
        <v>0</v>
      </c>
      <c r="AX18">
        <f t="shared" si="4"/>
        <v>0</v>
      </c>
      <c r="AY18">
        <f t="shared" si="4"/>
        <v>0</v>
      </c>
      <c r="AZ18">
        <f t="shared" si="4"/>
        <v>0</v>
      </c>
      <c r="BA18">
        <f t="shared" si="4"/>
        <v>0</v>
      </c>
      <c r="BB18">
        <f t="shared" si="4"/>
        <v>0</v>
      </c>
      <c r="BC18">
        <f t="shared" si="4"/>
        <v>0</v>
      </c>
      <c r="BD18">
        <f t="shared" si="4"/>
        <v>0</v>
      </c>
      <c r="BE18">
        <f t="shared" si="4"/>
        <v>0</v>
      </c>
      <c r="BF18">
        <f t="shared" si="4"/>
        <v>0</v>
      </c>
      <c r="BG18">
        <f t="shared" si="4"/>
        <v>0</v>
      </c>
      <c r="BH18">
        <f t="shared" si="4"/>
        <v>0</v>
      </c>
      <c r="BI18">
        <f t="shared" si="4"/>
        <v>0</v>
      </c>
      <c r="BJ18">
        <f t="shared" si="4"/>
        <v>0</v>
      </c>
      <c r="BK18">
        <f t="shared" si="4"/>
        <v>0</v>
      </c>
      <c r="BL18">
        <f t="shared" si="4"/>
        <v>0</v>
      </c>
      <c r="BM18">
        <f t="shared" si="4"/>
        <v>0</v>
      </c>
      <c r="BN18">
        <f t="shared" si="4"/>
        <v>0</v>
      </c>
      <c r="BO18">
        <f t="shared" si="4"/>
        <v>0</v>
      </c>
      <c r="BP18">
        <f t="shared" si="2"/>
        <v>0</v>
      </c>
      <c r="BQ18">
        <f t="shared" si="2"/>
        <v>0</v>
      </c>
      <c r="BR18">
        <f t="shared" si="2"/>
        <v>0</v>
      </c>
      <c r="BS18">
        <f t="shared" si="2"/>
        <v>0</v>
      </c>
      <c r="BT18">
        <f t="shared" si="2"/>
        <v>0</v>
      </c>
      <c r="BU18">
        <f t="shared" si="2"/>
        <v>0</v>
      </c>
      <c r="BV18">
        <f t="shared" si="2"/>
        <v>0</v>
      </c>
      <c r="BW18">
        <f t="shared" si="2"/>
        <v>0</v>
      </c>
      <c r="BX18">
        <f t="shared" si="2"/>
        <v>0</v>
      </c>
      <c r="BY18">
        <f t="shared" si="2"/>
        <v>0</v>
      </c>
      <c r="BZ18">
        <f t="shared" si="2"/>
        <v>0</v>
      </c>
      <c r="CA18">
        <f t="shared" si="2"/>
        <v>0</v>
      </c>
      <c r="CB18">
        <f t="shared" si="2"/>
        <v>0</v>
      </c>
      <c r="CC18">
        <f t="shared" si="2"/>
        <v>0</v>
      </c>
      <c r="CD18">
        <f t="shared" si="2"/>
        <v>0</v>
      </c>
      <c r="CE18">
        <f t="shared" si="3"/>
        <v>0</v>
      </c>
      <c r="CF18">
        <f t="shared" si="3"/>
        <v>0</v>
      </c>
      <c r="CG18">
        <f t="shared" si="3"/>
        <v>0</v>
      </c>
      <c r="CH18">
        <f t="shared" si="3"/>
        <v>0</v>
      </c>
      <c r="CI18">
        <f t="shared" si="3"/>
        <v>0</v>
      </c>
      <c r="CJ18">
        <f t="shared" si="3"/>
        <v>0</v>
      </c>
      <c r="CK18">
        <f t="shared" si="3"/>
        <v>0</v>
      </c>
      <c r="CL18">
        <f t="shared" si="3"/>
        <v>0</v>
      </c>
      <c r="CM18">
        <f t="shared" si="3"/>
        <v>0</v>
      </c>
      <c r="CN18">
        <f t="shared" si="3"/>
        <v>0</v>
      </c>
      <c r="CO18">
        <f t="shared" si="3"/>
        <v>0</v>
      </c>
      <c r="CP18">
        <f t="shared" si="3"/>
        <v>0</v>
      </c>
      <c r="CQ18">
        <f t="shared" si="3"/>
        <v>0</v>
      </c>
      <c r="CR18">
        <f t="shared" si="3"/>
        <v>0</v>
      </c>
      <c r="CS18">
        <f t="shared" si="3"/>
        <v>0</v>
      </c>
      <c r="CT18">
        <f t="shared" si="3"/>
        <v>0</v>
      </c>
      <c r="CU18">
        <f t="shared" si="3"/>
        <v>0</v>
      </c>
      <c r="CV18">
        <f t="shared" si="3"/>
        <v>0</v>
      </c>
      <c r="CW18">
        <f t="shared" si="3"/>
        <v>0</v>
      </c>
      <c r="CX18">
        <f t="shared" si="3"/>
        <v>0</v>
      </c>
      <c r="CY18">
        <f t="shared" si="3"/>
        <v>0</v>
      </c>
    </row>
    <row r="19" spans="1:103" hidden="1" x14ac:dyDescent="0.25">
      <c r="A19" s="12">
        <f>Steady_State!A8</f>
        <v>-0.3</v>
      </c>
      <c r="B19" s="26">
        <f t="shared" si="0"/>
        <v>0.37077054501505102</v>
      </c>
      <c r="C19">
        <f t="shared" si="1"/>
        <v>0.37034229114819955</v>
      </c>
      <c r="D19">
        <f t="shared" si="4"/>
        <v>4.2825386694169375E-4</v>
      </c>
      <c r="E19">
        <f t="shared" si="4"/>
        <v>-6.655442113891949E-24</v>
      </c>
      <c r="F19">
        <f t="shared" si="4"/>
        <v>-9.0186488451095953E-14</v>
      </c>
      <c r="G19">
        <f t="shared" si="4"/>
        <v>-3.6359412805629752E-21</v>
      </c>
      <c r="H19">
        <f t="shared" si="4"/>
        <v>5.3276645696310788E-30</v>
      </c>
      <c r="I19">
        <f t="shared" si="4"/>
        <v>2.6959830703917062E-40</v>
      </c>
      <c r="J19">
        <f t="shared" si="4"/>
        <v>-1.0134144708848908E-67</v>
      </c>
      <c r="K19">
        <f t="shared" si="4"/>
        <v>-2.3084053582004763E-66</v>
      </c>
      <c r="L19">
        <f t="shared" si="4"/>
        <v>-3.7903330022300617E-82</v>
      </c>
      <c r="M19">
        <f t="shared" si="4"/>
        <v>2.0091916549989097E-99</v>
      </c>
      <c r="N19">
        <f t="shared" si="4"/>
        <v>3.4174216800347355E-118</v>
      </c>
      <c r="O19">
        <f t="shared" si="4"/>
        <v>-2.0097357151198877E-153</v>
      </c>
      <c r="P19">
        <f t="shared" si="4"/>
        <v>-2.8949661247210406E-161</v>
      </c>
      <c r="Q19">
        <f t="shared" si="4"/>
        <v>-1.4328167733682461E-185</v>
      </c>
      <c r="R19">
        <f t="shared" si="4"/>
        <v>2.2460074340443753E-211</v>
      </c>
      <c r="S19">
        <f t="shared" si="4"/>
        <v>1.11308369173605E-238</v>
      </c>
      <c r="T19">
        <f t="shared" si="4"/>
        <v>3.4266648647571851E-283</v>
      </c>
      <c r="U19">
        <f t="shared" si="4"/>
        <v>-7.7456567587799056E-299</v>
      </c>
      <c r="V19">
        <f t="shared" si="4"/>
        <v>0</v>
      </c>
      <c r="W19">
        <f t="shared" si="4"/>
        <v>0</v>
      </c>
      <c r="X19">
        <f t="shared" si="4"/>
        <v>0</v>
      </c>
      <c r="Y19">
        <f t="shared" si="4"/>
        <v>0</v>
      </c>
      <c r="Z19">
        <f t="shared" si="4"/>
        <v>0</v>
      </c>
      <c r="AA19">
        <f t="shared" si="4"/>
        <v>0</v>
      </c>
      <c r="AB19">
        <f t="shared" si="4"/>
        <v>0</v>
      </c>
      <c r="AC19">
        <f t="shared" si="4"/>
        <v>0</v>
      </c>
      <c r="AD19">
        <f t="shared" si="4"/>
        <v>0</v>
      </c>
      <c r="AE19">
        <f t="shared" si="4"/>
        <v>0</v>
      </c>
      <c r="AF19">
        <f t="shared" si="4"/>
        <v>0</v>
      </c>
      <c r="AG19">
        <f t="shared" si="4"/>
        <v>0</v>
      </c>
      <c r="AH19">
        <f t="shared" si="4"/>
        <v>0</v>
      </c>
      <c r="AI19">
        <f t="shared" si="4"/>
        <v>0</v>
      </c>
      <c r="AJ19">
        <f t="shared" si="4"/>
        <v>0</v>
      </c>
      <c r="AK19">
        <f t="shared" si="4"/>
        <v>0</v>
      </c>
      <c r="AL19">
        <f t="shared" si="4"/>
        <v>0</v>
      </c>
      <c r="AM19">
        <f t="shared" si="4"/>
        <v>0</v>
      </c>
      <c r="AN19">
        <f t="shared" si="4"/>
        <v>0</v>
      </c>
      <c r="AO19">
        <f t="shared" si="4"/>
        <v>0</v>
      </c>
      <c r="AP19">
        <f t="shared" si="4"/>
        <v>0</v>
      </c>
      <c r="AQ19">
        <f t="shared" si="4"/>
        <v>0</v>
      </c>
      <c r="AR19">
        <f t="shared" si="4"/>
        <v>0</v>
      </c>
      <c r="AS19">
        <f t="shared" si="4"/>
        <v>0</v>
      </c>
      <c r="AT19">
        <f t="shared" si="4"/>
        <v>0</v>
      </c>
      <c r="AU19">
        <f t="shared" si="4"/>
        <v>0</v>
      </c>
      <c r="AV19">
        <f t="shared" si="4"/>
        <v>0</v>
      </c>
      <c r="AW19">
        <f t="shared" si="4"/>
        <v>0</v>
      </c>
      <c r="AX19">
        <f t="shared" si="4"/>
        <v>0</v>
      </c>
      <c r="AY19">
        <f t="shared" si="4"/>
        <v>0</v>
      </c>
      <c r="AZ19">
        <f t="shared" si="4"/>
        <v>0</v>
      </c>
      <c r="BA19">
        <f t="shared" si="4"/>
        <v>0</v>
      </c>
      <c r="BB19">
        <f t="shared" si="4"/>
        <v>0</v>
      </c>
      <c r="BC19">
        <f t="shared" si="4"/>
        <v>0</v>
      </c>
      <c r="BD19">
        <f t="shared" si="4"/>
        <v>0</v>
      </c>
      <c r="BE19">
        <f t="shared" si="4"/>
        <v>0</v>
      </c>
      <c r="BF19">
        <f t="shared" si="4"/>
        <v>0</v>
      </c>
      <c r="BG19">
        <f t="shared" si="4"/>
        <v>0</v>
      </c>
      <c r="BH19">
        <f t="shared" si="4"/>
        <v>0</v>
      </c>
      <c r="BI19">
        <f t="shared" si="4"/>
        <v>0</v>
      </c>
      <c r="BJ19">
        <f t="shared" si="4"/>
        <v>0</v>
      </c>
      <c r="BK19">
        <f t="shared" si="4"/>
        <v>0</v>
      </c>
      <c r="BL19">
        <f t="shared" si="4"/>
        <v>0</v>
      </c>
      <c r="BM19">
        <f t="shared" si="4"/>
        <v>0</v>
      </c>
      <c r="BN19">
        <f t="shared" si="4"/>
        <v>0</v>
      </c>
      <c r="BO19">
        <f t="shared" ref="BO19:CY22" si="5">(-1)^BO$12*(16*$B$4*$B$8^2)/($B$7*PI()^3*(2*BO$12+1)^3)*COS(PI()*$A19/(2*$B$8)*(2*BO$12+1))*EXP(-((2*BO$12+1)^2*PI()^2*$B$7*$E$4)/(4*$B$8^2))</f>
        <v>0</v>
      </c>
      <c r="BP19">
        <f t="shared" si="5"/>
        <v>0</v>
      </c>
      <c r="BQ19">
        <f t="shared" si="5"/>
        <v>0</v>
      </c>
      <c r="BR19">
        <f t="shared" si="5"/>
        <v>0</v>
      </c>
      <c r="BS19">
        <f t="shared" si="5"/>
        <v>0</v>
      </c>
      <c r="BT19">
        <f t="shared" si="5"/>
        <v>0</v>
      </c>
      <c r="BU19">
        <f t="shared" si="5"/>
        <v>0</v>
      </c>
      <c r="BV19">
        <f t="shared" si="5"/>
        <v>0</v>
      </c>
      <c r="BW19">
        <f t="shared" si="5"/>
        <v>0</v>
      </c>
      <c r="BX19">
        <f t="shared" si="5"/>
        <v>0</v>
      </c>
      <c r="BY19">
        <f t="shared" si="5"/>
        <v>0</v>
      </c>
      <c r="BZ19">
        <f t="shared" si="5"/>
        <v>0</v>
      </c>
      <c r="CA19">
        <f t="shared" si="5"/>
        <v>0</v>
      </c>
      <c r="CB19">
        <f t="shared" si="5"/>
        <v>0</v>
      </c>
      <c r="CC19">
        <f t="shared" si="5"/>
        <v>0</v>
      </c>
      <c r="CD19">
        <f t="shared" si="5"/>
        <v>0</v>
      </c>
      <c r="CE19">
        <f t="shared" si="5"/>
        <v>0</v>
      </c>
      <c r="CF19">
        <f t="shared" si="5"/>
        <v>0</v>
      </c>
      <c r="CG19">
        <f t="shared" si="5"/>
        <v>0</v>
      </c>
      <c r="CH19">
        <f t="shared" si="5"/>
        <v>0</v>
      </c>
      <c r="CI19">
        <f t="shared" si="5"/>
        <v>0</v>
      </c>
      <c r="CJ19">
        <f t="shared" si="5"/>
        <v>0</v>
      </c>
      <c r="CK19">
        <f t="shared" si="5"/>
        <v>0</v>
      </c>
      <c r="CL19">
        <f t="shared" si="5"/>
        <v>0</v>
      </c>
      <c r="CM19">
        <f t="shared" si="5"/>
        <v>0</v>
      </c>
      <c r="CN19">
        <f t="shared" si="5"/>
        <v>0</v>
      </c>
      <c r="CO19">
        <f t="shared" si="5"/>
        <v>0</v>
      </c>
      <c r="CP19">
        <f t="shared" si="5"/>
        <v>0</v>
      </c>
      <c r="CQ19">
        <f t="shared" si="5"/>
        <v>0</v>
      </c>
      <c r="CR19">
        <f t="shared" si="5"/>
        <v>0</v>
      </c>
      <c r="CS19">
        <f t="shared" si="5"/>
        <v>0</v>
      </c>
      <c r="CT19">
        <f t="shared" si="5"/>
        <v>0</v>
      </c>
      <c r="CU19">
        <f t="shared" si="5"/>
        <v>0</v>
      </c>
      <c r="CV19">
        <f t="shared" si="5"/>
        <v>0</v>
      </c>
      <c r="CW19">
        <f t="shared" si="5"/>
        <v>0</v>
      </c>
      <c r="CX19">
        <f t="shared" si="5"/>
        <v>0</v>
      </c>
      <c r="CY19">
        <f t="shared" si="5"/>
        <v>0</v>
      </c>
    </row>
    <row r="20" spans="1:103" hidden="1" x14ac:dyDescent="0.25">
      <c r="A20" s="12">
        <f>Steady_State!A9</f>
        <v>-0.25</v>
      </c>
      <c r="B20" s="26">
        <f t="shared" si="0"/>
        <v>0.44584086306878318</v>
      </c>
      <c r="C20">
        <f t="shared" si="1"/>
        <v>0.44552248361064917</v>
      </c>
      <c r="D20">
        <f t="shared" ref="D20:BO23" si="6">(-1)^D$12*(16*$B$4*$B$8^2)/($B$7*PI()^3*(2*D$12+1)^3)*COS(PI()*$A20/(2*$B$8)*(2*D$12+1))*EXP(-((2*D$12+1)^2*PI()^2*$B$7*$E$4)/(4*$B$8^2))</f>
        <v>3.1840506657109603E-4</v>
      </c>
      <c r="E20">
        <f t="shared" si="6"/>
        <v>-2.5608370053290355E-8</v>
      </c>
      <c r="F20">
        <f t="shared" si="6"/>
        <v>-6.7053299633122074E-14</v>
      </c>
      <c r="G20">
        <f t="shared" si="6"/>
        <v>4.3740443052199794E-21</v>
      </c>
      <c r="H20">
        <f t="shared" si="6"/>
        <v>6.4091906531859058E-30</v>
      </c>
      <c r="I20">
        <f t="shared" si="6"/>
        <v>-2.0044528147120989E-40</v>
      </c>
      <c r="J20">
        <f t="shared" si="6"/>
        <v>-1.299783061925124E-52</v>
      </c>
      <c r="K20">
        <f t="shared" si="6"/>
        <v>1.7162903092967684E-66</v>
      </c>
      <c r="L20">
        <f t="shared" si="6"/>
        <v>4.5597778412759857E-82</v>
      </c>
      <c r="M20">
        <f t="shared" si="6"/>
        <v>-2.4170613985500622E-99</v>
      </c>
      <c r="N20">
        <f t="shared" si="6"/>
        <v>-2.5408395849490638E-118</v>
      </c>
      <c r="O20">
        <f t="shared" si="6"/>
        <v>5.2726631290656732E-139</v>
      </c>
      <c r="P20">
        <f t="shared" si="6"/>
        <v>2.1523959333877253E-161</v>
      </c>
      <c r="Q20">
        <f t="shared" si="6"/>
        <v>-1.7236813150636671E-185</v>
      </c>
      <c r="R20">
        <f t="shared" si="6"/>
        <v>-2.7019512330634752E-211</v>
      </c>
      <c r="S20">
        <f t="shared" si="6"/>
        <v>8.2757334918512573E-239</v>
      </c>
      <c r="T20">
        <f t="shared" si="6"/>
        <v>4.9454295468423577E-268</v>
      </c>
      <c r="U20">
        <f t="shared" si="6"/>
        <v>-5.7588653513593428E-299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  <c r="AC20">
        <f t="shared" si="6"/>
        <v>0</v>
      </c>
      <c r="AD20">
        <f t="shared" si="6"/>
        <v>0</v>
      </c>
      <c r="AE20">
        <f t="shared" si="6"/>
        <v>0</v>
      </c>
      <c r="AF20">
        <f t="shared" si="6"/>
        <v>0</v>
      </c>
      <c r="AG20">
        <f t="shared" si="6"/>
        <v>0</v>
      </c>
      <c r="AH20">
        <f t="shared" si="6"/>
        <v>0</v>
      </c>
      <c r="AI20">
        <f t="shared" si="6"/>
        <v>0</v>
      </c>
      <c r="AJ20">
        <f t="shared" si="6"/>
        <v>0</v>
      </c>
      <c r="AK20">
        <f t="shared" si="6"/>
        <v>0</v>
      </c>
      <c r="AL20">
        <f t="shared" si="6"/>
        <v>0</v>
      </c>
      <c r="AM20">
        <f t="shared" si="6"/>
        <v>0</v>
      </c>
      <c r="AN20">
        <f t="shared" si="6"/>
        <v>0</v>
      </c>
      <c r="AO20">
        <f t="shared" si="6"/>
        <v>0</v>
      </c>
      <c r="AP20">
        <f t="shared" si="6"/>
        <v>0</v>
      </c>
      <c r="AQ20">
        <f t="shared" si="6"/>
        <v>0</v>
      </c>
      <c r="AR20">
        <f t="shared" si="6"/>
        <v>0</v>
      </c>
      <c r="AS20">
        <f t="shared" si="6"/>
        <v>0</v>
      </c>
      <c r="AT20">
        <f t="shared" si="6"/>
        <v>0</v>
      </c>
      <c r="AU20">
        <f t="shared" si="6"/>
        <v>0</v>
      </c>
      <c r="AV20">
        <f t="shared" si="6"/>
        <v>0</v>
      </c>
      <c r="AW20">
        <f t="shared" si="6"/>
        <v>0</v>
      </c>
      <c r="AX20">
        <f t="shared" si="6"/>
        <v>0</v>
      </c>
      <c r="AY20">
        <f t="shared" si="6"/>
        <v>0</v>
      </c>
      <c r="AZ20">
        <f t="shared" si="6"/>
        <v>0</v>
      </c>
      <c r="BA20">
        <f t="shared" si="6"/>
        <v>0</v>
      </c>
      <c r="BB20">
        <f t="shared" si="6"/>
        <v>0</v>
      </c>
      <c r="BC20">
        <f t="shared" si="6"/>
        <v>0</v>
      </c>
      <c r="BD20">
        <f t="shared" si="6"/>
        <v>0</v>
      </c>
      <c r="BE20">
        <f t="shared" si="6"/>
        <v>0</v>
      </c>
      <c r="BF20">
        <f t="shared" si="6"/>
        <v>0</v>
      </c>
      <c r="BG20">
        <f t="shared" si="6"/>
        <v>0</v>
      </c>
      <c r="BH20">
        <f t="shared" si="6"/>
        <v>0</v>
      </c>
      <c r="BI20">
        <f t="shared" si="6"/>
        <v>0</v>
      </c>
      <c r="BJ20">
        <f t="shared" si="6"/>
        <v>0</v>
      </c>
      <c r="BK20">
        <f t="shared" si="6"/>
        <v>0</v>
      </c>
      <c r="BL20">
        <f t="shared" si="6"/>
        <v>0</v>
      </c>
      <c r="BM20">
        <f t="shared" si="6"/>
        <v>0</v>
      </c>
      <c r="BN20">
        <f t="shared" si="6"/>
        <v>0</v>
      </c>
      <c r="BO20">
        <f t="shared" si="6"/>
        <v>0</v>
      </c>
      <c r="BP20">
        <f t="shared" si="5"/>
        <v>0</v>
      </c>
      <c r="BQ20">
        <f t="shared" si="5"/>
        <v>0</v>
      </c>
      <c r="BR20">
        <f t="shared" si="5"/>
        <v>0</v>
      </c>
      <c r="BS20">
        <f t="shared" si="5"/>
        <v>0</v>
      </c>
      <c r="BT20">
        <f t="shared" si="5"/>
        <v>0</v>
      </c>
      <c r="BU20">
        <f t="shared" si="5"/>
        <v>0</v>
      </c>
      <c r="BV20">
        <f t="shared" si="5"/>
        <v>0</v>
      </c>
      <c r="BW20">
        <f t="shared" si="5"/>
        <v>0</v>
      </c>
      <c r="BX20">
        <f t="shared" si="5"/>
        <v>0</v>
      </c>
      <c r="BY20">
        <f t="shared" si="5"/>
        <v>0</v>
      </c>
      <c r="BZ20">
        <f t="shared" si="5"/>
        <v>0</v>
      </c>
      <c r="CA20">
        <f t="shared" si="5"/>
        <v>0</v>
      </c>
      <c r="CB20">
        <f t="shared" si="5"/>
        <v>0</v>
      </c>
      <c r="CC20">
        <f t="shared" si="5"/>
        <v>0</v>
      </c>
      <c r="CD20">
        <f t="shared" si="5"/>
        <v>0</v>
      </c>
      <c r="CE20">
        <f t="shared" si="5"/>
        <v>0</v>
      </c>
      <c r="CF20">
        <f t="shared" si="5"/>
        <v>0</v>
      </c>
      <c r="CG20">
        <f t="shared" si="5"/>
        <v>0</v>
      </c>
      <c r="CH20">
        <f t="shared" si="5"/>
        <v>0</v>
      </c>
      <c r="CI20">
        <f t="shared" si="5"/>
        <v>0</v>
      </c>
      <c r="CJ20">
        <f t="shared" si="5"/>
        <v>0</v>
      </c>
      <c r="CK20">
        <f t="shared" si="5"/>
        <v>0</v>
      </c>
      <c r="CL20">
        <f t="shared" si="5"/>
        <v>0</v>
      </c>
      <c r="CM20">
        <f t="shared" si="5"/>
        <v>0</v>
      </c>
      <c r="CN20">
        <f t="shared" si="5"/>
        <v>0</v>
      </c>
      <c r="CO20">
        <f t="shared" si="5"/>
        <v>0</v>
      </c>
      <c r="CP20">
        <f t="shared" si="5"/>
        <v>0</v>
      </c>
      <c r="CQ20">
        <f t="shared" si="5"/>
        <v>0</v>
      </c>
      <c r="CR20">
        <f t="shared" si="5"/>
        <v>0</v>
      </c>
      <c r="CS20">
        <f t="shared" si="5"/>
        <v>0</v>
      </c>
      <c r="CT20">
        <f t="shared" si="5"/>
        <v>0</v>
      </c>
      <c r="CU20">
        <f t="shared" si="5"/>
        <v>0</v>
      </c>
      <c r="CV20">
        <f t="shared" si="5"/>
        <v>0</v>
      </c>
      <c r="CW20">
        <f t="shared" si="5"/>
        <v>0</v>
      </c>
      <c r="CX20">
        <f t="shared" si="5"/>
        <v>0</v>
      </c>
      <c r="CY20">
        <f t="shared" si="5"/>
        <v>0</v>
      </c>
    </row>
    <row r="21" spans="1:103" hidden="1" x14ac:dyDescent="0.25">
      <c r="A21" s="12">
        <f>Steady_State!A10</f>
        <v>-0.2</v>
      </c>
      <c r="B21" s="26">
        <f t="shared" si="0"/>
        <v>0.50987154582293581</v>
      </c>
      <c r="C21">
        <f t="shared" si="1"/>
        <v>0.50973243392225343</v>
      </c>
      <c r="D21">
        <f t="shared" si="6"/>
        <v>1.391481163572626E-4</v>
      </c>
      <c r="E21">
        <f t="shared" si="6"/>
        <v>-3.6215704239632235E-8</v>
      </c>
      <c r="F21">
        <f t="shared" si="6"/>
        <v>2.9303366431842628E-14</v>
      </c>
      <c r="G21">
        <f t="shared" si="6"/>
        <v>5.0044438424616866E-21</v>
      </c>
      <c r="H21">
        <f t="shared" si="6"/>
        <v>-7.3329011919750492E-30</v>
      </c>
      <c r="I21">
        <f t="shared" si="6"/>
        <v>-8.7597800028073049E-41</v>
      </c>
      <c r="J21">
        <f t="shared" si="6"/>
        <v>1.8381708343173414E-52</v>
      </c>
      <c r="K21">
        <f t="shared" si="6"/>
        <v>-7.5004636776891265E-67</v>
      </c>
      <c r="L21">
        <f t="shared" si="6"/>
        <v>-5.2169458168346716E-82</v>
      </c>
      <c r="M21">
        <f t="shared" si="6"/>
        <v>2.765415068702047E-99</v>
      </c>
      <c r="N21">
        <f t="shared" si="6"/>
        <v>1.1103876141766325E-118</v>
      </c>
      <c r="O21">
        <f t="shared" si="6"/>
        <v>-7.4566717069492369E-139</v>
      </c>
      <c r="P21">
        <f t="shared" si="6"/>
        <v>9.4063151384891664E-162</v>
      </c>
      <c r="Q21">
        <f t="shared" si="6"/>
        <v>1.9721031022119036E-185</v>
      </c>
      <c r="R21">
        <f t="shared" si="6"/>
        <v>-3.0913640254625343E-211</v>
      </c>
      <c r="S21">
        <f t="shared" si="6"/>
        <v>-3.6166281500067876E-239</v>
      </c>
      <c r="T21">
        <f t="shared" si="6"/>
        <v>6.9938935369051054E-268</v>
      </c>
      <c r="U21">
        <f t="shared" si="6"/>
        <v>-2.516716441187129E-299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  <c r="AC21">
        <f t="shared" si="6"/>
        <v>0</v>
      </c>
      <c r="AD21">
        <f t="shared" si="6"/>
        <v>0</v>
      </c>
      <c r="AE21">
        <f t="shared" si="6"/>
        <v>0</v>
      </c>
      <c r="AF21">
        <f t="shared" si="6"/>
        <v>0</v>
      </c>
      <c r="AG21">
        <f t="shared" si="6"/>
        <v>0</v>
      </c>
      <c r="AH21">
        <f t="shared" si="6"/>
        <v>0</v>
      </c>
      <c r="AI21">
        <f t="shared" si="6"/>
        <v>0</v>
      </c>
      <c r="AJ21">
        <f t="shared" si="6"/>
        <v>0</v>
      </c>
      <c r="AK21">
        <f t="shared" si="6"/>
        <v>0</v>
      </c>
      <c r="AL21">
        <f t="shared" si="6"/>
        <v>0</v>
      </c>
      <c r="AM21">
        <f t="shared" si="6"/>
        <v>0</v>
      </c>
      <c r="AN21">
        <f t="shared" si="6"/>
        <v>0</v>
      </c>
      <c r="AO21">
        <f t="shared" si="6"/>
        <v>0</v>
      </c>
      <c r="AP21">
        <f t="shared" si="6"/>
        <v>0</v>
      </c>
      <c r="AQ21">
        <f t="shared" si="6"/>
        <v>0</v>
      </c>
      <c r="AR21">
        <f t="shared" si="6"/>
        <v>0</v>
      </c>
      <c r="AS21">
        <f t="shared" si="6"/>
        <v>0</v>
      </c>
      <c r="AT21">
        <f t="shared" si="6"/>
        <v>0</v>
      </c>
      <c r="AU21">
        <f t="shared" si="6"/>
        <v>0</v>
      </c>
      <c r="AV21">
        <f t="shared" si="6"/>
        <v>0</v>
      </c>
      <c r="AW21">
        <f t="shared" si="6"/>
        <v>0</v>
      </c>
      <c r="AX21">
        <f t="shared" si="6"/>
        <v>0</v>
      </c>
      <c r="AY21">
        <f t="shared" si="6"/>
        <v>0</v>
      </c>
      <c r="AZ21">
        <f t="shared" si="6"/>
        <v>0</v>
      </c>
      <c r="BA21">
        <f t="shared" si="6"/>
        <v>0</v>
      </c>
      <c r="BB21">
        <f t="shared" si="6"/>
        <v>0</v>
      </c>
      <c r="BC21">
        <f t="shared" si="6"/>
        <v>0</v>
      </c>
      <c r="BD21">
        <f t="shared" si="6"/>
        <v>0</v>
      </c>
      <c r="BE21">
        <f t="shared" si="6"/>
        <v>0</v>
      </c>
      <c r="BF21">
        <f t="shared" si="6"/>
        <v>0</v>
      </c>
      <c r="BG21">
        <f t="shared" si="6"/>
        <v>0</v>
      </c>
      <c r="BH21">
        <f t="shared" si="6"/>
        <v>0</v>
      </c>
      <c r="BI21">
        <f t="shared" si="6"/>
        <v>0</v>
      </c>
      <c r="BJ21">
        <f t="shared" si="6"/>
        <v>0</v>
      </c>
      <c r="BK21">
        <f t="shared" si="6"/>
        <v>0</v>
      </c>
      <c r="BL21">
        <f t="shared" si="6"/>
        <v>0</v>
      </c>
      <c r="BM21">
        <f t="shared" si="6"/>
        <v>0</v>
      </c>
      <c r="BN21">
        <f t="shared" si="6"/>
        <v>0</v>
      </c>
      <c r="BO21">
        <f t="shared" si="6"/>
        <v>0</v>
      </c>
      <c r="BP21">
        <f t="shared" si="5"/>
        <v>0</v>
      </c>
      <c r="BQ21">
        <f t="shared" si="5"/>
        <v>0</v>
      </c>
      <c r="BR21">
        <f t="shared" si="5"/>
        <v>0</v>
      </c>
      <c r="BS21">
        <f t="shared" si="5"/>
        <v>0</v>
      </c>
      <c r="BT21">
        <f t="shared" si="5"/>
        <v>0</v>
      </c>
      <c r="BU21">
        <f t="shared" si="5"/>
        <v>0</v>
      </c>
      <c r="BV21">
        <f t="shared" si="5"/>
        <v>0</v>
      </c>
      <c r="BW21">
        <f t="shared" si="5"/>
        <v>0</v>
      </c>
      <c r="BX21">
        <f t="shared" si="5"/>
        <v>0</v>
      </c>
      <c r="BY21">
        <f t="shared" si="5"/>
        <v>0</v>
      </c>
      <c r="BZ21">
        <f t="shared" si="5"/>
        <v>0</v>
      </c>
      <c r="CA21">
        <f t="shared" si="5"/>
        <v>0</v>
      </c>
      <c r="CB21">
        <f t="shared" si="5"/>
        <v>0</v>
      </c>
      <c r="CC21">
        <f t="shared" si="5"/>
        <v>0</v>
      </c>
      <c r="CD21">
        <f t="shared" si="5"/>
        <v>0</v>
      </c>
      <c r="CE21">
        <f t="shared" si="5"/>
        <v>0</v>
      </c>
      <c r="CF21">
        <f t="shared" si="5"/>
        <v>0</v>
      </c>
      <c r="CG21">
        <f t="shared" si="5"/>
        <v>0</v>
      </c>
      <c r="CH21">
        <f t="shared" si="5"/>
        <v>0</v>
      </c>
      <c r="CI21">
        <f t="shared" si="5"/>
        <v>0</v>
      </c>
      <c r="CJ21">
        <f t="shared" si="5"/>
        <v>0</v>
      </c>
      <c r="CK21">
        <f t="shared" si="5"/>
        <v>0</v>
      </c>
      <c r="CL21">
        <f t="shared" si="5"/>
        <v>0</v>
      </c>
      <c r="CM21">
        <f t="shared" si="5"/>
        <v>0</v>
      </c>
      <c r="CN21">
        <f t="shared" si="5"/>
        <v>0</v>
      </c>
      <c r="CO21">
        <f t="shared" si="5"/>
        <v>0</v>
      </c>
      <c r="CP21">
        <f t="shared" si="5"/>
        <v>0</v>
      </c>
      <c r="CQ21">
        <f t="shared" si="5"/>
        <v>0</v>
      </c>
      <c r="CR21">
        <f t="shared" si="5"/>
        <v>0</v>
      </c>
      <c r="CS21">
        <f t="shared" si="5"/>
        <v>0</v>
      </c>
      <c r="CT21">
        <f t="shared" si="5"/>
        <v>0</v>
      </c>
      <c r="CU21">
        <f t="shared" si="5"/>
        <v>0</v>
      </c>
      <c r="CV21">
        <f t="shared" si="5"/>
        <v>0</v>
      </c>
      <c r="CW21">
        <f t="shared" si="5"/>
        <v>0</v>
      </c>
      <c r="CX21">
        <f t="shared" si="5"/>
        <v>0</v>
      </c>
      <c r="CY21">
        <f t="shared" si="5"/>
        <v>0</v>
      </c>
    </row>
    <row r="22" spans="1:103" hidden="1" x14ac:dyDescent="0.25">
      <c r="A22" s="12">
        <f>Steady_State!A11</f>
        <v>-0.15000000000000002</v>
      </c>
      <c r="B22" s="26">
        <f t="shared" si="0"/>
        <v>0.56132061308989145</v>
      </c>
      <c r="C22">
        <f t="shared" si="1"/>
        <v>0.56139108000573323</v>
      </c>
      <c r="D22">
        <f t="shared" si="6"/>
        <v>-7.0441307565409703E-5</v>
      </c>
      <c r="E22">
        <f t="shared" si="6"/>
        <v>-2.5608370053290362E-8</v>
      </c>
      <c r="F22">
        <f t="shared" si="6"/>
        <v>9.3660199574008665E-14</v>
      </c>
      <c r="G22">
        <f t="shared" si="6"/>
        <v>-2.8083093145812306E-21</v>
      </c>
      <c r="H22">
        <f t="shared" si="6"/>
        <v>-4.1149537028669434E-30</v>
      </c>
      <c r="I22">
        <f t="shared" si="6"/>
        <v>2.7998241949286968E-40</v>
      </c>
      <c r="J22">
        <f t="shared" si="6"/>
        <v>-1.2997830619251249E-52</v>
      </c>
      <c r="K22">
        <f t="shared" si="6"/>
        <v>-3.796978950449942E-67</v>
      </c>
      <c r="L22">
        <f t="shared" si="6"/>
        <v>5.7456552723323766E-82</v>
      </c>
      <c r="M22">
        <f t="shared" si="6"/>
        <v>-3.0456750419761612E-99</v>
      </c>
      <c r="N22">
        <f t="shared" si="6"/>
        <v>5.6211436773039154E-119</v>
      </c>
      <c r="O22">
        <f t="shared" si="6"/>
        <v>5.2726631290656761E-139</v>
      </c>
      <c r="P22">
        <f t="shared" si="6"/>
        <v>-3.0064714754737995E-161</v>
      </c>
      <c r="Q22">
        <f t="shared" si="6"/>
        <v>1.1066715274662683E-185</v>
      </c>
      <c r="R22">
        <f t="shared" si="6"/>
        <v>1.7347594779277894E-211</v>
      </c>
      <c r="S22">
        <f t="shared" si="6"/>
        <v>-1.1559563134238658E-238</v>
      </c>
      <c r="T22">
        <f t="shared" si="6"/>
        <v>4.9454295468423663E-268</v>
      </c>
      <c r="U22">
        <f t="shared" si="6"/>
        <v>1.2740438140996436E-299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  <c r="AC22">
        <f t="shared" si="6"/>
        <v>0</v>
      </c>
      <c r="AD22">
        <f t="shared" si="6"/>
        <v>0</v>
      </c>
      <c r="AE22">
        <f t="shared" si="6"/>
        <v>0</v>
      </c>
      <c r="AF22">
        <f t="shared" si="6"/>
        <v>0</v>
      </c>
      <c r="AG22">
        <f t="shared" si="6"/>
        <v>0</v>
      </c>
      <c r="AH22">
        <f t="shared" si="6"/>
        <v>0</v>
      </c>
      <c r="AI22">
        <f t="shared" si="6"/>
        <v>0</v>
      </c>
      <c r="AJ22">
        <f t="shared" si="6"/>
        <v>0</v>
      </c>
      <c r="AK22">
        <f t="shared" si="6"/>
        <v>0</v>
      </c>
      <c r="AL22">
        <f t="shared" si="6"/>
        <v>0</v>
      </c>
      <c r="AM22">
        <f t="shared" si="6"/>
        <v>0</v>
      </c>
      <c r="AN22">
        <f t="shared" si="6"/>
        <v>0</v>
      </c>
      <c r="AO22">
        <f t="shared" si="6"/>
        <v>0</v>
      </c>
      <c r="AP22">
        <f t="shared" si="6"/>
        <v>0</v>
      </c>
      <c r="AQ22">
        <f t="shared" si="6"/>
        <v>0</v>
      </c>
      <c r="AR22">
        <f t="shared" si="6"/>
        <v>0</v>
      </c>
      <c r="AS22">
        <f t="shared" si="6"/>
        <v>0</v>
      </c>
      <c r="AT22">
        <f t="shared" si="6"/>
        <v>0</v>
      </c>
      <c r="AU22">
        <f t="shared" si="6"/>
        <v>0</v>
      </c>
      <c r="AV22">
        <f t="shared" si="6"/>
        <v>0</v>
      </c>
      <c r="AW22">
        <f t="shared" si="6"/>
        <v>0</v>
      </c>
      <c r="AX22">
        <f t="shared" si="6"/>
        <v>0</v>
      </c>
      <c r="AY22">
        <f t="shared" si="6"/>
        <v>0</v>
      </c>
      <c r="AZ22">
        <f t="shared" si="6"/>
        <v>0</v>
      </c>
      <c r="BA22">
        <f t="shared" si="6"/>
        <v>0</v>
      </c>
      <c r="BB22">
        <f t="shared" si="6"/>
        <v>0</v>
      </c>
      <c r="BC22">
        <f t="shared" si="6"/>
        <v>0</v>
      </c>
      <c r="BD22">
        <f t="shared" si="6"/>
        <v>0</v>
      </c>
      <c r="BE22">
        <f t="shared" si="6"/>
        <v>0</v>
      </c>
      <c r="BF22">
        <f t="shared" si="6"/>
        <v>0</v>
      </c>
      <c r="BG22">
        <f t="shared" si="6"/>
        <v>0</v>
      </c>
      <c r="BH22">
        <f t="shared" si="6"/>
        <v>0</v>
      </c>
      <c r="BI22">
        <f t="shared" si="6"/>
        <v>0</v>
      </c>
      <c r="BJ22">
        <f t="shared" si="6"/>
        <v>0</v>
      </c>
      <c r="BK22">
        <f t="shared" si="6"/>
        <v>0</v>
      </c>
      <c r="BL22">
        <f t="shared" si="6"/>
        <v>0</v>
      </c>
      <c r="BM22">
        <f t="shared" si="6"/>
        <v>0</v>
      </c>
      <c r="BN22">
        <f t="shared" si="6"/>
        <v>0</v>
      </c>
      <c r="BO22">
        <f t="shared" si="6"/>
        <v>0</v>
      </c>
      <c r="BP22">
        <f t="shared" si="5"/>
        <v>0</v>
      </c>
      <c r="BQ22">
        <f t="shared" si="5"/>
        <v>0</v>
      </c>
      <c r="BR22">
        <f t="shared" si="5"/>
        <v>0</v>
      </c>
      <c r="BS22">
        <f t="shared" si="5"/>
        <v>0</v>
      </c>
      <c r="BT22">
        <f t="shared" si="5"/>
        <v>0</v>
      </c>
      <c r="BU22">
        <f t="shared" si="5"/>
        <v>0</v>
      </c>
      <c r="BV22">
        <f t="shared" si="5"/>
        <v>0</v>
      </c>
      <c r="BW22">
        <f t="shared" si="5"/>
        <v>0</v>
      </c>
      <c r="BX22">
        <f t="shared" si="5"/>
        <v>0</v>
      </c>
      <c r="BY22">
        <f t="shared" si="5"/>
        <v>0</v>
      </c>
      <c r="BZ22">
        <f t="shared" si="5"/>
        <v>0</v>
      </c>
      <c r="CA22">
        <f t="shared" si="5"/>
        <v>0</v>
      </c>
      <c r="CB22">
        <f t="shared" si="5"/>
        <v>0</v>
      </c>
      <c r="CC22">
        <f t="shared" si="5"/>
        <v>0</v>
      </c>
      <c r="CD22">
        <f t="shared" si="5"/>
        <v>0</v>
      </c>
      <c r="CE22">
        <f t="shared" si="5"/>
        <v>0</v>
      </c>
      <c r="CF22">
        <f t="shared" si="5"/>
        <v>0</v>
      </c>
      <c r="CG22">
        <f t="shared" si="5"/>
        <v>0</v>
      </c>
      <c r="CH22">
        <f t="shared" si="5"/>
        <v>0</v>
      </c>
      <c r="CI22">
        <f t="shared" si="5"/>
        <v>0</v>
      </c>
      <c r="CJ22">
        <f t="shared" si="5"/>
        <v>0</v>
      </c>
      <c r="CK22">
        <f t="shared" si="5"/>
        <v>0</v>
      </c>
      <c r="CL22">
        <f t="shared" si="5"/>
        <v>0</v>
      </c>
      <c r="CM22">
        <f t="shared" si="5"/>
        <v>0</v>
      </c>
      <c r="CN22">
        <f t="shared" si="5"/>
        <v>0</v>
      </c>
      <c r="CO22">
        <f t="shared" si="5"/>
        <v>0</v>
      </c>
      <c r="CP22">
        <f t="shared" si="5"/>
        <v>0</v>
      </c>
      <c r="CQ22">
        <f t="shared" si="5"/>
        <v>0</v>
      </c>
      <c r="CR22">
        <f t="shared" si="5"/>
        <v>0</v>
      </c>
      <c r="CS22">
        <f t="shared" si="5"/>
        <v>0</v>
      </c>
      <c r="CT22">
        <f t="shared" si="5"/>
        <v>0</v>
      </c>
      <c r="CU22">
        <f t="shared" si="5"/>
        <v>0</v>
      </c>
      <c r="CV22">
        <f t="shared" si="5"/>
        <v>0</v>
      </c>
      <c r="CW22">
        <f t="shared" si="5"/>
        <v>0</v>
      </c>
      <c r="CX22">
        <f t="shared" si="5"/>
        <v>0</v>
      </c>
      <c r="CY22">
        <f t="shared" si="5"/>
        <v>0</v>
      </c>
    </row>
    <row r="23" spans="1:103" hidden="1" x14ac:dyDescent="0.25">
      <c r="A23" s="12">
        <f>Steady_State!A12</f>
        <v>-0.1</v>
      </c>
      <c r="B23" s="26">
        <f t="shared" si="0"/>
        <v>0.59896173910376838</v>
      </c>
      <c r="C23">
        <f t="shared" si="1"/>
        <v>0.59922641454929615</v>
      </c>
      <c r="D23">
        <f t="shared" si="6"/>
        <v>-2.6467544558354177E-4</v>
      </c>
      <c r="E23">
        <f t="shared" si="6"/>
        <v>2.2184807046306498E-24</v>
      </c>
      <c r="F23">
        <f t="shared" si="6"/>
        <v>5.5738315188777152E-14</v>
      </c>
      <c r="G23">
        <f t="shared" si="6"/>
        <v>-5.8830765730497136E-21</v>
      </c>
      <c r="H23">
        <f t="shared" si="6"/>
        <v>8.6203423543216619E-30</v>
      </c>
      <c r="I23">
        <f t="shared" si="6"/>
        <v>-1.6662091705963751E-40</v>
      </c>
      <c r="J23">
        <f t="shared" si="6"/>
        <v>3.3780482362829696E-68</v>
      </c>
      <c r="K23">
        <f t="shared" si="6"/>
        <v>1.4266729711802687E-66</v>
      </c>
      <c r="L23">
        <f t="shared" si="6"/>
        <v>-6.1328876262886607E-82</v>
      </c>
      <c r="M23">
        <f t="shared" si="6"/>
        <v>3.2509403877008782E-99</v>
      </c>
      <c r="N23">
        <f t="shared" si="6"/>
        <v>-2.1120827521522348E-118</v>
      </c>
      <c r="O23">
        <f t="shared" si="6"/>
        <v>2.2838824551324202E-154</v>
      </c>
      <c r="P23">
        <f t="shared" si="6"/>
        <v>1.7891874613571704E-161</v>
      </c>
      <c r="Q23">
        <f t="shared" si="6"/>
        <v>-2.3183462389607862E-185</v>
      </c>
      <c r="R23">
        <f t="shared" si="6"/>
        <v>3.6341163672687402E-211</v>
      </c>
      <c r="S23">
        <f t="shared" si="6"/>
        <v>-6.8792355381609036E-239</v>
      </c>
      <c r="T23">
        <f t="shared" si="6"/>
        <v>2.9989952511871355E-283</v>
      </c>
      <c r="U23">
        <f t="shared" si="6"/>
        <v>4.7870791421163195E-299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  <c r="AC23">
        <f t="shared" si="6"/>
        <v>0</v>
      </c>
      <c r="AD23">
        <f t="shared" si="6"/>
        <v>0</v>
      </c>
      <c r="AE23">
        <f t="shared" si="6"/>
        <v>0</v>
      </c>
      <c r="AF23">
        <f t="shared" si="6"/>
        <v>0</v>
      </c>
      <c r="AG23">
        <f t="shared" si="6"/>
        <v>0</v>
      </c>
      <c r="AH23">
        <f t="shared" si="6"/>
        <v>0</v>
      </c>
      <c r="AI23">
        <f t="shared" si="6"/>
        <v>0</v>
      </c>
      <c r="AJ23">
        <f t="shared" si="6"/>
        <v>0</v>
      </c>
      <c r="AK23">
        <f t="shared" si="6"/>
        <v>0</v>
      </c>
      <c r="AL23">
        <f t="shared" si="6"/>
        <v>0</v>
      </c>
      <c r="AM23">
        <f t="shared" si="6"/>
        <v>0</v>
      </c>
      <c r="AN23">
        <f t="shared" si="6"/>
        <v>0</v>
      </c>
      <c r="AO23">
        <f t="shared" si="6"/>
        <v>0</v>
      </c>
      <c r="AP23">
        <f t="shared" si="6"/>
        <v>0</v>
      </c>
      <c r="AQ23">
        <f t="shared" si="6"/>
        <v>0</v>
      </c>
      <c r="AR23">
        <f t="shared" si="6"/>
        <v>0</v>
      </c>
      <c r="AS23">
        <f t="shared" si="6"/>
        <v>0</v>
      </c>
      <c r="AT23">
        <f t="shared" si="6"/>
        <v>0</v>
      </c>
      <c r="AU23">
        <f t="shared" si="6"/>
        <v>0</v>
      </c>
      <c r="AV23">
        <f t="shared" si="6"/>
        <v>0</v>
      </c>
      <c r="AW23">
        <f t="shared" si="6"/>
        <v>0</v>
      </c>
      <c r="AX23">
        <f t="shared" si="6"/>
        <v>0</v>
      </c>
      <c r="AY23">
        <f t="shared" si="6"/>
        <v>0</v>
      </c>
      <c r="AZ23">
        <f t="shared" si="6"/>
        <v>0</v>
      </c>
      <c r="BA23">
        <f t="shared" si="6"/>
        <v>0</v>
      </c>
      <c r="BB23">
        <f t="shared" si="6"/>
        <v>0</v>
      </c>
      <c r="BC23">
        <f t="shared" si="6"/>
        <v>0</v>
      </c>
      <c r="BD23">
        <f t="shared" si="6"/>
        <v>0</v>
      </c>
      <c r="BE23">
        <f t="shared" si="6"/>
        <v>0</v>
      </c>
      <c r="BF23">
        <f t="shared" si="6"/>
        <v>0</v>
      </c>
      <c r="BG23">
        <f t="shared" si="6"/>
        <v>0</v>
      </c>
      <c r="BH23">
        <f t="shared" si="6"/>
        <v>0</v>
      </c>
      <c r="BI23">
        <f t="shared" si="6"/>
        <v>0</v>
      </c>
      <c r="BJ23">
        <f t="shared" si="6"/>
        <v>0</v>
      </c>
      <c r="BK23">
        <f t="shared" si="6"/>
        <v>0</v>
      </c>
      <c r="BL23">
        <f t="shared" si="6"/>
        <v>0</v>
      </c>
      <c r="BM23">
        <f t="shared" si="6"/>
        <v>0</v>
      </c>
      <c r="BN23">
        <f t="shared" si="6"/>
        <v>0</v>
      </c>
      <c r="BO23">
        <f t="shared" ref="BO23:CY26" si="7">(-1)^BO$12*(16*$B$4*$B$8^2)/($B$7*PI()^3*(2*BO$12+1)^3)*COS(PI()*$A23/(2*$B$8)*(2*BO$12+1))*EXP(-((2*BO$12+1)^2*PI()^2*$B$7*$E$4)/(4*$B$8^2))</f>
        <v>0</v>
      </c>
      <c r="BP23">
        <f t="shared" si="7"/>
        <v>0</v>
      </c>
      <c r="BQ23">
        <f t="shared" si="7"/>
        <v>0</v>
      </c>
      <c r="BR23">
        <f t="shared" si="7"/>
        <v>0</v>
      </c>
      <c r="BS23">
        <f t="shared" si="7"/>
        <v>0</v>
      </c>
      <c r="BT23">
        <f t="shared" si="7"/>
        <v>0</v>
      </c>
      <c r="BU23">
        <f t="shared" si="7"/>
        <v>0</v>
      </c>
      <c r="BV23">
        <f t="shared" si="7"/>
        <v>0</v>
      </c>
      <c r="BW23">
        <f t="shared" si="7"/>
        <v>0</v>
      </c>
      <c r="BX23">
        <f t="shared" si="7"/>
        <v>0</v>
      </c>
      <c r="BY23">
        <f t="shared" si="7"/>
        <v>0</v>
      </c>
      <c r="BZ23">
        <f t="shared" si="7"/>
        <v>0</v>
      </c>
      <c r="CA23">
        <f t="shared" si="7"/>
        <v>0</v>
      </c>
      <c r="CB23">
        <f t="shared" si="7"/>
        <v>0</v>
      </c>
      <c r="CC23">
        <f t="shared" si="7"/>
        <v>0</v>
      </c>
      <c r="CD23">
        <f t="shared" si="7"/>
        <v>0</v>
      </c>
      <c r="CE23">
        <f t="shared" si="7"/>
        <v>0</v>
      </c>
      <c r="CF23">
        <f t="shared" si="7"/>
        <v>0</v>
      </c>
      <c r="CG23">
        <f t="shared" si="7"/>
        <v>0</v>
      </c>
      <c r="CH23">
        <f t="shared" si="7"/>
        <v>0</v>
      </c>
      <c r="CI23">
        <f t="shared" si="7"/>
        <v>0</v>
      </c>
      <c r="CJ23">
        <f t="shared" si="7"/>
        <v>0</v>
      </c>
      <c r="CK23">
        <f t="shared" si="7"/>
        <v>0</v>
      </c>
      <c r="CL23">
        <f t="shared" si="7"/>
        <v>0</v>
      </c>
      <c r="CM23">
        <f t="shared" si="7"/>
        <v>0</v>
      </c>
      <c r="CN23">
        <f t="shared" si="7"/>
        <v>0</v>
      </c>
      <c r="CO23">
        <f t="shared" si="7"/>
        <v>0</v>
      </c>
      <c r="CP23">
        <f t="shared" si="7"/>
        <v>0</v>
      </c>
      <c r="CQ23">
        <f t="shared" si="7"/>
        <v>0</v>
      </c>
      <c r="CR23">
        <f t="shared" si="7"/>
        <v>0</v>
      </c>
      <c r="CS23">
        <f t="shared" si="7"/>
        <v>0</v>
      </c>
      <c r="CT23">
        <f t="shared" si="7"/>
        <v>0</v>
      </c>
      <c r="CU23">
        <f t="shared" si="7"/>
        <v>0</v>
      </c>
      <c r="CV23">
        <f t="shared" si="7"/>
        <v>0</v>
      </c>
      <c r="CW23">
        <f t="shared" si="7"/>
        <v>0</v>
      </c>
      <c r="CX23">
        <f t="shared" si="7"/>
        <v>0</v>
      </c>
      <c r="CY23">
        <f t="shared" si="7"/>
        <v>0</v>
      </c>
    </row>
    <row r="24" spans="1:103" hidden="1" x14ac:dyDescent="0.25">
      <c r="A24" s="12">
        <f>Steady_State!A13</f>
        <v>-0.05</v>
      </c>
      <c r="B24" s="26">
        <f t="shared" si="0"/>
        <v>0.62190561786648135</v>
      </c>
      <c r="C24">
        <f t="shared" si="1"/>
        <v>0.62230680604820376</v>
      </c>
      <c r="D24">
        <f t="shared" ref="D24:BO26" si="8">(-1)^D$12*(16*$B$4*$B$8^2)/($B$7*PI()^3*(2*D$12+1)^3)*COS(PI()*$A24/(2*$B$8)*(2*D$12+1))*EXP(-((2*D$12+1)^2*PI()^2*$B$7*$E$4)/(4*$B$8^2))</f>
        <v>-4.0121379004938831E-4</v>
      </c>
      <c r="E24">
        <f t="shared" si="8"/>
        <v>2.5608370053290352E-8</v>
      </c>
      <c r="F24">
        <f t="shared" si="8"/>
        <v>-4.3050868439622046E-14</v>
      </c>
      <c r="G24">
        <f t="shared" si="8"/>
        <v>9.67677441589742E-22</v>
      </c>
      <c r="H24">
        <f t="shared" si="8"/>
        <v>1.4179164135430306E-30</v>
      </c>
      <c r="I24">
        <f t="shared" si="8"/>
        <v>-1.286937926869368E-40</v>
      </c>
      <c r="J24">
        <f t="shared" si="8"/>
        <v>1.2997830619251257E-52</v>
      </c>
      <c r="K24">
        <f t="shared" si="8"/>
        <v>-2.1626519553646533E-66</v>
      </c>
      <c r="L24">
        <f t="shared" si="8"/>
        <v>6.3691079329986262E-82</v>
      </c>
      <c r="M24">
        <f t="shared" si="8"/>
        <v>-3.3761567918278257E-99</v>
      </c>
      <c r="N24">
        <f t="shared" si="8"/>
        <v>3.2016446558563346E-118</v>
      </c>
      <c r="O24">
        <f t="shared" si="8"/>
        <v>-5.2726631290656747E-139</v>
      </c>
      <c r="P24">
        <f t="shared" si="8"/>
        <v>1.3819232560552537E-161</v>
      </c>
      <c r="Q24">
        <f t="shared" si="8"/>
        <v>-3.8133302012654578E-186</v>
      </c>
      <c r="R24">
        <f t="shared" si="8"/>
        <v>-5.9775737831252249E-212</v>
      </c>
      <c r="S24">
        <f t="shared" si="8"/>
        <v>5.3133479746472182E-239</v>
      </c>
      <c r="T24">
        <f t="shared" si="8"/>
        <v>-4.9454295468423663E-268</v>
      </c>
      <c r="U24">
        <f t="shared" si="8"/>
        <v>7.2565936807637686E-299</v>
      </c>
      <c r="V24">
        <f t="shared" si="8"/>
        <v>0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  <c r="AC24">
        <f t="shared" si="8"/>
        <v>0</v>
      </c>
      <c r="AD24">
        <f t="shared" si="8"/>
        <v>0</v>
      </c>
      <c r="AE24">
        <f t="shared" si="8"/>
        <v>0</v>
      </c>
      <c r="AF24">
        <f t="shared" si="8"/>
        <v>0</v>
      </c>
      <c r="AG24">
        <f t="shared" si="8"/>
        <v>0</v>
      </c>
      <c r="AH24">
        <f t="shared" si="8"/>
        <v>0</v>
      </c>
      <c r="AI24">
        <f t="shared" si="8"/>
        <v>0</v>
      </c>
      <c r="AJ24">
        <f t="shared" si="8"/>
        <v>0</v>
      </c>
      <c r="AK24">
        <f t="shared" si="8"/>
        <v>0</v>
      </c>
      <c r="AL24">
        <f t="shared" si="8"/>
        <v>0</v>
      </c>
      <c r="AM24">
        <f t="shared" si="8"/>
        <v>0</v>
      </c>
      <c r="AN24">
        <f t="shared" si="8"/>
        <v>0</v>
      </c>
      <c r="AO24">
        <f t="shared" si="8"/>
        <v>0</v>
      </c>
      <c r="AP24">
        <f t="shared" si="8"/>
        <v>0</v>
      </c>
      <c r="AQ24">
        <f t="shared" si="8"/>
        <v>0</v>
      </c>
      <c r="AR24">
        <f t="shared" si="8"/>
        <v>0</v>
      </c>
      <c r="AS24">
        <f t="shared" si="8"/>
        <v>0</v>
      </c>
      <c r="AT24">
        <f t="shared" si="8"/>
        <v>0</v>
      </c>
      <c r="AU24">
        <f t="shared" si="8"/>
        <v>0</v>
      </c>
      <c r="AV24">
        <f t="shared" si="8"/>
        <v>0</v>
      </c>
      <c r="AW24">
        <f t="shared" si="8"/>
        <v>0</v>
      </c>
      <c r="AX24">
        <f t="shared" si="8"/>
        <v>0</v>
      </c>
      <c r="AY24">
        <f t="shared" si="8"/>
        <v>0</v>
      </c>
      <c r="AZ24">
        <f t="shared" si="8"/>
        <v>0</v>
      </c>
      <c r="BA24">
        <f t="shared" si="8"/>
        <v>0</v>
      </c>
      <c r="BB24">
        <f t="shared" si="8"/>
        <v>0</v>
      </c>
      <c r="BC24">
        <f t="shared" si="8"/>
        <v>0</v>
      </c>
      <c r="BD24">
        <f t="shared" si="8"/>
        <v>0</v>
      </c>
      <c r="BE24">
        <f t="shared" si="8"/>
        <v>0</v>
      </c>
      <c r="BF24">
        <f t="shared" si="8"/>
        <v>0</v>
      </c>
      <c r="BG24">
        <f t="shared" si="8"/>
        <v>0</v>
      </c>
      <c r="BH24">
        <f t="shared" si="8"/>
        <v>0</v>
      </c>
      <c r="BI24">
        <f t="shared" si="8"/>
        <v>0</v>
      </c>
      <c r="BJ24">
        <f t="shared" si="8"/>
        <v>0</v>
      </c>
      <c r="BK24">
        <f t="shared" si="8"/>
        <v>0</v>
      </c>
      <c r="BL24">
        <f t="shared" si="8"/>
        <v>0</v>
      </c>
      <c r="BM24">
        <f t="shared" si="8"/>
        <v>0</v>
      </c>
      <c r="BN24">
        <f t="shared" si="8"/>
        <v>0</v>
      </c>
      <c r="BO24">
        <f t="shared" si="8"/>
        <v>0</v>
      </c>
      <c r="BP24">
        <f t="shared" si="7"/>
        <v>0</v>
      </c>
      <c r="BQ24">
        <f t="shared" si="7"/>
        <v>0</v>
      </c>
      <c r="BR24">
        <f t="shared" si="7"/>
        <v>0</v>
      </c>
      <c r="BS24">
        <f t="shared" si="7"/>
        <v>0</v>
      </c>
      <c r="BT24">
        <f t="shared" si="7"/>
        <v>0</v>
      </c>
      <c r="BU24">
        <f t="shared" si="7"/>
        <v>0</v>
      </c>
      <c r="BV24">
        <f t="shared" si="7"/>
        <v>0</v>
      </c>
      <c r="BW24">
        <f t="shared" si="7"/>
        <v>0</v>
      </c>
      <c r="BX24">
        <f t="shared" si="7"/>
        <v>0</v>
      </c>
      <c r="BY24">
        <f t="shared" si="7"/>
        <v>0</v>
      </c>
      <c r="BZ24">
        <f t="shared" si="7"/>
        <v>0</v>
      </c>
      <c r="CA24">
        <f t="shared" si="7"/>
        <v>0</v>
      </c>
      <c r="CB24">
        <f t="shared" si="7"/>
        <v>0</v>
      </c>
      <c r="CC24">
        <f t="shared" si="7"/>
        <v>0</v>
      </c>
      <c r="CD24">
        <f t="shared" si="7"/>
        <v>0</v>
      </c>
      <c r="CE24">
        <f t="shared" si="7"/>
        <v>0</v>
      </c>
      <c r="CF24">
        <f t="shared" si="7"/>
        <v>0</v>
      </c>
      <c r="CG24">
        <f t="shared" si="7"/>
        <v>0</v>
      </c>
      <c r="CH24">
        <f t="shared" si="7"/>
        <v>0</v>
      </c>
      <c r="CI24">
        <f t="shared" si="7"/>
        <v>0</v>
      </c>
      <c r="CJ24">
        <f t="shared" si="7"/>
        <v>0</v>
      </c>
      <c r="CK24">
        <f t="shared" si="7"/>
        <v>0</v>
      </c>
      <c r="CL24">
        <f t="shared" si="7"/>
        <v>0</v>
      </c>
      <c r="CM24">
        <f t="shared" si="7"/>
        <v>0</v>
      </c>
      <c r="CN24">
        <f t="shared" si="7"/>
        <v>0</v>
      </c>
      <c r="CO24">
        <f t="shared" si="7"/>
        <v>0</v>
      </c>
      <c r="CP24">
        <f t="shared" si="7"/>
        <v>0</v>
      </c>
      <c r="CQ24">
        <f t="shared" si="7"/>
        <v>0</v>
      </c>
      <c r="CR24">
        <f t="shared" si="7"/>
        <v>0</v>
      </c>
      <c r="CS24">
        <f t="shared" si="7"/>
        <v>0</v>
      </c>
      <c r="CT24">
        <f t="shared" si="7"/>
        <v>0</v>
      </c>
      <c r="CU24">
        <f t="shared" si="7"/>
        <v>0</v>
      </c>
      <c r="CV24">
        <f t="shared" si="7"/>
        <v>0</v>
      </c>
      <c r="CW24">
        <f t="shared" si="7"/>
        <v>0</v>
      </c>
      <c r="CX24">
        <f t="shared" si="7"/>
        <v>0</v>
      </c>
      <c r="CY24">
        <f t="shared" si="7"/>
        <v>0</v>
      </c>
    </row>
    <row r="25" spans="1:103" hidden="1" x14ac:dyDescent="0.25">
      <c r="A25" s="12">
        <f>Steady_State!A14</f>
        <v>0</v>
      </c>
      <c r="B25" s="26">
        <f t="shared" si="0"/>
        <v>0.62961368211646118</v>
      </c>
      <c r="C25">
        <f t="shared" si="1"/>
        <v>0.63006393866432497</v>
      </c>
      <c r="D25">
        <f t="shared" si="8"/>
        <v>-4.5029276347315224E-4</v>
      </c>
      <c r="E25">
        <f t="shared" si="8"/>
        <v>3.6215704239632235E-8</v>
      </c>
      <c r="F25">
        <f t="shared" si="8"/>
        <v>-9.4827685743028155E-14</v>
      </c>
      <c r="G25">
        <f t="shared" si="8"/>
        <v>6.1858327788628945E-21</v>
      </c>
      <c r="H25">
        <f t="shared" si="8"/>
        <v>-9.0639643455703951E-30</v>
      </c>
      <c r="I25">
        <f t="shared" si="8"/>
        <v>2.8347243557027766E-40</v>
      </c>
      <c r="J25">
        <f t="shared" si="8"/>
        <v>-1.8381708343173414E-52</v>
      </c>
      <c r="K25">
        <f t="shared" si="8"/>
        <v>2.4272010323770051E-66</v>
      </c>
      <c r="L25">
        <f t="shared" si="8"/>
        <v>-6.4484996645408228E-82</v>
      </c>
      <c r="M25">
        <f t="shared" si="8"/>
        <v>3.4182410109179798E-99</v>
      </c>
      <c r="N25">
        <f t="shared" si="8"/>
        <v>-3.5932898008493979E-118</v>
      </c>
      <c r="O25">
        <f t="shared" si="8"/>
        <v>7.4566717069492369E-139</v>
      </c>
      <c r="P25">
        <f t="shared" si="8"/>
        <v>-3.0439475205936231E-161</v>
      </c>
      <c r="Q25">
        <f t="shared" si="8"/>
        <v>2.4376534929721299E-185</v>
      </c>
      <c r="R25">
        <f t="shared" si="8"/>
        <v>-3.821136078669081E-211</v>
      </c>
      <c r="S25">
        <f t="shared" si="8"/>
        <v>1.17036545427613E-238</v>
      </c>
      <c r="T25">
        <f t="shared" si="8"/>
        <v>-6.9938935369051054E-268</v>
      </c>
      <c r="U25">
        <f t="shared" si="8"/>
        <v>8.1442654837728795E-299</v>
      </c>
      <c r="V25">
        <f t="shared" si="8"/>
        <v>0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  <c r="AC25">
        <f t="shared" si="8"/>
        <v>0</v>
      </c>
      <c r="AD25">
        <f t="shared" si="8"/>
        <v>0</v>
      </c>
      <c r="AE25">
        <f t="shared" si="8"/>
        <v>0</v>
      </c>
      <c r="AF25">
        <f t="shared" si="8"/>
        <v>0</v>
      </c>
      <c r="AG25">
        <f t="shared" si="8"/>
        <v>0</v>
      </c>
      <c r="AH25">
        <f t="shared" si="8"/>
        <v>0</v>
      </c>
      <c r="AI25">
        <f t="shared" si="8"/>
        <v>0</v>
      </c>
      <c r="AJ25">
        <f t="shared" si="8"/>
        <v>0</v>
      </c>
      <c r="AK25">
        <f t="shared" si="8"/>
        <v>0</v>
      </c>
      <c r="AL25">
        <f t="shared" si="8"/>
        <v>0</v>
      </c>
      <c r="AM25">
        <f t="shared" si="8"/>
        <v>0</v>
      </c>
      <c r="AN25">
        <f t="shared" si="8"/>
        <v>0</v>
      </c>
      <c r="AO25">
        <f t="shared" si="8"/>
        <v>0</v>
      </c>
      <c r="AP25">
        <f t="shared" si="8"/>
        <v>0</v>
      </c>
      <c r="AQ25">
        <f t="shared" si="8"/>
        <v>0</v>
      </c>
      <c r="AR25">
        <f t="shared" si="8"/>
        <v>0</v>
      </c>
      <c r="AS25">
        <f t="shared" si="8"/>
        <v>0</v>
      </c>
      <c r="AT25">
        <f t="shared" si="8"/>
        <v>0</v>
      </c>
      <c r="AU25">
        <f t="shared" si="8"/>
        <v>0</v>
      </c>
      <c r="AV25">
        <f t="shared" si="8"/>
        <v>0</v>
      </c>
      <c r="AW25">
        <f t="shared" si="8"/>
        <v>0</v>
      </c>
      <c r="AX25">
        <f t="shared" si="8"/>
        <v>0</v>
      </c>
      <c r="AY25">
        <f t="shared" si="8"/>
        <v>0</v>
      </c>
      <c r="AZ25">
        <f t="shared" si="8"/>
        <v>0</v>
      </c>
      <c r="BA25">
        <f t="shared" si="8"/>
        <v>0</v>
      </c>
      <c r="BB25">
        <f t="shared" si="8"/>
        <v>0</v>
      </c>
      <c r="BC25">
        <f t="shared" si="8"/>
        <v>0</v>
      </c>
      <c r="BD25">
        <f t="shared" si="8"/>
        <v>0</v>
      </c>
      <c r="BE25">
        <f t="shared" si="8"/>
        <v>0</v>
      </c>
      <c r="BF25">
        <f t="shared" si="8"/>
        <v>0</v>
      </c>
      <c r="BG25">
        <f t="shared" si="8"/>
        <v>0</v>
      </c>
      <c r="BH25">
        <f t="shared" si="8"/>
        <v>0</v>
      </c>
      <c r="BI25">
        <f t="shared" si="8"/>
        <v>0</v>
      </c>
      <c r="BJ25">
        <f t="shared" si="8"/>
        <v>0</v>
      </c>
      <c r="BK25">
        <f t="shared" si="8"/>
        <v>0</v>
      </c>
      <c r="BL25">
        <f t="shared" si="8"/>
        <v>0</v>
      </c>
      <c r="BM25">
        <f t="shared" si="8"/>
        <v>0</v>
      </c>
      <c r="BN25">
        <f t="shared" si="8"/>
        <v>0</v>
      </c>
      <c r="BO25">
        <f t="shared" si="8"/>
        <v>0</v>
      </c>
      <c r="BP25">
        <f t="shared" si="7"/>
        <v>0</v>
      </c>
      <c r="BQ25">
        <f t="shared" si="7"/>
        <v>0</v>
      </c>
      <c r="BR25">
        <f t="shared" si="7"/>
        <v>0</v>
      </c>
      <c r="BS25">
        <f t="shared" si="7"/>
        <v>0</v>
      </c>
      <c r="BT25">
        <f t="shared" si="7"/>
        <v>0</v>
      </c>
      <c r="BU25">
        <f t="shared" si="7"/>
        <v>0</v>
      </c>
      <c r="BV25">
        <f t="shared" si="7"/>
        <v>0</v>
      </c>
      <c r="BW25">
        <f t="shared" si="7"/>
        <v>0</v>
      </c>
      <c r="BX25">
        <f t="shared" si="7"/>
        <v>0</v>
      </c>
      <c r="BY25">
        <f t="shared" si="7"/>
        <v>0</v>
      </c>
      <c r="BZ25">
        <f t="shared" si="7"/>
        <v>0</v>
      </c>
      <c r="CA25">
        <f t="shared" si="7"/>
        <v>0</v>
      </c>
      <c r="CB25">
        <f t="shared" si="7"/>
        <v>0</v>
      </c>
      <c r="CC25">
        <f t="shared" si="7"/>
        <v>0</v>
      </c>
      <c r="CD25">
        <f t="shared" si="7"/>
        <v>0</v>
      </c>
      <c r="CE25">
        <f t="shared" si="7"/>
        <v>0</v>
      </c>
      <c r="CF25">
        <f t="shared" si="7"/>
        <v>0</v>
      </c>
      <c r="CG25">
        <f t="shared" si="7"/>
        <v>0</v>
      </c>
      <c r="CH25">
        <f t="shared" si="7"/>
        <v>0</v>
      </c>
      <c r="CI25">
        <f t="shared" si="7"/>
        <v>0</v>
      </c>
      <c r="CJ25">
        <f t="shared" si="7"/>
        <v>0</v>
      </c>
      <c r="CK25">
        <f t="shared" si="7"/>
        <v>0</v>
      </c>
      <c r="CL25">
        <f t="shared" si="7"/>
        <v>0</v>
      </c>
      <c r="CM25">
        <f t="shared" si="7"/>
        <v>0</v>
      </c>
      <c r="CN25">
        <f t="shared" si="7"/>
        <v>0</v>
      </c>
      <c r="CO25">
        <f t="shared" si="7"/>
        <v>0</v>
      </c>
      <c r="CP25">
        <f t="shared" si="7"/>
        <v>0</v>
      </c>
      <c r="CQ25">
        <f t="shared" si="7"/>
        <v>0</v>
      </c>
      <c r="CR25">
        <f t="shared" si="7"/>
        <v>0</v>
      </c>
      <c r="CS25">
        <f t="shared" si="7"/>
        <v>0</v>
      </c>
      <c r="CT25">
        <f t="shared" si="7"/>
        <v>0</v>
      </c>
      <c r="CU25">
        <f t="shared" si="7"/>
        <v>0</v>
      </c>
      <c r="CV25">
        <f t="shared" si="7"/>
        <v>0</v>
      </c>
      <c r="CW25">
        <f t="shared" si="7"/>
        <v>0</v>
      </c>
      <c r="CX25">
        <f t="shared" si="7"/>
        <v>0</v>
      </c>
      <c r="CY25">
        <f t="shared" si="7"/>
        <v>0</v>
      </c>
    </row>
    <row r="26" spans="1:103" hidden="1" x14ac:dyDescent="0.25">
      <c r="A26" s="12">
        <f>Steady_State!A15</f>
        <v>0.05</v>
      </c>
      <c r="B26" s="26">
        <f t="shared" si="0"/>
        <v>0.62190561786648135</v>
      </c>
      <c r="C26">
        <f t="shared" si="1"/>
        <v>0.62230680604820376</v>
      </c>
      <c r="D26">
        <f t="shared" si="8"/>
        <v>-4.0121379004938831E-4</v>
      </c>
      <c r="E26">
        <f t="shared" si="8"/>
        <v>2.5608370053290352E-8</v>
      </c>
      <c r="F26">
        <f t="shared" si="8"/>
        <v>-4.3050868439622046E-14</v>
      </c>
      <c r="G26">
        <f t="shared" si="8"/>
        <v>9.67677441589742E-22</v>
      </c>
      <c r="H26">
        <f t="shared" si="8"/>
        <v>1.4179164135430306E-30</v>
      </c>
      <c r="I26">
        <f t="shared" si="8"/>
        <v>-1.286937926869368E-40</v>
      </c>
      <c r="J26">
        <f t="shared" si="8"/>
        <v>1.2997830619251257E-52</v>
      </c>
      <c r="K26">
        <f t="shared" si="8"/>
        <v>-2.1626519553646533E-66</v>
      </c>
      <c r="L26">
        <f t="shared" si="8"/>
        <v>6.3691079329986262E-82</v>
      </c>
      <c r="M26">
        <f t="shared" si="8"/>
        <v>-3.3761567918278257E-99</v>
      </c>
      <c r="N26">
        <f t="shared" si="8"/>
        <v>3.2016446558563346E-118</v>
      </c>
      <c r="O26">
        <f t="shared" si="8"/>
        <v>-5.2726631290656747E-139</v>
      </c>
      <c r="P26">
        <f t="shared" si="8"/>
        <v>1.3819232560552537E-161</v>
      </c>
      <c r="Q26">
        <f t="shared" si="8"/>
        <v>-3.8133302012654578E-186</v>
      </c>
      <c r="R26">
        <f t="shared" si="8"/>
        <v>-5.9775737831252249E-212</v>
      </c>
      <c r="S26">
        <f t="shared" si="8"/>
        <v>5.3133479746472182E-239</v>
      </c>
      <c r="T26">
        <f t="shared" si="8"/>
        <v>-4.9454295468423663E-268</v>
      </c>
      <c r="U26">
        <f t="shared" si="8"/>
        <v>7.2565936807637686E-299</v>
      </c>
      <c r="V26">
        <f t="shared" si="8"/>
        <v>0</v>
      </c>
      <c r="W26">
        <f t="shared" si="8"/>
        <v>0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  <c r="AC26">
        <f t="shared" si="8"/>
        <v>0</v>
      </c>
      <c r="AD26">
        <f t="shared" si="8"/>
        <v>0</v>
      </c>
      <c r="AE26">
        <f t="shared" si="8"/>
        <v>0</v>
      </c>
      <c r="AF26">
        <f t="shared" si="8"/>
        <v>0</v>
      </c>
      <c r="AG26">
        <f t="shared" si="8"/>
        <v>0</v>
      </c>
      <c r="AH26">
        <f t="shared" si="8"/>
        <v>0</v>
      </c>
      <c r="AI26">
        <f t="shared" si="8"/>
        <v>0</v>
      </c>
      <c r="AJ26">
        <f t="shared" si="8"/>
        <v>0</v>
      </c>
      <c r="AK26">
        <f t="shared" si="8"/>
        <v>0</v>
      </c>
      <c r="AL26">
        <f t="shared" si="8"/>
        <v>0</v>
      </c>
      <c r="AM26">
        <f t="shared" si="8"/>
        <v>0</v>
      </c>
      <c r="AN26">
        <f t="shared" si="8"/>
        <v>0</v>
      </c>
      <c r="AO26">
        <f t="shared" si="8"/>
        <v>0</v>
      </c>
      <c r="AP26">
        <f t="shared" si="8"/>
        <v>0</v>
      </c>
      <c r="AQ26">
        <f t="shared" si="8"/>
        <v>0</v>
      </c>
      <c r="AR26">
        <f t="shared" si="8"/>
        <v>0</v>
      </c>
      <c r="AS26">
        <f t="shared" si="8"/>
        <v>0</v>
      </c>
      <c r="AT26">
        <f t="shared" si="8"/>
        <v>0</v>
      </c>
      <c r="AU26">
        <f t="shared" si="8"/>
        <v>0</v>
      </c>
      <c r="AV26">
        <f t="shared" si="8"/>
        <v>0</v>
      </c>
      <c r="AW26">
        <f t="shared" si="8"/>
        <v>0</v>
      </c>
      <c r="AX26">
        <f t="shared" si="8"/>
        <v>0</v>
      </c>
      <c r="AY26">
        <f t="shared" si="8"/>
        <v>0</v>
      </c>
      <c r="AZ26">
        <f t="shared" si="8"/>
        <v>0</v>
      </c>
      <c r="BA26">
        <f t="shared" si="8"/>
        <v>0</v>
      </c>
      <c r="BB26">
        <f t="shared" si="8"/>
        <v>0</v>
      </c>
      <c r="BC26">
        <f t="shared" si="8"/>
        <v>0</v>
      </c>
      <c r="BD26">
        <f t="shared" si="8"/>
        <v>0</v>
      </c>
      <c r="BE26">
        <f t="shared" si="8"/>
        <v>0</v>
      </c>
      <c r="BF26">
        <f t="shared" si="8"/>
        <v>0</v>
      </c>
      <c r="BG26">
        <f t="shared" si="8"/>
        <v>0</v>
      </c>
      <c r="BH26">
        <f t="shared" si="8"/>
        <v>0</v>
      </c>
      <c r="BI26">
        <f t="shared" si="8"/>
        <v>0</v>
      </c>
      <c r="BJ26">
        <f t="shared" si="8"/>
        <v>0</v>
      </c>
      <c r="BK26">
        <f t="shared" si="8"/>
        <v>0</v>
      </c>
      <c r="BL26">
        <f t="shared" si="8"/>
        <v>0</v>
      </c>
      <c r="BM26">
        <f t="shared" si="8"/>
        <v>0</v>
      </c>
      <c r="BN26">
        <f t="shared" si="8"/>
        <v>0</v>
      </c>
      <c r="BO26">
        <f t="shared" si="8"/>
        <v>0</v>
      </c>
      <c r="BP26">
        <f t="shared" si="7"/>
        <v>0</v>
      </c>
      <c r="BQ26">
        <f t="shared" si="7"/>
        <v>0</v>
      </c>
      <c r="BR26">
        <f t="shared" si="7"/>
        <v>0</v>
      </c>
      <c r="BS26">
        <f t="shared" si="7"/>
        <v>0</v>
      </c>
      <c r="BT26">
        <f t="shared" si="7"/>
        <v>0</v>
      </c>
      <c r="BU26">
        <f t="shared" si="7"/>
        <v>0</v>
      </c>
      <c r="BV26">
        <f t="shared" si="7"/>
        <v>0</v>
      </c>
      <c r="BW26">
        <f t="shared" si="7"/>
        <v>0</v>
      </c>
      <c r="BX26">
        <f t="shared" si="7"/>
        <v>0</v>
      </c>
      <c r="BY26">
        <f t="shared" si="7"/>
        <v>0</v>
      </c>
      <c r="BZ26">
        <f t="shared" si="7"/>
        <v>0</v>
      </c>
      <c r="CA26">
        <f t="shared" si="7"/>
        <v>0</v>
      </c>
      <c r="CB26">
        <f t="shared" si="7"/>
        <v>0</v>
      </c>
      <c r="CC26">
        <f t="shared" si="7"/>
        <v>0</v>
      </c>
      <c r="CD26">
        <f t="shared" si="7"/>
        <v>0</v>
      </c>
      <c r="CE26">
        <f t="shared" si="7"/>
        <v>0</v>
      </c>
      <c r="CF26">
        <f t="shared" si="7"/>
        <v>0</v>
      </c>
      <c r="CG26">
        <f t="shared" si="7"/>
        <v>0</v>
      </c>
      <c r="CH26">
        <f t="shared" si="7"/>
        <v>0</v>
      </c>
      <c r="CI26">
        <f t="shared" si="7"/>
        <v>0</v>
      </c>
      <c r="CJ26">
        <f t="shared" si="7"/>
        <v>0</v>
      </c>
      <c r="CK26">
        <f t="shared" si="7"/>
        <v>0</v>
      </c>
      <c r="CL26">
        <f t="shared" si="7"/>
        <v>0</v>
      </c>
      <c r="CM26">
        <f t="shared" si="7"/>
        <v>0</v>
      </c>
      <c r="CN26">
        <f t="shared" si="7"/>
        <v>0</v>
      </c>
      <c r="CO26">
        <f t="shared" si="7"/>
        <v>0</v>
      </c>
      <c r="CP26">
        <f t="shared" si="7"/>
        <v>0</v>
      </c>
      <c r="CQ26">
        <f t="shared" si="7"/>
        <v>0</v>
      </c>
      <c r="CR26">
        <f t="shared" si="7"/>
        <v>0</v>
      </c>
      <c r="CS26">
        <f t="shared" si="7"/>
        <v>0</v>
      </c>
      <c r="CT26">
        <f t="shared" si="7"/>
        <v>0</v>
      </c>
      <c r="CU26">
        <f t="shared" si="7"/>
        <v>0</v>
      </c>
      <c r="CV26">
        <f t="shared" si="7"/>
        <v>0</v>
      </c>
      <c r="CW26">
        <f t="shared" si="7"/>
        <v>0</v>
      </c>
      <c r="CX26">
        <f t="shared" si="7"/>
        <v>0</v>
      </c>
      <c r="CY26">
        <f t="shared" si="7"/>
        <v>0</v>
      </c>
    </row>
    <row r="27" spans="1:103" hidden="1" x14ac:dyDescent="0.25">
      <c r="A27" s="12">
        <f>Steady_State!A16</f>
        <v>0.1</v>
      </c>
      <c r="B27" s="26">
        <f>SUM(C27:ZR27)</f>
        <v>0.59896173910376838</v>
      </c>
      <c r="C27">
        <f t="shared" ref="C27:BN35" si="9">(-1)^C$12*(16*$B$4*$B$8^2)/($B$7*PI()^3*(2*C$12+1)^3)*COS(PI()*$A27/(2*$B$8)*(2*C$12+1))*EXP(-((2*C$12+1)^2*PI()^2*$B$7*$E$4)/(4*$B$8^2))</f>
        <v>0.59922641454929615</v>
      </c>
      <c r="D27">
        <f t="shared" si="9"/>
        <v>-2.6467544558354177E-4</v>
      </c>
      <c r="E27">
        <f>(-1)^E$12*(16*$B$4*$B$8^2)/($B$7*PI()^3*(2*E$12+1)^3)*COS(PI()*$A27/(2*$B$8)*(2*E$12+1))*EXP(-((2*E$12+1)^2*PI()^2*$B$7*$E$4)/(4*$B$8^2))</f>
        <v>2.2184807046306498E-24</v>
      </c>
      <c r="F27">
        <f t="shared" si="9"/>
        <v>5.5738315188777152E-14</v>
      </c>
      <c r="G27">
        <f t="shared" si="9"/>
        <v>-5.8830765730497136E-21</v>
      </c>
      <c r="H27">
        <f t="shared" si="9"/>
        <v>8.6203423543216619E-30</v>
      </c>
      <c r="I27">
        <f t="shared" si="9"/>
        <v>-1.6662091705963751E-40</v>
      </c>
      <c r="J27">
        <f t="shared" si="9"/>
        <v>3.3780482362829696E-68</v>
      </c>
      <c r="K27">
        <f t="shared" si="9"/>
        <v>1.4266729711802687E-66</v>
      </c>
      <c r="L27">
        <f t="shared" si="9"/>
        <v>-6.1328876262886607E-82</v>
      </c>
      <c r="M27">
        <f t="shared" si="9"/>
        <v>3.2509403877008782E-99</v>
      </c>
      <c r="N27">
        <f t="shared" si="9"/>
        <v>-2.1120827521522348E-118</v>
      </c>
      <c r="O27">
        <f t="shared" si="9"/>
        <v>2.2838824551324202E-154</v>
      </c>
      <c r="P27">
        <f t="shared" si="9"/>
        <v>1.7891874613571704E-161</v>
      </c>
      <c r="Q27">
        <f t="shared" si="9"/>
        <v>-2.3183462389607862E-185</v>
      </c>
      <c r="R27">
        <f t="shared" si="9"/>
        <v>3.6341163672687402E-211</v>
      </c>
      <c r="S27">
        <f t="shared" si="9"/>
        <v>-6.8792355381609036E-239</v>
      </c>
      <c r="T27">
        <f t="shared" si="9"/>
        <v>2.9989952511871355E-283</v>
      </c>
      <c r="U27">
        <f t="shared" si="9"/>
        <v>4.7870791421163195E-299</v>
      </c>
      <c r="V27">
        <f t="shared" si="9"/>
        <v>0</v>
      </c>
      <c r="W27">
        <f t="shared" si="9"/>
        <v>0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0</v>
      </c>
      <c r="AB27">
        <f t="shared" si="9"/>
        <v>0</v>
      </c>
      <c r="AC27">
        <f t="shared" si="9"/>
        <v>0</v>
      </c>
      <c r="AD27">
        <f t="shared" si="9"/>
        <v>0</v>
      </c>
      <c r="AE27">
        <f t="shared" si="9"/>
        <v>0</v>
      </c>
      <c r="AF27">
        <f t="shared" si="9"/>
        <v>0</v>
      </c>
      <c r="AG27">
        <f t="shared" si="9"/>
        <v>0</v>
      </c>
      <c r="AH27">
        <f t="shared" si="9"/>
        <v>0</v>
      </c>
      <c r="AI27">
        <f t="shared" si="9"/>
        <v>0</v>
      </c>
      <c r="AJ27">
        <f t="shared" si="9"/>
        <v>0</v>
      </c>
      <c r="AK27">
        <f t="shared" si="9"/>
        <v>0</v>
      </c>
      <c r="AL27">
        <f t="shared" si="9"/>
        <v>0</v>
      </c>
      <c r="AM27">
        <f t="shared" si="9"/>
        <v>0</v>
      </c>
      <c r="AN27">
        <f t="shared" si="9"/>
        <v>0</v>
      </c>
      <c r="AO27">
        <f t="shared" si="9"/>
        <v>0</v>
      </c>
      <c r="AP27">
        <f t="shared" si="9"/>
        <v>0</v>
      </c>
      <c r="AQ27">
        <f t="shared" si="9"/>
        <v>0</v>
      </c>
      <c r="AR27">
        <f t="shared" si="9"/>
        <v>0</v>
      </c>
      <c r="AS27">
        <f t="shared" si="9"/>
        <v>0</v>
      </c>
      <c r="AT27">
        <f t="shared" si="9"/>
        <v>0</v>
      </c>
      <c r="AU27">
        <f t="shared" si="9"/>
        <v>0</v>
      </c>
      <c r="AV27">
        <f t="shared" si="9"/>
        <v>0</v>
      </c>
      <c r="AW27">
        <f t="shared" si="9"/>
        <v>0</v>
      </c>
      <c r="AX27">
        <f t="shared" si="9"/>
        <v>0</v>
      </c>
      <c r="AY27">
        <f t="shared" si="9"/>
        <v>0</v>
      </c>
      <c r="AZ27">
        <f t="shared" si="9"/>
        <v>0</v>
      </c>
      <c r="BA27">
        <f t="shared" si="9"/>
        <v>0</v>
      </c>
      <c r="BB27">
        <f t="shared" si="9"/>
        <v>0</v>
      </c>
      <c r="BC27">
        <f t="shared" si="9"/>
        <v>0</v>
      </c>
      <c r="BD27">
        <f t="shared" si="9"/>
        <v>0</v>
      </c>
      <c r="BE27">
        <f t="shared" si="9"/>
        <v>0</v>
      </c>
      <c r="BF27">
        <f t="shared" si="9"/>
        <v>0</v>
      </c>
      <c r="BG27">
        <f t="shared" si="9"/>
        <v>0</v>
      </c>
      <c r="BH27">
        <f t="shared" si="9"/>
        <v>0</v>
      </c>
      <c r="BI27">
        <f t="shared" si="9"/>
        <v>0</v>
      </c>
      <c r="BJ27">
        <f t="shared" si="9"/>
        <v>0</v>
      </c>
      <c r="BK27">
        <f t="shared" si="9"/>
        <v>0</v>
      </c>
      <c r="BL27">
        <f t="shared" si="9"/>
        <v>0</v>
      </c>
      <c r="BM27">
        <f t="shared" si="9"/>
        <v>0</v>
      </c>
      <c r="BN27">
        <f t="shared" si="9"/>
        <v>0</v>
      </c>
      <c r="BO27">
        <f t="shared" ref="BO27:CY31" si="10">(-1)^BO$12*(16*$B$4*$B$8^2)/($B$7*PI()^3*(2*BO$12+1)^3)*COS(PI()*$A27/(2*$B$8)*(2*BO$12+1))*EXP(-((2*BO$12+1)^2*PI()^2*$B$7*$E$4)/(4*$B$8^2))</f>
        <v>0</v>
      </c>
      <c r="BP27">
        <f t="shared" si="10"/>
        <v>0</v>
      </c>
      <c r="BQ27">
        <f t="shared" si="10"/>
        <v>0</v>
      </c>
      <c r="BR27">
        <f t="shared" si="10"/>
        <v>0</v>
      </c>
      <c r="BS27">
        <f t="shared" si="10"/>
        <v>0</v>
      </c>
      <c r="BT27">
        <f t="shared" si="10"/>
        <v>0</v>
      </c>
      <c r="BU27">
        <f t="shared" si="10"/>
        <v>0</v>
      </c>
      <c r="BV27">
        <f t="shared" si="10"/>
        <v>0</v>
      </c>
      <c r="BW27">
        <f t="shared" si="10"/>
        <v>0</v>
      </c>
      <c r="BX27">
        <f t="shared" si="10"/>
        <v>0</v>
      </c>
      <c r="BY27">
        <f t="shared" si="10"/>
        <v>0</v>
      </c>
      <c r="BZ27">
        <f t="shared" si="10"/>
        <v>0</v>
      </c>
      <c r="CA27">
        <f t="shared" si="10"/>
        <v>0</v>
      </c>
      <c r="CB27">
        <f t="shared" si="10"/>
        <v>0</v>
      </c>
      <c r="CC27">
        <f t="shared" si="10"/>
        <v>0</v>
      </c>
      <c r="CD27">
        <f t="shared" si="10"/>
        <v>0</v>
      </c>
      <c r="CE27">
        <f t="shared" si="10"/>
        <v>0</v>
      </c>
      <c r="CF27">
        <f t="shared" si="10"/>
        <v>0</v>
      </c>
      <c r="CG27">
        <f t="shared" si="10"/>
        <v>0</v>
      </c>
      <c r="CH27">
        <f t="shared" si="10"/>
        <v>0</v>
      </c>
      <c r="CI27">
        <f t="shared" si="10"/>
        <v>0</v>
      </c>
      <c r="CJ27">
        <f t="shared" si="10"/>
        <v>0</v>
      </c>
      <c r="CK27">
        <f t="shared" si="10"/>
        <v>0</v>
      </c>
      <c r="CL27">
        <f t="shared" si="10"/>
        <v>0</v>
      </c>
      <c r="CM27">
        <f t="shared" si="10"/>
        <v>0</v>
      </c>
      <c r="CN27">
        <f t="shared" si="10"/>
        <v>0</v>
      </c>
      <c r="CO27">
        <f t="shared" si="10"/>
        <v>0</v>
      </c>
      <c r="CP27">
        <f t="shared" si="10"/>
        <v>0</v>
      </c>
      <c r="CQ27">
        <f t="shared" si="10"/>
        <v>0</v>
      </c>
      <c r="CR27">
        <f t="shared" si="10"/>
        <v>0</v>
      </c>
      <c r="CS27">
        <f t="shared" si="10"/>
        <v>0</v>
      </c>
      <c r="CT27">
        <f t="shared" si="10"/>
        <v>0</v>
      </c>
      <c r="CU27">
        <f t="shared" si="10"/>
        <v>0</v>
      </c>
      <c r="CV27">
        <f t="shared" si="10"/>
        <v>0</v>
      </c>
      <c r="CW27">
        <f t="shared" si="10"/>
        <v>0</v>
      </c>
      <c r="CX27">
        <f t="shared" si="10"/>
        <v>0</v>
      </c>
      <c r="CY27">
        <f t="shared" si="10"/>
        <v>0</v>
      </c>
    </row>
    <row r="28" spans="1:103" hidden="1" x14ac:dyDescent="0.25">
      <c r="A28" s="12">
        <f>Steady_State!A17</f>
        <v>0.15000000000000002</v>
      </c>
      <c r="B28" s="26">
        <f t="shared" ref="B28:B35" si="11">SUM(C28:ZR28)</f>
        <v>0.56132061308989145</v>
      </c>
      <c r="C28">
        <f t="shared" si="9"/>
        <v>0.56139108000573323</v>
      </c>
      <c r="D28">
        <f t="shared" si="9"/>
        <v>-7.0441307565409703E-5</v>
      </c>
      <c r="E28">
        <f t="shared" si="9"/>
        <v>-2.5608370053290362E-8</v>
      </c>
      <c r="F28">
        <f t="shared" si="9"/>
        <v>9.3660199574008665E-14</v>
      </c>
      <c r="G28">
        <f t="shared" si="9"/>
        <v>-2.8083093145812306E-21</v>
      </c>
      <c r="H28">
        <f t="shared" si="9"/>
        <v>-4.1149537028669434E-30</v>
      </c>
      <c r="I28">
        <f t="shared" si="9"/>
        <v>2.7998241949286968E-40</v>
      </c>
      <c r="J28">
        <f t="shared" si="9"/>
        <v>-1.2997830619251249E-52</v>
      </c>
      <c r="K28">
        <f t="shared" si="9"/>
        <v>-3.796978950449942E-67</v>
      </c>
      <c r="L28">
        <f t="shared" si="9"/>
        <v>5.7456552723323766E-82</v>
      </c>
      <c r="M28">
        <f t="shared" si="9"/>
        <v>-3.0456750419761612E-99</v>
      </c>
      <c r="N28">
        <f t="shared" si="9"/>
        <v>5.6211436773039154E-119</v>
      </c>
      <c r="O28">
        <f t="shared" si="9"/>
        <v>5.2726631290656761E-139</v>
      </c>
      <c r="P28">
        <f t="shared" si="9"/>
        <v>-3.0064714754737995E-161</v>
      </c>
      <c r="Q28">
        <f t="shared" si="9"/>
        <v>1.1066715274662683E-185</v>
      </c>
      <c r="R28">
        <f t="shared" si="9"/>
        <v>1.7347594779277894E-211</v>
      </c>
      <c r="S28">
        <f t="shared" si="9"/>
        <v>-1.1559563134238658E-238</v>
      </c>
      <c r="T28">
        <f t="shared" si="9"/>
        <v>4.9454295468423663E-268</v>
      </c>
      <c r="U28">
        <f t="shared" si="9"/>
        <v>1.2740438140996436E-299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  <c r="AC28">
        <f t="shared" si="9"/>
        <v>0</v>
      </c>
      <c r="AD28">
        <f t="shared" si="9"/>
        <v>0</v>
      </c>
      <c r="AE28">
        <f t="shared" si="9"/>
        <v>0</v>
      </c>
      <c r="AF28">
        <f t="shared" si="9"/>
        <v>0</v>
      </c>
      <c r="AG28">
        <f t="shared" si="9"/>
        <v>0</v>
      </c>
      <c r="AH28">
        <f t="shared" si="9"/>
        <v>0</v>
      </c>
      <c r="AI28">
        <f t="shared" si="9"/>
        <v>0</v>
      </c>
      <c r="AJ28">
        <f t="shared" si="9"/>
        <v>0</v>
      </c>
      <c r="AK28">
        <f t="shared" si="9"/>
        <v>0</v>
      </c>
      <c r="AL28">
        <f t="shared" si="9"/>
        <v>0</v>
      </c>
      <c r="AM28">
        <f t="shared" si="9"/>
        <v>0</v>
      </c>
      <c r="AN28">
        <f t="shared" si="9"/>
        <v>0</v>
      </c>
      <c r="AO28">
        <f t="shared" si="9"/>
        <v>0</v>
      </c>
      <c r="AP28">
        <f t="shared" si="9"/>
        <v>0</v>
      </c>
      <c r="AQ28">
        <f t="shared" si="9"/>
        <v>0</v>
      </c>
      <c r="AR28">
        <f t="shared" si="9"/>
        <v>0</v>
      </c>
      <c r="AS28">
        <f t="shared" si="9"/>
        <v>0</v>
      </c>
      <c r="AT28">
        <f t="shared" si="9"/>
        <v>0</v>
      </c>
      <c r="AU28">
        <f t="shared" si="9"/>
        <v>0</v>
      </c>
      <c r="AV28">
        <f t="shared" si="9"/>
        <v>0</v>
      </c>
      <c r="AW28">
        <f t="shared" si="9"/>
        <v>0</v>
      </c>
      <c r="AX28">
        <f t="shared" si="9"/>
        <v>0</v>
      </c>
      <c r="AY28">
        <f t="shared" si="9"/>
        <v>0</v>
      </c>
      <c r="AZ28">
        <f t="shared" si="9"/>
        <v>0</v>
      </c>
      <c r="BA28">
        <f t="shared" si="9"/>
        <v>0</v>
      </c>
      <c r="BB28">
        <f t="shared" si="9"/>
        <v>0</v>
      </c>
      <c r="BC28">
        <f t="shared" si="9"/>
        <v>0</v>
      </c>
      <c r="BD28">
        <f t="shared" si="9"/>
        <v>0</v>
      </c>
      <c r="BE28">
        <f t="shared" si="9"/>
        <v>0</v>
      </c>
      <c r="BF28">
        <f t="shared" si="9"/>
        <v>0</v>
      </c>
      <c r="BG28">
        <f t="shared" si="9"/>
        <v>0</v>
      </c>
      <c r="BH28">
        <f t="shared" si="9"/>
        <v>0</v>
      </c>
      <c r="BI28">
        <f t="shared" si="9"/>
        <v>0</v>
      </c>
      <c r="BJ28">
        <f t="shared" si="9"/>
        <v>0</v>
      </c>
      <c r="BK28">
        <f t="shared" si="9"/>
        <v>0</v>
      </c>
      <c r="BL28">
        <f t="shared" si="9"/>
        <v>0</v>
      </c>
      <c r="BM28">
        <f t="shared" si="9"/>
        <v>0</v>
      </c>
      <c r="BN28">
        <f t="shared" si="9"/>
        <v>0</v>
      </c>
      <c r="BO28">
        <f t="shared" si="10"/>
        <v>0</v>
      </c>
      <c r="BP28">
        <f t="shared" si="10"/>
        <v>0</v>
      </c>
      <c r="BQ28">
        <f t="shared" si="10"/>
        <v>0</v>
      </c>
      <c r="BR28">
        <f t="shared" si="10"/>
        <v>0</v>
      </c>
      <c r="BS28">
        <f t="shared" si="10"/>
        <v>0</v>
      </c>
      <c r="BT28">
        <f t="shared" si="10"/>
        <v>0</v>
      </c>
      <c r="BU28">
        <f t="shared" si="10"/>
        <v>0</v>
      </c>
      <c r="BV28">
        <f t="shared" si="10"/>
        <v>0</v>
      </c>
      <c r="BW28">
        <f t="shared" si="10"/>
        <v>0</v>
      </c>
      <c r="BX28">
        <f t="shared" si="10"/>
        <v>0</v>
      </c>
      <c r="BY28">
        <f t="shared" si="10"/>
        <v>0</v>
      </c>
      <c r="BZ28">
        <f t="shared" si="10"/>
        <v>0</v>
      </c>
      <c r="CA28">
        <f t="shared" si="10"/>
        <v>0</v>
      </c>
      <c r="CB28">
        <f t="shared" si="10"/>
        <v>0</v>
      </c>
      <c r="CC28">
        <f t="shared" si="10"/>
        <v>0</v>
      </c>
      <c r="CD28">
        <f t="shared" si="10"/>
        <v>0</v>
      </c>
      <c r="CE28">
        <f t="shared" si="10"/>
        <v>0</v>
      </c>
      <c r="CF28">
        <f t="shared" si="10"/>
        <v>0</v>
      </c>
      <c r="CG28">
        <f t="shared" si="10"/>
        <v>0</v>
      </c>
      <c r="CH28">
        <f t="shared" si="10"/>
        <v>0</v>
      </c>
      <c r="CI28">
        <f t="shared" si="10"/>
        <v>0</v>
      </c>
      <c r="CJ28">
        <f t="shared" si="10"/>
        <v>0</v>
      </c>
      <c r="CK28">
        <f t="shared" si="10"/>
        <v>0</v>
      </c>
      <c r="CL28">
        <f t="shared" si="10"/>
        <v>0</v>
      </c>
      <c r="CM28">
        <f t="shared" si="10"/>
        <v>0</v>
      </c>
      <c r="CN28">
        <f t="shared" si="10"/>
        <v>0</v>
      </c>
      <c r="CO28">
        <f t="shared" si="10"/>
        <v>0</v>
      </c>
      <c r="CP28">
        <f t="shared" si="10"/>
        <v>0</v>
      </c>
      <c r="CQ28">
        <f t="shared" si="10"/>
        <v>0</v>
      </c>
      <c r="CR28">
        <f t="shared" si="10"/>
        <v>0</v>
      </c>
      <c r="CS28">
        <f t="shared" si="10"/>
        <v>0</v>
      </c>
      <c r="CT28">
        <f t="shared" si="10"/>
        <v>0</v>
      </c>
      <c r="CU28">
        <f t="shared" si="10"/>
        <v>0</v>
      </c>
      <c r="CV28">
        <f t="shared" si="10"/>
        <v>0</v>
      </c>
      <c r="CW28">
        <f t="shared" si="10"/>
        <v>0</v>
      </c>
      <c r="CX28">
        <f t="shared" si="10"/>
        <v>0</v>
      </c>
      <c r="CY28">
        <f t="shared" si="10"/>
        <v>0</v>
      </c>
    </row>
    <row r="29" spans="1:103" hidden="1" x14ac:dyDescent="0.25">
      <c r="A29" s="12">
        <f>Steady_State!A18</f>
        <v>0.2</v>
      </c>
      <c r="B29" s="26">
        <f t="shared" si="11"/>
        <v>0.50987154582293581</v>
      </c>
      <c r="C29">
        <f t="shared" si="9"/>
        <v>0.50973243392225343</v>
      </c>
      <c r="D29">
        <f t="shared" ref="D29:BO32" si="12">(-1)^D$12*(16*$B$4*$B$8^2)/($B$7*PI()^3*(2*D$12+1)^3)*COS(PI()*$A29/(2*$B$8)*(2*D$12+1))*EXP(-((2*D$12+1)^2*PI()^2*$B$7*$E$4)/(4*$B$8^2))</f>
        <v>1.391481163572626E-4</v>
      </c>
      <c r="E29">
        <f t="shared" si="12"/>
        <v>-3.6215704239632235E-8</v>
      </c>
      <c r="F29">
        <f t="shared" si="12"/>
        <v>2.9303366431842628E-14</v>
      </c>
      <c r="G29">
        <f t="shared" si="12"/>
        <v>5.0044438424616866E-21</v>
      </c>
      <c r="H29">
        <f t="shared" si="12"/>
        <v>-7.3329011919750492E-30</v>
      </c>
      <c r="I29">
        <f t="shared" si="12"/>
        <v>-8.7597800028073049E-41</v>
      </c>
      <c r="J29">
        <f t="shared" si="12"/>
        <v>1.8381708343173414E-52</v>
      </c>
      <c r="K29">
        <f t="shared" si="12"/>
        <v>-7.5004636776891265E-67</v>
      </c>
      <c r="L29">
        <f t="shared" si="12"/>
        <v>-5.2169458168346716E-82</v>
      </c>
      <c r="M29">
        <f t="shared" si="12"/>
        <v>2.765415068702047E-99</v>
      </c>
      <c r="N29">
        <f t="shared" si="12"/>
        <v>1.1103876141766325E-118</v>
      </c>
      <c r="O29">
        <f t="shared" si="12"/>
        <v>-7.4566717069492369E-139</v>
      </c>
      <c r="P29">
        <f t="shared" si="12"/>
        <v>9.4063151384891664E-162</v>
      </c>
      <c r="Q29">
        <f t="shared" si="12"/>
        <v>1.9721031022119036E-185</v>
      </c>
      <c r="R29">
        <f t="shared" si="12"/>
        <v>-3.0913640254625343E-211</v>
      </c>
      <c r="S29">
        <f t="shared" si="12"/>
        <v>-3.6166281500067876E-239</v>
      </c>
      <c r="T29">
        <f t="shared" si="12"/>
        <v>6.9938935369051054E-268</v>
      </c>
      <c r="U29">
        <f t="shared" si="12"/>
        <v>-2.516716441187129E-299</v>
      </c>
      <c r="V29">
        <f t="shared" si="12"/>
        <v>0</v>
      </c>
      <c r="W29">
        <f t="shared" si="12"/>
        <v>0</v>
      </c>
      <c r="X29">
        <f t="shared" si="12"/>
        <v>0</v>
      </c>
      <c r="Y29">
        <f t="shared" si="12"/>
        <v>0</v>
      </c>
      <c r="Z29">
        <f t="shared" si="12"/>
        <v>0</v>
      </c>
      <c r="AA29">
        <f t="shared" si="12"/>
        <v>0</v>
      </c>
      <c r="AB29">
        <f t="shared" si="12"/>
        <v>0</v>
      </c>
      <c r="AC29">
        <f t="shared" si="12"/>
        <v>0</v>
      </c>
      <c r="AD29">
        <f t="shared" si="12"/>
        <v>0</v>
      </c>
      <c r="AE29">
        <f t="shared" si="12"/>
        <v>0</v>
      </c>
      <c r="AF29">
        <f t="shared" si="12"/>
        <v>0</v>
      </c>
      <c r="AG29">
        <f t="shared" si="12"/>
        <v>0</v>
      </c>
      <c r="AH29">
        <f t="shared" si="12"/>
        <v>0</v>
      </c>
      <c r="AI29">
        <f t="shared" si="12"/>
        <v>0</v>
      </c>
      <c r="AJ29">
        <f t="shared" si="12"/>
        <v>0</v>
      </c>
      <c r="AK29">
        <f t="shared" si="12"/>
        <v>0</v>
      </c>
      <c r="AL29">
        <f t="shared" si="12"/>
        <v>0</v>
      </c>
      <c r="AM29">
        <f t="shared" si="12"/>
        <v>0</v>
      </c>
      <c r="AN29">
        <f t="shared" si="12"/>
        <v>0</v>
      </c>
      <c r="AO29">
        <f t="shared" si="12"/>
        <v>0</v>
      </c>
      <c r="AP29">
        <f t="shared" si="12"/>
        <v>0</v>
      </c>
      <c r="AQ29">
        <f t="shared" si="12"/>
        <v>0</v>
      </c>
      <c r="AR29">
        <f t="shared" si="12"/>
        <v>0</v>
      </c>
      <c r="AS29">
        <f t="shared" si="12"/>
        <v>0</v>
      </c>
      <c r="AT29">
        <f t="shared" si="12"/>
        <v>0</v>
      </c>
      <c r="AU29">
        <f t="shared" si="12"/>
        <v>0</v>
      </c>
      <c r="AV29">
        <f t="shared" si="12"/>
        <v>0</v>
      </c>
      <c r="AW29">
        <f t="shared" si="12"/>
        <v>0</v>
      </c>
      <c r="AX29">
        <f t="shared" si="12"/>
        <v>0</v>
      </c>
      <c r="AY29">
        <f t="shared" si="12"/>
        <v>0</v>
      </c>
      <c r="AZ29">
        <f t="shared" si="12"/>
        <v>0</v>
      </c>
      <c r="BA29">
        <f t="shared" si="12"/>
        <v>0</v>
      </c>
      <c r="BB29">
        <f t="shared" si="12"/>
        <v>0</v>
      </c>
      <c r="BC29">
        <f t="shared" si="12"/>
        <v>0</v>
      </c>
      <c r="BD29">
        <f t="shared" si="12"/>
        <v>0</v>
      </c>
      <c r="BE29">
        <f t="shared" si="12"/>
        <v>0</v>
      </c>
      <c r="BF29">
        <f t="shared" si="12"/>
        <v>0</v>
      </c>
      <c r="BG29">
        <f t="shared" si="12"/>
        <v>0</v>
      </c>
      <c r="BH29">
        <f t="shared" si="12"/>
        <v>0</v>
      </c>
      <c r="BI29">
        <f t="shared" si="12"/>
        <v>0</v>
      </c>
      <c r="BJ29">
        <f t="shared" si="12"/>
        <v>0</v>
      </c>
      <c r="BK29">
        <f t="shared" si="12"/>
        <v>0</v>
      </c>
      <c r="BL29">
        <f t="shared" si="12"/>
        <v>0</v>
      </c>
      <c r="BM29">
        <f t="shared" si="12"/>
        <v>0</v>
      </c>
      <c r="BN29">
        <f t="shared" si="12"/>
        <v>0</v>
      </c>
      <c r="BO29">
        <f t="shared" si="12"/>
        <v>0</v>
      </c>
      <c r="BP29">
        <f t="shared" si="10"/>
        <v>0</v>
      </c>
      <c r="BQ29">
        <f t="shared" si="10"/>
        <v>0</v>
      </c>
      <c r="BR29">
        <f t="shared" si="10"/>
        <v>0</v>
      </c>
      <c r="BS29">
        <f t="shared" si="10"/>
        <v>0</v>
      </c>
      <c r="BT29">
        <f t="shared" si="10"/>
        <v>0</v>
      </c>
      <c r="BU29">
        <f t="shared" si="10"/>
        <v>0</v>
      </c>
      <c r="BV29">
        <f t="shared" si="10"/>
        <v>0</v>
      </c>
      <c r="BW29">
        <f t="shared" si="10"/>
        <v>0</v>
      </c>
      <c r="BX29">
        <f t="shared" si="10"/>
        <v>0</v>
      </c>
      <c r="BY29">
        <f t="shared" si="10"/>
        <v>0</v>
      </c>
      <c r="BZ29">
        <f t="shared" si="10"/>
        <v>0</v>
      </c>
      <c r="CA29">
        <f t="shared" si="10"/>
        <v>0</v>
      </c>
      <c r="CB29">
        <f t="shared" si="10"/>
        <v>0</v>
      </c>
      <c r="CC29">
        <f t="shared" si="10"/>
        <v>0</v>
      </c>
      <c r="CD29">
        <f t="shared" si="10"/>
        <v>0</v>
      </c>
      <c r="CE29">
        <f t="shared" si="10"/>
        <v>0</v>
      </c>
      <c r="CF29">
        <f t="shared" si="10"/>
        <v>0</v>
      </c>
      <c r="CG29">
        <f t="shared" si="10"/>
        <v>0</v>
      </c>
      <c r="CH29">
        <f t="shared" si="10"/>
        <v>0</v>
      </c>
      <c r="CI29">
        <f t="shared" si="10"/>
        <v>0</v>
      </c>
      <c r="CJ29">
        <f t="shared" si="10"/>
        <v>0</v>
      </c>
      <c r="CK29">
        <f t="shared" si="10"/>
        <v>0</v>
      </c>
      <c r="CL29">
        <f t="shared" si="10"/>
        <v>0</v>
      </c>
      <c r="CM29">
        <f t="shared" si="10"/>
        <v>0</v>
      </c>
      <c r="CN29">
        <f t="shared" si="10"/>
        <v>0</v>
      </c>
      <c r="CO29">
        <f t="shared" si="10"/>
        <v>0</v>
      </c>
      <c r="CP29">
        <f t="shared" si="10"/>
        <v>0</v>
      </c>
      <c r="CQ29">
        <f t="shared" si="10"/>
        <v>0</v>
      </c>
      <c r="CR29">
        <f t="shared" si="10"/>
        <v>0</v>
      </c>
      <c r="CS29">
        <f t="shared" si="10"/>
        <v>0</v>
      </c>
      <c r="CT29">
        <f t="shared" si="10"/>
        <v>0</v>
      </c>
      <c r="CU29">
        <f t="shared" si="10"/>
        <v>0</v>
      </c>
      <c r="CV29">
        <f t="shared" si="10"/>
        <v>0</v>
      </c>
      <c r="CW29">
        <f t="shared" si="10"/>
        <v>0</v>
      </c>
      <c r="CX29">
        <f t="shared" si="10"/>
        <v>0</v>
      </c>
      <c r="CY29">
        <f t="shared" si="10"/>
        <v>0</v>
      </c>
    </row>
    <row r="30" spans="1:103" hidden="1" x14ac:dyDescent="0.25">
      <c r="A30" s="12">
        <f>Steady_State!A19</f>
        <v>0.25</v>
      </c>
      <c r="B30" s="26">
        <f t="shared" si="11"/>
        <v>0.44584086306878318</v>
      </c>
      <c r="C30">
        <f t="shared" si="9"/>
        <v>0.44552248361064917</v>
      </c>
      <c r="D30">
        <f t="shared" si="12"/>
        <v>3.1840506657109603E-4</v>
      </c>
      <c r="E30">
        <f t="shared" si="12"/>
        <v>-2.5608370053290355E-8</v>
      </c>
      <c r="F30">
        <f t="shared" si="12"/>
        <v>-6.7053299633122074E-14</v>
      </c>
      <c r="G30">
        <f t="shared" si="12"/>
        <v>4.3740443052199794E-21</v>
      </c>
      <c r="H30">
        <f t="shared" si="12"/>
        <v>6.4091906531859058E-30</v>
      </c>
      <c r="I30">
        <f t="shared" si="12"/>
        <v>-2.0044528147120989E-40</v>
      </c>
      <c r="J30">
        <f t="shared" si="12"/>
        <v>-1.299783061925124E-52</v>
      </c>
      <c r="K30">
        <f t="shared" si="12"/>
        <v>1.7162903092967684E-66</v>
      </c>
      <c r="L30">
        <f t="shared" si="12"/>
        <v>4.5597778412759857E-82</v>
      </c>
      <c r="M30">
        <f t="shared" si="12"/>
        <v>-2.4170613985500622E-99</v>
      </c>
      <c r="N30">
        <f t="shared" si="12"/>
        <v>-2.5408395849490638E-118</v>
      </c>
      <c r="O30">
        <f t="shared" si="12"/>
        <v>5.2726631290656732E-139</v>
      </c>
      <c r="P30">
        <f t="shared" si="12"/>
        <v>2.1523959333877253E-161</v>
      </c>
      <c r="Q30">
        <f t="shared" si="12"/>
        <v>-1.7236813150636671E-185</v>
      </c>
      <c r="R30">
        <f t="shared" si="12"/>
        <v>-2.7019512330634752E-211</v>
      </c>
      <c r="S30">
        <f t="shared" si="12"/>
        <v>8.2757334918512573E-239</v>
      </c>
      <c r="T30">
        <f t="shared" si="12"/>
        <v>4.9454295468423577E-268</v>
      </c>
      <c r="U30">
        <f t="shared" si="12"/>
        <v>-5.7588653513593428E-299</v>
      </c>
      <c r="V30">
        <f t="shared" si="12"/>
        <v>0</v>
      </c>
      <c r="W30">
        <f t="shared" si="12"/>
        <v>0</v>
      </c>
      <c r="X30">
        <f t="shared" si="12"/>
        <v>0</v>
      </c>
      <c r="Y30">
        <f t="shared" si="12"/>
        <v>0</v>
      </c>
      <c r="Z30">
        <f t="shared" si="12"/>
        <v>0</v>
      </c>
      <c r="AA30">
        <f t="shared" si="12"/>
        <v>0</v>
      </c>
      <c r="AB30">
        <f t="shared" si="12"/>
        <v>0</v>
      </c>
      <c r="AC30">
        <f t="shared" si="12"/>
        <v>0</v>
      </c>
      <c r="AD30">
        <f t="shared" si="12"/>
        <v>0</v>
      </c>
      <c r="AE30">
        <f t="shared" si="12"/>
        <v>0</v>
      </c>
      <c r="AF30">
        <f t="shared" si="12"/>
        <v>0</v>
      </c>
      <c r="AG30">
        <f t="shared" si="12"/>
        <v>0</v>
      </c>
      <c r="AH30">
        <f t="shared" si="12"/>
        <v>0</v>
      </c>
      <c r="AI30">
        <f t="shared" si="12"/>
        <v>0</v>
      </c>
      <c r="AJ30">
        <f t="shared" si="12"/>
        <v>0</v>
      </c>
      <c r="AK30">
        <f t="shared" si="12"/>
        <v>0</v>
      </c>
      <c r="AL30">
        <f t="shared" si="12"/>
        <v>0</v>
      </c>
      <c r="AM30">
        <f t="shared" si="12"/>
        <v>0</v>
      </c>
      <c r="AN30">
        <f t="shared" si="12"/>
        <v>0</v>
      </c>
      <c r="AO30">
        <f t="shared" si="12"/>
        <v>0</v>
      </c>
      <c r="AP30">
        <f t="shared" si="12"/>
        <v>0</v>
      </c>
      <c r="AQ30">
        <f t="shared" si="12"/>
        <v>0</v>
      </c>
      <c r="AR30">
        <f t="shared" si="12"/>
        <v>0</v>
      </c>
      <c r="AS30">
        <f t="shared" si="12"/>
        <v>0</v>
      </c>
      <c r="AT30">
        <f t="shared" si="12"/>
        <v>0</v>
      </c>
      <c r="AU30">
        <f t="shared" si="12"/>
        <v>0</v>
      </c>
      <c r="AV30">
        <f t="shared" si="12"/>
        <v>0</v>
      </c>
      <c r="AW30">
        <f t="shared" si="12"/>
        <v>0</v>
      </c>
      <c r="AX30">
        <f t="shared" si="12"/>
        <v>0</v>
      </c>
      <c r="AY30">
        <f t="shared" si="12"/>
        <v>0</v>
      </c>
      <c r="AZ30">
        <f t="shared" si="12"/>
        <v>0</v>
      </c>
      <c r="BA30">
        <f t="shared" si="12"/>
        <v>0</v>
      </c>
      <c r="BB30">
        <f t="shared" si="12"/>
        <v>0</v>
      </c>
      <c r="BC30">
        <f t="shared" si="12"/>
        <v>0</v>
      </c>
      <c r="BD30">
        <f t="shared" si="12"/>
        <v>0</v>
      </c>
      <c r="BE30">
        <f t="shared" si="12"/>
        <v>0</v>
      </c>
      <c r="BF30">
        <f t="shared" si="12"/>
        <v>0</v>
      </c>
      <c r="BG30">
        <f t="shared" si="12"/>
        <v>0</v>
      </c>
      <c r="BH30">
        <f t="shared" si="12"/>
        <v>0</v>
      </c>
      <c r="BI30">
        <f t="shared" si="12"/>
        <v>0</v>
      </c>
      <c r="BJ30">
        <f t="shared" si="12"/>
        <v>0</v>
      </c>
      <c r="BK30">
        <f t="shared" si="12"/>
        <v>0</v>
      </c>
      <c r="BL30">
        <f t="shared" si="12"/>
        <v>0</v>
      </c>
      <c r="BM30">
        <f t="shared" si="12"/>
        <v>0</v>
      </c>
      <c r="BN30">
        <f t="shared" si="12"/>
        <v>0</v>
      </c>
      <c r="BO30">
        <f t="shared" si="12"/>
        <v>0</v>
      </c>
      <c r="BP30">
        <f t="shared" si="10"/>
        <v>0</v>
      </c>
      <c r="BQ30">
        <f t="shared" si="10"/>
        <v>0</v>
      </c>
      <c r="BR30">
        <f t="shared" si="10"/>
        <v>0</v>
      </c>
      <c r="BS30">
        <f t="shared" si="10"/>
        <v>0</v>
      </c>
      <c r="BT30">
        <f t="shared" si="10"/>
        <v>0</v>
      </c>
      <c r="BU30">
        <f t="shared" si="10"/>
        <v>0</v>
      </c>
      <c r="BV30">
        <f t="shared" si="10"/>
        <v>0</v>
      </c>
      <c r="BW30">
        <f t="shared" si="10"/>
        <v>0</v>
      </c>
      <c r="BX30">
        <f t="shared" si="10"/>
        <v>0</v>
      </c>
      <c r="BY30">
        <f t="shared" si="10"/>
        <v>0</v>
      </c>
      <c r="BZ30">
        <f t="shared" si="10"/>
        <v>0</v>
      </c>
      <c r="CA30">
        <f t="shared" si="10"/>
        <v>0</v>
      </c>
      <c r="CB30">
        <f t="shared" si="10"/>
        <v>0</v>
      </c>
      <c r="CC30">
        <f t="shared" si="10"/>
        <v>0</v>
      </c>
      <c r="CD30">
        <f t="shared" si="10"/>
        <v>0</v>
      </c>
      <c r="CE30">
        <f t="shared" si="10"/>
        <v>0</v>
      </c>
      <c r="CF30">
        <f t="shared" si="10"/>
        <v>0</v>
      </c>
      <c r="CG30">
        <f t="shared" si="10"/>
        <v>0</v>
      </c>
      <c r="CH30">
        <f t="shared" si="10"/>
        <v>0</v>
      </c>
      <c r="CI30">
        <f t="shared" si="10"/>
        <v>0</v>
      </c>
      <c r="CJ30">
        <f t="shared" si="10"/>
        <v>0</v>
      </c>
      <c r="CK30">
        <f t="shared" si="10"/>
        <v>0</v>
      </c>
      <c r="CL30">
        <f t="shared" si="10"/>
        <v>0</v>
      </c>
      <c r="CM30">
        <f t="shared" si="10"/>
        <v>0</v>
      </c>
      <c r="CN30">
        <f t="shared" si="10"/>
        <v>0</v>
      </c>
      <c r="CO30">
        <f t="shared" si="10"/>
        <v>0</v>
      </c>
      <c r="CP30">
        <f t="shared" si="10"/>
        <v>0</v>
      </c>
      <c r="CQ30">
        <f t="shared" si="10"/>
        <v>0</v>
      </c>
      <c r="CR30">
        <f t="shared" si="10"/>
        <v>0</v>
      </c>
      <c r="CS30">
        <f t="shared" si="10"/>
        <v>0</v>
      </c>
      <c r="CT30">
        <f t="shared" si="10"/>
        <v>0</v>
      </c>
      <c r="CU30">
        <f t="shared" si="10"/>
        <v>0</v>
      </c>
      <c r="CV30">
        <f t="shared" si="10"/>
        <v>0</v>
      </c>
      <c r="CW30">
        <f t="shared" si="10"/>
        <v>0</v>
      </c>
      <c r="CX30">
        <f t="shared" si="10"/>
        <v>0</v>
      </c>
      <c r="CY30">
        <f t="shared" si="10"/>
        <v>0</v>
      </c>
    </row>
    <row r="31" spans="1:103" hidden="1" x14ac:dyDescent="0.25">
      <c r="A31" s="12">
        <f>Steady_State!A20</f>
        <v>0.3</v>
      </c>
      <c r="B31" s="26">
        <f t="shared" si="11"/>
        <v>0.37077054501505102</v>
      </c>
      <c r="C31">
        <f t="shared" si="9"/>
        <v>0.37034229114819955</v>
      </c>
      <c r="D31">
        <f t="shared" si="12"/>
        <v>4.2825386694169375E-4</v>
      </c>
      <c r="E31">
        <f t="shared" si="12"/>
        <v>-6.655442113891949E-24</v>
      </c>
      <c r="F31">
        <f t="shared" si="12"/>
        <v>-9.0186488451095953E-14</v>
      </c>
      <c r="G31">
        <f t="shared" si="12"/>
        <v>-3.6359412805629752E-21</v>
      </c>
      <c r="H31">
        <f t="shared" si="12"/>
        <v>5.3276645696310788E-30</v>
      </c>
      <c r="I31">
        <f t="shared" si="12"/>
        <v>2.6959830703917062E-40</v>
      </c>
      <c r="J31">
        <f t="shared" si="12"/>
        <v>-1.0134144708848908E-67</v>
      </c>
      <c r="K31">
        <f t="shared" si="12"/>
        <v>-2.3084053582004763E-66</v>
      </c>
      <c r="L31">
        <f t="shared" si="12"/>
        <v>-3.7903330022300617E-82</v>
      </c>
      <c r="M31">
        <f t="shared" si="12"/>
        <v>2.0091916549989097E-99</v>
      </c>
      <c r="N31">
        <f t="shared" si="12"/>
        <v>3.4174216800347355E-118</v>
      </c>
      <c r="O31">
        <f t="shared" si="12"/>
        <v>-2.0097357151198877E-153</v>
      </c>
      <c r="P31">
        <f t="shared" si="12"/>
        <v>-2.8949661247210406E-161</v>
      </c>
      <c r="Q31">
        <f t="shared" si="12"/>
        <v>-1.4328167733682461E-185</v>
      </c>
      <c r="R31">
        <f t="shared" si="12"/>
        <v>2.2460074340443753E-211</v>
      </c>
      <c r="S31">
        <f t="shared" si="12"/>
        <v>1.11308369173605E-238</v>
      </c>
      <c r="T31">
        <f t="shared" si="12"/>
        <v>3.4266648647571851E-283</v>
      </c>
      <c r="U31">
        <f t="shared" si="12"/>
        <v>-7.7456567587799056E-299</v>
      </c>
      <c r="V31">
        <f t="shared" si="12"/>
        <v>0</v>
      </c>
      <c r="W31">
        <f t="shared" si="12"/>
        <v>0</v>
      </c>
      <c r="X31">
        <f t="shared" si="12"/>
        <v>0</v>
      </c>
      <c r="Y31">
        <f t="shared" si="12"/>
        <v>0</v>
      </c>
      <c r="Z31">
        <f t="shared" si="12"/>
        <v>0</v>
      </c>
      <c r="AA31">
        <f t="shared" si="12"/>
        <v>0</v>
      </c>
      <c r="AB31">
        <f t="shared" si="12"/>
        <v>0</v>
      </c>
      <c r="AC31">
        <f t="shared" si="12"/>
        <v>0</v>
      </c>
      <c r="AD31">
        <f t="shared" si="12"/>
        <v>0</v>
      </c>
      <c r="AE31">
        <f t="shared" si="12"/>
        <v>0</v>
      </c>
      <c r="AF31">
        <f t="shared" si="12"/>
        <v>0</v>
      </c>
      <c r="AG31">
        <f t="shared" si="12"/>
        <v>0</v>
      </c>
      <c r="AH31">
        <f t="shared" si="12"/>
        <v>0</v>
      </c>
      <c r="AI31">
        <f t="shared" si="12"/>
        <v>0</v>
      </c>
      <c r="AJ31">
        <f t="shared" si="12"/>
        <v>0</v>
      </c>
      <c r="AK31">
        <f t="shared" si="12"/>
        <v>0</v>
      </c>
      <c r="AL31">
        <f t="shared" si="12"/>
        <v>0</v>
      </c>
      <c r="AM31">
        <f t="shared" si="12"/>
        <v>0</v>
      </c>
      <c r="AN31">
        <f t="shared" si="12"/>
        <v>0</v>
      </c>
      <c r="AO31">
        <f t="shared" si="12"/>
        <v>0</v>
      </c>
      <c r="AP31">
        <f t="shared" si="12"/>
        <v>0</v>
      </c>
      <c r="AQ31">
        <f t="shared" si="12"/>
        <v>0</v>
      </c>
      <c r="AR31">
        <f t="shared" si="12"/>
        <v>0</v>
      </c>
      <c r="AS31">
        <f t="shared" si="12"/>
        <v>0</v>
      </c>
      <c r="AT31">
        <f t="shared" si="12"/>
        <v>0</v>
      </c>
      <c r="AU31">
        <f t="shared" si="12"/>
        <v>0</v>
      </c>
      <c r="AV31">
        <f t="shared" si="12"/>
        <v>0</v>
      </c>
      <c r="AW31">
        <f t="shared" si="12"/>
        <v>0</v>
      </c>
      <c r="AX31">
        <f t="shared" si="12"/>
        <v>0</v>
      </c>
      <c r="AY31">
        <f t="shared" si="12"/>
        <v>0</v>
      </c>
      <c r="AZ31">
        <f t="shared" si="12"/>
        <v>0</v>
      </c>
      <c r="BA31">
        <f t="shared" si="12"/>
        <v>0</v>
      </c>
      <c r="BB31">
        <f t="shared" si="12"/>
        <v>0</v>
      </c>
      <c r="BC31">
        <f t="shared" si="12"/>
        <v>0</v>
      </c>
      <c r="BD31">
        <f t="shared" si="12"/>
        <v>0</v>
      </c>
      <c r="BE31">
        <f t="shared" si="12"/>
        <v>0</v>
      </c>
      <c r="BF31">
        <f t="shared" si="12"/>
        <v>0</v>
      </c>
      <c r="BG31">
        <f t="shared" si="12"/>
        <v>0</v>
      </c>
      <c r="BH31">
        <f t="shared" si="12"/>
        <v>0</v>
      </c>
      <c r="BI31">
        <f t="shared" si="12"/>
        <v>0</v>
      </c>
      <c r="BJ31">
        <f t="shared" si="12"/>
        <v>0</v>
      </c>
      <c r="BK31">
        <f t="shared" si="12"/>
        <v>0</v>
      </c>
      <c r="BL31">
        <f t="shared" si="12"/>
        <v>0</v>
      </c>
      <c r="BM31">
        <f t="shared" si="12"/>
        <v>0</v>
      </c>
      <c r="BN31">
        <f t="shared" si="12"/>
        <v>0</v>
      </c>
      <c r="BO31">
        <f t="shared" si="12"/>
        <v>0</v>
      </c>
      <c r="BP31">
        <f t="shared" si="10"/>
        <v>0</v>
      </c>
      <c r="BQ31">
        <f t="shared" si="10"/>
        <v>0</v>
      </c>
      <c r="BR31">
        <f t="shared" si="10"/>
        <v>0</v>
      </c>
      <c r="BS31">
        <f t="shared" si="10"/>
        <v>0</v>
      </c>
      <c r="BT31">
        <f t="shared" si="10"/>
        <v>0</v>
      </c>
      <c r="BU31">
        <f t="shared" si="10"/>
        <v>0</v>
      </c>
      <c r="BV31">
        <f t="shared" si="10"/>
        <v>0</v>
      </c>
      <c r="BW31">
        <f t="shared" si="10"/>
        <v>0</v>
      </c>
      <c r="BX31">
        <f t="shared" si="10"/>
        <v>0</v>
      </c>
      <c r="BY31">
        <f t="shared" si="10"/>
        <v>0</v>
      </c>
      <c r="BZ31">
        <f t="shared" si="10"/>
        <v>0</v>
      </c>
      <c r="CA31">
        <f t="shared" si="10"/>
        <v>0</v>
      </c>
      <c r="CB31">
        <f t="shared" si="10"/>
        <v>0</v>
      </c>
      <c r="CC31">
        <f t="shared" si="10"/>
        <v>0</v>
      </c>
      <c r="CD31">
        <f t="shared" si="10"/>
        <v>0</v>
      </c>
      <c r="CE31">
        <f t="shared" si="10"/>
        <v>0</v>
      </c>
      <c r="CF31">
        <f t="shared" si="10"/>
        <v>0</v>
      </c>
      <c r="CG31">
        <f t="shared" si="10"/>
        <v>0</v>
      </c>
      <c r="CH31">
        <f t="shared" si="10"/>
        <v>0</v>
      </c>
      <c r="CI31">
        <f t="shared" si="10"/>
        <v>0</v>
      </c>
      <c r="CJ31">
        <f t="shared" si="10"/>
        <v>0</v>
      </c>
      <c r="CK31">
        <f t="shared" si="10"/>
        <v>0</v>
      </c>
      <c r="CL31">
        <f t="shared" si="10"/>
        <v>0</v>
      </c>
      <c r="CM31">
        <f t="shared" si="10"/>
        <v>0</v>
      </c>
      <c r="CN31">
        <f t="shared" si="10"/>
        <v>0</v>
      </c>
      <c r="CO31">
        <f t="shared" si="10"/>
        <v>0</v>
      </c>
      <c r="CP31">
        <f t="shared" si="10"/>
        <v>0</v>
      </c>
      <c r="CQ31">
        <f t="shared" si="10"/>
        <v>0</v>
      </c>
      <c r="CR31">
        <f t="shared" si="10"/>
        <v>0</v>
      </c>
      <c r="CS31">
        <f t="shared" si="10"/>
        <v>0</v>
      </c>
      <c r="CT31">
        <f t="shared" si="10"/>
        <v>0</v>
      </c>
      <c r="CU31">
        <f t="shared" si="10"/>
        <v>0</v>
      </c>
      <c r="CV31">
        <f t="shared" si="10"/>
        <v>0</v>
      </c>
      <c r="CW31">
        <f t="shared" si="10"/>
        <v>0</v>
      </c>
      <c r="CX31">
        <f t="shared" si="10"/>
        <v>0</v>
      </c>
      <c r="CY31">
        <f t="shared" si="10"/>
        <v>0</v>
      </c>
    </row>
    <row r="32" spans="1:103" hidden="1" x14ac:dyDescent="0.25">
      <c r="A32" s="12">
        <f>Steady_State!A21</f>
        <v>0.35</v>
      </c>
      <c r="B32" s="26">
        <f t="shared" si="11"/>
        <v>0.28648781690277608</v>
      </c>
      <c r="C32">
        <f t="shared" si="9"/>
        <v>0.28604304238208406</v>
      </c>
      <c r="D32">
        <f t="shared" si="12"/>
        <v>4.4474891233679657E-4</v>
      </c>
      <c r="E32">
        <f t="shared" si="12"/>
        <v>2.5608370053290346E-8</v>
      </c>
      <c r="F32">
        <f t="shared" si="12"/>
        <v>-1.4834318290213764E-14</v>
      </c>
      <c r="G32">
        <f t="shared" si="12"/>
        <v>-5.5116173635051044E-21</v>
      </c>
      <c r="H32">
        <f t="shared" si="12"/>
        <v>-8.0760513669139734E-30</v>
      </c>
      <c r="I32">
        <f t="shared" si="12"/>
        <v>-4.4344858812087294E-41</v>
      </c>
      <c r="J32">
        <f t="shared" si="12"/>
        <v>1.2997830619251255E-52</v>
      </c>
      <c r="K32">
        <f t="shared" si="12"/>
        <v>2.3973181599592487E-66</v>
      </c>
      <c r="L32">
        <f t="shared" si="12"/>
        <v>2.9275575852751888E-82</v>
      </c>
      <c r="M32">
        <f t="shared" si="12"/>
        <v>-1.5518489447768726E-99</v>
      </c>
      <c r="N32">
        <f t="shared" si="12"/>
        <v>-3.5490504406783747E-118</v>
      </c>
      <c r="O32">
        <f t="shared" si="12"/>
        <v>-5.2726631290656635E-139</v>
      </c>
      <c r="P32">
        <f t="shared" si="12"/>
        <v>4.7617830199460141E-162</v>
      </c>
      <c r="Q32">
        <f t="shared" si="12"/>
        <v>2.1719651659487337E-185</v>
      </c>
      <c r="R32">
        <f t="shared" si="12"/>
        <v>3.4046571759057068E-211</v>
      </c>
      <c r="S32">
        <f t="shared" si="12"/>
        <v>1.8308549374125051E-239</v>
      </c>
      <c r="T32">
        <f t="shared" si="12"/>
        <v>-4.9454295468423878E-268</v>
      </c>
      <c r="U32">
        <f t="shared" si="12"/>
        <v>-8.0439960610338929E-299</v>
      </c>
      <c r="V32">
        <f t="shared" si="12"/>
        <v>0</v>
      </c>
      <c r="W32">
        <f t="shared" si="12"/>
        <v>0</v>
      </c>
      <c r="X32">
        <f t="shared" si="12"/>
        <v>0</v>
      </c>
      <c r="Y32">
        <f t="shared" si="12"/>
        <v>0</v>
      </c>
      <c r="Z32">
        <f t="shared" si="12"/>
        <v>0</v>
      </c>
      <c r="AA32">
        <f t="shared" si="12"/>
        <v>0</v>
      </c>
      <c r="AB32">
        <f t="shared" si="12"/>
        <v>0</v>
      </c>
      <c r="AC32">
        <f t="shared" si="12"/>
        <v>0</v>
      </c>
      <c r="AD32">
        <f t="shared" si="12"/>
        <v>0</v>
      </c>
      <c r="AE32">
        <f t="shared" si="12"/>
        <v>0</v>
      </c>
      <c r="AF32">
        <f t="shared" si="12"/>
        <v>0</v>
      </c>
      <c r="AG32">
        <f t="shared" si="12"/>
        <v>0</v>
      </c>
      <c r="AH32">
        <f t="shared" si="12"/>
        <v>0</v>
      </c>
      <c r="AI32">
        <f t="shared" si="12"/>
        <v>0</v>
      </c>
      <c r="AJ32">
        <f t="shared" si="12"/>
        <v>0</v>
      </c>
      <c r="AK32">
        <f t="shared" si="12"/>
        <v>0</v>
      </c>
      <c r="AL32">
        <f t="shared" si="12"/>
        <v>0</v>
      </c>
      <c r="AM32">
        <f t="shared" si="12"/>
        <v>0</v>
      </c>
      <c r="AN32">
        <f t="shared" si="12"/>
        <v>0</v>
      </c>
      <c r="AO32">
        <f t="shared" si="12"/>
        <v>0</v>
      </c>
      <c r="AP32">
        <f t="shared" si="12"/>
        <v>0</v>
      </c>
      <c r="AQ32">
        <f t="shared" si="12"/>
        <v>0</v>
      </c>
      <c r="AR32">
        <f t="shared" si="12"/>
        <v>0</v>
      </c>
      <c r="AS32">
        <f t="shared" si="12"/>
        <v>0</v>
      </c>
      <c r="AT32">
        <f t="shared" si="12"/>
        <v>0</v>
      </c>
      <c r="AU32">
        <f t="shared" si="12"/>
        <v>0</v>
      </c>
      <c r="AV32">
        <f t="shared" si="12"/>
        <v>0</v>
      </c>
      <c r="AW32">
        <f t="shared" si="12"/>
        <v>0</v>
      </c>
      <c r="AX32">
        <f t="shared" si="12"/>
        <v>0</v>
      </c>
      <c r="AY32">
        <f t="shared" si="12"/>
        <v>0</v>
      </c>
      <c r="AZ32">
        <f t="shared" si="12"/>
        <v>0</v>
      </c>
      <c r="BA32">
        <f t="shared" si="12"/>
        <v>0</v>
      </c>
      <c r="BB32">
        <f t="shared" si="12"/>
        <v>0</v>
      </c>
      <c r="BC32">
        <f t="shared" si="12"/>
        <v>0</v>
      </c>
      <c r="BD32">
        <f t="shared" si="12"/>
        <v>0</v>
      </c>
      <c r="BE32">
        <f t="shared" si="12"/>
        <v>0</v>
      </c>
      <c r="BF32">
        <f t="shared" si="12"/>
        <v>0</v>
      </c>
      <c r="BG32">
        <f t="shared" si="12"/>
        <v>0</v>
      </c>
      <c r="BH32">
        <f t="shared" si="12"/>
        <v>0</v>
      </c>
      <c r="BI32">
        <f t="shared" si="12"/>
        <v>0</v>
      </c>
      <c r="BJ32">
        <f t="shared" si="12"/>
        <v>0</v>
      </c>
      <c r="BK32">
        <f t="shared" si="12"/>
        <v>0</v>
      </c>
      <c r="BL32">
        <f t="shared" si="12"/>
        <v>0</v>
      </c>
      <c r="BM32">
        <f t="shared" si="12"/>
        <v>0</v>
      </c>
      <c r="BN32">
        <f t="shared" si="12"/>
        <v>0</v>
      </c>
      <c r="BO32">
        <f t="shared" ref="BO32:CY35" si="13">(-1)^BO$12*(16*$B$4*$B$8^2)/($B$7*PI()^3*(2*BO$12+1)^3)*COS(PI()*$A32/(2*$B$8)*(2*BO$12+1))*EXP(-((2*BO$12+1)^2*PI()^2*$B$7*$E$4)/(4*$B$8^2))</f>
        <v>0</v>
      </c>
      <c r="BP32">
        <f t="shared" si="13"/>
        <v>0</v>
      </c>
      <c r="BQ32">
        <f t="shared" si="13"/>
        <v>0</v>
      </c>
      <c r="BR32">
        <f t="shared" si="13"/>
        <v>0</v>
      </c>
      <c r="BS32">
        <f t="shared" si="13"/>
        <v>0</v>
      </c>
      <c r="BT32">
        <f t="shared" si="13"/>
        <v>0</v>
      </c>
      <c r="BU32">
        <f t="shared" si="13"/>
        <v>0</v>
      </c>
      <c r="BV32">
        <f t="shared" si="13"/>
        <v>0</v>
      </c>
      <c r="BW32">
        <f t="shared" si="13"/>
        <v>0</v>
      </c>
      <c r="BX32">
        <f t="shared" si="13"/>
        <v>0</v>
      </c>
      <c r="BY32">
        <f t="shared" si="13"/>
        <v>0</v>
      </c>
      <c r="BZ32">
        <f t="shared" si="13"/>
        <v>0</v>
      </c>
      <c r="CA32">
        <f t="shared" si="13"/>
        <v>0</v>
      </c>
      <c r="CB32">
        <f t="shared" si="13"/>
        <v>0</v>
      </c>
      <c r="CC32">
        <f t="shared" si="13"/>
        <v>0</v>
      </c>
      <c r="CD32">
        <f t="shared" si="13"/>
        <v>0</v>
      </c>
      <c r="CE32">
        <f t="shared" si="13"/>
        <v>0</v>
      </c>
      <c r="CF32">
        <f t="shared" si="13"/>
        <v>0</v>
      </c>
      <c r="CG32">
        <f t="shared" si="13"/>
        <v>0</v>
      </c>
      <c r="CH32">
        <f t="shared" si="13"/>
        <v>0</v>
      </c>
      <c r="CI32">
        <f t="shared" si="13"/>
        <v>0</v>
      </c>
      <c r="CJ32">
        <f t="shared" si="13"/>
        <v>0</v>
      </c>
      <c r="CK32">
        <f t="shared" si="13"/>
        <v>0</v>
      </c>
      <c r="CL32">
        <f t="shared" si="13"/>
        <v>0</v>
      </c>
      <c r="CM32">
        <f t="shared" si="13"/>
        <v>0</v>
      </c>
      <c r="CN32">
        <f t="shared" si="13"/>
        <v>0</v>
      </c>
      <c r="CO32">
        <f t="shared" si="13"/>
        <v>0</v>
      </c>
      <c r="CP32">
        <f t="shared" si="13"/>
        <v>0</v>
      </c>
      <c r="CQ32">
        <f t="shared" si="13"/>
        <v>0</v>
      </c>
      <c r="CR32">
        <f t="shared" si="13"/>
        <v>0</v>
      </c>
      <c r="CS32">
        <f t="shared" si="13"/>
        <v>0</v>
      </c>
      <c r="CT32">
        <f t="shared" si="13"/>
        <v>0</v>
      </c>
      <c r="CU32">
        <f t="shared" si="13"/>
        <v>0</v>
      </c>
      <c r="CV32">
        <f t="shared" si="13"/>
        <v>0</v>
      </c>
      <c r="CW32">
        <f t="shared" si="13"/>
        <v>0</v>
      </c>
      <c r="CX32">
        <f t="shared" si="13"/>
        <v>0</v>
      </c>
      <c r="CY32">
        <f t="shared" si="13"/>
        <v>0</v>
      </c>
    </row>
    <row r="33" spans="1:103" hidden="1" x14ac:dyDescent="0.25">
      <c r="A33" s="12">
        <f>Steady_State!A22</f>
        <v>0.39999999999999997</v>
      </c>
      <c r="B33" s="26">
        <f t="shared" si="11"/>
        <v>0.19506479530396573</v>
      </c>
      <c r="C33">
        <f t="shared" si="9"/>
        <v>0.19470046459009094</v>
      </c>
      <c r="D33">
        <f t="shared" ref="D33:BO35" si="14">(-1)^D$12*(16*$B$4*$B$8^2)/($B$7*PI()^3*(2*D$12+1)^3)*COS(PI()*$A33/(2*$B$8)*(2*D$12+1))*EXP(-((2*D$12+1)^2*PI()^2*$B$7*$E$4)/(4*$B$8^2))</f>
        <v>3.6429449809383883E-4</v>
      </c>
      <c r="E33">
        <f t="shared" si="14"/>
        <v>3.6215704239632235E-8</v>
      </c>
      <c r="F33">
        <f t="shared" si="14"/>
        <v>7.6717209303356667E-14</v>
      </c>
      <c r="G33">
        <f t="shared" si="14"/>
        <v>1.9115274530302379E-21</v>
      </c>
      <c r="H33">
        <f t="shared" si="14"/>
        <v>-2.8009190191898555E-30</v>
      </c>
      <c r="I33">
        <f t="shared" si="14"/>
        <v>-2.2933401781321206E-40</v>
      </c>
      <c r="J33">
        <f t="shared" si="14"/>
        <v>-1.8381708343173414E-52</v>
      </c>
      <c r="K33">
        <f t="shared" si="14"/>
        <v>-1.9636468839574126E-66</v>
      </c>
      <c r="L33">
        <f t="shared" si="14"/>
        <v>-1.9926959845642561E-82</v>
      </c>
      <c r="M33">
        <f t="shared" si="14"/>
        <v>1.0562945632430591E-99</v>
      </c>
      <c r="N33">
        <f t="shared" si="14"/>
        <v>2.9070325146013354E-118</v>
      </c>
      <c r="O33">
        <f t="shared" si="14"/>
        <v>7.4566717069492369E-139</v>
      </c>
      <c r="P33">
        <f t="shared" si="14"/>
        <v>2.462605274145724E-161</v>
      </c>
      <c r="Q33">
        <f t="shared" si="14"/>
        <v>7.5327635572583636E-186</v>
      </c>
      <c r="R33">
        <f t="shared" si="14"/>
        <v>-1.1807959861279976E-211</v>
      </c>
      <c r="S33">
        <f t="shared" si="14"/>
        <v>-9.4684554213874563E-239</v>
      </c>
      <c r="T33">
        <f t="shared" si="14"/>
        <v>-6.9938935369051054E-268</v>
      </c>
      <c r="U33">
        <f t="shared" si="14"/>
        <v>-6.5888491830735528E-299</v>
      </c>
      <c r="V33">
        <f t="shared" si="14"/>
        <v>0</v>
      </c>
      <c r="W33">
        <f t="shared" si="14"/>
        <v>0</v>
      </c>
      <c r="X33">
        <f t="shared" si="14"/>
        <v>0</v>
      </c>
      <c r="Y33">
        <f t="shared" si="14"/>
        <v>0</v>
      </c>
      <c r="Z33">
        <f t="shared" si="14"/>
        <v>0</v>
      </c>
      <c r="AA33">
        <f t="shared" si="14"/>
        <v>0</v>
      </c>
      <c r="AB33">
        <f t="shared" si="14"/>
        <v>0</v>
      </c>
      <c r="AC33">
        <f t="shared" si="14"/>
        <v>0</v>
      </c>
      <c r="AD33">
        <f t="shared" si="14"/>
        <v>0</v>
      </c>
      <c r="AE33">
        <f t="shared" si="14"/>
        <v>0</v>
      </c>
      <c r="AF33">
        <f t="shared" si="14"/>
        <v>0</v>
      </c>
      <c r="AG33">
        <f t="shared" si="14"/>
        <v>0</v>
      </c>
      <c r="AH33">
        <f t="shared" si="14"/>
        <v>0</v>
      </c>
      <c r="AI33">
        <f t="shared" si="14"/>
        <v>0</v>
      </c>
      <c r="AJ33">
        <f t="shared" si="14"/>
        <v>0</v>
      </c>
      <c r="AK33">
        <f t="shared" si="14"/>
        <v>0</v>
      </c>
      <c r="AL33">
        <f t="shared" si="14"/>
        <v>0</v>
      </c>
      <c r="AM33">
        <f t="shared" si="14"/>
        <v>0</v>
      </c>
      <c r="AN33">
        <f t="shared" si="14"/>
        <v>0</v>
      </c>
      <c r="AO33">
        <f t="shared" si="14"/>
        <v>0</v>
      </c>
      <c r="AP33">
        <f t="shared" si="14"/>
        <v>0</v>
      </c>
      <c r="AQ33">
        <f t="shared" si="14"/>
        <v>0</v>
      </c>
      <c r="AR33">
        <f t="shared" si="14"/>
        <v>0</v>
      </c>
      <c r="AS33">
        <f t="shared" si="14"/>
        <v>0</v>
      </c>
      <c r="AT33">
        <f t="shared" si="14"/>
        <v>0</v>
      </c>
      <c r="AU33">
        <f t="shared" si="14"/>
        <v>0</v>
      </c>
      <c r="AV33">
        <f t="shared" si="14"/>
        <v>0</v>
      </c>
      <c r="AW33">
        <f t="shared" si="14"/>
        <v>0</v>
      </c>
      <c r="AX33">
        <f t="shared" si="14"/>
        <v>0</v>
      </c>
      <c r="AY33">
        <f t="shared" si="14"/>
        <v>0</v>
      </c>
      <c r="AZ33">
        <f t="shared" si="14"/>
        <v>0</v>
      </c>
      <c r="BA33">
        <f t="shared" si="14"/>
        <v>0</v>
      </c>
      <c r="BB33">
        <f t="shared" si="14"/>
        <v>0</v>
      </c>
      <c r="BC33">
        <f t="shared" si="14"/>
        <v>0</v>
      </c>
      <c r="BD33">
        <f t="shared" si="14"/>
        <v>0</v>
      </c>
      <c r="BE33">
        <f t="shared" si="14"/>
        <v>0</v>
      </c>
      <c r="BF33">
        <f t="shared" si="14"/>
        <v>0</v>
      </c>
      <c r="BG33">
        <f t="shared" si="14"/>
        <v>0</v>
      </c>
      <c r="BH33">
        <f t="shared" si="14"/>
        <v>0</v>
      </c>
      <c r="BI33">
        <f t="shared" si="14"/>
        <v>0</v>
      </c>
      <c r="BJ33">
        <f t="shared" si="14"/>
        <v>0</v>
      </c>
      <c r="BK33">
        <f t="shared" si="14"/>
        <v>0</v>
      </c>
      <c r="BL33">
        <f t="shared" si="14"/>
        <v>0</v>
      </c>
      <c r="BM33">
        <f t="shared" si="14"/>
        <v>0</v>
      </c>
      <c r="BN33">
        <f t="shared" si="14"/>
        <v>0</v>
      </c>
      <c r="BO33">
        <f t="shared" si="14"/>
        <v>0</v>
      </c>
      <c r="BP33">
        <f t="shared" si="13"/>
        <v>0</v>
      </c>
      <c r="BQ33">
        <f t="shared" si="13"/>
        <v>0</v>
      </c>
      <c r="BR33">
        <f t="shared" si="13"/>
        <v>0</v>
      </c>
      <c r="BS33">
        <f t="shared" si="13"/>
        <v>0</v>
      </c>
      <c r="BT33">
        <f t="shared" si="13"/>
        <v>0</v>
      </c>
      <c r="BU33">
        <f t="shared" si="13"/>
        <v>0</v>
      </c>
      <c r="BV33">
        <f t="shared" si="13"/>
        <v>0</v>
      </c>
      <c r="BW33">
        <f t="shared" si="13"/>
        <v>0</v>
      </c>
      <c r="BX33">
        <f t="shared" si="13"/>
        <v>0</v>
      </c>
      <c r="BY33">
        <f t="shared" si="13"/>
        <v>0</v>
      </c>
      <c r="BZ33">
        <f t="shared" si="13"/>
        <v>0</v>
      </c>
      <c r="CA33">
        <f t="shared" si="13"/>
        <v>0</v>
      </c>
      <c r="CB33">
        <f t="shared" si="13"/>
        <v>0</v>
      </c>
      <c r="CC33">
        <f t="shared" si="13"/>
        <v>0</v>
      </c>
      <c r="CD33">
        <f t="shared" si="13"/>
        <v>0</v>
      </c>
      <c r="CE33">
        <f t="shared" si="13"/>
        <v>0</v>
      </c>
      <c r="CF33">
        <f t="shared" si="13"/>
        <v>0</v>
      </c>
      <c r="CG33">
        <f t="shared" si="13"/>
        <v>0</v>
      </c>
      <c r="CH33">
        <f t="shared" si="13"/>
        <v>0</v>
      </c>
      <c r="CI33">
        <f t="shared" si="13"/>
        <v>0</v>
      </c>
      <c r="CJ33">
        <f t="shared" si="13"/>
        <v>0</v>
      </c>
      <c r="CK33">
        <f t="shared" si="13"/>
        <v>0</v>
      </c>
      <c r="CL33">
        <f t="shared" si="13"/>
        <v>0</v>
      </c>
      <c r="CM33">
        <f t="shared" si="13"/>
        <v>0</v>
      </c>
      <c r="CN33">
        <f t="shared" si="13"/>
        <v>0</v>
      </c>
      <c r="CO33">
        <f t="shared" si="13"/>
        <v>0</v>
      </c>
      <c r="CP33">
        <f t="shared" si="13"/>
        <v>0</v>
      </c>
      <c r="CQ33">
        <f t="shared" si="13"/>
        <v>0</v>
      </c>
      <c r="CR33">
        <f t="shared" si="13"/>
        <v>0</v>
      </c>
      <c r="CS33">
        <f t="shared" si="13"/>
        <v>0</v>
      </c>
      <c r="CT33">
        <f t="shared" si="13"/>
        <v>0</v>
      </c>
      <c r="CU33">
        <f t="shared" si="13"/>
        <v>0</v>
      </c>
      <c r="CV33">
        <f t="shared" si="13"/>
        <v>0</v>
      </c>
      <c r="CW33">
        <f t="shared" si="13"/>
        <v>0</v>
      </c>
      <c r="CX33">
        <f t="shared" si="13"/>
        <v>0</v>
      </c>
      <c r="CY33">
        <f t="shared" si="13"/>
        <v>0</v>
      </c>
    </row>
    <row r="34" spans="1:103" hidden="1" x14ac:dyDescent="0.25">
      <c r="A34" s="12">
        <f>Steady_State!A23</f>
        <v>0.44999999999999996</v>
      </c>
      <c r="B34" s="26">
        <f t="shared" si="11"/>
        <v>9.8768169431267497E-2</v>
      </c>
      <c r="C34">
        <f t="shared" si="9"/>
        <v>9.8563715186094678E-2</v>
      </c>
      <c r="D34">
        <f t="shared" si="14"/>
        <v>2.0442863671827835E-4</v>
      </c>
      <c r="E34">
        <f t="shared" si="14"/>
        <v>2.5608370053290382E-8</v>
      </c>
      <c r="F34">
        <f t="shared" si="14"/>
        <v>8.4492086670722413E-14</v>
      </c>
      <c r="G34">
        <f t="shared" si="14"/>
        <v>6.1096749125541049E-21</v>
      </c>
      <c r="H34">
        <f t="shared" si="14"/>
        <v>8.9523719036899116E-30</v>
      </c>
      <c r="I34">
        <f t="shared" si="14"/>
        <v>2.5257578952068374E-40</v>
      </c>
      <c r="J34">
        <f t="shared" si="14"/>
        <v>1.2997830619251188E-52</v>
      </c>
      <c r="K34">
        <f t="shared" si="14"/>
        <v>1.1019262096571726E-66</v>
      </c>
      <c r="L34">
        <f t="shared" si="14"/>
        <v>1.0087675953345169E-82</v>
      </c>
      <c r="M34">
        <f t="shared" si="14"/>
        <v>-5.3473070392155704E-100</v>
      </c>
      <c r="N34">
        <f t="shared" si="14"/>
        <v>-1.6313194323966642E-118</v>
      </c>
      <c r="O34">
        <f t="shared" si="14"/>
        <v>-5.2726631290657142E-139</v>
      </c>
      <c r="P34">
        <f t="shared" si="14"/>
        <v>-2.7121771001359327E-161</v>
      </c>
      <c r="Q34">
        <f t="shared" si="14"/>
        <v>-2.4076419334195888E-185</v>
      </c>
      <c r="R34">
        <f t="shared" si="14"/>
        <v>-3.7740915527288705E-211</v>
      </c>
      <c r="S34">
        <f t="shared" si="14"/>
        <v>-1.0428032554447105E-238</v>
      </c>
      <c r="T34">
        <f t="shared" si="14"/>
        <v>-4.9454295468423351E-268</v>
      </c>
      <c r="U34">
        <f t="shared" si="14"/>
        <v>-3.6974191569895058E-299</v>
      </c>
      <c r="V34">
        <f t="shared" si="14"/>
        <v>0</v>
      </c>
      <c r="W34">
        <f t="shared" si="14"/>
        <v>0</v>
      </c>
      <c r="X34">
        <f t="shared" si="14"/>
        <v>0</v>
      </c>
      <c r="Y34">
        <f t="shared" si="14"/>
        <v>0</v>
      </c>
      <c r="Z34">
        <f t="shared" si="14"/>
        <v>0</v>
      </c>
      <c r="AA34">
        <f t="shared" si="14"/>
        <v>0</v>
      </c>
      <c r="AB34">
        <f t="shared" si="14"/>
        <v>0</v>
      </c>
      <c r="AC34">
        <f t="shared" si="14"/>
        <v>0</v>
      </c>
      <c r="AD34">
        <f t="shared" si="14"/>
        <v>0</v>
      </c>
      <c r="AE34">
        <f t="shared" si="14"/>
        <v>0</v>
      </c>
      <c r="AF34">
        <f t="shared" si="14"/>
        <v>0</v>
      </c>
      <c r="AG34">
        <f t="shared" si="14"/>
        <v>0</v>
      </c>
      <c r="AH34">
        <f t="shared" si="14"/>
        <v>0</v>
      </c>
      <c r="AI34">
        <f t="shared" si="14"/>
        <v>0</v>
      </c>
      <c r="AJ34">
        <f t="shared" si="14"/>
        <v>0</v>
      </c>
      <c r="AK34">
        <f t="shared" si="14"/>
        <v>0</v>
      </c>
      <c r="AL34">
        <f t="shared" si="14"/>
        <v>0</v>
      </c>
      <c r="AM34">
        <f t="shared" si="14"/>
        <v>0</v>
      </c>
      <c r="AN34">
        <f t="shared" si="14"/>
        <v>0</v>
      </c>
      <c r="AO34">
        <f t="shared" si="14"/>
        <v>0</v>
      </c>
      <c r="AP34">
        <f t="shared" si="14"/>
        <v>0</v>
      </c>
      <c r="AQ34">
        <f t="shared" si="14"/>
        <v>0</v>
      </c>
      <c r="AR34">
        <f t="shared" si="14"/>
        <v>0</v>
      </c>
      <c r="AS34">
        <f t="shared" si="14"/>
        <v>0</v>
      </c>
      <c r="AT34">
        <f t="shared" si="14"/>
        <v>0</v>
      </c>
      <c r="AU34">
        <f t="shared" si="14"/>
        <v>0</v>
      </c>
      <c r="AV34">
        <f t="shared" si="14"/>
        <v>0</v>
      </c>
      <c r="AW34">
        <f t="shared" si="14"/>
        <v>0</v>
      </c>
      <c r="AX34">
        <f t="shared" si="14"/>
        <v>0</v>
      </c>
      <c r="AY34">
        <f t="shared" si="14"/>
        <v>0</v>
      </c>
      <c r="AZ34">
        <f t="shared" si="14"/>
        <v>0</v>
      </c>
      <c r="BA34">
        <f t="shared" si="14"/>
        <v>0</v>
      </c>
      <c r="BB34">
        <f t="shared" si="14"/>
        <v>0</v>
      </c>
      <c r="BC34">
        <f t="shared" si="14"/>
        <v>0</v>
      </c>
      <c r="BD34">
        <f t="shared" si="14"/>
        <v>0</v>
      </c>
      <c r="BE34">
        <f t="shared" si="14"/>
        <v>0</v>
      </c>
      <c r="BF34">
        <f t="shared" si="14"/>
        <v>0</v>
      </c>
      <c r="BG34">
        <f t="shared" si="14"/>
        <v>0</v>
      </c>
      <c r="BH34">
        <f t="shared" si="14"/>
        <v>0</v>
      </c>
      <c r="BI34">
        <f t="shared" si="14"/>
        <v>0</v>
      </c>
      <c r="BJ34">
        <f t="shared" si="14"/>
        <v>0</v>
      </c>
      <c r="BK34">
        <f t="shared" si="14"/>
        <v>0</v>
      </c>
      <c r="BL34">
        <f t="shared" si="14"/>
        <v>0</v>
      </c>
      <c r="BM34">
        <f t="shared" si="14"/>
        <v>0</v>
      </c>
      <c r="BN34">
        <f t="shared" si="14"/>
        <v>0</v>
      </c>
      <c r="BO34">
        <f t="shared" si="14"/>
        <v>0</v>
      </c>
      <c r="BP34">
        <f t="shared" si="13"/>
        <v>0</v>
      </c>
      <c r="BQ34">
        <f t="shared" si="13"/>
        <v>0</v>
      </c>
      <c r="BR34">
        <f t="shared" si="13"/>
        <v>0</v>
      </c>
      <c r="BS34">
        <f t="shared" si="13"/>
        <v>0</v>
      </c>
      <c r="BT34">
        <f t="shared" si="13"/>
        <v>0</v>
      </c>
      <c r="BU34">
        <f t="shared" si="13"/>
        <v>0</v>
      </c>
      <c r="BV34">
        <f t="shared" si="13"/>
        <v>0</v>
      </c>
      <c r="BW34">
        <f t="shared" si="13"/>
        <v>0</v>
      </c>
      <c r="BX34">
        <f t="shared" si="13"/>
        <v>0</v>
      </c>
      <c r="BY34">
        <f t="shared" si="13"/>
        <v>0</v>
      </c>
      <c r="BZ34">
        <f t="shared" si="13"/>
        <v>0</v>
      </c>
      <c r="CA34">
        <f t="shared" si="13"/>
        <v>0</v>
      </c>
      <c r="CB34">
        <f t="shared" si="13"/>
        <v>0</v>
      </c>
      <c r="CC34">
        <f t="shared" si="13"/>
        <v>0</v>
      </c>
      <c r="CD34">
        <f t="shared" si="13"/>
        <v>0</v>
      </c>
      <c r="CE34">
        <f t="shared" si="13"/>
        <v>0</v>
      </c>
      <c r="CF34">
        <f t="shared" si="13"/>
        <v>0</v>
      </c>
      <c r="CG34">
        <f t="shared" si="13"/>
        <v>0</v>
      </c>
      <c r="CH34">
        <f t="shared" si="13"/>
        <v>0</v>
      </c>
      <c r="CI34">
        <f t="shared" si="13"/>
        <v>0</v>
      </c>
      <c r="CJ34">
        <f t="shared" si="13"/>
        <v>0</v>
      </c>
      <c r="CK34">
        <f t="shared" si="13"/>
        <v>0</v>
      </c>
      <c r="CL34">
        <f t="shared" si="13"/>
        <v>0</v>
      </c>
      <c r="CM34">
        <f t="shared" si="13"/>
        <v>0</v>
      </c>
      <c r="CN34">
        <f t="shared" si="13"/>
        <v>0</v>
      </c>
      <c r="CO34">
        <f t="shared" si="13"/>
        <v>0</v>
      </c>
      <c r="CP34">
        <f t="shared" si="13"/>
        <v>0</v>
      </c>
      <c r="CQ34">
        <f t="shared" si="13"/>
        <v>0</v>
      </c>
      <c r="CR34">
        <f t="shared" si="13"/>
        <v>0</v>
      </c>
      <c r="CS34">
        <f t="shared" si="13"/>
        <v>0</v>
      </c>
      <c r="CT34">
        <f t="shared" si="13"/>
        <v>0</v>
      </c>
      <c r="CU34">
        <f t="shared" si="13"/>
        <v>0</v>
      </c>
      <c r="CV34">
        <f t="shared" si="13"/>
        <v>0</v>
      </c>
      <c r="CW34">
        <f t="shared" si="13"/>
        <v>0</v>
      </c>
      <c r="CX34">
        <f t="shared" si="13"/>
        <v>0</v>
      </c>
      <c r="CY34">
        <f t="shared" si="13"/>
        <v>0</v>
      </c>
    </row>
    <row r="35" spans="1:103" hidden="1" x14ac:dyDescent="0.25">
      <c r="A35" s="12">
        <f>Steady_State!A24</f>
        <v>0.49999999999999994</v>
      </c>
      <c r="B35" s="26">
        <f t="shared" si="11"/>
        <v>1.7898112628183847E-16</v>
      </c>
      <c r="C35">
        <f t="shared" si="9"/>
        <v>1.7849839138564104E-16</v>
      </c>
      <c r="D35">
        <f t="shared" si="14"/>
        <v>4.826916375778364E-19</v>
      </c>
      <c r="E35">
        <f t="shared" si="14"/>
        <v>4.3258410483036932E-23</v>
      </c>
      <c r="F35">
        <f t="shared" si="14"/>
        <v>2.0911010556884658E-28</v>
      </c>
      <c r="G35">
        <f t="shared" si="14"/>
        <v>1.4398599926225498E-35</v>
      </c>
      <c r="H35">
        <f t="shared" si="14"/>
        <v>2.22084211096613E-44</v>
      </c>
      <c r="I35">
        <f t="shared" si="14"/>
        <v>7.2929048039798033E-55</v>
      </c>
      <c r="J35">
        <f t="shared" si="14"/>
        <v>4.9542714516671581E-67</v>
      </c>
      <c r="K35">
        <f t="shared" si="14"/>
        <v>1.5462354818770625E-80</v>
      </c>
      <c r="L35">
        <f t="shared" si="14"/>
        <v>4.1869860379398326E-96</v>
      </c>
      <c r="M35">
        <f t="shared" si="14"/>
        <v>2.2613292723070755E-113</v>
      </c>
      <c r="N35">
        <f t="shared" si="14"/>
        <v>1.1445625378367964E-132</v>
      </c>
      <c r="O35">
        <f t="shared" si="14"/>
        <v>5.1156541633066961E-153</v>
      </c>
      <c r="P35">
        <f t="shared" si="14"/>
        <v>3.2070223247175157E-175</v>
      </c>
      <c r="Q35">
        <f t="shared" si="14"/>
        <v>1.73208341082371E-199</v>
      </c>
      <c r="R35">
        <f t="shared" si="14"/>
        <v>4.1194767430418742E-225</v>
      </c>
      <c r="S35">
        <f t="shared" si="14"/>
        <v>8.6028478940785165E-253</v>
      </c>
      <c r="T35">
        <f t="shared" si="14"/>
        <v>7.711322934752865E-282</v>
      </c>
      <c r="U35">
        <f t="shared" si="14"/>
        <v>0</v>
      </c>
      <c r="V35">
        <f t="shared" si="14"/>
        <v>0</v>
      </c>
      <c r="W35">
        <f t="shared" si="14"/>
        <v>0</v>
      </c>
      <c r="X35">
        <f t="shared" si="14"/>
        <v>0</v>
      </c>
      <c r="Y35">
        <f t="shared" si="14"/>
        <v>0</v>
      </c>
      <c r="Z35">
        <f t="shared" si="14"/>
        <v>0</v>
      </c>
      <c r="AA35">
        <f t="shared" si="14"/>
        <v>0</v>
      </c>
      <c r="AB35">
        <f t="shared" si="14"/>
        <v>0</v>
      </c>
      <c r="AC35">
        <f t="shared" si="14"/>
        <v>0</v>
      </c>
      <c r="AD35">
        <f t="shared" si="14"/>
        <v>0</v>
      </c>
      <c r="AE35">
        <f t="shared" si="14"/>
        <v>0</v>
      </c>
      <c r="AF35">
        <f t="shared" si="14"/>
        <v>0</v>
      </c>
      <c r="AG35">
        <f t="shared" si="14"/>
        <v>0</v>
      </c>
      <c r="AH35">
        <f t="shared" si="14"/>
        <v>0</v>
      </c>
      <c r="AI35">
        <f t="shared" si="14"/>
        <v>0</v>
      </c>
      <c r="AJ35">
        <f t="shared" si="14"/>
        <v>0</v>
      </c>
      <c r="AK35">
        <f t="shared" si="14"/>
        <v>0</v>
      </c>
      <c r="AL35">
        <f t="shared" si="14"/>
        <v>0</v>
      </c>
      <c r="AM35">
        <f t="shared" si="14"/>
        <v>0</v>
      </c>
      <c r="AN35">
        <f t="shared" si="14"/>
        <v>0</v>
      </c>
      <c r="AO35">
        <f t="shared" si="14"/>
        <v>0</v>
      </c>
      <c r="AP35">
        <f t="shared" si="14"/>
        <v>0</v>
      </c>
      <c r="AQ35">
        <f t="shared" si="14"/>
        <v>0</v>
      </c>
      <c r="AR35">
        <f t="shared" si="14"/>
        <v>0</v>
      </c>
      <c r="AS35">
        <f t="shared" si="14"/>
        <v>0</v>
      </c>
      <c r="AT35">
        <f t="shared" si="14"/>
        <v>0</v>
      </c>
      <c r="AU35">
        <f t="shared" si="14"/>
        <v>0</v>
      </c>
      <c r="AV35">
        <f t="shared" si="14"/>
        <v>0</v>
      </c>
      <c r="AW35">
        <f t="shared" si="14"/>
        <v>0</v>
      </c>
      <c r="AX35">
        <f t="shared" si="14"/>
        <v>0</v>
      </c>
      <c r="AY35">
        <f t="shared" si="14"/>
        <v>0</v>
      </c>
      <c r="AZ35">
        <f t="shared" si="14"/>
        <v>0</v>
      </c>
      <c r="BA35">
        <f t="shared" si="14"/>
        <v>0</v>
      </c>
      <c r="BB35">
        <f t="shared" si="14"/>
        <v>0</v>
      </c>
      <c r="BC35">
        <f t="shared" si="14"/>
        <v>0</v>
      </c>
      <c r="BD35">
        <f t="shared" si="14"/>
        <v>0</v>
      </c>
      <c r="BE35">
        <f t="shared" si="14"/>
        <v>0</v>
      </c>
      <c r="BF35">
        <f t="shared" si="14"/>
        <v>0</v>
      </c>
      <c r="BG35">
        <f t="shared" si="14"/>
        <v>0</v>
      </c>
      <c r="BH35">
        <f t="shared" si="14"/>
        <v>0</v>
      </c>
      <c r="BI35">
        <f t="shared" si="14"/>
        <v>0</v>
      </c>
      <c r="BJ35">
        <f t="shared" si="14"/>
        <v>0</v>
      </c>
      <c r="BK35">
        <f t="shared" si="14"/>
        <v>0</v>
      </c>
      <c r="BL35">
        <f t="shared" si="14"/>
        <v>0</v>
      </c>
      <c r="BM35">
        <f t="shared" si="14"/>
        <v>0</v>
      </c>
      <c r="BN35">
        <f t="shared" si="14"/>
        <v>0</v>
      </c>
      <c r="BO35">
        <f t="shared" si="14"/>
        <v>0</v>
      </c>
      <c r="BP35">
        <f t="shared" si="13"/>
        <v>0</v>
      </c>
      <c r="BQ35">
        <f t="shared" si="13"/>
        <v>0</v>
      </c>
      <c r="BR35">
        <f t="shared" si="13"/>
        <v>0</v>
      </c>
      <c r="BS35">
        <f t="shared" si="13"/>
        <v>0</v>
      </c>
      <c r="BT35">
        <f t="shared" si="13"/>
        <v>0</v>
      </c>
      <c r="BU35">
        <f t="shared" si="13"/>
        <v>0</v>
      </c>
      <c r="BV35">
        <f t="shared" si="13"/>
        <v>0</v>
      </c>
      <c r="BW35">
        <f t="shared" si="13"/>
        <v>0</v>
      </c>
      <c r="BX35">
        <f t="shared" si="13"/>
        <v>0</v>
      </c>
      <c r="BY35">
        <f t="shared" si="13"/>
        <v>0</v>
      </c>
      <c r="BZ35">
        <f t="shared" si="13"/>
        <v>0</v>
      </c>
      <c r="CA35">
        <f t="shared" si="13"/>
        <v>0</v>
      </c>
      <c r="CB35">
        <f t="shared" si="13"/>
        <v>0</v>
      </c>
      <c r="CC35">
        <f t="shared" si="13"/>
        <v>0</v>
      </c>
      <c r="CD35">
        <f t="shared" si="13"/>
        <v>0</v>
      </c>
      <c r="CE35">
        <f t="shared" si="13"/>
        <v>0</v>
      </c>
      <c r="CF35">
        <f t="shared" si="13"/>
        <v>0</v>
      </c>
      <c r="CG35">
        <f t="shared" si="13"/>
        <v>0</v>
      </c>
      <c r="CH35">
        <f t="shared" si="13"/>
        <v>0</v>
      </c>
      <c r="CI35">
        <f t="shared" si="13"/>
        <v>0</v>
      </c>
      <c r="CJ35">
        <f t="shared" si="13"/>
        <v>0</v>
      </c>
      <c r="CK35">
        <f t="shared" si="13"/>
        <v>0</v>
      </c>
      <c r="CL35">
        <f t="shared" si="13"/>
        <v>0</v>
      </c>
      <c r="CM35">
        <f t="shared" si="13"/>
        <v>0</v>
      </c>
      <c r="CN35">
        <f t="shared" si="13"/>
        <v>0</v>
      </c>
      <c r="CO35">
        <f t="shared" si="13"/>
        <v>0</v>
      </c>
      <c r="CP35">
        <f t="shared" si="13"/>
        <v>0</v>
      </c>
      <c r="CQ35">
        <f t="shared" si="13"/>
        <v>0</v>
      </c>
      <c r="CR35">
        <f t="shared" si="13"/>
        <v>0</v>
      </c>
      <c r="CS35">
        <f t="shared" si="13"/>
        <v>0</v>
      </c>
      <c r="CT35">
        <f t="shared" si="13"/>
        <v>0</v>
      </c>
      <c r="CU35">
        <f t="shared" si="13"/>
        <v>0</v>
      </c>
      <c r="CV35">
        <f t="shared" si="13"/>
        <v>0</v>
      </c>
      <c r="CW35">
        <f t="shared" si="13"/>
        <v>0</v>
      </c>
      <c r="CX35">
        <f t="shared" si="13"/>
        <v>0</v>
      </c>
      <c r="CY35">
        <f t="shared" si="13"/>
        <v>0</v>
      </c>
    </row>
    <row r="36" spans="1:103" hidden="1" x14ac:dyDescent="0.25"/>
    <row r="37" spans="1:103" hidden="1" x14ac:dyDescent="0.25"/>
  </sheetData>
  <sheetProtection algorithmName="SHA-512" hashValue="j0rcA6HnVz33QEYtzF/F8YOfuteyvlrFpIKFahiTQ7X1deUhwzBcElEnFwGkEJZZEHL6XTPY8B7R2poNk6Eqdw==" saltValue="lMwrI+UMxhy7tHHKQbHUjw==" spinCount="100000"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Input</vt:lpstr>
      <vt:lpstr>Steady_State</vt:lpstr>
      <vt:lpstr>Transient Solution</vt:lpstr>
      <vt:lpstr>t1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Fourtakas</dc:creator>
  <cp:lastModifiedBy>Rope</cp:lastModifiedBy>
  <dcterms:created xsi:type="dcterms:W3CDTF">2018-08-31T10:36:49Z</dcterms:created>
  <dcterms:modified xsi:type="dcterms:W3CDTF">2020-04-01T18:14:56Z</dcterms:modified>
</cp:coreProperties>
</file>