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2" l="1"/>
  <c r="F8" i="2"/>
  <c r="F7" i="2"/>
  <c r="F6" i="2"/>
  <c r="F5" i="2"/>
  <c r="K9" i="2"/>
  <c r="I9" i="2"/>
  <c r="M9" i="2"/>
  <c r="J9" i="2"/>
  <c r="L9" i="2"/>
  <c r="K8" i="2"/>
  <c r="I8" i="2"/>
  <c r="M8" i="2"/>
  <c r="J8" i="2"/>
  <c r="L8" i="2"/>
  <c r="K7" i="2"/>
  <c r="I7" i="2"/>
  <c r="M7" i="2"/>
  <c r="J7" i="2"/>
  <c r="L7" i="2"/>
  <c r="K6" i="2"/>
  <c r="I6" i="2"/>
  <c r="M6" i="2"/>
  <c r="J6" i="2"/>
  <c r="L6" i="2"/>
  <c r="K5" i="2"/>
  <c r="I5" i="2"/>
  <c r="M5" i="2"/>
  <c r="J5" i="2"/>
  <c r="L5" i="2"/>
  <c r="L5" i="1"/>
  <c r="L6" i="1"/>
  <c r="L7" i="1"/>
  <c r="L8" i="1"/>
  <c r="L9" i="1"/>
  <c r="M5" i="1"/>
  <c r="M6" i="1"/>
  <c r="M7" i="1"/>
  <c r="M8" i="1"/>
  <c r="M9" i="1"/>
  <c r="I6" i="1"/>
  <c r="J6" i="1"/>
  <c r="K6" i="1"/>
  <c r="I7" i="1"/>
  <c r="J7" i="1"/>
  <c r="K7" i="1"/>
  <c r="I8" i="1"/>
  <c r="J8" i="1"/>
  <c r="K8" i="1"/>
  <c r="I9" i="1"/>
  <c r="J9" i="1"/>
  <c r="K9" i="1"/>
  <c r="J5" i="1"/>
  <c r="K5" i="1"/>
  <c r="F5" i="1"/>
  <c r="I5" i="1"/>
  <c r="F9" i="1"/>
  <c r="F8" i="1"/>
  <c r="F7" i="1"/>
  <c r="F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2" i="1"/>
</calcChain>
</file>

<file path=xl/sharedStrings.xml><?xml version="1.0" encoding="utf-8"?>
<sst xmlns="http://schemas.openxmlformats.org/spreadsheetml/2006/main" count="27" uniqueCount="11">
  <si>
    <t xml:space="preserve">TiO2 Air </t>
  </si>
  <si>
    <t>N</t>
  </si>
  <si>
    <t>nN</t>
  </si>
  <si>
    <t>Dwell Time</t>
  </si>
  <si>
    <t>Lower Bound</t>
  </si>
  <si>
    <t>Upper Bound</t>
  </si>
  <si>
    <t>Average Adhesion</t>
  </si>
  <si>
    <t>Newtons</t>
  </si>
  <si>
    <t>Negative Error</t>
  </si>
  <si>
    <t>Positive Error</t>
  </si>
  <si>
    <t xml:space="preserve">TiB2 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</si>
</sst>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  <xf numFmtId="0" fontId="2" fillId="3" borderId="1" xfId="2"/>
    <xf numFmtId="11" fontId="2" fillId="3" borderId="1" xfId="2" applyNumberFormat="1"/>
    <xf numFmtId="0" fontId="1" fillId="2" borderId="2" xfId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11" fontId="0" fillId="5" borderId="0" xfId="0" applyNumberFormat="1" applyFill="1"/>
    <xf numFmtId="0" fontId="0" fillId="5" borderId="0" xfId="0" applyFill="1"/>
    <xf numFmtId="0" fontId="0" fillId="0" borderId="0" xfId="0" applyNumberFormat="1"/>
    <xf numFmtId="0" fontId="1" fillId="2" borderId="0" xfId="1" applyBorder="1"/>
    <xf numFmtId="0" fontId="2" fillId="3" borderId="1" xfId="2" applyBorder="1"/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Input" xfId="2" builtinId="20"/>
    <cellStyle name="Neutral" xfId="1" builtinId="28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numFmt numFmtId="0" formatCode="General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15" formatCode="0.00E+00"/>
      <fill>
        <patternFill patternType="solid">
          <fgColor indexed="64"/>
          <bgColor theme="0" tint="-0.249977111117893"/>
        </patternFill>
      </fill>
    </dxf>
    <dxf>
      <border outline="0">
        <top style="thin">
          <color auto="1"/>
        </top>
      </border>
    </dxf>
    <dxf>
      <fill>
        <patternFill patternType="solid">
          <fgColor indexed="64"/>
          <bgColor theme="0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numFmt numFmtId="0" formatCode="General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15" formatCode="0.00E+00"/>
      <fill>
        <patternFill patternType="solid">
          <fgColor indexed="64"/>
          <bgColor theme="0" tint="-0.249977111117893"/>
        </patternFill>
      </fill>
    </dxf>
    <dxf>
      <border outline="0">
        <top style="thin">
          <color auto="1"/>
        </top>
      </border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TiO2 Adhesion</a:t>
            </a:r>
            <a:r>
              <a:rPr lang="en-US" baseline="0"/>
              <a:t> with Fe3O4 tip in Air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Sheet1!$M$5:$M$9</c:f>
                <c:numCache>
                  <c:formatCode>General</c:formatCode>
                  <c:ptCount val="5"/>
                  <c:pt idx="0">
                    <c:v>91.78784166666668</c:v>
                  </c:pt>
                  <c:pt idx="1">
                    <c:v>101.9397405555556</c:v>
                  </c:pt>
                  <c:pt idx="2">
                    <c:v>102.2782536111111</c:v>
                  </c:pt>
                  <c:pt idx="3">
                    <c:v>94.79697828571428</c:v>
                  </c:pt>
                  <c:pt idx="4">
                    <c:v>130.1200875</c:v>
                  </c:pt>
                </c:numCache>
              </c:numRef>
            </c:plus>
            <c:minus>
              <c:numRef>
                <c:f>Sheet1!$L$5:$L$9</c:f>
                <c:numCache>
                  <c:formatCode>General</c:formatCode>
                  <c:ptCount val="5"/>
                  <c:pt idx="0">
                    <c:v>40.91712833333333</c:v>
                  </c:pt>
                  <c:pt idx="1">
                    <c:v>49.86865944444445</c:v>
                  </c:pt>
                  <c:pt idx="2">
                    <c:v>61.66527638888887</c:v>
                  </c:pt>
                  <c:pt idx="3">
                    <c:v>62.61566171428572</c:v>
                  </c:pt>
                  <c:pt idx="4">
                    <c:v>66.6177125</c:v>
                  </c:pt>
                </c:numCache>
              </c:numRef>
            </c:minus>
          </c:errBars>
          <c:xVal>
            <c:numRef>
              <c:f>Sheet1!$E$5:$E$9</c:f>
              <c:numCache>
                <c:formatCode>General</c:formatCode>
                <c:ptCount val="5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60.0</c:v>
                </c:pt>
              </c:numCache>
            </c:numRef>
          </c:xVal>
          <c:yVal>
            <c:numRef>
              <c:f>Sheet1!$I$5:$I$9</c:f>
              <c:numCache>
                <c:formatCode>General</c:formatCode>
                <c:ptCount val="5"/>
                <c:pt idx="0">
                  <c:v>49.14915833333333</c:v>
                </c:pt>
                <c:pt idx="1">
                  <c:v>58.41325944444445</c:v>
                </c:pt>
                <c:pt idx="2">
                  <c:v>68.85874638888887</c:v>
                </c:pt>
                <c:pt idx="3">
                  <c:v>72.39002171428572</c:v>
                </c:pt>
                <c:pt idx="4">
                  <c:v>84.6319125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701080"/>
        <c:axId val="2144587048"/>
      </c:scatterChart>
      <c:valAx>
        <c:axId val="214570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587048"/>
        <c:crosses val="autoZero"/>
        <c:crossBetween val="midCat"/>
      </c:valAx>
      <c:valAx>
        <c:axId val="2144587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Adhesion (nN)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5701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TiB2 Adhesion</a:t>
            </a:r>
            <a:r>
              <a:rPr lang="en-US" baseline="0"/>
              <a:t> with Fe3O4 tip in Air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Sheet2!$M$5:$M$9</c:f>
                <c:numCache>
                  <c:formatCode>General</c:formatCode>
                  <c:ptCount val="5"/>
                  <c:pt idx="0">
                    <c:v>3.816618333333333</c:v>
                  </c:pt>
                  <c:pt idx="1">
                    <c:v>8.307193944444445</c:v>
                  </c:pt>
                  <c:pt idx="2">
                    <c:v>4.108813333333332</c:v>
                  </c:pt>
                  <c:pt idx="3">
                    <c:v>6.048286571428571</c:v>
                  </c:pt>
                  <c:pt idx="4">
                    <c:v>4.804666249999999</c:v>
                  </c:pt>
                </c:numCache>
              </c:numRef>
            </c:plus>
            <c:minus>
              <c:numRef>
                <c:f>Sheet2!$L$5:$L$9</c:f>
                <c:numCache>
                  <c:formatCode>General</c:formatCode>
                  <c:ptCount val="5"/>
                  <c:pt idx="0">
                    <c:v>3.152791666666668</c:v>
                  </c:pt>
                  <c:pt idx="1">
                    <c:v>5.286404055555555</c:v>
                  </c:pt>
                  <c:pt idx="2">
                    <c:v>4.377996666666667</c:v>
                  </c:pt>
                  <c:pt idx="3">
                    <c:v>6.653153428571429</c:v>
                  </c:pt>
                  <c:pt idx="4">
                    <c:v>5.80529375</c:v>
                  </c:pt>
                </c:numCache>
              </c:numRef>
            </c:minus>
          </c:errBars>
          <c:xVal>
            <c:numRef>
              <c:f>Sheet2!$E$5:$E$9</c:f>
              <c:numCache>
                <c:formatCode>General</c:formatCode>
                <c:ptCount val="5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30.0</c:v>
                </c:pt>
                <c:pt idx="4">
                  <c:v>60.0</c:v>
                </c:pt>
              </c:numCache>
            </c:numRef>
          </c:xVal>
          <c:yVal>
            <c:numRef>
              <c:f>Sheet2!$I$5:$I$9</c:f>
              <c:numCache>
                <c:formatCode>General</c:formatCode>
                <c:ptCount val="5"/>
                <c:pt idx="0">
                  <c:v>9.470381666666668</c:v>
                </c:pt>
                <c:pt idx="1">
                  <c:v>5.669106055555555</c:v>
                </c:pt>
                <c:pt idx="2">
                  <c:v>9.619386666666667</c:v>
                </c:pt>
                <c:pt idx="3">
                  <c:v>11.88741342857143</c:v>
                </c:pt>
                <c:pt idx="4">
                  <c:v>15.16833375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504984"/>
        <c:axId val="2144499544"/>
      </c:scatterChart>
      <c:valAx>
        <c:axId val="2144504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499544"/>
        <c:crosses val="autoZero"/>
        <c:crossBetween val="midCat"/>
      </c:valAx>
      <c:valAx>
        <c:axId val="2144499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Adhesion (nN)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504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463825</xdr:colOff>
      <xdr:row>13</xdr:row>
      <xdr:rowOff>180008</xdr:rowOff>
    </xdr:from>
    <xdr:to>
      <xdr:col>9</xdr:col>
      <xdr:colOff>474868</xdr:colOff>
      <xdr:row>36</xdr:row>
      <xdr:rowOff>121478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463825</xdr:colOff>
      <xdr:row>13</xdr:row>
      <xdr:rowOff>180008</xdr:rowOff>
    </xdr:from>
    <xdr:to>
      <xdr:col>11</xdr:col>
      <xdr:colOff>546100</xdr:colOff>
      <xdr:row>36</xdr:row>
      <xdr:rowOff>121478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F4:H9" totalsRowShown="0" dataDxfId="23" tableBorderDxfId="22">
  <autoFilter ref="F4:H9"/>
  <tableColumns count="3">
    <tableColumn id="1" name="Average Adhesion" dataDxfId="21"/>
    <tableColumn id="2" name="Lower Bound" dataDxfId="20" dataCellStyle="Normal"/>
    <tableColumn id="3" name="Upper Bound" dataDxfId="19" dataCellStyle="Norm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4:M9" totalsRowShown="0" dataDxfId="18" tableBorderDxfId="17">
  <autoFilter ref="I4:M9"/>
  <tableColumns count="5">
    <tableColumn id="1" name="Average Adhesion" dataDxfId="16">
      <calculatedColumnFormula>F5*10^9</calculatedColumnFormula>
    </tableColumn>
    <tableColumn id="2" name="Lower Bound" dataDxfId="15">
      <calculatedColumnFormula>G5*10^9</calculatedColumnFormula>
    </tableColumn>
    <tableColumn id="3" name="Upper Bound" dataDxfId="14">
      <calculatedColumnFormula>H5*10^9</calculatedColumnFormula>
    </tableColumn>
    <tableColumn id="4" name="Negative Error" dataDxfId="13">
      <calculatedColumnFormula>-1*(Table2[[#This Row],[Lower Bound]]-Table2[[#This Row],[Average Adhesion]])</calculatedColumnFormula>
    </tableColumn>
    <tableColumn id="5" name="Positive Error" dataDxfId="12">
      <calculatedColumnFormula>Table2[[#This Row],[Upper Bound]]-Table2[[#This Row],[Average Adhesion]]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4:E9" totalsRowShown="0">
  <autoFilter ref="E4:E9"/>
  <tableColumns count="1">
    <tableColumn id="1" name="Dwell Tim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F4:H9" totalsRowShown="0" dataDxfId="11" tableBorderDxfId="10">
  <autoFilter ref="F4:H9"/>
  <tableColumns count="3">
    <tableColumn id="1" name="Average Adhesion" dataDxfId="9"/>
    <tableColumn id="2" name="Lower Bound" dataDxfId="8" dataCellStyle="Normal"/>
    <tableColumn id="3" name="Upper Bound" dataDxfId="7" dataCellStyle="Normal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I4:M9" totalsRowShown="0" dataDxfId="6" tableBorderDxfId="5">
  <autoFilter ref="I4:M9"/>
  <tableColumns count="5">
    <tableColumn id="1" name="Average Adhesion" dataDxfId="4">
      <calculatedColumnFormula>F5*10^9</calculatedColumnFormula>
    </tableColumn>
    <tableColumn id="2" name="Lower Bound" dataDxfId="3">
      <calculatedColumnFormula>G5*10^9</calculatedColumnFormula>
    </tableColumn>
    <tableColumn id="3" name="Upper Bound" dataDxfId="2">
      <calculatedColumnFormula>H5*10^9</calculatedColumnFormula>
    </tableColumn>
    <tableColumn id="4" name="Negative Error" dataDxfId="1">
      <calculatedColumnFormula>-1*(Table26[[#This Row],[Lower Bound]]-Table26[[#This Row],[Average Adhesion]])</calculatedColumnFormula>
    </tableColumn>
    <tableColumn id="5" name="Positive Error" dataDxfId="0">
      <calculatedColumnFormula>Table26[[#This Row],[Upper Bound]]-Table26[[#This Row],[Average Adhesion]]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37" displayName="Table37" ref="E4:E9" totalsRowShown="0">
  <autoFilter ref="E4:E9"/>
  <tableColumns count="1">
    <tableColumn id="1" name="Dwell Ti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4" Type="http://schemas.openxmlformats.org/officeDocument/2006/relationships/table" Target="../tables/table6.xml"/><Relationship Id="rId1" Type="http://schemas.openxmlformats.org/officeDocument/2006/relationships/drawing" Target="../drawings/drawing2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zoomScale="115" zoomScaleNormal="115" zoomScalePageLayoutView="115" workbookViewId="0">
      <selection activeCell="B16" sqref="B16"/>
    </sheetView>
  </sheetViews>
  <sheetFormatPr baseColWidth="10" defaultRowHeight="15" x14ac:dyDescent="0"/>
  <cols>
    <col min="5" max="5" width="12.33203125" customWidth="1"/>
    <col min="6" max="6" width="18" customWidth="1"/>
    <col min="7" max="8" width="14" customWidth="1"/>
    <col min="9" max="9" width="18" customWidth="1"/>
    <col min="10" max="11" width="14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s="2">
        <v>0</v>
      </c>
      <c r="B2" s="3">
        <v>8.2320300000000002E-9</v>
      </c>
      <c r="C2" s="1">
        <f>B2*10^9</f>
        <v>8.23203</v>
      </c>
    </row>
    <row r="3" spans="1:13">
      <c r="A3" s="2">
        <v>0</v>
      </c>
      <c r="B3" s="3">
        <v>9.4482699999999997E-9</v>
      </c>
      <c r="C3" s="1">
        <f t="shared" ref="C3:C66" si="0">B3*10^9</f>
        <v>9.4482699999999991</v>
      </c>
      <c r="F3" s="7"/>
      <c r="G3" s="8" t="s">
        <v>7</v>
      </c>
      <c r="H3" s="9"/>
      <c r="I3" s="10"/>
      <c r="J3" s="11" t="s">
        <v>2</v>
      </c>
      <c r="K3" s="12"/>
    </row>
    <row r="4" spans="1:13">
      <c r="A4" s="2">
        <v>0</v>
      </c>
      <c r="B4" s="3">
        <v>1.1328400000000001E-8</v>
      </c>
      <c r="C4" s="1">
        <f t="shared" si="0"/>
        <v>11.3284</v>
      </c>
      <c r="E4" t="s">
        <v>3</v>
      </c>
      <c r="F4" t="s">
        <v>6</v>
      </c>
      <c r="G4" t="s">
        <v>4</v>
      </c>
      <c r="H4" t="s">
        <v>5</v>
      </c>
      <c r="I4" t="s">
        <v>6</v>
      </c>
      <c r="J4" t="s">
        <v>4</v>
      </c>
      <c r="K4" t="s">
        <v>5</v>
      </c>
      <c r="L4" t="s">
        <v>8</v>
      </c>
      <c r="M4" t="s">
        <v>9</v>
      </c>
    </row>
    <row r="5" spans="1:13">
      <c r="A5" s="2">
        <v>0</v>
      </c>
      <c r="B5" s="3">
        <v>1.26364E-8</v>
      </c>
      <c r="C5" s="1">
        <f t="shared" si="0"/>
        <v>12.6364</v>
      </c>
      <c r="E5">
        <v>0</v>
      </c>
      <c r="F5" s="13">
        <f>AVERAGE(B2:B37)</f>
        <v>4.9149158333333335E-8</v>
      </c>
      <c r="G5" s="14">
        <v>8.2320300000000002E-9</v>
      </c>
      <c r="H5" s="14">
        <v>1.4093700000000001E-7</v>
      </c>
      <c r="I5" s="15">
        <f>F5*10^9</f>
        <v>49.149158333333332</v>
      </c>
      <c r="J5" s="15">
        <f t="shared" ref="J5:K5" si="1">G5*10^9</f>
        <v>8.23203</v>
      </c>
      <c r="K5" s="15">
        <f t="shared" si="1"/>
        <v>140.93700000000001</v>
      </c>
      <c r="L5" s="15">
        <f>-1*(Table2[[#This Row],[Lower Bound]]-Table2[[#This Row],[Average Adhesion]])</f>
        <v>40.917128333333331</v>
      </c>
      <c r="M5" s="15">
        <f>Table2[[#This Row],[Upper Bound]]-Table2[[#This Row],[Average Adhesion]]</f>
        <v>91.787841666666679</v>
      </c>
    </row>
    <row r="6" spans="1:13">
      <c r="A6" s="2">
        <v>0</v>
      </c>
      <c r="B6" s="3">
        <v>1.34259E-8</v>
      </c>
      <c r="C6" s="1">
        <f t="shared" si="0"/>
        <v>13.4259</v>
      </c>
      <c r="E6">
        <v>5</v>
      </c>
      <c r="F6" s="13">
        <f>AVERAGE(B38:B73)</f>
        <v>5.8413259444444449E-8</v>
      </c>
      <c r="G6" s="14">
        <v>8.5445999999999996E-9</v>
      </c>
      <c r="H6" s="14">
        <v>1.6035300000000001E-7</v>
      </c>
      <c r="I6" s="15">
        <f t="shared" ref="I6:I9" si="2">F6*10^9</f>
        <v>58.413259444444449</v>
      </c>
      <c r="J6" s="15">
        <f t="shared" ref="J6:J9" si="3">G6*10^9</f>
        <v>8.5445999999999991</v>
      </c>
      <c r="K6" s="15">
        <f t="shared" ref="K6:K9" si="4">H6*10^9</f>
        <v>160.35300000000001</v>
      </c>
      <c r="L6" s="15">
        <f>-1*(Table2[[#This Row],[Lower Bound]]-Table2[[#This Row],[Average Adhesion]])</f>
        <v>49.868659444444447</v>
      </c>
      <c r="M6" s="15">
        <f>Table2[[#This Row],[Upper Bound]]-Table2[[#This Row],[Average Adhesion]]</f>
        <v>101.93974055555556</v>
      </c>
    </row>
    <row r="7" spans="1:13">
      <c r="A7" s="2">
        <v>0</v>
      </c>
      <c r="B7" s="3">
        <v>1.35666E-8</v>
      </c>
      <c r="C7" s="1">
        <f t="shared" si="0"/>
        <v>13.566599999999999</v>
      </c>
      <c r="E7">
        <v>10</v>
      </c>
      <c r="F7" s="13">
        <f>AVERAGE(B74:B109)</f>
        <v>6.885874638888888E-8</v>
      </c>
      <c r="G7" s="14">
        <v>7.1934700000000004E-9</v>
      </c>
      <c r="H7" s="14">
        <v>1.7113700000000001E-7</v>
      </c>
      <c r="I7" s="15">
        <f t="shared" si="2"/>
        <v>68.858746388888875</v>
      </c>
      <c r="J7" s="15">
        <f t="shared" si="3"/>
        <v>7.1934700000000005</v>
      </c>
      <c r="K7" s="15">
        <f t="shared" si="4"/>
        <v>171.137</v>
      </c>
      <c r="L7" s="15">
        <f>-1*(Table2[[#This Row],[Lower Bound]]-Table2[[#This Row],[Average Adhesion]])</f>
        <v>61.665276388888877</v>
      </c>
      <c r="M7" s="15">
        <f>Table2[[#This Row],[Upper Bound]]-Table2[[#This Row],[Average Adhesion]]</f>
        <v>102.27825361111113</v>
      </c>
    </row>
    <row r="8" spans="1:13">
      <c r="A8" s="2">
        <v>0</v>
      </c>
      <c r="B8" s="3">
        <v>1.36329E-8</v>
      </c>
      <c r="C8" s="1">
        <f t="shared" si="0"/>
        <v>13.632899999999999</v>
      </c>
      <c r="E8">
        <v>30</v>
      </c>
      <c r="F8" s="13">
        <f>AVERAGE(B110:B144)</f>
        <v>7.2390021714285717E-8</v>
      </c>
      <c r="G8" s="14">
        <v>9.7743599999999993E-9</v>
      </c>
      <c r="H8" s="14">
        <v>1.67187E-7</v>
      </c>
      <c r="I8" s="15">
        <f t="shared" si="2"/>
        <v>72.390021714285723</v>
      </c>
      <c r="J8" s="15">
        <f t="shared" si="3"/>
        <v>9.7743599999999997</v>
      </c>
      <c r="K8" s="15">
        <f t="shared" si="4"/>
        <v>167.18700000000001</v>
      </c>
      <c r="L8" s="15">
        <f>-1*(Table2[[#This Row],[Lower Bound]]-Table2[[#This Row],[Average Adhesion]])</f>
        <v>62.615661714285721</v>
      </c>
      <c r="M8" s="15">
        <f>Table2[[#This Row],[Upper Bound]]-Table2[[#This Row],[Average Adhesion]]</f>
        <v>94.796978285714289</v>
      </c>
    </row>
    <row r="9" spans="1:13">
      <c r="A9" s="2">
        <v>0</v>
      </c>
      <c r="B9" s="3">
        <v>1.3828900000000001E-8</v>
      </c>
      <c r="C9" s="1">
        <f t="shared" si="0"/>
        <v>13.828900000000001</v>
      </c>
      <c r="E9">
        <v>60</v>
      </c>
      <c r="F9" s="13">
        <f>AVERAGE(B145:B160)</f>
        <v>8.46319125E-8</v>
      </c>
      <c r="G9" s="14">
        <v>1.8014199999999999E-8</v>
      </c>
      <c r="H9" s="14">
        <v>2.1475199999999999E-7</v>
      </c>
      <c r="I9" s="15">
        <f t="shared" si="2"/>
        <v>84.631912499999999</v>
      </c>
      <c r="J9" s="15">
        <f t="shared" si="3"/>
        <v>18.014199999999999</v>
      </c>
      <c r="K9" s="15">
        <f t="shared" si="4"/>
        <v>214.75199999999998</v>
      </c>
      <c r="L9" s="15">
        <f>-1*(Table2[[#This Row],[Lower Bound]]-Table2[[#This Row],[Average Adhesion]])</f>
        <v>66.617712499999996</v>
      </c>
      <c r="M9" s="15">
        <f>Table2[[#This Row],[Upper Bound]]-Table2[[#This Row],[Average Adhesion]]</f>
        <v>130.12008749999998</v>
      </c>
    </row>
    <row r="10" spans="1:13">
      <c r="A10" s="2">
        <v>0</v>
      </c>
      <c r="B10" s="3">
        <v>1.5085799999999999E-8</v>
      </c>
      <c r="C10" s="1">
        <f t="shared" si="0"/>
        <v>15.085799999999999</v>
      </c>
    </row>
    <row r="11" spans="1:13">
      <c r="A11" s="2">
        <v>0</v>
      </c>
      <c r="B11" s="3">
        <v>1.5716E-8</v>
      </c>
      <c r="C11" s="1">
        <f t="shared" si="0"/>
        <v>15.715999999999999</v>
      </c>
    </row>
    <row r="12" spans="1:13">
      <c r="A12" s="2">
        <v>0</v>
      </c>
      <c r="B12" s="3">
        <v>1.5897200000000001E-8</v>
      </c>
      <c r="C12" s="1">
        <f t="shared" si="0"/>
        <v>15.897200000000002</v>
      </c>
    </row>
    <row r="13" spans="1:13">
      <c r="A13" s="2">
        <v>0</v>
      </c>
      <c r="B13" s="3">
        <v>1.70848E-8</v>
      </c>
      <c r="C13" s="1">
        <f t="shared" si="0"/>
        <v>17.084800000000001</v>
      </c>
    </row>
    <row r="14" spans="1:13">
      <c r="A14" s="2">
        <v>0</v>
      </c>
      <c r="B14" s="3">
        <v>1.91737E-8</v>
      </c>
      <c r="C14" s="1">
        <f t="shared" si="0"/>
        <v>19.1737</v>
      </c>
    </row>
    <row r="15" spans="1:13">
      <c r="A15" s="2">
        <v>0</v>
      </c>
      <c r="B15" s="3">
        <v>2.0668399999999999E-8</v>
      </c>
      <c r="C15" s="1">
        <f t="shared" si="0"/>
        <v>20.668399999999998</v>
      </c>
    </row>
    <row r="16" spans="1:13">
      <c r="A16" s="2">
        <v>0</v>
      </c>
      <c r="B16" s="3">
        <v>2.1967399999999999E-8</v>
      </c>
      <c r="C16" s="1">
        <f t="shared" si="0"/>
        <v>21.967399999999998</v>
      </c>
    </row>
    <row r="17" spans="1:3">
      <c r="A17" s="2">
        <v>0</v>
      </c>
      <c r="B17" s="3">
        <v>2.2971500000000002E-8</v>
      </c>
      <c r="C17" s="1">
        <f t="shared" si="0"/>
        <v>22.971500000000002</v>
      </c>
    </row>
    <row r="18" spans="1:3">
      <c r="A18" s="2">
        <v>0</v>
      </c>
      <c r="B18" s="3">
        <v>2.3826999999999999E-8</v>
      </c>
      <c r="C18" s="1">
        <f t="shared" si="0"/>
        <v>23.826999999999998</v>
      </c>
    </row>
    <row r="19" spans="1:3">
      <c r="A19" s="2">
        <v>0</v>
      </c>
      <c r="B19" s="3">
        <v>2.5602899999999999E-8</v>
      </c>
      <c r="C19" s="1">
        <f t="shared" si="0"/>
        <v>25.602899999999998</v>
      </c>
    </row>
    <row r="20" spans="1:3">
      <c r="A20" s="2">
        <v>0</v>
      </c>
      <c r="B20" s="3">
        <v>3.2310499999999997E-8</v>
      </c>
      <c r="C20" s="1">
        <f t="shared" si="0"/>
        <v>32.310499999999998</v>
      </c>
    </row>
    <row r="21" spans="1:3">
      <c r="A21" s="2">
        <v>0</v>
      </c>
      <c r="B21" s="3">
        <v>3.3259E-8</v>
      </c>
      <c r="C21" s="1">
        <f t="shared" si="0"/>
        <v>33.259</v>
      </c>
    </row>
    <row r="22" spans="1:3">
      <c r="A22" s="2">
        <v>0</v>
      </c>
      <c r="B22" s="3">
        <v>3.49827E-8</v>
      </c>
      <c r="C22" s="1">
        <f t="shared" si="0"/>
        <v>34.982700000000001</v>
      </c>
    </row>
    <row r="23" spans="1:3">
      <c r="A23" s="2">
        <v>0</v>
      </c>
      <c r="B23" s="3">
        <v>4.7101300000000002E-8</v>
      </c>
      <c r="C23" s="1">
        <f t="shared" si="0"/>
        <v>47.101300000000002</v>
      </c>
    </row>
    <row r="24" spans="1:3">
      <c r="A24" s="2">
        <v>0</v>
      </c>
      <c r="B24" s="3">
        <v>4.7445300000000002E-8</v>
      </c>
      <c r="C24" s="1">
        <f t="shared" si="0"/>
        <v>47.445300000000003</v>
      </c>
    </row>
    <row r="25" spans="1:3">
      <c r="A25" s="2">
        <v>0</v>
      </c>
      <c r="B25" s="3">
        <v>6.8072099999999995E-8</v>
      </c>
      <c r="C25" s="1">
        <f t="shared" si="0"/>
        <v>68.072099999999992</v>
      </c>
    </row>
    <row r="26" spans="1:3">
      <c r="A26" s="2">
        <v>0</v>
      </c>
      <c r="B26" s="3">
        <v>7.0847800000000003E-8</v>
      </c>
      <c r="C26" s="1">
        <f t="shared" si="0"/>
        <v>70.847800000000007</v>
      </c>
    </row>
    <row r="27" spans="1:3">
      <c r="A27" s="2">
        <v>0</v>
      </c>
      <c r="B27" s="3">
        <v>7.7179099999999998E-8</v>
      </c>
      <c r="C27" s="1">
        <f t="shared" si="0"/>
        <v>77.179099999999991</v>
      </c>
    </row>
    <row r="28" spans="1:3">
      <c r="A28" s="2">
        <v>0</v>
      </c>
      <c r="B28" s="3">
        <v>8.4016399999999998E-8</v>
      </c>
      <c r="C28" s="1">
        <f t="shared" si="0"/>
        <v>84.016400000000004</v>
      </c>
    </row>
    <row r="29" spans="1:3">
      <c r="A29" s="2">
        <v>0</v>
      </c>
      <c r="B29" s="3">
        <v>8.83976E-8</v>
      </c>
      <c r="C29" s="1">
        <f t="shared" si="0"/>
        <v>88.397599999999997</v>
      </c>
    </row>
    <row r="30" spans="1:3">
      <c r="A30" s="2">
        <v>0</v>
      </c>
      <c r="B30" s="3">
        <v>9.1984800000000002E-8</v>
      </c>
      <c r="C30" s="1">
        <f t="shared" si="0"/>
        <v>91.984800000000007</v>
      </c>
    </row>
    <row r="31" spans="1:3">
      <c r="A31" s="2">
        <v>0</v>
      </c>
      <c r="B31" s="3">
        <v>9.5071000000000005E-8</v>
      </c>
      <c r="C31" s="1">
        <f t="shared" si="0"/>
        <v>95.070999999999998</v>
      </c>
    </row>
    <row r="32" spans="1:3">
      <c r="A32" s="2">
        <v>0</v>
      </c>
      <c r="B32" s="3">
        <v>1.01529E-7</v>
      </c>
      <c r="C32" s="1">
        <f t="shared" si="0"/>
        <v>101.529</v>
      </c>
    </row>
    <row r="33" spans="1:3">
      <c r="A33" s="2">
        <v>0</v>
      </c>
      <c r="B33" s="3">
        <v>1.03264E-7</v>
      </c>
      <c r="C33" s="1">
        <f t="shared" si="0"/>
        <v>103.26400000000001</v>
      </c>
    </row>
    <row r="34" spans="1:3">
      <c r="A34" s="2">
        <v>0</v>
      </c>
      <c r="B34" s="3">
        <v>1.10172E-7</v>
      </c>
      <c r="C34" s="1">
        <f t="shared" si="0"/>
        <v>110.172</v>
      </c>
    </row>
    <row r="35" spans="1:3">
      <c r="A35" s="2">
        <v>0</v>
      </c>
      <c r="B35" s="3">
        <v>1.13921E-7</v>
      </c>
      <c r="C35" s="1">
        <f t="shared" si="0"/>
        <v>113.92100000000001</v>
      </c>
    </row>
    <row r="36" spans="1:3">
      <c r="A36" s="2">
        <v>0</v>
      </c>
      <c r="B36" s="3">
        <v>1.34785E-7</v>
      </c>
      <c r="C36" s="1">
        <f t="shared" si="0"/>
        <v>134.785</v>
      </c>
    </row>
    <row r="37" spans="1:3">
      <c r="A37" s="2">
        <v>0</v>
      </c>
      <c r="B37" s="3">
        <v>1.4093700000000001E-7</v>
      </c>
      <c r="C37" s="1">
        <f t="shared" si="0"/>
        <v>140.93700000000001</v>
      </c>
    </row>
    <row r="38" spans="1:3">
      <c r="A38" s="4">
        <v>5</v>
      </c>
      <c r="B38" s="5">
        <v>1.6035300000000001E-7</v>
      </c>
      <c r="C38" s="1">
        <f t="shared" si="0"/>
        <v>160.35300000000001</v>
      </c>
    </row>
    <row r="39" spans="1:3">
      <c r="A39" s="4">
        <v>5</v>
      </c>
      <c r="B39" s="5">
        <v>1.5302899999999999E-7</v>
      </c>
      <c r="C39" s="1">
        <f t="shared" si="0"/>
        <v>153.029</v>
      </c>
    </row>
    <row r="40" spans="1:3">
      <c r="A40" s="4">
        <v>5</v>
      </c>
      <c r="B40" s="5">
        <v>1.2476099999999999E-7</v>
      </c>
      <c r="C40" s="1">
        <f t="shared" si="0"/>
        <v>124.76099999999998</v>
      </c>
    </row>
    <row r="41" spans="1:3">
      <c r="A41" s="4">
        <v>5</v>
      </c>
      <c r="B41" s="5">
        <v>1.0958099999999999E-7</v>
      </c>
      <c r="C41" s="1">
        <f t="shared" si="0"/>
        <v>109.58099999999999</v>
      </c>
    </row>
    <row r="42" spans="1:3">
      <c r="A42" s="4">
        <v>5</v>
      </c>
      <c r="B42" s="5">
        <v>1.0952299999999999E-7</v>
      </c>
      <c r="C42" s="1">
        <f t="shared" si="0"/>
        <v>109.523</v>
      </c>
    </row>
    <row r="43" spans="1:3">
      <c r="A43" s="4">
        <v>5</v>
      </c>
      <c r="B43" s="5">
        <v>1.08149E-7</v>
      </c>
      <c r="C43" s="1">
        <f t="shared" si="0"/>
        <v>108.149</v>
      </c>
    </row>
    <row r="44" spans="1:3">
      <c r="A44" s="4">
        <v>5</v>
      </c>
      <c r="B44" s="5">
        <v>1.0156299999999999E-7</v>
      </c>
      <c r="C44" s="1">
        <f t="shared" si="0"/>
        <v>101.56299999999999</v>
      </c>
    </row>
    <row r="45" spans="1:3">
      <c r="A45" s="4">
        <v>5</v>
      </c>
      <c r="B45" s="5">
        <v>9.9253799999999999E-8</v>
      </c>
      <c r="C45" s="1">
        <f t="shared" si="0"/>
        <v>99.253799999999998</v>
      </c>
    </row>
    <row r="46" spans="1:3">
      <c r="A46" s="4">
        <v>5</v>
      </c>
      <c r="B46" s="5">
        <v>9.4581200000000003E-8</v>
      </c>
      <c r="C46" s="1">
        <f t="shared" si="0"/>
        <v>94.581199999999995</v>
      </c>
    </row>
    <row r="47" spans="1:3">
      <c r="A47" s="4">
        <v>5</v>
      </c>
      <c r="B47" s="5">
        <v>8.8839500000000006E-8</v>
      </c>
      <c r="C47" s="1">
        <f t="shared" si="0"/>
        <v>88.839500000000001</v>
      </c>
    </row>
    <row r="48" spans="1:3">
      <c r="A48" s="4">
        <v>5</v>
      </c>
      <c r="B48" s="5">
        <v>8.7650999999999995E-8</v>
      </c>
      <c r="C48" s="1">
        <f t="shared" si="0"/>
        <v>87.650999999999996</v>
      </c>
    </row>
    <row r="49" spans="1:3">
      <c r="A49" s="4">
        <v>5</v>
      </c>
      <c r="B49" s="5">
        <v>7.9781200000000002E-8</v>
      </c>
      <c r="C49" s="1">
        <f t="shared" si="0"/>
        <v>79.781199999999998</v>
      </c>
    </row>
    <row r="50" spans="1:3">
      <c r="A50" s="4">
        <v>5</v>
      </c>
      <c r="B50" s="5">
        <v>7.5480199999999996E-8</v>
      </c>
      <c r="C50" s="1">
        <f t="shared" si="0"/>
        <v>75.480199999999996</v>
      </c>
    </row>
    <row r="51" spans="1:3">
      <c r="A51" s="4">
        <v>5</v>
      </c>
      <c r="B51" s="5">
        <v>7.4938500000000006E-8</v>
      </c>
      <c r="C51" s="1">
        <f t="shared" si="0"/>
        <v>74.938500000000005</v>
      </c>
    </row>
    <row r="52" spans="1:3">
      <c r="A52" s="4">
        <v>5</v>
      </c>
      <c r="B52" s="5">
        <v>7.4326E-8</v>
      </c>
      <c r="C52" s="1">
        <f t="shared" si="0"/>
        <v>74.325999999999993</v>
      </c>
    </row>
    <row r="53" spans="1:3">
      <c r="A53" s="4">
        <v>5</v>
      </c>
      <c r="B53" s="5">
        <v>7.12139E-8</v>
      </c>
      <c r="C53" s="1">
        <f t="shared" si="0"/>
        <v>71.213899999999995</v>
      </c>
    </row>
    <row r="54" spans="1:3">
      <c r="A54" s="4">
        <v>5</v>
      </c>
      <c r="B54" s="5">
        <v>5.9204099999999997E-8</v>
      </c>
      <c r="C54" s="1">
        <f t="shared" si="0"/>
        <v>59.204099999999997</v>
      </c>
    </row>
    <row r="55" spans="1:3">
      <c r="A55" s="4">
        <v>5</v>
      </c>
      <c r="B55" s="5">
        <v>5.0178799999999998E-8</v>
      </c>
      <c r="C55" s="1">
        <f t="shared" si="0"/>
        <v>50.178799999999995</v>
      </c>
    </row>
    <row r="56" spans="1:3">
      <c r="A56" s="4">
        <v>5</v>
      </c>
      <c r="B56" s="5">
        <v>4.3204299999999997E-8</v>
      </c>
      <c r="C56" s="1">
        <f t="shared" si="0"/>
        <v>43.204299999999996</v>
      </c>
    </row>
    <row r="57" spans="1:3">
      <c r="A57" s="4">
        <v>5</v>
      </c>
      <c r="B57" s="5">
        <v>3.2549899999999998E-8</v>
      </c>
      <c r="C57" s="1">
        <f t="shared" si="0"/>
        <v>32.549900000000001</v>
      </c>
    </row>
    <row r="58" spans="1:3">
      <c r="A58" s="4">
        <v>5</v>
      </c>
      <c r="B58" s="5">
        <v>3.1864099999999999E-8</v>
      </c>
      <c r="C58" s="1">
        <f t="shared" si="0"/>
        <v>31.864100000000001</v>
      </c>
    </row>
    <row r="59" spans="1:3">
      <c r="A59" s="4">
        <v>5</v>
      </c>
      <c r="B59" s="5">
        <v>3.1268099999999998E-8</v>
      </c>
      <c r="C59" s="1">
        <f t="shared" si="0"/>
        <v>31.268099999999997</v>
      </c>
    </row>
    <row r="60" spans="1:3">
      <c r="A60" s="4">
        <v>5</v>
      </c>
      <c r="B60" s="5">
        <v>3.03711E-8</v>
      </c>
      <c r="C60" s="1">
        <f t="shared" si="0"/>
        <v>30.371099999999998</v>
      </c>
    </row>
    <row r="61" spans="1:3">
      <c r="A61" s="4">
        <v>5</v>
      </c>
      <c r="B61" s="5">
        <v>2.9878099999999997E-8</v>
      </c>
      <c r="C61" s="1">
        <f t="shared" si="0"/>
        <v>29.878099999999996</v>
      </c>
    </row>
    <row r="62" spans="1:3">
      <c r="A62" s="4">
        <v>5</v>
      </c>
      <c r="B62" s="5">
        <v>2.8069000000000001E-8</v>
      </c>
      <c r="C62" s="1">
        <f t="shared" si="0"/>
        <v>28.069000000000003</v>
      </c>
    </row>
    <row r="63" spans="1:3">
      <c r="A63" s="4">
        <v>5</v>
      </c>
      <c r="B63" s="5">
        <v>2.1156699999999999E-8</v>
      </c>
      <c r="C63" s="1">
        <f t="shared" si="0"/>
        <v>21.156700000000001</v>
      </c>
    </row>
    <row r="64" spans="1:3">
      <c r="A64" s="4">
        <v>5</v>
      </c>
      <c r="B64" s="5">
        <v>2.1060300000000001E-8</v>
      </c>
      <c r="C64" s="1">
        <f t="shared" si="0"/>
        <v>21.060300000000002</v>
      </c>
    </row>
    <row r="65" spans="1:3">
      <c r="A65" s="4">
        <v>5</v>
      </c>
      <c r="B65" s="5">
        <v>1.67066E-8</v>
      </c>
      <c r="C65" s="1">
        <f t="shared" si="0"/>
        <v>16.706600000000002</v>
      </c>
    </row>
    <row r="66" spans="1:3">
      <c r="A66" s="4">
        <v>5</v>
      </c>
      <c r="B66" s="5">
        <v>1.5348100000000002E-8</v>
      </c>
      <c r="C66" s="1">
        <f t="shared" si="0"/>
        <v>15.348100000000002</v>
      </c>
    </row>
    <row r="67" spans="1:3">
      <c r="A67" s="4">
        <v>5</v>
      </c>
      <c r="B67" s="5">
        <v>1.33391E-8</v>
      </c>
      <c r="C67" s="1">
        <f t="shared" ref="C67:C130" si="5">B67*10^9</f>
        <v>13.3391</v>
      </c>
    </row>
    <row r="68" spans="1:3">
      <c r="A68" s="4">
        <v>5</v>
      </c>
      <c r="B68" s="5">
        <v>1.32314E-8</v>
      </c>
      <c r="C68" s="1">
        <f t="shared" si="5"/>
        <v>13.231399999999999</v>
      </c>
    </row>
    <row r="69" spans="1:3">
      <c r="A69" s="4">
        <v>5</v>
      </c>
      <c r="B69" s="5">
        <v>1.24204E-8</v>
      </c>
      <c r="C69" s="1">
        <f t="shared" si="5"/>
        <v>12.420399999999999</v>
      </c>
    </row>
    <row r="70" spans="1:3">
      <c r="A70" s="4">
        <v>5</v>
      </c>
      <c r="B70" s="5">
        <v>1.20711E-8</v>
      </c>
      <c r="C70" s="1">
        <f t="shared" si="5"/>
        <v>12.071099999999999</v>
      </c>
    </row>
    <row r="71" spans="1:3">
      <c r="A71" s="4">
        <v>5</v>
      </c>
      <c r="B71" s="5">
        <v>1.0220200000000001E-8</v>
      </c>
      <c r="C71" s="1">
        <f t="shared" si="5"/>
        <v>10.2202</v>
      </c>
    </row>
    <row r="72" spans="1:3">
      <c r="A72" s="4">
        <v>5</v>
      </c>
      <c r="B72" s="5">
        <v>9.1670399999999998E-9</v>
      </c>
      <c r="C72" s="1">
        <f t="shared" si="5"/>
        <v>9.1670400000000001</v>
      </c>
    </row>
    <row r="73" spans="1:3">
      <c r="A73" s="4">
        <v>5</v>
      </c>
      <c r="B73" s="5">
        <v>8.5445999999999996E-9</v>
      </c>
      <c r="C73" s="1">
        <f t="shared" si="5"/>
        <v>8.5445999999999991</v>
      </c>
    </row>
    <row r="74" spans="1:3">
      <c r="A74" s="2">
        <v>10</v>
      </c>
      <c r="B74" s="3">
        <v>7.1934700000000004E-9</v>
      </c>
      <c r="C74" s="1">
        <f t="shared" si="5"/>
        <v>7.1934700000000005</v>
      </c>
    </row>
    <row r="75" spans="1:3">
      <c r="A75" s="2">
        <v>10</v>
      </c>
      <c r="B75" s="3">
        <v>1.35771E-8</v>
      </c>
      <c r="C75" s="1">
        <f t="shared" si="5"/>
        <v>13.5771</v>
      </c>
    </row>
    <row r="76" spans="1:3">
      <c r="A76" s="2">
        <v>10</v>
      </c>
      <c r="B76" s="3">
        <v>1.38894E-8</v>
      </c>
      <c r="C76" s="1">
        <f t="shared" si="5"/>
        <v>13.8894</v>
      </c>
    </row>
    <row r="77" spans="1:3">
      <c r="A77" s="2">
        <v>10</v>
      </c>
      <c r="B77" s="3">
        <v>1.3993900000000001E-8</v>
      </c>
      <c r="C77" s="1">
        <f t="shared" si="5"/>
        <v>13.9939</v>
      </c>
    </row>
    <row r="78" spans="1:3">
      <c r="A78" s="2">
        <v>10</v>
      </c>
      <c r="B78" s="3">
        <v>1.50732E-8</v>
      </c>
      <c r="C78" s="1">
        <f t="shared" si="5"/>
        <v>15.0732</v>
      </c>
    </row>
    <row r="79" spans="1:3">
      <c r="A79" s="2">
        <v>10</v>
      </c>
      <c r="B79" s="3">
        <v>1.5470600000000002E-8</v>
      </c>
      <c r="C79" s="1">
        <f t="shared" si="5"/>
        <v>15.470600000000001</v>
      </c>
    </row>
    <row r="80" spans="1:3">
      <c r="A80" s="2">
        <v>10</v>
      </c>
      <c r="B80" s="3">
        <v>1.6102399999999999E-8</v>
      </c>
      <c r="C80" s="1">
        <f t="shared" si="5"/>
        <v>16.102399999999999</v>
      </c>
    </row>
    <row r="81" spans="1:3">
      <c r="A81" s="2">
        <v>10</v>
      </c>
      <c r="B81" s="3">
        <v>1.6154099999999999E-8</v>
      </c>
      <c r="C81" s="1">
        <f t="shared" si="5"/>
        <v>16.1541</v>
      </c>
    </row>
    <row r="82" spans="1:3">
      <c r="A82" s="2">
        <v>10</v>
      </c>
      <c r="B82" s="3">
        <v>1.62664E-8</v>
      </c>
      <c r="C82" s="1">
        <f t="shared" si="5"/>
        <v>16.266400000000001</v>
      </c>
    </row>
    <row r="83" spans="1:3">
      <c r="A83" s="2">
        <v>10</v>
      </c>
      <c r="B83" s="3">
        <v>1.67446E-8</v>
      </c>
      <c r="C83" s="1">
        <f t="shared" si="5"/>
        <v>16.744600000000002</v>
      </c>
    </row>
    <row r="84" spans="1:3">
      <c r="A84" s="2">
        <v>10</v>
      </c>
      <c r="B84" s="3">
        <v>1.7221599999999999E-8</v>
      </c>
      <c r="C84" s="1">
        <f t="shared" si="5"/>
        <v>17.221599999999999</v>
      </c>
    </row>
    <row r="85" spans="1:3">
      <c r="A85" s="2">
        <v>10</v>
      </c>
      <c r="B85" s="3">
        <v>1.7989200000000001E-8</v>
      </c>
      <c r="C85" s="1">
        <f t="shared" si="5"/>
        <v>17.9892</v>
      </c>
    </row>
    <row r="86" spans="1:3">
      <c r="A86" s="2">
        <v>10</v>
      </c>
      <c r="B86" s="3">
        <v>2.5315100000000001E-8</v>
      </c>
      <c r="C86" s="1">
        <f t="shared" si="5"/>
        <v>25.315100000000001</v>
      </c>
    </row>
    <row r="87" spans="1:3">
      <c r="A87" s="2">
        <v>10</v>
      </c>
      <c r="B87" s="3">
        <v>2.67695E-8</v>
      </c>
      <c r="C87" s="1">
        <f t="shared" si="5"/>
        <v>26.769500000000001</v>
      </c>
    </row>
    <row r="88" spans="1:3">
      <c r="A88" s="2">
        <v>10</v>
      </c>
      <c r="B88" s="3">
        <v>3.7368299999999997E-8</v>
      </c>
      <c r="C88" s="1">
        <f t="shared" si="5"/>
        <v>37.368299999999998</v>
      </c>
    </row>
    <row r="89" spans="1:3">
      <c r="A89" s="2">
        <v>10</v>
      </c>
      <c r="B89" s="3">
        <v>4.2091399999999998E-8</v>
      </c>
      <c r="C89" s="1">
        <f t="shared" si="5"/>
        <v>42.0914</v>
      </c>
    </row>
    <row r="90" spans="1:3">
      <c r="A90" s="2">
        <v>10</v>
      </c>
      <c r="B90" s="3">
        <v>4.9461799999999999E-8</v>
      </c>
      <c r="C90" s="1">
        <f t="shared" si="5"/>
        <v>49.461799999999997</v>
      </c>
    </row>
    <row r="91" spans="1:3">
      <c r="A91" s="2">
        <v>10</v>
      </c>
      <c r="B91" s="3">
        <v>5.2197000000000001E-8</v>
      </c>
      <c r="C91" s="1">
        <f t="shared" si="5"/>
        <v>52.197000000000003</v>
      </c>
    </row>
    <row r="92" spans="1:3">
      <c r="A92" s="2">
        <v>10</v>
      </c>
      <c r="B92" s="3">
        <v>5.3986700000000003E-8</v>
      </c>
      <c r="C92" s="1">
        <f t="shared" si="5"/>
        <v>53.986700000000006</v>
      </c>
    </row>
    <row r="93" spans="1:3">
      <c r="A93" s="2">
        <v>10</v>
      </c>
      <c r="B93" s="3">
        <v>5.9814299999999998E-8</v>
      </c>
      <c r="C93" s="1">
        <f t="shared" si="5"/>
        <v>59.814299999999996</v>
      </c>
    </row>
    <row r="94" spans="1:3">
      <c r="A94" s="2">
        <v>10</v>
      </c>
      <c r="B94" s="3">
        <v>7.6545500000000002E-8</v>
      </c>
      <c r="C94" s="1">
        <f t="shared" si="5"/>
        <v>76.545500000000004</v>
      </c>
    </row>
    <row r="95" spans="1:3">
      <c r="A95" s="2">
        <v>10</v>
      </c>
      <c r="B95" s="3">
        <v>8.5829099999999999E-8</v>
      </c>
      <c r="C95" s="1">
        <f t="shared" si="5"/>
        <v>85.829099999999997</v>
      </c>
    </row>
    <row r="96" spans="1:3">
      <c r="A96" s="2">
        <v>10</v>
      </c>
      <c r="B96" s="3">
        <v>9.4989200000000002E-8</v>
      </c>
      <c r="C96" s="1">
        <f t="shared" si="5"/>
        <v>94.989199999999997</v>
      </c>
    </row>
    <row r="97" spans="1:3">
      <c r="A97" s="2">
        <v>10</v>
      </c>
      <c r="B97" s="3">
        <v>1.03334E-7</v>
      </c>
      <c r="C97" s="1">
        <f t="shared" si="5"/>
        <v>103.334</v>
      </c>
    </row>
    <row r="98" spans="1:3">
      <c r="A98" s="2">
        <v>10</v>
      </c>
      <c r="B98" s="3">
        <v>1.09222E-7</v>
      </c>
      <c r="C98" s="1">
        <f t="shared" si="5"/>
        <v>109.22199999999999</v>
      </c>
    </row>
    <row r="99" spans="1:3">
      <c r="A99" s="2">
        <v>10</v>
      </c>
      <c r="B99" s="3">
        <v>1.1957999999999999E-7</v>
      </c>
      <c r="C99" s="1">
        <f t="shared" si="5"/>
        <v>119.57999999999998</v>
      </c>
    </row>
    <row r="100" spans="1:3">
      <c r="A100" s="2">
        <v>10</v>
      </c>
      <c r="B100" s="3">
        <v>1.2251999999999999E-7</v>
      </c>
      <c r="C100" s="1">
        <f t="shared" si="5"/>
        <v>122.51999999999998</v>
      </c>
    </row>
    <row r="101" spans="1:3">
      <c r="A101" s="2">
        <v>10</v>
      </c>
      <c r="B101" s="3">
        <v>1.23303E-7</v>
      </c>
      <c r="C101" s="1">
        <f t="shared" si="5"/>
        <v>123.303</v>
      </c>
    </row>
    <row r="102" spans="1:3">
      <c r="A102" s="2">
        <v>10</v>
      </c>
      <c r="B102" s="3">
        <v>1.2693799999999999E-7</v>
      </c>
      <c r="C102" s="1">
        <f t="shared" si="5"/>
        <v>126.93799999999999</v>
      </c>
    </row>
    <row r="103" spans="1:3">
      <c r="A103" s="2">
        <v>10</v>
      </c>
      <c r="B103" s="3">
        <v>1.27179E-7</v>
      </c>
      <c r="C103" s="1">
        <f t="shared" si="5"/>
        <v>127.179</v>
      </c>
    </row>
    <row r="104" spans="1:3">
      <c r="A104" s="2">
        <v>10</v>
      </c>
      <c r="B104" s="3">
        <v>1.28576E-7</v>
      </c>
      <c r="C104" s="1">
        <f t="shared" si="5"/>
        <v>128.57599999999999</v>
      </c>
    </row>
    <row r="105" spans="1:3">
      <c r="A105" s="2">
        <v>10</v>
      </c>
      <c r="B105" s="3">
        <v>1.3589999999999999E-7</v>
      </c>
      <c r="C105" s="1">
        <f t="shared" si="5"/>
        <v>135.9</v>
      </c>
    </row>
    <row r="106" spans="1:3">
      <c r="A106" s="2">
        <v>10</v>
      </c>
      <c r="B106" s="3">
        <v>1.36046E-7</v>
      </c>
      <c r="C106" s="1">
        <f t="shared" si="5"/>
        <v>136.04599999999999</v>
      </c>
    </row>
    <row r="107" spans="1:3">
      <c r="A107" s="2">
        <v>10</v>
      </c>
      <c r="B107" s="3">
        <v>1.4093200000000001E-7</v>
      </c>
      <c r="C107" s="1">
        <f t="shared" si="5"/>
        <v>140.93200000000002</v>
      </c>
    </row>
    <row r="108" spans="1:3">
      <c r="A108" s="2">
        <v>10</v>
      </c>
      <c r="B108" s="3">
        <v>1.5020400000000001E-7</v>
      </c>
      <c r="C108" s="1">
        <f t="shared" si="5"/>
        <v>150.20400000000001</v>
      </c>
    </row>
    <row r="109" spans="1:3">
      <c r="A109" s="2">
        <v>10</v>
      </c>
      <c r="B109" s="3">
        <v>1.7113700000000001E-7</v>
      </c>
      <c r="C109" s="1">
        <f t="shared" si="5"/>
        <v>171.137</v>
      </c>
    </row>
    <row r="110" spans="1:3">
      <c r="A110" s="4">
        <v>30</v>
      </c>
      <c r="B110" s="5">
        <v>1.67187E-7</v>
      </c>
      <c r="C110" s="1">
        <f t="shared" si="5"/>
        <v>167.18700000000001</v>
      </c>
    </row>
    <row r="111" spans="1:3">
      <c r="A111" s="4">
        <v>30</v>
      </c>
      <c r="B111" s="5">
        <v>1.5365999999999999E-7</v>
      </c>
      <c r="C111" s="1">
        <f t="shared" si="5"/>
        <v>153.66</v>
      </c>
    </row>
    <row r="112" spans="1:3">
      <c r="A112" s="4">
        <v>30</v>
      </c>
      <c r="B112" s="5">
        <v>1.4917E-7</v>
      </c>
      <c r="C112" s="1">
        <f t="shared" si="5"/>
        <v>149.17000000000002</v>
      </c>
    </row>
    <row r="113" spans="1:3">
      <c r="A113" s="4">
        <v>30</v>
      </c>
      <c r="B113" s="5">
        <v>1.3652100000000001E-7</v>
      </c>
      <c r="C113" s="1">
        <f t="shared" si="5"/>
        <v>136.52100000000002</v>
      </c>
    </row>
    <row r="114" spans="1:3">
      <c r="A114" s="4">
        <v>30</v>
      </c>
      <c r="B114" s="5">
        <v>1.3579800000000001E-7</v>
      </c>
      <c r="C114" s="1">
        <f t="shared" si="5"/>
        <v>135.798</v>
      </c>
    </row>
    <row r="115" spans="1:3">
      <c r="A115" s="4">
        <v>30</v>
      </c>
      <c r="B115" s="5">
        <v>1.3329800000000001E-7</v>
      </c>
      <c r="C115" s="1">
        <f t="shared" si="5"/>
        <v>133.298</v>
      </c>
    </row>
    <row r="116" spans="1:3">
      <c r="A116" s="4">
        <v>30</v>
      </c>
      <c r="B116" s="5">
        <v>1.26192E-7</v>
      </c>
      <c r="C116" s="1">
        <f t="shared" si="5"/>
        <v>126.19199999999999</v>
      </c>
    </row>
    <row r="117" spans="1:3">
      <c r="A117" s="4">
        <v>30</v>
      </c>
      <c r="B117" s="5">
        <v>1.25959E-7</v>
      </c>
      <c r="C117" s="1">
        <f t="shared" si="5"/>
        <v>125.959</v>
      </c>
    </row>
    <row r="118" spans="1:3">
      <c r="A118" s="4">
        <v>30</v>
      </c>
      <c r="B118" s="5">
        <v>1.2190700000000001E-7</v>
      </c>
      <c r="C118" s="1">
        <f t="shared" si="5"/>
        <v>121.90700000000001</v>
      </c>
    </row>
    <row r="119" spans="1:3">
      <c r="A119" s="4">
        <v>30</v>
      </c>
      <c r="B119" s="5">
        <v>1.1621099999999999E-7</v>
      </c>
      <c r="C119" s="1">
        <f t="shared" si="5"/>
        <v>116.211</v>
      </c>
    </row>
    <row r="120" spans="1:3">
      <c r="A120" s="4">
        <v>30</v>
      </c>
      <c r="B120" s="5">
        <v>1.1447199999999999E-7</v>
      </c>
      <c r="C120" s="1">
        <f t="shared" si="5"/>
        <v>114.47199999999999</v>
      </c>
    </row>
    <row r="121" spans="1:3">
      <c r="A121" s="4">
        <v>30</v>
      </c>
      <c r="B121" s="5">
        <v>9.96606E-8</v>
      </c>
      <c r="C121" s="1">
        <f t="shared" si="5"/>
        <v>99.660600000000002</v>
      </c>
    </row>
    <row r="122" spans="1:3">
      <c r="A122" s="4">
        <v>30</v>
      </c>
      <c r="B122" s="5">
        <v>9.9582499999999999E-8</v>
      </c>
      <c r="C122" s="1">
        <f t="shared" si="5"/>
        <v>99.582499999999996</v>
      </c>
    </row>
    <row r="123" spans="1:3">
      <c r="A123" s="4">
        <v>30</v>
      </c>
      <c r="B123" s="5">
        <v>9.34259E-8</v>
      </c>
      <c r="C123" s="1">
        <f t="shared" si="5"/>
        <v>93.425899999999999</v>
      </c>
    </row>
    <row r="124" spans="1:3">
      <c r="A124" s="4">
        <v>30</v>
      </c>
      <c r="B124" s="5">
        <v>8.9007999999999999E-8</v>
      </c>
      <c r="C124" s="1">
        <f t="shared" si="5"/>
        <v>89.007999999999996</v>
      </c>
    </row>
    <row r="125" spans="1:3">
      <c r="A125" s="4">
        <v>30</v>
      </c>
      <c r="B125" s="5">
        <v>8.6049900000000001E-8</v>
      </c>
      <c r="C125" s="1">
        <f t="shared" si="5"/>
        <v>86.049899999999994</v>
      </c>
    </row>
    <row r="126" spans="1:3">
      <c r="A126" s="4">
        <v>30</v>
      </c>
      <c r="B126" s="5">
        <v>8.4004399999999997E-8</v>
      </c>
      <c r="C126" s="1">
        <f t="shared" si="5"/>
        <v>84.004400000000004</v>
      </c>
    </row>
    <row r="127" spans="1:3">
      <c r="A127" s="4">
        <v>30</v>
      </c>
      <c r="B127" s="5">
        <v>7.5158899999999999E-8</v>
      </c>
      <c r="C127" s="1">
        <f t="shared" si="5"/>
        <v>75.158900000000003</v>
      </c>
    </row>
    <row r="128" spans="1:3">
      <c r="A128" s="4">
        <v>30</v>
      </c>
      <c r="B128" s="5">
        <v>7.3489599999999997E-8</v>
      </c>
      <c r="C128" s="1">
        <f t="shared" si="5"/>
        <v>73.489599999999996</v>
      </c>
    </row>
    <row r="129" spans="1:3">
      <c r="A129" s="4">
        <v>30</v>
      </c>
      <c r="B129" s="5">
        <v>6.5085300000000006E-8</v>
      </c>
      <c r="C129" s="1">
        <f t="shared" si="5"/>
        <v>65.085300000000004</v>
      </c>
    </row>
    <row r="130" spans="1:3">
      <c r="A130" s="4">
        <v>30</v>
      </c>
      <c r="B130" s="5">
        <v>4.1900700000000003E-8</v>
      </c>
      <c r="C130" s="1">
        <f t="shared" si="5"/>
        <v>41.900700000000001</v>
      </c>
    </row>
    <row r="131" spans="1:3">
      <c r="A131" s="4">
        <v>30</v>
      </c>
      <c r="B131" s="5">
        <v>3.03804E-8</v>
      </c>
      <c r="C131" s="1">
        <f t="shared" ref="C131:C160" si="6">B131*10^9</f>
        <v>30.380400000000002</v>
      </c>
    </row>
    <row r="132" spans="1:3">
      <c r="A132" s="4">
        <v>30</v>
      </c>
      <c r="B132" s="5">
        <v>2.1347100000000001E-8</v>
      </c>
      <c r="C132" s="1">
        <f t="shared" si="6"/>
        <v>21.347100000000001</v>
      </c>
    </row>
    <row r="133" spans="1:3">
      <c r="A133" s="4">
        <v>30</v>
      </c>
      <c r="B133" s="5">
        <v>2.09458E-8</v>
      </c>
      <c r="C133" s="1">
        <f t="shared" si="6"/>
        <v>20.945799999999998</v>
      </c>
    </row>
    <row r="134" spans="1:3">
      <c r="A134" s="4">
        <v>30</v>
      </c>
      <c r="B134" s="5">
        <v>1.9196799999999999E-8</v>
      </c>
      <c r="C134" s="1">
        <f t="shared" si="6"/>
        <v>19.1968</v>
      </c>
    </row>
    <row r="135" spans="1:3">
      <c r="A135" s="4">
        <v>30</v>
      </c>
      <c r="B135" s="5">
        <v>1.8614899999999999E-8</v>
      </c>
      <c r="C135" s="1">
        <f t="shared" si="6"/>
        <v>18.614899999999999</v>
      </c>
    </row>
    <row r="136" spans="1:3">
      <c r="A136" s="4">
        <v>30</v>
      </c>
      <c r="B136" s="5">
        <v>1.7021200000000002E-8</v>
      </c>
      <c r="C136" s="1">
        <f t="shared" si="6"/>
        <v>17.0212</v>
      </c>
    </row>
    <row r="137" spans="1:3">
      <c r="A137" s="4">
        <v>30</v>
      </c>
      <c r="B137" s="5">
        <v>1.6863899999999999E-8</v>
      </c>
      <c r="C137" s="1">
        <f t="shared" si="6"/>
        <v>16.863899999999997</v>
      </c>
    </row>
    <row r="138" spans="1:3">
      <c r="A138" s="4">
        <v>30</v>
      </c>
      <c r="B138" s="5">
        <v>1.65699E-8</v>
      </c>
      <c r="C138" s="1">
        <f t="shared" si="6"/>
        <v>16.569900000000001</v>
      </c>
    </row>
    <row r="139" spans="1:3">
      <c r="A139" s="4">
        <v>30</v>
      </c>
      <c r="B139" s="5">
        <v>1.64819E-8</v>
      </c>
      <c r="C139" s="1">
        <f t="shared" si="6"/>
        <v>16.4819</v>
      </c>
    </row>
    <row r="140" spans="1:3">
      <c r="A140" s="4">
        <v>30</v>
      </c>
      <c r="B140" s="5">
        <v>1.5919600000000001E-8</v>
      </c>
      <c r="C140" s="1">
        <f t="shared" si="6"/>
        <v>15.919600000000001</v>
      </c>
    </row>
    <row r="141" spans="1:3">
      <c r="A141" s="4">
        <v>30</v>
      </c>
      <c r="B141" s="5">
        <v>1.4872399999999999E-8</v>
      </c>
      <c r="C141" s="1">
        <f t="shared" si="6"/>
        <v>14.872399999999999</v>
      </c>
    </row>
    <row r="142" spans="1:3">
      <c r="A142" s="4">
        <v>30</v>
      </c>
      <c r="B142" s="5">
        <v>1.41259E-8</v>
      </c>
      <c r="C142" s="1">
        <f t="shared" si="6"/>
        <v>14.1259</v>
      </c>
    </row>
    <row r="143" spans="1:3">
      <c r="A143" s="4">
        <v>30</v>
      </c>
      <c r="B143" s="5">
        <v>1.3795800000000001E-8</v>
      </c>
      <c r="C143" s="1">
        <f t="shared" si="6"/>
        <v>13.7958</v>
      </c>
    </row>
    <row r="144" spans="1:3">
      <c r="A144" s="4">
        <v>30</v>
      </c>
      <c r="B144" s="5">
        <v>9.7743599999999993E-9</v>
      </c>
      <c r="C144" s="1">
        <f t="shared" si="6"/>
        <v>9.7743599999999997</v>
      </c>
    </row>
    <row r="145" spans="1:3">
      <c r="A145" s="6">
        <v>60</v>
      </c>
      <c r="B145" s="3">
        <v>1.8014199999999999E-8</v>
      </c>
      <c r="C145" s="1">
        <f t="shared" si="6"/>
        <v>18.014199999999999</v>
      </c>
    </row>
    <row r="146" spans="1:3">
      <c r="A146" s="6">
        <v>60</v>
      </c>
      <c r="B146" s="3">
        <v>2.52159E-8</v>
      </c>
      <c r="C146" s="1">
        <f t="shared" si="6"/>
        <v>25.215900000000001</v>
      </c>
    </row>
    <row r="147" spans="1:3">
      <c r="A147" s="6">
        <v>60</v>
      </c>
      <c r="B147" s="3">
        <v>2.89181E-8</v>
      </c>
      <c r="C147" s="1">
        <f t="shared" si="6"/>
        <v>28.918099999999999</v>
      </c>
    </row>
    <row r="148" spans="1:3">
      <c r="A148" s="6">
        <v>60</v>
      </c>
      <c r="B148" s="3">
        <v>3.7057499999999999E-8</v>
      </c>
      <c r="C148" s="1">
        <f t="shared" si="6"/>
        <v>37.057499999999997</v>
      </c>
    </row>
    <row r="149" spans="1:3">
      <c r="A149" s="6">
        <v>60</v>
      </c>
      <c r="B149" s="3">
        <v>4.8106400000000003E-8</v>
      </c>
      <c r="C149" s="1">
        <f t="shared" si="6"/>
        <v>48.106400000000001</v>
      </c>
    </row>
    <row r="150" spans="1:3">
      <c r="A150" s="6">
        <v>60</v>
      </c>
      <c r="B150" s="3">
        <v>4.8905199999999998E-8</v>
      </c>
      <c r="C150" s="1">
        <f t="shared" si="6"/>
        <v>48.905200000000001</v>
      </c>
    </row>
    <row r="151" spans="1:3">
      <c r="A151" s="6">
        <v>60</v>
      </c>
      <c r="B151" s="3">
        <v>5.3268200000000002E-8</v>
      </c>
      <c r="C151" s="1">
        <f t="shared" si="6"/>
        <v>53.2682</v>
      </c>
    </row>
    <row r="152" spans="1:3">
      <c r="A152" s="6">
        <v>60</v>
      </c>
      <c r="B152" s="3">
        <v>7.6296900000000006E-8</v>
      </c>
      <c r="C152" s="1">
        <f t="shared" si="6"/>
        <v>76.296900000000008</v>
      </c>
    </row>
    <row r="153" spans="1:3">
      <c r="A153" s="6">
        <v>60</v>
      </c>
      <c r="B153" s="3">
        <v>8.7843599999999994E-8</v>
      </c>
      <c r="C153" s="1">
        <f t="shared" si="6"/>
        <v>87.843599999999995</v>
      </c>
    </row>
    <row r="154" spans="1:3">
      <c r="A154" s="6">
        <v>60</v>
      </c>
      <c r="B154" s="3">
        <v>9.3810599999999997E-8</v>
      </c>
      <c r="C154" s="1">
        <f t="shared" si="6"/>
        <v>93.810599999999994</v>
      </c>
    </row>
    <row r="155" spans="1:3">
      <c r="A155" s="6">
        <v>60</v>
      </c>
      <c r="B155" s="3">
        <v>1.0576E-7</v>
      </c>
      <c r="C155" s="1">
        <f t="shared" si="6"/>
        <v>105.76</v>
      </c>
    </row>
    <row r="156" spans="1:3">
      <c r="A156" s="6">
        <v>60</v>
      </c>
      <c r="B156" s="3">
        <v>1.17301E-7</v>
      </c>
      <c r="C156" s="1">
        <f t="shared" si="6"/>
        <v>117.301</v>
      </c>
    </row>
    <row r="157" spans="1:3">
      <c r="A157" s="6">
        <v>60</v>
      </c>
      <c r="B157" s="3">
        <v>1.25145E-7</v>
      </c>
      <c r="C157" s="1">
        <f t="shared" si="6"/>
        <v>125.145</v>
      </c>
    </row>
    <row r="158" spans="1:3">
      <c r="A158" s="6">
        <v>60</v>
      </c>
      <c r="B158" s="3">
        <v>1.2828200000000001E-7</v>
      </c>
      <c r="C158" s="1">
        <f t="shared" si="6"/>
        <v>128.28200000000001</v>
      </c>
    </row>
    <row r="159" spans="1:3">
      <c r="A159" s="6">
        <v>60</v>
      </c>
      <c r="B159" s="3">
        <v>1.45434E-7</v>
      </c>
      <c r="C159" s="1">
        <f t="shared" si="6"/>
        <v>145.434</v>
      </c>
    </row>
    <row r="160" spans="1:3">
      <c r="A160" s="6">
        <v>60</v>
      </c>
      <c r="B160" s="3">
        <v>2.1475199999999999E-7</v>
      </c>
      <c r="C160" s="1">
        <f t="shared" si="6"/>
        <v>214.75199999999998</v>
      </c>
    </row>
  </sheetData>
  <sortState ref="B145:B160">
    <sortCondition ref="B145"/>
  </sortState>
  <pageMargins left="0.75" right="0.75" top="1" bottom="1" header="0.5" footer="0.5"/>
  <pageSetup orientation="portrait" horizontalDpi="4294967292" verticalDpi="4294967292"/>
  <drawing r:id="rId1"/>
  <tableParts count="3"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opLeftCell="A6" workbookViewId="0">
      <selection activeCell="H9" sqref="H9"/>
    </sheetView>
  </sheetViews>
  <sheetFormatPr baseColWidth="10" defaultRowHeight="15" x14ac:dyDescent="0"/>
  <cols>
    <col min="6" max="6" width="19" bestFit="1" customWidth="1"/>
  </cols>
  <sheetData>
    <row r="1" spans="1:13">
      <c r="A1" t="s">
        <v>10</v>
      </c>
      <c r="B1" t="s">
        <v>2</v>
      </c>
    </row>
    <row r="2" spans="1:13">
      <c r="A2" s="16">
        <v>0</v>
      </c>
      <c r="B2" s="1">
        <v>1.3287E-8</v>
      </c>
    </row>
    <row r="3" spans="1:13">
      <c r="A3" s="16">
        <v>0</v>
      </c>
      <c r="B3" s="1">
        <v>1.22595E-8</v>
      </c>
      <c r="F3" s="7"/>
      <c r="G3" s="8" t="s">
        <v>7</v>
      </c>
      <c r="H3" s="9"/>
      <c r="I3" s="10"/>
      <c r="J3" s="11" t="s">
        <v>2</v>
      </c>
      <c r="K3" s="12"/>
    </row>
    <row r="4" spans="1:13">
      <c r="A4" s="16">
        <v>0</v>
      </c>
      <c r="B4" s="1">
        <v>1.18436E-8</v>
      </c>
      <c r="E4" t="s">
        <v>3</v>
      </c>
      <c r="F4" t="s">
        <v>6</v>
      </c>
      <c r="G4" t="s">
        <v>4</v>
      </c>
      <c r="H4" t="s">
        <v>5</v>
      </c>
      <c r="I4" t="s">
        <v>6</v>
      </c>
      <c r="J4" t="s">
        <v>4</v>
      </c>
      <c r="K4" t="s">
        <v>5</v>
      </c>
      <c r="L4" t="s">
        <v>8</v>
      </c>
      <c r="M4" t="s">
        <v>9</v>
      </c>
    </row>
    <row r="5" spans="1:13">
      <c r="A5" s="16">
        <v>0</v>
      </c>
      <c r="B5" s="1">
        <v>1.17011E-8</v>
      </c>
      <c r="E5">
        <v>0</v>
      </c>
      <c r="F5" s="13">
        <f>AVERAGE(B2:B37)</f>
        <v>9.4703816666666684E-9</v>
      </c>
      <c r="G5" s="1">
        <v>6.3175899999999999E-9</v>
      </c>
      <c r="H5" s="1">
        <v>1.3287E-8</v>
      </c>
      <c r="I5" s="15">
        <f>F5*10^9</f>
        <v>9.4703816666666683</v>
      </c>
      <c r="J5" s="15">
        <f t="shared" ref="J5:K9" si="0">G5*10^9</f>
        <v>6.31759</v>
      </c>
      <c r="K5" s="15">
        <f t="shared" si="0"/>
        <v>13.287000000000001</v>
      </c>
      <c r="L5" s="15">
        <f>-1*(Table26[[#This Row],[Lower Bound]]-Table26[[#This Row],[Average Adhesion]])</f>
        <v>3.1527916666666682</v>
      </c>
      <c r="M5" s="15">
        <f>Table26[[#This Row],[Upper Bound]]-Table26[[#This Row],[Average Adhesion]]</f>
        <v>3.8166183333333326</v>
      </c>
    </row>
    <row r="6" spans="1:13">
      <c r="A6" s="2">
        <v>0</v>
      </c>
      <c r="B6" s="1">
        <v>1.1649099999999999E-8</v>
      </c>
      <c r="E6">
        <v>5</v>
      </c>
      <c r="F6" s="13">
        <f>AVERAGE(B38:B73)</f>
        <v>5.6691060555555552E-9</v>
      </c>
      <c r="G6" s="1">
        <v>3.82702E-10</v>
      </c>
      <c r="H6" s="1">
        <v>1.39763E-8</v>
      </c>
      <c r="I6" s="15">
        <f t="shared" ref="I6:I9" si="1">F6*10^9</f>
        <v>5.669106055555555</v>
      </c>
      <c r="J6" s="15">
        <f t="shared" si="0"/>
        <v>0.38270199999999999</v>
      </c>
      <c r="K6" s="15">
        <f t="shared" si="0"/>
        <v>13.9763</v>
      </c>
      <c r="L6" s="15">
        <f>-1*(Table26[[#This Row],[Lower Bound]]-Table26[[#This Row],[Average Adhesion]])</f>
        <v>5.2864040555555549</v>
      </c>
      <c r="M6" s="15">
        <f>Table26[[#This Row],[Upper Bound]]-Table26[[#This Row],[Average Adhesion]]</f>
        <v>8.307193944444446</v>
      </c>
    </row>
    <row r="7" spans="1:13">
      <c r="A7" s="2">
        <v>0</v>
      </c>
      <c r="B7" s="1">
        <v>1.14671E-8</v>
      </c>
      <c r="E7">
        <v>10</v>
      </c>
      <c r="F7" s="13">
        <f>AVERAGE(B74:B109)</f>
        <v>9.6193866666666669E-9</v>
      </c>
      <c r="G7" s="1">
        <v>5.2413899999999998E-9</v>
      </c>
      <c r="H7" s="1">
        <v>1.37282E-8</v>
      </c>
      <c r="I7" s="15">
        <f t="shared" si="1"/>
        <v>9.6193866666666672</v>
      </c>
      <c r="J7" s="15">
        <f t="shared" si="0"/>
        <v>5.24139</v>
      </c>
      <c r="K7" s="15">
        <f t="shared" si="0"/>
        <v>13.728199999999999</v>
      </c>
      <c r="L7" s="15">
        <f>-1*(Table26[[#This Row],[Lower Bound]]-Table26[[#This Row],[Average Adhesion]])</f>
        <v>4.3779966666666672</v>
      </c>
      <c r="M7" s="15">
        <f>Table26[[#This Row],[Upper Bound]]-Table26[[#This Row],[Average Adhesion]]</f>
        <v>4.1088133333333321</v>
      </c>
    </row>
    <row r="8" spans="1:13">
      <c r="A8" s="2">
        <v>0</v>
      </c>
      <c r="B8" s="1">
        <v>1.1150099999999999E-8</v>
      </c>
      <c r="E8">
        <v>30</v>
      </c>
      <c r="F8" s="13">
        <f>AVERAGE(B110:B144)</f>
        <v>1.1887413428571429E-8</v>
      </c>
      <c r="G8" s="1">
        <v>5.2342600000000001E-9</v>
      </c>
      <c r="H8" s="1">
        <v>1.79357E-8</v>
      </c>
      <c r="I8" s="15">
        <f t="shared" si="1"/>
        <v>11.887413428571429</v>
      </c>
      <c r="J8" s="15">
        <f t="shared" si="0"/>
        <v>5.2342599999999999</v>
      </c>
      <c r="K8" s="15">
        <f t="shared" si="0"/>
        <v>17.935700000000001</v>
      </c>
      <c r="L8" s="15">
        <f>-1*(Table26[[#This Row],[Lower Bound]]-Table26[[#This Row],[Average Adhesion]])</f>
        <v>6.6531534285714296</v>
      </c>
      <c r="M8" s="15">
        <f>Table26[[#This Row],[Upper Bound]]-Table26[[#This Row],[Average Adhesion]]</f>
        <v>6.0482865714285712</v>
      </c>
    </row>
    <row r="9" spans="1:13">
      <c r="A9" s="2">
        <v>0</v>
      </c>
      <c r="B9" s="1">
        <v>1.1005E-8</v>
      </c>
      <c r="E9">
        <v>60</v>
      </c>
      <c r="F9" s="13">
        <f>AVERAGE(B145:B160)</f>
        <v>1.516833375E-8</v>
      </c>
      <c r="G9" s="1">
        <v>9.3630400000000004E-9</v>
      </c>
      <c r="H9" s="1">
        <v>1.9973E-8</v>
      </c>
      <c r="I9" s="15">
        <f t="shared" si="1"/>
        <v>15.16833375</v>
      </c>
      <c r="J9" s="15">
        <f t="shared" si="0"/>
        <v>9.3630399999999998</v>
      </c>
      <c r="K9" s="15">
        <f t="shared" si="0"/>
        <v>19.972999999999999</v>
      </c>
      <c r="L9" s="15">
        <f>-1*(Table26[[#This Row],[Lower Bound]]-Table26[[#This Row],[Average Adhesion]])</f>
        <v>5.8052937500000006</v>
      </c>
      <c r="M9" s="15">
        <f>Table26[[#This Row],[Upper Bound]]-Table26[[#This Row],[Average Adhesion]]</f>
        <v>4.8046662499999986</v>
      </c>
    </row>
    <row r="10" spans="1:13">
      <c r="A10" s="2">
        <v>0</v>
      </c>
      <c r="B10" s="1">
        <v>1.07819E-8</v>
      </c>
    </row>
    <row r="11" spans="1:13">
      <c r="A11" s="2">
        <v>0</v>
      </c>
      <c r="B11" s="1">
        <v>1.0675600000000001E-8</v>
      </c>
    </row>
    <row r="12" spans="1:13">
      <c r="A12" s="2">
        <v>0</v>
      </c>
      <c r="B12" s="1">
        <v>1.06364E-8</v>
      </c>
    </row>
    <row r="13" spans="1:13">
      <c r="A13" s="2">
        <v>0</v>
      </c>
      <c r="B13" s="1">
        <v>1.03769E-8</v>
      </c>
    </row>
    <row r="14" spans="1:13">
      <c r="A14" s="2">
        <v>0</v>
      </c>
      <c r="B14" s="1">
        <v>1.0036299999999999E-8</v>
      </c>
    </row>
    <row r="15" spans="1:13">
      <c r="A15" s="2">
        <v>0</v>
      </c>
      <c r="B15" s="1">
        <v>9.9047399999999999E-9</v>
      </c>
    </row>
    <row r="16" spans="1:13">
      <c r="A16" s="2">
        <v>0</v>
      </c>
      <c r="B16" s="1">
        <v>9.8923099999999997E-9</v>
      </c>
    </row>
    <row r="17" spans="1:2">
      <c r="A17" s="2">
        <v>0</v>
      </c>
      <c r="B17" s="1">
        <v>9.4785800000000002E-9</v>
      </c>
    </row>
    <row r="18" spans="1:2">
      <c r="A18" s="2">
        <v>0</v>
      </c>
      <c r="B18" s="1">
        <v>9.4383800000000002E-9</v>
      </c>
    </row>
    <row r="19" spans="1:2">
      <c r="A19" s="16">
        <v>0</v>
      </c>
      <c r="B19" s="1">
        <v>9.4281400000000001E-9</v>
      </c>
    </row>
    <row r="20" spans="1:2">
      <c r="A20" s="16">
        <v>0</v>
      </c>
      <c r="B20" s="1">
        <v>9.2867500000000004E-9</v>
      </c>
    </row>
    <row r="21" spans="1:2">
      <c r="A21" s="16">
        <v>0</v>
      </c>
      <c r="B21" s="1">
        <v>9.2568100000000004E-9</v>
      </c>
    </row>
    <row r="22" spans="1:2">
      <c r="A22" s="16">
        <v>0</v>
      </c>
      <c r="B22" s="1">
        <v>9.1550599999999992E-9</v>
      </c>
    </row>
    <row r="23" spans="1:2">
      <c r="A23" s="16">
        <v>0</v>
      </c>
      <c r="B23" s="1">
        <v>9.0647899999999997E-9</v>
      </c>
    </row>
    <row r="24" spans="1:2">
      <c r="A24" s="16">
        <v>0</v>
      </c>
      <c r="B24" s="1">
        <v>9.0043599999999997E-9</v>
      </c>
    </row>
    <row r="25" spans="1:2">
      <c r="A25" s="16">
        <v>0</v>
      </c>
      <c r="B25" s="1">
        <v>8.9477499999999998E-9</v>
      </c>
    </row>
    <row r="26" spans="1:2">
      <c r="A26" s="16">
        <v>0</v>
      </c>
      <c r="B26" s="1">
        <v>8.9238399999999997E-9</v>
      </c>
    </row>
    <row r="27" spans="1:2">
      <c r="A27" s="16">
        <v>0</v>
      </c>
      <c r="B27" s="1">
        <v>8.8456599999999994E-9</v>
      </c>
    </row>
    <row r="28" spans="1:2">
      <c r="A28" s="16">
        <v>0</v>
      </c>
      <c r="B28" s="1">
        <v>8.7657600000000001E-9</v>
      </c>
    </row>
    <row r="29" spans="1:2">
      <c r="A29" s="16">
        <v>0</v>
      </c>
      <c r="B29" s="1">
        <v>8.5083100000000004E-9</v>
      </c>
    </row>
    <row r="30" spans="1:2">
      <c r="A30" s="16">
        <v>0</v>
      </c>
      <c r="B30" s="1">
        <v>8.1691999999999995E-9</v>
      </c>
    </row>
    <row r="31" spans="1:2">
      <c r="A31" s="2">
        <v>0</v>
      </c>
      <c r="B31" s="1">
        <v>7.4633299999999997E-9</v>
      </c>
    </row>
    <row r="32" spans="1:2">
      <c r="A32" s="2">
        <v>0</v>
      </c>
      <c r="B32" s="1">
        <v>7.2071099999999999E-9</v>
      </c>
    </row>
    <row r="33" spans="1:2">
      <c r="A33" s="2">
        <v>0</v>
      </c>
      <c r="B33" s="1">
        <v>6.9409999999999999E-9</v>
      </c>
    </row>
    <row r="34" spans="1:2">
      <c r="A34" s="2">
        <v>0</v>
      </c>
      <c r="B34" s="1">
        <v>6.8350699999999996E-9</v>
      </c>
    </row>
    <row r="35" spans="1:2">
      <c r="A35" s="2">
        <v>0</v>
      </c>
      <c r="B35" s="1">
        <v>6.7442199999999997E-9</v>
      </c>
    </row>
    <row r="36" spans="1:2">
      <c r="A36" s="2">
        <v>0</v>
      </c>
      <c r="B36" s="1">
        <v>6.4853800000000002E-9</v>
      </c>
    </row>
    <row r="37" spans="1:2">
      <c r="A37" s="2">
        <v>0</v>
      </c>
      <c r="B37" s="1">
        <v>6.3175899999999999E-9</v>
      </c>
    </row>
    <row r="38" spans="1:2">
      <c r="A38" s="17">
        <v>5</v>
      </c>
      <c r="B38" s="1">
        <v>3.82702E-10</v>
      </c>
    </row>
    <row r="39" spans="1:2">
      <c r="A39" s="17">
        <v>5</v>
      </c>
      <c r="B39" s="1">
        <v>4.13232E-10</v>
      </c>
    </row>
    <row r="40" spans="1:2">
      <c r="A40" s="17">
        <v>5</v>
      </c>
      <c r="B40" s="1">
        <v>4.2673599999999998E-10</v>
      </c>
    </row>
    <row r="41" spans="1:2">
      <c r="A41" s="17">
        <v>5</v>
      </c>
      <c r="B41" s="1">
        <v>4.4598999999999998E-10</v>
      </c>
    </row>
    <row r="42" spans="1:2">
      <c r="A42" s="17">
        <v>5</v>
      </c>
      <c r="B42" s="1">
        <v>4.5723699999999999E-10</v>
      </c>
    </row>
    <row r="43" spans="1:2">
      <c r="A43" s="17">
        <v>5</v>
      </c>
      <c r="B43" s="1">
        <v>4.6232000000000001E-10</v>
      </c>
    </row>
    <row r="44" spans="1:2">
      <c r="A44" s="17">
        <v>5</v>
      </c>
      <c r="B44" s="1">
        <v>4.7338999999999995E-10</v>
      </c>
    </row>
    <row r="45" spans="1:2">
      <c r="A45" s="17">
        <v>5</v>
      </c>
      <c r="B45" s="1">
        <v>5.1274699999999999E-10</v>
      </c>
    </row>
    <row r="46" spans="1:2">
      <c r="A46" s="17">
        <v>5</v>
      </c>
      <c r="B46" s="1">
        <v>5.1601800000000003E-10</v>
      </c>
    </row>
    <row r="47" spans="1:2">
      <c r="A47" s="17">
        <v>5</v>
      </c>
      <c r="B47" s="1">
        <v>5.1789399999999999E-10</v>
      </c>
    </row>
    <row r="48" spans="1:2">
      <c r="A48" s="17">
        <v>5</v>
      </c>
      <c r="B48" s="1">
        <v>5.5366599999999998E-10</v>
      </c>
    </row>
    <row r="49" spans="1:2">
      <c r="A49" s="17">
        <v>5</v>
      </c>
      <c r="B49" s="1">
        <v>5.5841299999999996E-10</v>
      </c>
    </row>
    <row r="50" spans="1:2">
      <c r="A50" s="17">
        <v>5</v>
      </c>
      <c r="B50" s="1">
        <v>5.6487399999999997E-10</v>
      </c>
    </row>
    <row r="51" spans="1:2">
      <c r="A51" s="17">
        <v>5</v>
      </c>
      <c r="B51" s="1">
        <v>5.7428400000000004E-10</v>
      </c>
    </row>
    <row r="52" spans="1:2">
      <c r="A52" s="17">
        <v>5</v>
      </c>
      <c r="B52" s="1">
        <v>6.11824E-10</v>
      </c>
    </row>
    <row r="53" spans="1:2">
      <c r="A53" s="17">
        <v>5</v>
      </c>
      <c r="B53" s="1">
        <v>7.0338100000000001E-10</v>
      </c>
    </row>
    <row r="54" spans="1:2">
      <c r="A54" s="17">
        <v>5</v>
      </c>
      <c r="B54" s="1">
        <v>5.2813299999999996E-9</v>
      </c>
    </row>
    <row r="55" spans="1:2">
      <c r="A55" s="17">
        <v>5</v>
      </c>
      <c r="B55" s="1">
        <v>7.0498299999999998E-9</v>
      </c>
    </row>
    <row r="56" spans="1:2">
      <c r="A56" s="4">
        <v>5</v>
      </c>
      <c r="B56" s="1">
        <v>7.6598199999999993E-9</v>
      </c>
    </row>
    <row r="57" spans="1:2">
      <c r="A57" s="4">
        <v>5</v>
      </c>
      <c r="B57" s="1">
        <v>7.8250000000000006E-9</v>
      </c>
    </row>
    <row r="58" spans="1:2">
      <c r="A58" s="4">
        <v>5</v>
      </c>
      <c r="B58" s="1">
        <v>8.0432300000000002E-9</v>
      </c>
    </row>
    <row r="59" spans="1:2">
      <c r="A59" s="4">
        <v>5</v>
      </c>
      <c r="B59" s="1">
        <v>8.0526700000000001E-9</v>
      </c>
    </row>
    <row r="60" spans="1:2">
      <c r="A60" s="4">
        <v>5</v>
      </c>
      <c r="B60" s="1">
        <v>8.1144400000000004E-9</v>
      </c>
    </row>
    <row r="61" spans="1:2">
      <c r="A61" s="4">
        <v>5</v>
      </c>
      <c r="B61" s="1">
        <v>8.2917300000000007E-9</v>
      </c>
    </row>
    <row r="62" spans="1:2">
      <c r="A62" s="4">
        <v>5</v>
      </c>
      <c r="B62" s="1">
        <v>8.3921300000000001E-9</v>
      </c>
    </row>
    <row r="63" spans="1:2">
      <c r="A63" s="4">
        <v>5</v>
      </c>
      <c r="B63" s="1">
        <v>8.4544400000000004E-9</v>
      </c>
    </row>
    <row r="64" spans="1:2">
      <c r="A64" s="4">
        <v>5</v>
      </c>
      <c r="B64" s="1">
        <v>9.3864899999999995E-9</v>
      </c>
    </row>
    <row r="65" spans="1:2">
      <c r="A65" s="17">
        <v>5</v>
      </c>
      <c r="B65" s="1">
        <v>1.02624E-8</v>
      </c>
    </row>
    <row r="66" spans="1:2">
      <c r="A66" s="17">
        <v>5</v>
      </c>
      <c r="B66" s="1">
        <v>1.1675800000000001E-8</v>
      </c>
    </row>
    <row r="67" spans="1:2">
      <c r="A67" s="4">
        <v>5</v>
      </c>
      <c r="B67" s="1">
        <v>1.18231E-8</v>
      </c>
    </row>
    <row r="68" spans="1:2">
      <c r="A68" s="4">
        <v>5</v>
      </c>
      <c r="B68" s="1">
        <v>1.1889200000000001E-8</v>
      </c>
    </row>
    <row r="69" spans="1:2">
      <c r="A69" s="4">
        <v>5</v>
      </c>
      <c r="B69" s="1">
        <v>1.2212400000000001E-8</v>
      </c>
    </row>
    <row r="70" spans="1:2">
      <c r="A70" s="4">
        <v>5</v>
      </c>
      <c r="B70" s="1">
        <v>1.22461E-8</v>
      </c>
    </row>
    <row r="71" spans="1:2">
      <c r="A71" s="4">
        <v>5</v>
      </c>
      <c r="B71" s="1">
        <v>1.24036E-8</v>
      </c>
    </row>
    <row r="72" spans="1:2">
      <c r="A72" s="4">
        <v>5</v>
      </c>
      <c r="B72" s="1">
        <v>1.2873099999999999E-8</v>
      </c>
    </row>
    <row r="73" spans="1:2">
      <c r="A73" s="4">
        <v>5</v>
      </c>
      <c r="B73" s="1">
        <v>1.39763E-8</v>
      </c>
    </row>
    <row r="74" spans="1:2">
      <c r="A74" s="16">
        <v>10</v>
      </c>
      <c r="B74" s="1">
        <v>1.37282E-8</v>
      </c>
    </row>
    <row r="75" spans="1:2">
      <c r="A75" s="16">
        <v>10</v>
      </c>
      <c r="B75" s="1">
        <v>1.3338900000000001E-8</v>
      </c>
    </row>
    <row r="76" spans="1:2">
      <c r="A76" s="16">
        <v>10</v>
      </c>
      <c r="B76" s="1">
        <v>1.24762E-8</v>
      </c>
    </row>
    <row r="77" spans="1:2">
      <c r="A77" s="16">
        <v>10</v>
      </c>
      <c r="B77" s="1">
        <v>1.2431099999999999E-8</v>
      </c>
    </row>
    <row r="78" spans="1:2">
      <c r="A78" s="16">
        <v>10</v>
      </c>
      <c r="B78" s="1">
        <v>1.21807E-8</v>
      </c>
    </row>
    <row r="79" spans="1:2">
      <c r="A79" s="16">
        <v>10</v>
      </c>
      <c r="B79" s="1">
        <v>1.20291E-8</v>
      </c>
    </row>
    <row r="80" spans="1:2">
      <c r="A80" s="16">
        <v>10</v>
      </c>
      <c r="B80" s="1">
        <v>1.17301E-8</v>
      </c>
    </row>
    <row r="81" spans="1:2">
      <c r="A81" s="2">
        <v>10</v>
      </c>
      <c r="B81" s="1">
        <v>1.1694E-8</v>
      </c>
    </row>
    <row r="82" spans="1:2">
      <c r="A82" s="2">
        <v>10</v>
      </c>
      <c r="B82" s="1">
        <v>1.16313E-8</v>
      </c>
    </row>
    <row r="83" spans="1:2">
      <c r="A83" s="2">
        <v>10</v>
      </c>
      <c r="B83" s="1">
        <v>1.1176899999999999E-8</v>
      </c>
    </row>
    <row r="84" spans="1:2">
      <c r="A84" s="2">
        <v>10</v>
      </c>
      <c r="B84" s="1">
        <v>1.1153799999999999E-8</v>
      </c>
    </row>
    <row r="85" spans="1:2">
      <c r="A85" s="2">
        <v>10</v>
      </c>
      <c r="B85" s="1">
        <v>1.0983200000000001E-8</v>
      </c>
    </row>
    <row r="86" spans="1:2">
      <c r="A86" s="2">
        <v>10</v>
      </c>
      <c r="B86" s="1">
        <v>1.08881E-8</v>
      </c>
    </row>
    <row r="87" spans="1:2">
      <c r="A87" s="2">
        <v>10</v>
      </c>
      <c r="B87" s="1">
        <v>1.07057E-8</v>
      </c>
    </row>
    <row r="88" spans="1:2">
      <c r="A88" s="2">
        <v>10</v>
      </c>
      <c r="B88" s="1">
        <v>1.0593300000000001E-8</v>
      </c>
    </row>
    <row r="89" spans="1:2">
      <c r="A89" s="2">
        <v>10</v>
      </c>
      <c r="B89" s="1">
        <v>1.0427600000000001E-8</v>
      </c>
    </row>
    <row r="90" spans="1:2">
      <c r="A90" s="2">
        <v>10</v>
      </c>
      <c r="B90" s="1">
        <v>1.0419499999999999E-8</v>
      </c>
    </row>
    <row r="91" spans="1:2">
      <c r="A91" s="2">
        <v>10</v>
      </c>
      <c r="B91" s="1">
        <v>1.03947E-8</v>
      </c>
    </row>
    <row r="92" spans="1:2">
      <c r="A92" s="2">
        <v>10</v>
      </c>
      <c r="B92" s="1">
        <v>1.0260499999999999E-8</v>
      </c>
    </row>
    <row r="93" spans="1:2">
      <c r="A93" s="2">
        <v>10</v>
      </c>
      <c r="B93" s="1">
        <v>1.00353E-8</v>
      </c>
    </row>
    <row r="94" spans="1:2">
      <c r="A94" s="16">
        <v>10</v>
      </c>
      <c r="B94" s="1">
        <v>9.0390400000000003E-9</v>
      </c>
    </row>
    <row r="95" spans="1:2">
      <c r="A95" s="16">
        <v>10</v>
      </c>
      <c r="B95" s="1">
        <v>9.0015600000000005E-9</v>
      </c>
    </row>
    <row r="96" spans="1:2">
      <c r="A96" s="16">
        <v>10</v>
      </c>
      <c r="B96" s="1">
        <v>8.8523399999999996E-9</v>
      </c>
    </row>
    <row r="97" spans="1:2">
      <c r="A97" s="16">
        <v>10</v>
      </c>
      <c r="B97" s="1">
        <v>8.4475699999999992E-9</v>
      </c>
    </row>
    <row r="98" spans="1:2">
      <c r="A98" s="16">
        <v>10</v>
      </c>
      <c r="B98" s="1">
        <v>8.4310900000000001E-9</v>
      </c>
    </row>
    <row r="99" spans="1:2">
      <c r="A99" s="16">
        <v>10</v>
      </c>
      <c r="B99" s="1">
        <v>8.2933900000000005E-9</v>
      </c>
    </row>
    <row r="100" spans="1:2">
      <c r="A100" s="16">
        <v>10</v>
      </c>
      <c r="B100" s="1">
        <v>7.9376299999999992E-9</v>
      </c>
    </row>
    <row r="101" spans="1:2">
      <c r="A101" s="16">
        <v>10</v>
      </c>
      <c r="B101" s="1">
        <v>7.9273499999999995E-9</v>
      </c>
    </row>
    <row r="102" spans="1:2">
      <c r="A102" s="16">
        <v>10</v>
      </c>
      <c r="B102" s="1">
        <v>7.4926600000000005E-9</v>
      </c>
    </row>
    <row r="103" spans="1:2">
      <c r="A103" s="2">
        <v>10</v>
      </c>
      <c r="B103" s="1">
        <v>7.04496E-9</v>
      </c>
    </row>
    <row r="104" spans="1:2">
      <c r="A104" s="2">
        <v>10</v>
      </c>
      <c r="B104" s="1">
        <v>6.9881500000000001E-9</v>
      </c>
    </row>
    <row r="105" spans="1:2">
      <c r="A105" s="2">
        <v>10</v>
      </c>
      <c r="B105" s="1">
        <v>6.3521099999999999E-9</v>
      </c>
    </row>
    <row r="106" spans="1:2">
      <c r="A106" s="2">
        <v>10</v>
      </c>
      <c r="B106" s="1">
        <v>5.7528600000000003E-9</v>
      </c>
    </row>
    <row r="107" spans="1:2">
      <c r="A107" s="2">
        <v>10</v>
      </c>
      <c r="B107" s="1">
        <v>5.7201800000000004E-9</v>
      </c>
    </row>
    <row r="108" spans="1:2">
      <c r="A108" s="2">
        <v>10</v>
      </c>
      <c r="B108" s="1">
        <v>5.49744E-9</v>
      </c>
    </row>
    <row r="109" spans="1:2">
      <c r="A109" s="2">
        <v>10</v>
      </c>
      <c r="B109" s="1">
        <v>5.2413899999999998E-9</v>
      </c>
    </row>
    <row r="110" spans="1:2">
      <c r="A110" s="17">
        <v>30</v>
      </c>
      <c r="B110" s="1">
        <v>1.79357E-8</v>
      </c>
    </row>
    <row r="111" spans="1:2">
      <c r="A111" s="17">
        <v>30</v>
      </c>
      <c r="B111" s="1">
        <v>1.7932800000000002E-8</v>
      </c>
    </row>
    <row r="112" spans="1:2">
      <c r="A112" s="4">
        <v>30</v>
      </c>
      <c r="B112" s="1">
        <v>1.7400099999999999E-8</v>
      </c>
    </row>
    <row r="113" spans="1:2">
      <c r="A113" s="4">
        <v>30</v>
      </c>
      <c r="B113" s="1">
        <v>1.7035599999999999E-8</v>
      </c>
    </row>
    <row r="114" spans="1:2">
      <c r="A114" s="4">
        <v>30</v>
      </c>
      <c r="B114" s="1">
        <v>1.6258900000000001E-8</v>
      </c>
    </row>
    <row r="115" spans="1:2">
      <c r="A115" s="4">
        <v>30</v>
      </c>
      <c r="B115" s="1">
        <v>1.5520700000000001E-8</v>
      </c>
    </row>
    <row r="116" spans="1:2">
      <c r="A116" s="17">
        <v>30</v>
      </c>
      <c r="B116" s="1">
        <v>1.48108E-8</v>
      </c>
    </row>
    <row r="117" spans="1:2">
      <c r="A117" s="4">
        <v>30</v>
      </c>
      <c r="B117" s="1">
        <v>1.45225E-8</v>
      </c>
    </row>
    <row r="118" spans="1:2">
      <c r="A118" s="17">
        <v>30</v>
      </c>
      <c r="B118" s="1">
        <v>1.41817E-8</v>
      </c>
    </row>
    <row r="119" spans="1:2">
      <c r="A119" s="4">
        <v>30</v>
      </c>
      <c r="B119" s="1">
        <v>1.41453E-8</v>
      </c>
    </row>
    <row r="120" spans="1:2">
      <c r="A120" s="4">
        <v>30</v>
      </c>
      <c r="B120" s="1">
        <v>1.4123599999999999E-8</v>
      </c>
    </row>
    <row r="121" spans="1:2">
      <c r="A121" s="17">
        <v>30</v>
      </c>
      <c r="B121" s="1">
        <v>1.3422399999999999E-8</v>
      </c>
    </row>
    <row r="122" spans="1:2">
      <c r="A122" s="4">
        <v>30</v>
      </c>
      <c r="B122" s="1">
        <v>1.32564E-8</v>
      </c>
    </row>
    <row r="123" spans="1:2">
      <c r="A123" s="17">
        <v>30</v>
      </c>
      <c r="B123" s="1">
        <v>1.28964E-8</v>
      </c>
    </row>
    <row r="124" spans="1:2">
      <c r="A124" s="4">
        <v>30</v>
      </c>
      <c r="B124" s="1">
        <v>1.27257E-8</v>
      </c>
    </row>
    <row r="125" spans="1:2">
      <c r="A125" s="4">
        <v>30</v>
      </c>
      <c r="B125" s="1">
        <v>1.24062E-8</v>
      </c>
    </row>
    <row r="126" spans="1:2">
      <c r="A126" s="17">
        <v>30</v>
      </c>
      <c r="B126" s="1">
        <v>1.22112E-8</v>
      </c>
    </row>
    <row r="127" spans="1:2">
      <c r="A127" s="17">
        <v>30</v>
      </c>
      <c r="B127" s="1">
        <v>1.1981E-8</v>
      </c>
    </row>
    <row r="128" spans="1:2">
      <c r="A128" s="17">
        <v>30</v>
      </c>
      <c r="B128" s="1">
        <v>1.19003E-8</v>
      </c>
    </row>
    <row r="129" spans="1:2">
      <c r="A129" s="4">
        <v>30</v>
      </c>
      <c r="B129" s="1">
        <v>1.1690799999999999E-8</v>
      </c>
    </row>
    <row r="130" spans="1:2">
      <c r="A130" s="17">
        <v>30</v>
      </c>
      <c r="B130" s="1">
        <v>1.0944E-8</v>
      </c>
    </row>
    <row r="131" spans="1:2">
      <c r="A131" s="17">
        <v>30</v>
      </c>
      <c r="B131" s="1">
        <v>1.07864E-8</v>
      </c>
    </row>
    <row r="132" spans="1:2">
      <c r="A132" s="17">
        <v>30</v>
      </c>
      <c r="B132" s="1">
        <v>1.0640600000000001E-8</v>
      </c>
    </row>
    <row r="133" spans="1:2">
      <c r="A133" s="17">
        <v>30</v>
      </c>
      <c r="B133" s="1">
        <v>1.04517E-8</v>
      </c>
    </row>
    <row r="134" spans="1:2">
      <c r="A134" s="4">
        <v>30</v>
      </c>
      <c r="B134" s="1">
        <v>1.02446E-8</v>
      </c>
    </row>
    <row r="135" spans="1:2">
      <c r="A135" s="17">
        <v>30</v>
      </c>
      <c r="B135" s="1">
        <v>1.02419E-8</v>
      </c>
    </row>
    <row r="136" spans="1:2">
      <c r="A136" s="4">
        <v>30</v>
      </c>
      <c r="B136" s="1">
        <v>9.3917099999999992E-9</v>
      </c>
    </row>
    <row r="137" spans="1:2">
      <c r="A137" s="4">
        <v>30</v>
      </c>
      <c r="B137" s="1">
        <v>9.3380899999999995E-9</v>
      </c>
    </row>
    <row r="138" spans="1:2">
      <c r="A138" s="4">
        <v>30</v>
      </c>
      <c r="B138" s="1">
        <v>8.2239100000000008E-9</v>
      </c>
    </row>
    <row r="139" spans="1:2">
      <c r="A139" s="17">
        <v>30</v>
      </c>
      <c r="B139" s="1">
        <v>8.1001499999999996E-9</v>
      </c>
    </row>
    <row r="140" spans="1:2">
      <c r="A140" s="4">
        <v>30</v>
      </c>
      <c r="B140" s="1">
        <v>7.4874099999999995E-9</v>
      </c>
    </row>
    <row r="141" spans="1:2">
      <c r="A141" s="17">
        <v>30</v>
      </c>
      <c r="B141" s="1">
        <v>7.4839100000000005E-9</v>
      </c>
    </row>
    <row r="142" spans="1:2">
      <c r="A142" s="4">
        <v>30</v>
      </c>
      <c r="B142" s="1">
        <v>5.7103299999999997E-9</v>
      </c>
    </row>
    <row r="143" spans="1:2">
      <c r="A143" s="17">
        <v>30</v>
      </c>
      <c r="B143" s="1">
        <v>5.4223999999999998E-9</v>
      </c>
    </row>
    <row r="144" spans="1:2">
      <c r="A144" s="17">
        <v>30</v>
      </c>
      <c r="B144" s="1">
        <v>5.2342600000000001E-9</v>
      </c>
    </row>
    <row r="145" spans="1:2">
      <c r="A145" s="6">
        <v>60</v>
      </c>
      <c r="B145" s="1">
        <v>9.3630400000000004E-9</v>
      </c>
    </row>
    <row r="146" spans="1:2">
      <c r="A146" s="6">
        <v>60</v>
      </c>
      <c r="B146" s="1">
        <v>1.0066400000000001E-8</v>
      </c>
    </row>
    <row r="147" spans="1:2">
      <c r="A147" s="6">
        <v>60</v>
      </c>
      <c r="B147" s="1">
        <v>1.1982399999999999E-8</v>
      </c>
    </row>
    <row r="148" spans="1:2">
      <c r="A148" s="6">
        <v>60</v>
      </c>
      <c r="B148" s="1">
        <v>1.31541E-8</v>
      </c>
    </row>
    <row r="149" spans="1:2">
      <c r="A149" s="6">
        <v>60</v>
      </c>
      <c r="B149" s="1">
        <v>1.3749699999999999E-8</v>
      </c>
    </row>
    <row r="150" spans="1:2">
      <c r="A150" s="6">
        <v>60</v>
      </c>
      <c r="B150" s="1">
        <v>1.44182E-8</v>
      </c>
    </row>
    <row r="151" spans="1:2">
      <c r="A151" s="6">
        <v>60</v>
      </c>
      <c r="B151" s="1">
        <v>1.44878E-8</v>
      </c>
    </row>
    <row r="152" spans="1:2">
      <c r="A152" s="6">
        <v>60</v>
      </c>
      <c r="B152" s="1">
        <v>1.46164E-8</v>
      </c>
    </row>
    <row r="153" spans="1:2">
      <c r="A153" s="6">
        <v>60</v>
      </c>
      <c r="B153" s="1">
        <v>1.6223100000000001E-8</v>
      </c>
    </row>
    <row r="154" spans="1:2">
      <c r="A154" s="6">
        <v>60</v>
      </c>
      <c r="B154" s="1">
        <v>1.6322799999999999E-8</v>
      </c>
    </row>
    <row r="155" spans="1:2">
      <c r="A155" s="6">
        <v>60</v>
      </c>
      <c r="B155" s="1">
        <v>1.64149E-8</v>
      </c>
    </row>
    <row r="156" spans="1:2">
      <c r="A156" s="6">
        <v>60</v>
      </c>
      <c r="B156" s="1">
        <v>1.7011299999999999E-8</v>
      </c>
    </row>
    <row r="157" spans="1:2">
      <c r="A157" s="6">
        <v>60</v>
      </c>
      <c r="B157" s="1">
        <v>1.7808599999999999E-8</v>
      </c>
    </row>
    <row r="158" spans="1:2">
      <c r="A158" s="6">
        <v>60</v>
      </c>
      <c r="B158" s="1">
        <v>1.7834100000000002E-8</v>
      </c>
    </row>
    <row r="159" spans="1:2">
      <c r="A159" s="6">
        <v>60</v>
      </c>
      <c r="B159" s="1">
        <v>1.92675E-8</v>
      </c>
    </row>
    <row r="160" spans="1:2">
      <c r="A160" s="6">
        <v>60</v>
      </c>
      <c r="B160" s="1">
        <v>1.9973E-8</v>
      </c>
    </row>
  </sheetData>
  <sortState ref="B145:B160">
    <sortCondition ref="B145"/>
  </sortState>
  <pageMargins left="0.75" right="0.75" top="1" bottom="1" header="0.5" footer="0.5"/>
  <pageSetup orientation="portrait" horizontalDpi="4294967292" verticalDpi="4294967292"/>
  <drawing r:id="rId1"/>
  <tableParts count="3"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Alhajri</dc:creator>
  <cp:lastModifiedBy>Abdulla Alhajri</cp:lastModifiedBy>
  <dcterms:created xsi:type="dcterms:W3CDTF">2014-08-19T16:25:23Z</dcterms:created>
  <dcterms:modified xsi:type="dcterms:W3CDTF">2014-08-25T16:13:25Z</dcterms:modified>
</cp:coreProperties>
</file>