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0" windowWidth="21060" windowHeight="11090"/>
  </bookViews>
  <sheets>
    <sheet name="E101" sheetId="1" r:id="rId1"/>
  </sheets>
  <calcPr calcId="145621"/>
</workbook>
</file>

<file path=xl/calcChain.xml><?xml version="1.0" encoding="utf-8"?>
<calcChain xmlns="http://schemas.openxmlformats.org/spreadsheetml/2006/main">
  <c r="H121" i="1" l="1"/>
  <c r="G121" i="1"/>
  <c r="D121" i="1"/>
  <c r="C121" i="1"/>
  <c r="H112" i="1"/>
  <c r="G112" i="1"/>
  <c r="D112" i="1"/>
  <c r="C112" i="1"/>
  <c r="H103" i="1"/>
  <c r="G103" i="1"/>
  <c r="D103" i="1"/>
  <c r="K103" i="1" s="1"/>
  <c r="C103" i="1"/>
  <c r="H94" i="1"/>
  <c r="G94" i="1"/>
  <c r="D94" i="1"/>
  <c r="K94" i="1" s="1"/>
  <c r="C94" i="1"/>
  <c r="D57" i="1"/>
  <c r="K57" i="1" s="1"/>
  <c r="C57" i="1"/>
  <c r="H85" i="1"/>
  <c r="G85" i="1"/>
  <c r="D85" i="1"/>
  <c r="K85" i="1" s="1"/>
  <c r="C85" i="1"/>
  <c r="J85" i="1" s="1"/>
  <c r="H76" i="1"/>
  <c r="G76" i="1"/>
  <c r="D76" i="1"/>
  <c r="C76" i="1"/>
  <c r="J76" i="1" s="1"/>
  <c r="H67" i="1"/>
  <c r="G67" i="1"/>
  <c r="D67" i="1"/>
  <c r="K67" i="1" s="1"/>
  <c r="C67" i="1"/>
  <c r="H57" i="1"/>
  <c r="G57" i="1"/>
  <c r="H48" i="1"/>
  <c r="G48" i="1"/>
  <c r="D48" i="1"/>
  <c r="K48" i="1" s="1"/>
  <c r="C48" i="1"/>
  <c r="H39" i="1"/>
  <c r="G39" i="1"/>
  <c r="D39" i="1"/>
  <c r="K39" i="1" s="1"/>
  <c r="C39" i="1"/>
  <c r="H30" i="1"/>
  <c r="G30" i="1"/>
  <c r="H21" i="1"/>
  <c r="G21" i="1"/>
  <c r="H12" i="1"/>
  <c r="G12" i="1"/>
  <c r="D2" i="1"/>
  <c r="C2" i="1"/>
  <c r="G2" i="1"/>
  <c r="D30" i="1"/>
  <c r="C30" i="1"/>
  <c r="D21" i="1"/>
  <c r="C21" i="1"/>
  <c r="D12" i="1"/>
  <c r="C12" i="1"/>
  <c r="H2" i="1"/>
  <c r="J12" i="1" l="1"/>
  <c r="J39" i="1"/>
  <c r="J48" i="1"/>
  <c r="J57" i="1"/>
  <c r="J67" i="1"/>
  <c r="K76" i="1"/>
  <c r="J94" i="1"/>
  <c r="J103" i="1"/>
  <c r="J112" i="1"/>
  <c r="K112" i="1"/>
  <c r="J121" i="1"/>
  <c r="K121" i="1"/>
  <c r="J2" i="1"/>
  <c r="J30" i="1"/>
  <c r="K30" i="1"/>
  <c r="K21" i="1"/>
  <c r="J21" i="1"/>
  <c r="K12" i="1"/>
  <c r="K2" i="1"/>
</calcChain>
</file>

<file path=xl/sharedStrings.xml><?xml version="1.0" encoding="utf-8"?>
<sst xmlns="http://schemas.openxmlformats.org/spreadsheetml/2006/main" count="168" uniqueCount="25">
  <si>
    <t>Experiment</t>
  </si>
  <si>
    <t>Sample</t>
  </si>
  <si>
    <t>Avg Force (mV)</t>
  </si>
  <si>
    <t>Stdev (mV)</t>
  </si>
  <si>
    <t>Avg Sensitivity (nm/mV)</t>
  </si>
  <si>
    <t>Avg Stiffness (N/m)</t>
  </si>
  <si>
    <t>Avg Force (nN)</t>
  </si>
  <si>
    <t>Stdev (nN)</t>
  </si>
  <si>
    <t>Comments</t>
  </si>
  <si>
    <t>B4.1 S2-U</t>
  </si>
  <si>
    <t>B4.1 S2-C</t>
  </si>
  <si>
    <t>B4.1 S1-U</t>
  </si>
  <si>
    <t>B4.1 S1-C</t>
  </si>
  <si>
    <t>Probe</t>
  </si>
  <si>
    <t>Novascan 47</t>
  </si>
  <si>
    <t>B3.4 S37-U</t>
  </si>
  <si>
    <t>B3.4 S37-C</t>
  </si>
  <si>
    <t>B3.4 S37-Q</t>
  </si>
  <si>
    <t>B3.4 S37-F</t>
  </si>
  <si>
    <t>B1.1.1 S7</t>
  </si>
  <si>
    <t>B2.1.1 S3</t>
  </si>
  <si>
    <t>B1.1.1 S10</t>
  </si>
  <si>
    <t>B2.1.1 S1</t>
  </si>
  <si>
    <t>B2.1.1 S4</t>
  </si>
  <si>
    <t>B1.1.1 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</si>
</sst>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7">
    <xf numFmtId="0" fontId="0" fillId="0" borderId="0" xfId="0"/>
    <xf numFmtId="0" fontId="2" fillId="5" borderId="0" xfId="4"/>
    <xf numFmtId="0" fontId="2" fillId="2" borderId="0" xfId="1"/>
    <xf numFmtId="0" fontId="2" fillId="3" borderId="0" xfId="2"/>
    <xf numFmtId="0" fontId="0" fillId="0" borderId="0" xfId="0" applyAlignment="1">
      <alignment horizontal="left" vertical="top" wrapText="1"/>
    </xf>
    <xf numFmtId="0" fontId="0" fillId="6" borderId="0" xfId="0" applyFill="1"/>
    <xf numFmtId="0" fontId="1" fillId="4" borderId="0" xfId="3"/>
  </cellXfs>
  <cellStyles count="5">
    <cellStyle name="20% - Accent3" xfId="3" builtinId="38"/>
    <cellStyle name="60% - Accent1" xfId="2" builtinId="32"/>
    <cellStyle name="Accent1" xfId="1" builtinId="29"/>
    <cellStyle name="Accent4" xfId="4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workbookViewId="0">
      <selection activeCell="A2" sqref="A2"/>
    </sheetView>
  </sheetViews>
  <sheetFormatPr defaultRowHeight="14.5" x14ac:dyDescent="0.35"/>
  <cols>
    <col min="1" max="1" width="12.36328125" customWidth="1"/>
    <col min="2" max="2" width="10.36328125" customWidth="1"/>
    <col min="3" max="3" width="13.453125" bestFit="1" customWidth="1"/>
    <col min="4" max="4" width="11.81640625" bestFit="1" customWidth="1"/>
    <col min="6" max="6" width="11.26953125" bestFit="1" customWidth="1"/>
    <col min="7" max="7" width="21.08984375" bestFit="1" customWidth="1"/>
    <col min="8" max="8" width="17" bestFit="1" customWidth="1"/>
    <col min="10" max="10" width="13" bestFit="1" customWidth="1"/>
    <col min="11" max="11" width="9.453125" bestFit="1" customWidth="1"/>
    <col min="13" max="13" width="30.453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13</v>
      </c>
      <c r="G1" s="1" t="s">
        <v>4</v>
      </c>
      <c r="H1" s="1" t="s">
        <v>5</v>
      </c>
      <c r="I1" s="1"/>
      <c r="J1" s="1" t="s">
        <v>6</v>
      </c>
      <c r="K1" s="1" t="s">
        <v>7</v>
      </c>
      <c r="L1" s="1"/>
      <c r="M1" s="1" t="s">
        <v>8</v>
      </c>
    </row>
    <row r="2" spans="1:13" x14ac:dyDescent="0.35">
      <c r="A2" s="2">
        <v>101</v>
      </c>
      <c r="B2" s="2" t="s">
        <v>15</v>
      </c>
      <c r="C2" s="3">
        <f>AVERAGE(A3:D9)</f>
        <v>1.4721428571428569E-2</v>
      </c>
      <c r="D2" s="3">
        <f>_xlfn.STDEV.S(A3:D9)</f>
        <v>2.0537873132440783E-3</v>
      </c>
      <c r="F2" s="2" t="s">
        <v>14</v>
      </c>
      <c r="G2" s="3">
        <f>AVERAGE(F3:G6)</f>
        <v>5.7688333333333333</v>
      </c>
      <c r="H2" s="3">
        <f>AVERAGE(H3:H6)</f>
        <v>3.9</v>
      </c>
      <c r="J2" s="2">
        <f>C2*G2*H2</f>
        <v>0.33120932464285707</v>
      </c>
      <c r="K2" s="2">
        <f>D2*G2*H2</f>
        <v>4.6207031177656233E-2</v>
      </c>
      <c r="M2" s="4"/>
    </row>
    <row r="3" spans="1:13" x14ac:dyDescent="0.35">
      <c r="A3" s="5">
        <v>1.6400000000000001E-2</v>
      </c>
      <c r="B3" s="5">
        <v>1.72E-2</v>
      </c>
      <c r="C3" s="5">
        <v>1.8100000000000002E-2</v>
      </c>
      <c r="D3" s="5">
        <v>1.7600000000000001E-2</v>
      </c>
      <c r="F3" s="5">
        <v>4.7560000000000002</v>
      </c>
      <c r="G3" s="5">
        <v>5.952</v>
      </c>
      <c r="H3" s="6">
        <v>3.9</v>
      </c>
      <c r="M3" s="4"/>
    </row>
    <row r="4" spans="1:13" x14ac:dyDescent="0.35">
      <c r="A4" s="5">
        <v>1.78E-2</v>
      </c>
      <c r="B4" s="5">
        <v>1.6799999999999999E-2</v>
      </c>
      <c r="C4" s="5">
        <v>1.7500000000000002E-2</v>
      </c>
      <c r="D4" s="5">
        <v>1.7600000000000001E-2</v>
      </c>
      <c r="F4" s="5">
        <v>4.6879999999999997</v>
      </c>
      <c r="G4" s="5">
        <v>7.2759999999999998</v>
      </c>
      <c r="H4" s="6"/>
      <c r="M4" s="4"/>
    </row>
    <row r="5" spans="1:13" x14ac:dyDescent="0.35">
      <c r="A5" s="5">
        <v>1.4800000000000001E-2</v>
      </c>
      <c r="B5" s="5">
        <v>1.43E-2</v>
      </c>
      <c r="C5" s="5">
        <v>1.5900000000000001E-2</v>
      </c>
      <c r="D5" s="5">
        <v>1.72E-2</v>
      </c>
      <c r="F5" s="5">
        <v>5.4530000000000003</v>
      </c>
      <c r="G5" s="5">
        <v>6.4880000000000004</v>
      </c>
      <c r="H5" s="6"/>
      <c r="M5" s="4"/>
    </row>
    <row r="6" spans="1:13" x14ac:dyDescent="0.35">
      <c r="A6" s="5">
        <v>1.29E-2</v>
      </c>
      <c r="B6" s="5">
        <v>1.35E-2</v>
      </c>
      <c r="C6" s="5">
        <v>1.4E-2</v>
      </c>
      <c r="D6" s="5">
        <v>1.49E-2</v>
      </c>
      <c r="F6" s="5"/>
      <c r="G6" s="5"/>
      <c r="H6" s="6"/>
      <c r="M6" s="4"/>
    </row>
    <row r="7" spans="1:13" x14ac:dyDescent="0.35">
      <c r="A7" s="5">
        <v>1.23E-2</v>
      </c>
      <c r="B7" s="5">
        <v>1.18E-2</v>
      </c>
      <c r="C7" s="5">
        <v>1.26E-2</v>
      </c>
      <c r="D7" s="5">
        <v>1.2500000000000001E-2</v>
      </c>
      <c r="M7" s="4"/>
    </row>
    <row r="8" spans="1:13" x14ac:dyDescent="0.35">
      <c r="A8" s="5">
        <v>1.38E-2</v>
      </c>
      <c r="B8" s="5">
        <v>1.23E-2</v>
      </c>
      <c r="C8" s="5">
        <v>1.37E-2</v>
      </c>
      <c r="D8" s="5">
        <v>1.34E-2</v>
      </c>
      <c r="M8" s="4"/>
    </row>
    <row r="9" spans="1:13" x14ac:dyDescent="0.35">
      <c r="A9" s="5">
        <v>1.4200000000000001E-2</v>
      </c>
      <c r="B9" s="5">
        <v>1.3100000000000001E-2</v>
      </c>
      <c r="C9" s="5">
        <v>1.2699999999999999E-2</v>
      </c>
      <c r="D9" s="5">
        <v>1.3299999999999999E-2</v>
      </c>
    </row>
    <row r="11" spans="1:13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/>
      <c r="F11" s="1" t="s">
        <v>13</v>
      </c>
      <c r="G11" s="1" t="s">
        <v>4</v>
      </c>
      <c r="H11" s="1" t="s">
        <v>5</v>
      </c>
      <c r="I11" s="1"/>
      <c r="J11" s="1" t="s">
        <v>6</v>
      </c>
      <c r="K11" s="1" t="s">
        <v>7</v>
      </c>
      <c r="L11" s="1"/>
      <c r="M11" s="1" t="s">
        <v>8</v>
      </c>
    </row>
    <row r="12" spans="1:13" x14ac:dyDescent="0.35">
      <c r="A12" s="2">
        <v>101</v>
      </c>
      <c r="B12" s="2" t="s">
        <v>16</v>
      </c>
      <c r="C12" s="3">
        <f>AVERAGE(A13:D18)</f>
        <v>7.8666666666666663E-4</v>
      </c>
      <c r="D12" s="3">
        <f>_xlfn.STDEV.S(A13:D18)</f>
        <v>2.1336309316235909E-4</v>
      </c>
      <c r="F12" s="2" t="s">
        <v>14</v>
      </c>
      <c r="G12" s="3">
        <f>AVERAGE(F13:G16)</f>
        <v>5.7688333333333333</v>
      </c>
      <c r="H12" s="3">
        <f>AVERAGE(H13:H16)</f>
        <v>3.9</v>
      </c>
      <c r="J12" s="2">
        <f>C12*G12*H12</f>
        <v>1.7698780666666664E-2</v>
      </c>
      <c r="K12" s="2">
        <f>D12*G12*H12</f>
        <v>4.8003388833586782E-3</v>
      </c>
      <c r="M12" s="4"/>
    </row>
    <row r="13" spans="1:13" x14ac:dyDescent="0.35">
      <c r="A13" s="5">
        <v>5.0000000000000001E-4</v>
      </c>
      <c r="B13" s="5">
        <v>5.0000000000000001E-4</v>
      </c>
      <c r="C13" s="5">
        <v>1.1999999999999999E-3</v>
      </c>
      <c r="D13" s="5">
        <v>8.0000000000000004E-4</v>
      </c>
      <c r="F13" s="5">
        <v>4.7560000000000002</v>
      </c>
      <c r="G13" s="5">
        <v>5.952</v>
      </c>
      <c r="H13" s="6">
        <v>3.9</v>
      </c>
      <c r="M13" s="4"/>
    </row>
    <row r="14" spans="1:13" x14ac:dyDescent="0.35">
      <c r="A14" s="5">
        <v>6.9999999999999999E-4</v>
      </c>
      <c r="B14" s="5">
        <v>1.1000000000000001E-3</v>
      </c>
      <c r="C14" s="5">
        <v>8.0000000000000004E-4</v>
      </c>
      <c r="D14" s="5">
        <v>5.0000000000000001E-4</v>
      </c>
      <c r="F14" s="5">
        <v>4.6879999999999997</v>
      </c>
      <c r="G14" s="5">
        <v>7.2759999999999998</v>
      </c>
      <c r="H14" s="6"/>
      <c r="M14" s="4"/>
    </row>
    <row r="15" spans="1:13" x14ac:dyDescent="0.35">
      <c r="A15" s="5">
        <v>8.9999999999999998E-4</v>
      </c>
      <c r="B15" s="5">
        <v>5.9999999999999995E-4</v>
      </c>
      <c r="C15" s="5">
        <v>1E-3</v>
      </c>
      <c r="D15" s="5"/>
      <c r="F15" s="5">
        <v>5.4530000000000003</v>
      </c>
      <c r="G15" s="5">
        <v>6.4880000000000004</v>
      </c>
      <c r="H15" s="6"/>
      <c r="M15" s="4"/>
    </row>
    <row r="16" spans="1:13" x14ac:dyDescent="0.35">
      <c r="A16" s="5">
        <v>6.9999999999999999E-4</v>
      </c>
      <c r="B16" s="5">
        <v>8.0000000000000004E-4</v>
      </c>
      <c r="C16" s="5">
        <v>8.0000000000000004E-4</v>
      </c>
      <c r="D16" s="5">
        <v>8.9999999999999998E-4</v>
      </c>
      <c r="F16" s="5"/>
      <c r="G16" s="5"/>
      <c r="H16" s="6"/>
      <c r="M16" s="4"/>
    </row>
    <row r="17" spans="1:13" x14ac:dyDescent="0.35">
      <c r="A17" s="5"/>
      <c r="B17" s="5"/>
      <c r="C17" s="5"/>
      <c r="D17" s="5"/>
      <c r="M17" s="4"/>
    </row>
    <row r="18" spans="1:13" x14ac:dyDescent="0.35">
      <c r="A18" s="5"/>
      <c r="B18" s="5"/>
      <c r="C18" s="5"/>
      <c r="D18" s="5"/>
      <c r="M18" s="4"/>
    </row>
    <row r="20" spans="1:13" x14ac:dyDescent="0.35">
      <c r="A20" s="1" t="s">
        <v>0</v>
      </c>
      <c r="B20" s="1" t="s">
        <v>1</v>
      </c>
      <c r="C20" s="1" t="s">
        <v>2</v>
      </c>
      <c r="D20" s="1" t="s">
        <v>3</v>
      </c>
      <c r="E20" s="1"/>
      <c r="F20" s="1" t="s">
        <v>13</v>
      </c>
      <c r="G20" s="1" t="s">
        <v>4</v>
      </c>
      <c r="H20" s="1" t="s">
        <v>5</v>
      </c>
      <c r="I20" s="1"/>
      <c r="J20" s="1" t="s">
        <v>6</v>
      </c>
      <c r="K20" s="1" t="s">
        <v>7</v>
      </c>
      <c r="L20" s="1"/>
      <c r="M20" s="1" t="s">
        <v>8</v>
      </c>
    </row>
    <row r="21" spans="1:13" x14ac:dyDescent="0.35">
      <c r="A21" s="2">
        <v>101</v>
      </c>
      <c r="B21" s="2" t="s">
        <v>17</v>
      </c>
      <c r="C21" s="3">
        <f>AVERAGE(A22:D27)</f>
        <v>7.8333333333333326E-4</v>
      </c>
      <c r="D21" s="3">
        <f>_xlfn.STDEV.S(A22:D27)</f>
        <v>2.4963741822833807E-4</v>
      </c>
      <c r="F21" s="2" t="s">
        <v>14</v>
      </c>
      <c r="G21" s="3">
        <f>AVERAGE(F22:G25)</f>
        <v>5.7688333333333333</v>
      </c>
      <c r="H21" s="3">
        <f>AVERAGE(H22:H25)</f>
        <v>3.9</v>
      </c>
      <c r="J21" s="2">
        <f>C21*G21*H21</f>
        <v>1.7623785833333329E-2</v>
      </c>
      <c r="K21" s="2">
        <f>D21*G21*H21</f>
        <v>5.6164549721393524E-3</v>
      </c>
      <c r="M21" s="4"/>
    </row>
    <row r="22" spans="1:13" x14ac:dyDescent="0.35">
      <c r="A22" s="5">
        <v>1.1999999999999999E-3</v>
      </c>
      <c r="B22" s="5">
        <v>6.9999999999999999E-4</v>
      </c>
      <c r="C22" s="5">
        <v>5.9999999999999995E-4</v>
      </c>
      <c r="D22" s="5">
        <v>8.0000000000000004E-4</v>
      </c>
      <c r="F22" s="5">
        <v>4.7560000000000002</v>
      </c>
      <c r="G22" s="5">
        <v>5.952</v>
      </c>
      <c r="H22" s="6">
        <v>3.9</v>
      </c>
      <c r="M22" s="4"/>
    </row>
    <row r="23" spans="1:13" x14ac:dyDescent="0.35">
      <c r="A23" s="5">
        <v>8.9999999999999998E-4</v>
      </c>
      <c r="B23" s="5">
        <v>1E-3</v>
      </c>
      <c r="C23" s="5">
        <v>1.1999999999999999E-3</v>
      </c>
      <c r="D23" s="5">
        <v>1.4E-3</v>
      </c>
      <c r="F23" s="5">
        <v>4.6879999999999997</v>
      </c>
      <c r="G23" s="5">
        <v>7.2759999999999998</v>
      </c>
      <c r="H23" s="6"/>
      <c r="M23" s="4"/>
    </row>
    <row r="24" spans="1:13" x14ac:dyDescent="0.35">
      <c r="A24" s="5">
        <v>1E-3</v>
      </c>
      <c r="B24" s="5">
        <v>1E-3</v>
      </c>
      <c r="C24" s="5">
        <v>5.0000000000000001E-4</v>
      </c>
      <c r="D24" s="5">
        <v>5.9999999999999995E-4</v>
      </c>
      <c r="F24" s="5">
        <v>5.4530000000000003</v>
      </c>
      <c r="G24" s="5">
        <v>6.4880000000000004</v>
      </c>
      <c r="H24" s="6"/>
      <c r="M24" s="4"/>
    </row>
    <row r="25" spans="1:13" x14ac:dyDescent="0.35">
      <c r="A25" s="5">
        <v>8.0000000000000004E-4</v>
      </c>
      <c r="B25" s="5">
        <v>6.9999999999999999E-4</v>
      </c>
      <c r="C25" s="5">
        <v>6.9999999999999999E-4</v>
      </c>
      <c r="D25" s="5">
        <v>8.0000000000000004E-4</v>
      </c>
      <c r="F25" s="5"/>
      <c r="G25" s="5"/>
      <c r="H25" s="6"/>
      <c r="M25" s="4"/>
    </row>
    <row r="26" spans="1:13" x14ac:dyDescent="0.35">
      <c r="A26" s="5">
        <v>6.9999999999999999E-4</v>
      </c>
      <c r="B26" s="5">
        <v>4.0000000000000002E-4</v>
      </c>
      <c r="C26" s="5">
        <v>8.0000000000000004E-4</v>
      </c>
      <c r="D26" s="5">
        <v>5.9999999999999995E-4</v>
      </c>
      <c r="M26" s="4"/>
    </row>
    <row r="27" spans="1:13" x14ac:dyDescent="0.35">
      <c r="A27" s="5">
        <v>6.9999999999999999E-4</v>
      </c>
      <c r="B27" s="5">
        <v>5.9999999999999995E-4</v>
      </c>
      <c r="C27" s="5">
        <v>4.0000000000000002E-4</v>
      </c>
      <c r="D27" s="5">
        <v>6.9999999999999999E-4</v>
      </c>
      <c r="M27" s="4"/>
    </row>
    <row r="29" spans="1:13" x14ac:dyDescent="0.35">
      <c r="A29" s="1" t="s">
        <v>0</v>
      </c>
      <c r="B29" s="1" t="s">
        <v>1</v>
      </c>
      <c r="C29" s="1" t="s">
        <v>2</v>
      </c>
      <c r="D29" s="1" t="s">
        <v>3</v>
      </c>
      <c r="E29" s="1"/>
      <c r="F29" s="1" t="s">
        <v>13</v>
      </c>
      <c r="G29" s="1" t="s">
        <v>4</v>
      </c>
      <c r="H29" s="1" t="s">
        <v>5</v>
      </c>
      <c r="I29" s="1"/>
      <c r="J29" s="1" t="s">
        <v>6</v>
      </c>
      <c r="K29" s="1" t="s">
        <v>7</v>
      </c>
      <c r="L29" s="1"/>
      <c r="M29" s="1" t="s">
        <v>8</v>
      </c>
    </row>
    <row r="30" spans="1:13" x14ac:dyDescent="0.35">
      <c r="A30" s="2">
        <v>101</v>
      </c>
      <c r="B30" s="2" t="s">
        <v>18</v>
      </c>
      <c r="C30" s="3">
        <f>AVERAGE(A31:D36)</f>
        <v>6.1249999999999998E-4</v>
      </c>
      <c r="D30" s="3">
        <f>_xlfn.STDEV.S(A31:D36)</f>
        <v>1.4237885773679598E-4</v>
      </c>
      <c r="F30" s="2" t="s">
        <v>14</v>
      </c>
      <c r="G30" s="3">
        <f>AVERAGE(F31:G34)</f>
        <v>5.7688333333333333</v>
      </c>
      <c r="H30" s="3">
        <f>AVERAGE(H31:H34)</f>
        <v>3.9</v>
      </c>
      <c r="J30" s="2">
        <f>C30*G30*H30</f>
        <v>1.3780300624999998E-2</v>
      </c>
      <c r="K30" s="2">
        <f>D30*G30*H30</f>
        <v>3.2033036118484172E-3</v>
      </c>
      <c r="M30" s="4"/>
    </row>
    <row r="31" spans="1:13" x14ac:dyDescent="0.35">
      <c r="A31" s="5">
        <v>5.0000000000000001E-4</v>
      </c>
      <c r="B31" s="5">
        <v>5.0000000000000001E-4</v>
      </c>
      <c r="C31" s="5">
        <v>6.9999999999999999E-4</v>
      </c>
      <c r="D31" s="5">
        <v>5.9999999999999995E-4</v>
      </c>
      <c r="F31" s="5">
        <v>4.7560000000000002</v>
      </c>
      <c r="G31" s="5">
        <v>5.952</v>
      </c>
      <c r="H31" s="6">
        <v>3.9</v>
      </c>
      <c r="M31" s="4"/>
    </row>
    <row r="32" spans="1:13" x14ac:dyDescent="0.35">
      <c r="A32" s="5">
        <v>8.9999999999999998E-4</v>
      </c>
      <c r="B32" s="5">
        <v>8.0000000000000004E-4</v>
      </c>
      <c r="C32" s="5">
        <v>5.9999999999999995E-4</v>
      </c>
      <c r="D32" s="5">
        <v>4.0000000000000002E-4</v>
      </c>
      <c r="F32" s="5">
        <v>4.6879999999999997</v>
      </c>
      <c r="G32" s="5">
        <v>7.2759999999999998</v>
      </c>
      <c r="H32" s="6"/>
      <c r="M32" s="4"/>
    </row>
    <row r="33" spans="1:13" x14ac:dyDescent="0.35">
      <c r="A33" s="5">
        <v>4.0000000000000002E-4</v>
      </c>
      <c r="B33" s="5">
        <v>6.9999999999999999E-4</v>
      </c>
      <c r="C33" s="5">
        <v>5.9999999999999995E-4</v>
      </c>
      <c r="D33" s="5">
        <v>8.0000000000000004E-4</v>
      </c>
      <c r="F33" s="5">
        <v>5.4530000000000003</v>
      </c>
      <c r="G33" s="5">
        <v>6.4880000000000004</v>
      </c>
      <c r="H33" s="6"/>
      <c r="M33" s="4"/>
    </row>
    <row r="34" spans="1:13" x14ac:dyDescent="0.35">
      <c r="A34" s="5">
        <v>5.9999999999999995E-4</v>
      </c>
      <c r="B34" s="5">
        <v>5.9999999999999995E-4</v>
      </c>
      <c r="C34" s="5">
        <v>8.0000000000000004E-4</v>
      </c>
      <c r="D34" s="5">
        <v>5.9999999999999995E-4</v>
      </c>
      <c r="F34" s="5"/>
      <c r="G34" s="5"/>
      <c r="H34" s="6"/>
      <c r="M34" s="4"/>
    </row>
    <row r="35" spans="1:13" x14ac:dyDescent="0.35">
      <c r="A35" s="5">
        <v>5.0000000000000001E-4</v>
      </c>
      <c r="B35" s="5">
        <v>5.9999999999999995E-4</v>
      </c>
      <c r="C35" s="5">
        <v>5.9999999999999995E-4</v>
      </c>
      <c r="D35" s="5">
        <v>5.9999999999999995E-4</v>
      </c>
      <c r="M35" s="4"/>
    </row>
    <row r="36" spans="1:13" x14ac:dyDescent="0.35">
      <c r="A36" s="5">
        <v>4.0000000000000002E-4</v>
      </c>
      <c r="B36" s="5">
        <v>4.0000000000000002E-4</v>
      </c>
      <c r="C36" s="5">
        <v>8.0000000000000004E-4</v>
      </c>
      <c r="D36" s="5">
        <v>6.9999999999999999E-4</v>
      </c>
      <c r="M36" s="4"/>
    </row>
    <row r="38" spans="1:13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/>
      <c r="F38" s="1" t="s">
        <v>13</v>
      </c>
      <c r="G38" s="1" t="s">
        <v>4</v>
      </c>
      <c r="H38" s="1" t="s">
        <v>5</v>
      </c>
      <c r="I38" s="1"/>
      <c r="J38" s="1" t="s">
        <v>6</v>
      </c>
      <c r="K38" s="1" t="s">
        <v>7</v>
      </c>
      <c r="L38" s="1"/>
      <c r="M38" s="1" t="s">
        <v>8</v>
      </c>
    </row>
    <row r="39" spans="1:13" x14ac:dyDescent="0.35">
      <c r="A39" s="2">
        <v>101</v>
      </c>
      <c r="B39" s="2" t="s">
        <v>11</v>
      </c>
      <c r="C39" s="3">
        <f>AVERAGE(A40:D45)</f>
        <v>9.0958333333333325E-3</v>
      </c>
      <c r="D39" s="3">
        <f>_xlfn.STDEV.S(A40:D45)</f>
        <v>2.723086351066069E-3</v>
      </c>
      <c r="F39" s="2" t="s">
        <v>14</v>
      </c>
      <c r="G39" s="3">
        <f>AVERAGE(F40:G43)</f>
        <v>5.7688333333333333</v>
      </c>
      <c r="H39" s="3">
        <f>AVERAGE(H40:H43)</f>
        <v>3.9</v>
      </c>
      <c r="J39" s="2">
        <f>C39*G39*H39</f>
        <v>0.20464215145833328</v>
      </c>
      <c r="K39" s="2">
        <f>D39*G39*H39</f>
        <v>6.1265222115142404E-2</v>
      </c>
      <c r="M39" s="4"/>
    </row>
    <row r="40" spans="1:13" x14ac:dyDescent="0.35">
      <c r="A40" s="5">
        <v>5.1999999999999998E-3</v>
      </c>
      <c r="B40" s="5">
        <v>5.7999999999999996E-3</v>
      </c>
      <c r="C40" s="5">
        <v>6.1000000000000004E-3</v>
      </c>
      <c r="D40" s="5">
        <v>6.1999999999999998E-3</v>
      </c>
      <c r="F40" s="5">
        <v>4.7560000000000002</v>
      </c>
      <c r="G40" s="5">
        <v>5.952</v>
      </c>
      <c r="H40" s="6">
        <v>3.9</v>
      </c>
      <c r="M40" s="4"/>
    </row>
    <row r="41" spans="1:13" x14ac:dyDescent="0.35">
      <c r="A41" s="5">
        <v>5.7000000000000002E-3</v>
      </c>
      <c r="B41" s="5">
        <v>5.1000000000000004E-3</v>
      </c>
      <c r="C41" s="5">
        <v>6.0000000000000001E-3</v>
      </c>
      <c r="D41" s="5">
        <v>6.7000000000000002E-3</v>
      </c>
      <c r="F41" s="5">
        <v>4.6879999999999997</v>
      </c>
      <c r="G41" s="5">
        <v>7.2759999999999998</v>
      </c>
      <c r="H41" s="6"/>
      <c r="M41" s="4"/>
    </row>
    <row r="42" spans="1:13" x14ac:dyDescent="0.35">
      <c r="A42" s="5">
        <v>1.2800000000000001E-2</v>
      </c>
      <c r="B42" s="5">
        <v>1.23E-2</v>
      </c>
      <c r="C42" s="5">
        <v>1.2200000000000001E-2</v>
      </c>
      <c r="D42" s="5">
        <v>1.3100000000000001E-2</v>
      </c>
      <c r="F42" s="5">
        <v>5.4530000000000003</v>
      </c>
      <c r="G42" s="5">
        <v>6.4880000000000004</v>
      </c>
      <c r="H42" s="6"/>
      <c r="M42" s="4"/>
    </row>
    <row r="43" spans="1:13" x14ac:dyDescent="0.35">
      <c r="A43" s="5">
        <v>1.11E-2</v>
      </c>
      <c r="B43" s="5">
        <v>1.11E-2</v>
      </c>
      <c r="C43" s="5">
        <v>1.3299999999999999E-2</v>
      </c>
      <c r="D43" s="5">
        <v>1.12E-2</v>
      </c>
      <c r="F43" s="5"/>
      <c r="G43" s="5"/>
      <c r="H43" s="6"/>
      <c r="M43" s="4"/>
    </row>
    <row r="44" spans="1:13" x14ac:dyDescent="0.35">
      <c r="A44" s="5">
        <v>8.2000000000000007E-3</v>
      </c>
      <c r="B44" s="5">
        <v>1.0200000000000001E-2</v>
      </c>
      <c r="C44" s="5">
        <v>9.4999999999999998E-3</v>
      </c>
      <c r="D44" s="5">
        <v>8.8999999999999999E-3</v>
      </c>
      <c r="M44" s="4"/>
    </row>
    <row r="45" spans="1:13" x14ac:dyDescent="0.35">
      <c r="A45" s="5">
        <v>9.1000000000000004E-3</v>
      </c>
      <c r="B45" s="5">
        <v>1.04E-2</v>
      </c>
      <c r="C45" s="5">
        <v>9.5999999999999992E-3</v>
      </c>
      <c r="D45" s="5">
        <v>8.5000000000000006E-3</v>
      </c>
      <c r="M45" s="4"/>
    </row>
    <row r="47" spans="1:13" x14ac:dyDescent="0.35">
      <c r="A47" s="1" t="s">
        <v>0</v>
      </c>
      <c r="B47" s="1" t="s">
        <v>1</v>
      </c>
      <c r="C47" s="1" t="s">
        <v>2</v>
      </c>
      <c r="D47" s="1" t="s">
        <v>3</v>
      </c>
      <c r="E47" s="1"/>
      <c r="F47" s="1" t="s">
        <v>13</v>
      </c>
      <c r="G47" s="1" t="s">
        <v>4</v>
      </c>
      <c r="H47" s="1" t="s">
        <v>5</v>
      </c>
      <c r="I47" s="1"/>
      <c r="J47" s="1" t="s">
        <v>6</v>
      </c>
      <c r="K47" s="1" t="s">
        <v>7</v>
      </c>
      <c r="L47" s="1"/>
      <c r="M47" s="1" t="s">
        <v>8</v>
      </c>
    </row>
    <row r="48" spans="1:13" x14ac:dyDescent="0.35">
      <c r="A48" s="2">
        <v>101</v>
      </c>
      <c r="B48" s="2" t="s">
        <v>12</v>
      </c>
      <c r="C48" s="3">
        <f>AVERAGE(A49:D54)</f>
        <v>9.0416666666666673E-4</v>
      </c>
      <c r="D48" s="3">
        <f>_xlfn.STDEV.S(A49:D54)</f>
        <v>3.1551085789442387E-4</v>
      </c>
      <c r="F48" s="2" t="s">
        <v>14</v>
      </c>
      <c r="G48" s="3">
        <f>AVERAGE(F49:G52)</f>
        <v>5.7688333333333333</v>
      </c>
      <c r="H48" s="3">
        <f>AVERAGE(H49:H52)</f>
        <v>3.9</v>
      </c>
      <c r="J48" s="2">
        <f>C48*G48*H48</f>
        <v>2.034234854166667E-2</v>
      </c>
      <c r="K48" s="2">
        <f>D48*G48*H48</f>
        <v>7.0985052607948004E-3</v>
      </c>
      <c r="M48" s="4"/>
    </row>
    <row r="49" spans="1:13" x14ac:dyDescent="0.35">
      <c r="A49" s="5">
        <v>1.2999999999999999E-3</v>
      </c>
      <c r="B49" s="5">
        <v>1E-3</v>
      </c>
      <c r="C49" s="5">
        <v>1E-3</v>
      </c>
      <c r="D49" s="5">
        <v>1.5E-3</v>
      </c>
      <c r="F49" s="5">
        <v>4.7560000000000002</v>
      </c>
      <c r="G49" s="5">
        <v>5.952</v>
      </c>
      <c r="H49" s="6">
        <v>3.9</v>
      </c>
      <c r="M49" s="4"/>
    </row>
    <row r="50" spans="1:13" x14ac:dyDescent="0.35">
      <c r="A50" s="5">
        <v>1.1999999999999999E-3</v>
      </c>
      <c r="B50" s="5">
        <v>1.1000000000000001E-3</v>
      </c>
      <c r="C50" s="5">
        <v>1E-3</v>
      </c>
      <c r="D50" s="5">
        <v>6.9999999999999999E-4</v>
      </c>
      <c r="F50" s="5">
        <v>4.6879999999999997</v>
      </c>
      <c r="G50" s="5">
        <v>7.2759999999999998</v>
      </c>
      <c r="H50" s="6"/>
      <c r="M50" s="4"/>
    </row>
    <row r="51" spans="1:13" x14ac:dyDescent="0.35">
      <c r="A51" s="5">
        <v>5.9999999999999995E-4</v>
      </c>
      <c r="B51" s="5">
        <v>1.1000000000000001E-3</v>
      </c>
      <c r="C51" s="5">
        <v>1E-3</v>
      </c>
      <c r="D51" s="5">
        <v>1E-3</v>
      </c>
      <c r="F51" s="5">
        <v>5.4530000000000003</v>
      </c>
      <c r="G51" s="5">
        <v>6.4880000000000004</v>
      </c>
      <c r="H51" s="6"/>
      <c r="M51" s="4"/>
    </row>
    <row r="52" spans="1:13" x14ac:dyDescent="0.35">
      <c r="A52" s="5">
        <v>1.1000000000000001E-3</v>
      </c>
      <c r="B52" s="5">
        <v>1.1000000000000001E-3</v>
      </c>
      <c r="C52" s="5">
        <v>1.4E-3</v>
      </c>
      <c r="D52" s="5">
        <v>8.9999999999999998E-4</v>
      </c>
      <c r="F52" s="5"/>
      <c r="G52" s="5"/>
      <c r="H52" s="6"/>
      <c r="M52" s="4"/>
    </row>
    <row r="53" spans="1:13" x14ac:dyDescent="0.35">
      <c r="A53" s="5">
        <v>5.9999999999999995E-4</v>
      </c>
      <c r="B53" s="5">
        <v>8.9999999999999998E-4</v>
      </c>
      <c r="C53" s="5">
        <v>5.9999999999999995E-4</v>
      </c>
      <c r="D53" s="5">
        <v>6.9999999999999999E-4</v>
      </c>
      <c r="M53" s="4"/>
    </row>
    <row r="54" spans="1:13" x14ac:dyDescent="0.35">
      <c r="A54" s="5">
        <v>6.9999999999999999E-4</v>
      </c>
      <c r="B54" s="5">
        <v>4.0000000000000002E-4</v>
      </c>
      <c r="C54" s="5">
        <v>5.9999999999999995E-4</v>
      </c>
      <c r="D54" s="5">
        <v>2.0000000000000001E-4</v>
      </c>
      <c r="M54" s="4"/>
    </row>
    <row r="56" spans="1:13" x14ac:dyDescent="0.35">
      <c r="A56" s="1" t="s">
        <v>0</v>
      </c>
      <c r="B56" s="1" t="s">
        <v>1</v>
      </c>
      <c r="C56" s="1" t="s">
        <v>2</v>
      </c>
      <c r="D56" s="1" t="s">
        <v>3</v>
      </c>
      <c r="E56" s="1"/>
      <c r="F56" s="1" t="s">
        <v>13</v>
      </c>
      <c r="G56" s="1" t="s">
        <v>4</v>
      </c>
      <c r="H56" s="1" t="s">
        <v>5</v>
      </c>
      <c r="I56" s="1"/>
      <c r="J56" s="1" t="s">
        <v>6</v>
      </c>
      <c r="K56" s="1" t="s">
        <v>7</v>
      </c>
      <c r="L56" s="1"/>
      <c r="M56" s="1" t="s">
        <v>8</v>
      </c>
    </row>
    <row r="57" spans="1:13" x14ac:dyDescent="0.35">
      <c r="A57" s="2">
        <v>101</v>
      </c>
      <c r="B57" s="2" t="s">
        <v>10</v>
      </c>
      <c r="C57" s="3">
        <f>AVERAGE(A58:D64)</f>
        <v>5.5500000000000002E-3</v>
      </c>
      <c r="D57" s="3">
        <f>_xlfn.STDEV.S(A58:D64)</f>
        <v>1.2914247085207011E-3</v>
      </c>
      <c r="F57" s="2" t="s">
        <v>14</v>
      </c>
      <c r="G57" s="3">
        <f>AVERAGE(F58:G61)</f>
        <v>5.7688333333333333</v>
      </c>
      <c r="H57" s="3">
        <f>AVERAGE(H58:H61)</f>
        <v>3.9</v>
      </c>
      <c r="J57" s="2">
        <f>C57*G57*H57</f>
        <v>0.12486639749999999</v>
      </c>
      <c r="K57" s="2">
        <f>D57*G57*H57</f>
        <v>2.9055054233417567E-2</v>
      </c>
      <c r="M57" s="4"/>
    </row>
    <row r="58" spans="1:13" x14ac:dyDescent="0.35">
      <c r="A58" s="5">
        <v>6.7000000000000002E-3</v>
      </c>
      <c r="B58" s="5">
        <v>6.1999999999999998E-3</v>
      </c>
      <c r="C58" s="5">
        <v>5.1000000000000004E-3</v>
      </c>
      <c r="D58" s="5">
        <v>5.1999999999999998E-3</v>
      </c>
      <c r="F58" s="5">
        <v>4.7560000000000002</v>
      </c>
      <c r="G58" s="5">
        <v>5.952</v>
      </c>
      <c r="H58" s="6">
        <v>3.9</v>
      </c>
      <c r="M58" s="4"/>
    </row>
    <row r="59" spans="1:13" x14ac:dyDescent="0.35">
      <c r="A59" s="5">
        <v>5.4000000000000003E-3</v>
      </c>
      <c r="B59" s="5">
        <v>4.3E-3</v>
      </c>
      <c r="C59" s="5">
        <v>6.4000000000000003E-3</v>
      </c>
      <c r="D59" s="5">
        <v>3.8E-3</v>
      </c>
      <c r="F59" s="5">
        <v>4.6879999999999997</v>
      </c>
      <c r="G59" s="5">
        <v>7.2759999999999998</v>
      </c>
      <c r="H59" s="6"/>
      <c r="M59" s="4"/>
    </row>
    <row r="60" spans="1:13" x14ac:dyDescent="0.35">
      <c r="A60" s="5">
        <v>4.7999999999999996E-3</v>
      </c>
      <c r="B60" s="5">
        <v>6.7999999999999996E-3</v>
      </c>
      <c r="C60" s="5">
        <v>4.8999999999999998E-3</v>
      </c>
      <c r="D60" s="5">
        <v>7.0000000000000001E-3</v>
      </c>
      <c r="F60" s="5">
        <v>5.4530000000000003</v>
      </c>
      <c r="G60" s="5">
        <v>6.4880000000000004</v>
      </c>
      <c r="H60" s="6"/>
      <c r="M60" s="4"/>
    </row>
    <row r="61" spans="1:13" x14ac:dyDescent="0.35">
      <c r="A61" s="5">
        <v>3.7000000000000002E-3</v>
      </c>
      <c r="B61" s="5">
        <v>4.1000000000000003E-3</v>
      </c>
      <c r="C61" s="5">
        <v>3.2000000000000002E-3</v>
      </c>
      <c r="D61" s="5">
        <v>3.3999999999999998E-3</v>
      </c>
      <c r="F61" s="5"/>
      <c r="G61" s="5"/>
      <c r="H61" s="6"/>
      <c r="M61" s="4"/>
    </row>
    <row r="62" spans="1:13" x14ac:dyDescent="0.35">
      <c r="A62" s="5">
        <v>5.3E-3</v>
      </c>
      <c r="B62" s="5">
        <v>5.4999999999999997E-3</v>
      </c>
      <c r="C62" s="5">
        <v>5.3E-3</v>
      </c>
      <c r="D62" s="5">
        <v>4.8999999999999998E-3</v>
      </c>
      <c r="M62" s="4"/>
    </row>
    <row r="63" spans="1:13" x14ac:dyDescent="0.35">
      <c r="A63" s="5">
        <v>6.7999999999999996E-3</v>
      </c>
      <c r="B63" s="5">
        <v>5.1999999999999998E-3</v>
      </c>
      <c r="C63" s="5">
        <v>6.3E-3</v>
      </c>
      <c r="D63" s="5">
        <v>5.8999999999999999E-3</v>
      </c>
      <c r="M63" s="4"/>
    </row>
    <row r="64" spans="1:13" x14ac:dyDescent="0.35">
      <c r="A64" s="5">
        <v>6.8999999999999999E-3</v>
      </c>
      <c r="B64" s="5">
        <v>6.6E-3</v>
      </c>
      <c r="C64" s="5">
        <v>7.1999999999999998E-3</v>
      </c>
      <c r="D64" s="5">
        <v>8.5000000000000006E-3</v>
      </c>
    </row>
    <row r="66" spans="1:13" x14ac:dyDescent="0.35">
      <c r="A66" s="1" t="s">
        <v>0</v>
      </c>
      <c r="B66" s="1" t="s">
        <v>1</v>
      </c>
      <c r="C66" s="1" t="s">
        <v>2</v>
      </c>
      <c r="D66" s="1" t="s">
        <v>3</v>
      </c>
      <c r="E66" s="1"/>
      <c r="F66" s="1" t="s">
        <v>13</v>
      </c>
      <c r="G66" s="1" t="s">
        <v>4</v>
      </c>
      <c r="H66" s="1" t="s">
        <v>5</v>
      </c>
      <c r="I66" s="1"/>
      <c r="J66" s="1" t="s">
        <v>6</v>
      </c>
      <c r="K66" s="1" t="s">
        <v>7</v>
      </c>
      <c r="L66" s="1"/>
      <c r="M66" s="1" t="s">
        <v>8</v>
      </c>
    </row>
    <row r="67" spans="1:13" x14ac:dyDescent="0.35">
      <c r="A67" s="2">
        <v>101</v>
      </c>
      <c r="B67" s="2" t="s">
        <v>9</v>
      </c>
      <c r="C67" s="3">
        <f>AVERAGE(A68:D73)</f>
        <v>3.7125000000000005E-3</v>
      </c>
      <c r="D67" s="3">
        <f>_xlfn.STDEV.S(A68:D73)</f>
        <v>4.3967626430284394E-4</v>
      </c>
      <c r="F67" s="2" t="s">
        <v>14</v>
      </c>
      <c r="G67" s="3">
        <f>AVERAGE(F68:G71)</f>
        <v>5.7688333333333333</v>
      </c>
      <c r="H67" s="3">
        <f>AVERAGE(H68:H71)</f>
        <v>3.9</v>
      </c>
      <c r="J67" s="2">
        <f>C67*G67*H67</f>
        <v>8.3525495625000015E-2</v>
      </c>
      <c r="K67" s="2">
        <f>D67*G67*H67</f>
        <v>9.8920344486043196E-3</v>
      </c>
      <c r="M67" s="4"/>
    </row>
    <row r="68" spans="1:13" x14ac:dyDescent="0.35">
      <c r="A68" s="5">
        <v>4.4999999999999997E-3</v>
      </c>
      <c r="B68" s="5">
        <v>4.4999999999999997E-3</v>
      </c>
      <c r="C68" s="5">
        <v>4.4000000000000003E-3</v>
      </c>
      <c r="D68" s="5">
        <v>3.8E-3</v>
      </c>
      <c r="F68" s="5">
        <v>4.7560000000000002</v>
      </c>
      <c r="G68" s="5">
        <v>5.952</v>
      </c>
      <c r="H68" s="6">
        <v>3.9</v>
      </c>
      <c r="M68" s="4"/>
    </row>
    <row r="69" spans="1:13" x14ac:dyDescent="0.35">
      <c r="A69" s="5">
        <v>3.3999999999999998E-3</v>
      </c>
      <c r="B69" s="5">
        <v>3.0000000000000001E-3</v>
      </c>
      <c r="C69" s="5">
        <v>3.8E-3</v>
      </c>
      <c r="D69" s="5">
        <v>3.2000000000000002E-3</v>
      </c>
      <c r="F69" s="5">
        <v>4.6879999999999997</v>
      </c>
      <c r="G69" s="5">
        <v>7.2759999999999998</v>
      </c>
      <c r="H69" s="6"/>
      <c r="M69" s="4"/>
    </row>
    <row r="70" spans="1:13" x14ac:dyDescent="0.35">
      <c r="A70" s="5">
        <v>4.0000000000000001E-3</v>
      </c>
      <c r="B70" s="5">
        <v>4.0000000000000001E-3</v>
      </c>
      <c r="C70" s="5">
        <v>3.2000000000000002E-3</v>
      </c>
      <c r="D70" s="5">
        <v>4.0000000000000001E-3</v>
      </c>
      <c r="F70" s="5">
        <v>5.4530000000000003</v>
      </c>
      <c r="G70" s="5">
        <v>6.4880000000000004</v>
      </c>
      <c r="H70" s="6"/>
      <c r="M70" s="4"/>
    </row>
    <row r="71" spans="1:13" x14ac:dyDescent="0.35">
      <c r="A71" s="5">
        <v>3.7000000000000002E-3</v>
      </c>
      <c r="B71" s="5">
        <v>4.0000000000000001E-3</v>
      </c>
      <c r="C71" s="5">
        <v>4.0000000000000001E-3</v>
      </c>
      <c r="D71" s="5">
        <v>3.7000000000000002E-3</v>
      </c>
      <c r="F71" s="5"/>
      <c r="G71" s="5"/>
      <c r="H71" s="6"/>
      <c r="M71" s="4"/>
    </row>
    <row r="72" spans="1:13" x14ac:dyDescent="0.35">
      <c r="A72" s="5">
        <v>3.0999999999999999E-3</v>
      </c>
      <c r="B72" s="5">
        <v>3.3E-3</v>
      </c>
      <c r="C72" s="5">
        <v>3.0999999999999999E-3</v>
      </c>
      <c r="D72" s="5">
        <v>3.3E-3</v>
      </c>
      <c r="M72" s="4"/>
    </row>
    <row r="73" spans="1:13" x14ac:dyDescent="0.35">
      <c r="A73" s="5">
        <v>3.7000000000000002E-3</v>
      </c>
      <c r="B73" s="5">
        <v>3.8999999999999998E-3</v>
      </c>
      <c r="C73" s="5">
        <v>3.5999999999999999E-3</v>
      </c>
      <c r="D73" s="5">
        <v>3.8999999999999998E-3</v>
      </c>
      <c r="M73" s="4"/>
    </row>
    <row r="75" spans="1:13" x14ac:dyDescent="0.35">
      <c r="A75" s="1" t="s">
        <v>0</v>
      </c>
      <c r="B75" s="1" t="s">
        <v>1</v>
      </c>
      <c r="C75" s="1" t="s">
        <v>2</v>
      </c>
      <c r="D75" s="1" t="s">
        <v>3</v>
      </c>
      <c r="E75" s="1"/>
      <c r="F75" s="1" t="s">
        <v>13</v>
      </c>
      <c r="G75" s="1" t="s">
        <v>4</v>
      </c>
      <c r="H75" s="1" t="s">
        <v>5</v>
      </c>
      <c r="I75" s="1"/>
      <c r="J75" s="1" t="s">
        <v>6</v>
      </c>
      <c r="K75" s="1" t="s">
        <v>7</v>
      </c>
      <c r="L75" s="1"/>
      <c r="M75" s="1" t="s">
        <v>8</v>
      </c>
    </row>
    <row r="76" spans="1:13" x14ac:dyDescent="0.35">
      <c r="A76" s="2">
        <v>101</v>
      </c>
      <c r="B76" s="2" t="s">
        <v>19</v>
      </c>
      <c r="C76" s="3">
        <f>AVERAGE(A77:D82)</f>
        <v>1.9249999999999996E-3</v>
      </c>
      <c r="D76" s="3">
        <f>_xlfn.STDEV.S(A77:D82)</f>
        <v>6.7195367335139611E-4</v>
      </c>
      <c r="F76" s="2" t="s">
        <v>14</v>
      </c>
      <c r="G76" s="3">
        <f>AVERAGE(F77:G80)</f>
        <v>5.7688333333333333</v>
      </c>
      <c r="H76" s="3">
        <f>AVERAGE(H77:H80)</f>
        <v>3.9</v>
      </c>
      <c r="J76" s="2">
        <f>C76*G76*H76</f>
        <v>4.3309516249999992E-2</v>
      </c>
      <c r="K76" s="2">
        <f>D76*G76*H76</f>
        <v>1.5117916122212718E-2</v>
      </c>
      <c r="M76" s="4"/>
    </row>
    <row r="77" spans="1:13" x14ac:dyDescent="0.35">
      <c r="A77" s="5">
        <v>3.3E-3</v>
      </c>
      <c r="B77" s="5">
        <v>3.0000000000000001E-3</v>
      </c>
      <c r="C77" s="5">
        <v>2.0999999999999999E-3</v>
      </c>
      <c r="D77" s="5">
        <v>2.8E-3</v>
      </c>
      <c r="F77" s="5">
        <v>4.7560000000000002</v>
      </c>
      <c r="G77" s="5">
        <v>5.952</v>
      </c>
      <c r="H77" s="6">
        <v>3.9</v>
      </c>
      <c r="M77" s="4"/>
    </row>
    <row r="78" spans="1:13" x14ac:dyDescent="0.35">
      <c r="A78" s="5">
        <v>2.3999999999999998E-3</v>
      </c>
      <c r="B78" s="5">
        <v>2.0999999999999999E-3</v>
      </c>
      <c r="C78" s="5">
        <v>1.2999999999999999E-3</v>
      </c>
      <c r="D78" s="5">
        <v>2.0999999999999999E-3</v>
      </c>
      <c r="F78" s="5">
        <v>4.6879999999999997</v>
      </c>
      <c r="G78" s="5">
        <v>7.2759999999999998</v>
      </c>
      <c r="H78" s="6"/>
      <c r="M78" s="4"/>
    </row>
    <row r="79" spans="1:13" x14ac:dyDescent="0.35">
      <c r="A79" s="5">
        <v>2.0999999999999999E-3</v>
      </c>
      <c r="B79" s="5">
        <v>2.8999999999999998E-3</v>
      </c>
      <c r="C79" s="5">
        <v>2.3999999999999998E-3</v>
      </c>
      <c r="D79" s="5">
        <v>2E-3</v>
      </c>
      <c r="F79" s="5">
        <v>5.4530000000000003</v>
      </c>
      <c r="G79" s="5">
        <v>6.4880000000000004</v>
      </c>
      <c r="H79" s="6"/>
      <c r="M79" s="4"/>
    </row>
    <row r="80" spans="1:13" x14ac:dyDescent="0.35">
      <c r="A80" s="5">
        <v>1.6000000000000001E-3</v>
      </c>
      <c r="B80" s="5">
        <v>1.5E-3</v>
      </c>
      <c r="C80" s="5">
        <v>1.4E-3</v>
      </c>
      <c r="D80" s="5">
        <v>2.3999999999999998E-3</v>
      </c>
      <c r="F80" s="5"/>
      <c r="G80" s="5"/>
      <c r="H80" s="6"/>
      <c r="M80" s="4"/>
    </row>
    <row r="81" spans="1:13" x14ac:dyDescent="0.35">
      <c r="A81" s="5">
        <v>1.6999999999999999E-3</v>
      </c>
      <c r="B81" s="5">
        <v>1.1000000000000001E-3</v>
      </c>
      <c r="C81" s="5">
        <v>1.8E-3</v>
      </c>
      <c r="D81" s="5">
        <v>2E-3</v>
      </c>
      <c r="M81" s="4"/>
    </row>
    <row r="82" spans="1:13" x14ac:dyDescent="0.35">
      <c r="A82" s="5">
        <v>1.1000000000000001E-3</v>
      </c>
      <c r="B82" s="5">
        <v>1E-3</v>
      </c>
      <c r="C82" s="5">
        <v>1.1999999999999999E-3</v>
      </c>
      <c r="D82" s="5">
        <v>8.9999999999999998E-4</v>
      </c>
      <c r="M82" s="4"/>
    </row>
    <row r="84" spans="1:13" x14ac:dyDescent="0.35">
      <c r="A84" s="1" t="s">
        <v>0</v>
      </c>
      <c r="B84" s="1" t="s">
        <v>1</v>
      </c>
      <c r="C84" s="1" t="s">
        <v>2</v>
      </c>
      <c r="D84" s="1" t="s">
        <v>3</v>
      </c>
      <c r="E84" s="1"/>
      <c r="F84" s="1" t="s">
        <v>13</v>
      </c>
      <c r="G84" s="1" t="s">
        <v>4</v>
      </c>
      <c r="H84" s="1" t="s">
        <v>5</v>
      </c>
      <c r="I84" s="1"/>
      <c r="J84" s="1" t="s">
        <v>6</v>
      </c>
      <c r="K84" s="1" t="s">
        <v>7</v>
      </c>
      <c r="L84" s="1"/>
      <c r="M84" s="1" t="s">
        <v>8</v>
      </c>
    </row>
    <row r="85" spans="1:13" x14ac:dyDescent="0.35">
      <c r="A85" s="2">
        <v>101</v>
      </c>
      <c r="B85" s="2" t="s">
        <v>20</v>
      </c>
      <c r="C85" s="3">
        <f>AVERAGE(A86:D91)</f>
        <v>6.5624999999999993E-4</v>
      </c>
      <c r="D85" s="3">
        <f>_xlfn.STDEV.S(A86:D91)</f>
        <v>2.3084987907007155E-4</v>
      </c>
      <c r="F85" s="2" t="s">
        <v>14</v>
      </c>
      <c r="G85" s="3">
        <f>AVERAGE(F86:G89)</f>
        <v>4.9656666666666665</v>
      </c>
      <c r="H85" s="3">
        <f>AVERAGE(H86:H89)</f>
        <v>3.9</v>
      </c>
      <c r="J85" s="2">
        <f>C85*G85*H85</f>
        <v>1.2709003124999998E-2</v>
      </c>
      <c r="K85" s="2">
        <f>D85*G85*H85</f>
        <v>4.4706618430589125E-3</v>
      </c>
      <c r="M85" s="4"/>
    </row>
    <row r="86" spans="1:13" x14ac:dyDescent="0.35">
      <c r="A86" s="5">
        <v>8.0000000000000004E-4</v>
      </c>
      <c r="B86" s="5">
        <v>5.9999999999999995E-4</v>
      </c>
      <c r="C86" s="5">
        <v>5.9999999999999995E-4</v>
      </c>
      <c r="D86" s="5">
        <v>2.9999999999999997E-4</v>
      </c>
      <c r="F86" s="5">
        <v>4.7560000000000002</v>
      </c>
      <c r="G86" s="5"/>
      <c r="H86" s="6">
        <v>3.9</v>
      </c>
      <c r="M86" s="4"/>
    </row>
    <row r="87" spans="1:13" x14ac:dyDescent="0.35">
      <c r="A87" s="5">
        <v>8.0000000000000004E-4</v>
      </c>
      <c r="B87" s="5">
        <v>4.0000000000000002E-4</v>
      </c>
      <c r="C87" s="5">
        <v>5.0000000000000001E-4</v>
      </c>
      <c r="D87" s="5">
        <v>6.9999999999999999E-4</v>
      </c>
      <c r="F87" s="5">
        <v>4.6879999999999997</v>
      </c>
      <c r="G87" s="5"/>
      <c r="H87" s="6"/>
      <c r="M87" s="4"/>
    </row>
    <row r="88" spans="1:13" x14ac:dyDescent="0.35">
      <c r="A88" s="5">
        <v>1.1000000000000001E-3</v>
      </c>
      <c r="B88" s="5">
        <v>1E-3</v>
      </c>
      <c r="C88" s="5">
        <v>1E-3</v>
      </c>
      <c r="D88" s="5">
        <v>5.0000000000000001E-4</v>
      </c>
      <c r="F88" s="5">
        <v>5.4530000000000003</v>
      </c>
      <c r="G88" s="5"/>
      <c r="H88" s="6"/>
      <c r="M88" s="4"/>
    </row>
    <row r="89" spans="1:13" x14ac:dyDescent="0.35">
      <c r="A89" s="5">
        <v>5.9999999999999995E-4</v>
      </c>
      <c r="B89" s="5">
        <v>5.9999999999999995E-4</v>
      </c>
      <c r="C89" s="5">
        <v>4.0000000000000002E-4</v>
      </c>
      <c r="D89" s="5">
        <v>5.9999999999999995E-4</v>
      </c>
      <c r="F89" s="5"/>
      <c r="G89" s="5"/>
      <c r="H89" s="6"/>
      <c r="M89" s="4"/>
    </row>
    <row r="90" spans="1:13" x14ac:dyDescent="0.35">
      <c r="A90" s="5"/>
      <c r="B90" s="5"/>
      <c r="C90" s="5"/>
      <c r="D90" s="5"/>
      <c r="M90" s="4"/>
    </row>
    <row r="91" spans="1:13" x14ac:dyDescent="0.35">
      <c r="A91" s="5"/>
      <c r="B91" s="5"/>
      <c r="C91" s="5"/>
      <c r="D91" s="5"/>
      <c r="M91" s="4"/>
    </row>
    <row r="93" spans="1:13" x14ac:dyDescent="0.35">
      <c r="A93" s="1" t="s">
        <v>0</v>
      </c>
      <c r="B93" s="1" t="s">
        <v>1</v>
      </c>
      <c r="C93" s="1" t="s">
        <v>2</v>
      </c>
      <c r="D93" s="1" t="s">
        <v>3</v>
      </c>
      <c r="E93" s="1"/>
      <c r="F93" s="1" t="s">
        <v>13</v>
      </c>
      <c r="G93" s="1" t="s">
        <v>4</v>
      </c>
      <c r="H93" s="1" t="s">
        <v>5</v>
      </c>
      <c r="I93" s="1"/>
      <c r="J93" s="1" t="s">
        <v>6</v>
      </c>
      <c r="K93" s="1" t="s">
        <v>7</v>
      </c>
      <c r="L93" s="1"/>
      <c r="M93" s="1" t="s">
        <v>8</v>
      </c>
    </row>
    <row r="94" spans="1:13" x14ac:dyDescent="0.35">
      <c r="A94" s="2">
        <v>101</v>
      </c>
      <c r="B94" s="2" t="s">
        <v>21</v>
      </c>
      <c r="C94" s="3">
        <f>AVERAGE(A95:D100)</f>
        <v>1.0749999999999998E-3</v>
      </c>
      <c r="D94" s="3">
        <f>_xlfn.STDEV.S(A95:D100)</f>
        <v>4.589685979596464E-4</v>
      </c>
      <c r="F94" s="2" t="s">
        <v>14</v>
      </c>
      <c r="G94" s="3">
        <f>AVERAGE(F95:G98)</f>
        <v>5.7688333333333333</v>
      </c>
      <c r="H94" s="3">
        <f>AVERAGE(H95:H98)</f>
        <v>3.9</v>
      </c>
      <c r="J94" s="2">
        <f>C94*G94*H94</f>
        <v>2.4185833749999993E-2</v>
      </c>
      <c r="K94" s="2">
        <f>D94*G94*H94</f>
        <v>1.0326082052765206E-2</v>
      </c>
      <c r="M94" s="4"/>
    </row>
    <row r="95" spans="1:13" x14ac:dyDescent="0.35">
      <c r="A95" s="5">
        <v>1.5E-3</v>
      </c>
      <c r="B95" s="5">
        <v>6.9999999999999999E-4</v>
      </c>
      <c r="C95" s="5">
        <v>1.1999999999999999E-3</v>
      </c>
      <c r="D95" s="5">
        <v>5.9999999999999995E-4</v>
      </c>
      <c r="F95" s="5">
        <v>4.7560000000000002</v>
      </c>
      <c r="G95" s="5">
        <v>5.952</v>
      </c>
      <c r="H95" s="6">
        <v>3.9</v>
      </c>
      <c r="M95" s="4"/>
    </row>
    <row r="96" spans="1:13" x14ac:dyDescent="0.35">
      <c r="A96" s="5">
        <v>1.2999999999999999E-3</v>
      </c>
      <c r="B96" s="5">
        <v>5.0000000000000001E-4</v>
      </c>
      <c r="C96" s="5">
        <v>1E-3</v>
      </c>
      <c r="D96" s="5">
        <v>6.9999999999999999E-4</v>
      </c>
      <c r="F96" s="5">
        <v>4.6879999999999997</v>
      </c>
      <c r="G96" s="5">
        <v>7.2759999999999998</v>
      </c>
      <c r="H96" s="6"/>
      <c r="M96" s="4"/>
    </row>
    <row r="97" spans="1:13" x14ac:dyDescent="0.35">
      <c r="A97" s="5">
        <v>1.9E-3</v>
      </c>
      <c r="B97" s="5">
        <v>8.9999999999999998E-4</v>
      </c>
      <c r="C97" s="5">
        <v>1.1000000000000001E-3</v>
      </c>
      <c r="D97" s="5">
        <v>1.1999999999999999E-3</v>
      </c>
      <c r="F97" s="5">
        <v>5.4530000000000003</v>
      </c>
      <c r="G97" s="5">
        <v>6.4880000000000004</v>
      </c>
      <c r="H97" s="6"/>
      <c r="M97" s="4"/>
    </row>
    <row r="98" spans="1:13" x14ac:dyDescent="0.35">
      <c r="A98" s="5">
        <v>1.4E-3</v>
      </c>
      <c r="B98" s="5">
        <v>1.6000000000000001E-3</v>
      </c>
      <c r="C98" s="5">
        <v>2.2000000000000001E-3</v>
      </c>
      <c r="D98" s="5">
        <v>1.8E-3</v>
      </c>
      <c r="F98" s="5"/>
      <c r="G98" s="5"/>
      <c r="H98" s="6"/>
      <c r="M98" s="4"/>
    </row>
    <row r="99" spans="1:13" x14ac:dyDescent="0.35">
      <c r="A99" s="5">
        <v>8.0000000000000004E-4</v>
      </c>
      <c r="B99" s="5">
        <v>8.0000000000000004E-4</v>
      </c>
      <c r="C99" s="5">
        <v>6.9999999999999999E-4</v>
      </c>
      <c r="D99" s="5">
        <v>8.0000000000000004E-4</v>
      </c>
      <c r="M99" s="4"/>
    </row>
    <row r="100" spans="1:13" x14ac:dyDescent="0.35">
      <c r="A100" s="5">
        <v>8.9999999999999998E-4</v>
      </c>
      <c r="B100" s="5">
        <v>5.9999999999999995E-4</v>
      </c>
      <c r="C100" s="5">
        <v>5.9999999999999995E-4</v>
      </c>
      <c r="D100" s="5">
        <v>1E-3</v>
      </c>
      <c r="M100" s="4"/>
    </row>
    <row r="102" spans="1:13" x14ac:dyDescent="0.35">
      <c r="A102" s="1" t="s">
        <v>0</v>
      </c>
      <c r="B102" s="1" t="s">
        <v>1</v>
      </c>
      <c r="C102" s="1" t="s">
        <v>2</v>
      </c>
      <c r="D102" s="1" t="s">
        <v>3</v>
      </c>
      <c r="E102" s="1"/>
      <c r="F102" s="1" t="s">
        <v>13</v>
      </c>
      <c r="G102" s="1" t="s">
        <v>4</v>
      </c>
      <c r="H102" s="1" t="s">
        <v>5</v>
      </c>
      <c r="I102" s="1"/>
      <c r="J102" s="1" t="s">
        <v>6</v>
      </c>
      <c r="K102" s="1" t="s">
        <v>7</v>
      </c>
      <c r="L102" s="1"/>
      <c r="M102" s="1" t="s">
        <v>8</v>
      </c>
    </row>
    <row r="103" spans="1:13" x14ac:dyDescent="0.35">
      <c r="A103" s="2">
        <v>101</v>
      </c>
      <c r="B103" s="2" t="s">
        <v>22</v>
      </c>
      <c r="C103" s="3">
        <f>AVERAGE(A104:D109)</f>
        <v>1.5772727272727271E-3</v>
      </c>
      <c r="D103" s="3">
        <f>_xlfn.STDEV.S(A104:D109)</f>
        <v>3.7407895548274947E-4</v>
      </c>
      <c r="F103" s="2" t="s">
        <v>14</v>
      </c>
      <c r="G103" s="3">
        <f>AVERAGE(F104:G107)</f>
        <v>5.7688333333333333</v>
      </c>
      <c r="H103" s="3">
        <f>AVERAGE(H104:H107)</f>
        <v>3.9</v>
      </c>
      <c r="J103" s="2">
        <f>C103*G103*H103</f>
        <v>3.5486191590909086E-2</v>
      </c>
      <c r="K103" s="2">
        <f>D103*G103*H103</f>
        <v>8.4161966759808641E-3</v>
      </c>
      <c r="M103" s="4"/>
    </row>
    <row r="104" spans="1:13" x14ac:dyDescent="0.35">
      <c r="A104" s="5">
        <v>1.5E-3</v>
      </c>
      <c r="B104" s="5">
        <v>1.1000000000000001E-3</v>
      </c>
      <c r="C104" s="5"/>
      <c r="D104" s="5"/>
      <c r="F104" s="5">
        <v>4.7560000000000002</v>
      </c>
      <c r="G104" s="5">
        <v>5.952</v>
      </c>
      <c r="H104" s="6">
        <v>3.9</v>
      </c>
      <c r="M104" s="4"/>
    </row>
    <row r="105" spans="1:13" x14ac:dyDescent="0.35">
      <c r="A105" s="5">
        <v>1.5E-3</v>
      </c>
      <c r="B105" s="5">
        <v>1.1999999999999999E-3</v>
      </c>
      <c r="C105" s="5">
        <v>1.2999999999999999E-3</v>
      </c>
      <c r="D105" s="5">
        <v>1.1999999999999999E-3</v>
      </c>
      <c r="F105" s="5">
        <v>4.6879999999999997</v>
      </c>
      <c r="G105" s="5">
        <v>7.2759999999999998</v>
      </c>
      <c r="H105" s="6"/>
      <c r="M105" s="4"/>
    </row>
    <row r="106" spans="1:13" x14ac:dyDescent="0.35">
      <c r="A106" s="5">
        <v>1.6000000000000001E-3</v>
      </c>
      <c r="B106" s="5">
        <v>1.8E-3</v>
      </c>
      <c r="C106" s="5">
        <v>1.6000000000000001E-3</v>
      </c>
      <c r="D106" s="5">
        <v>1.5E-3</v>
      </c>
      <c r="F106" s="5">
        <v>5.4530000000000003</v>
      </c>
      <c r="G106" s="5">
        <v>6.4880000000000004</v>
      </c>
      <c r="H106" s="6"/>
      <c r="M106" s="4"/>
    </row>
    <row r="107" spans="1:13" x14ac:dyDescent="0.35">
      <c r="A107" s="5">
        <v>1.9E-3</v>
      </c>
      <c r="B107" s="5">
        <v>2E-3</v>
      </c>
      <c r="C107" s="5">
        <v>1.6999999999999999E-3</v>
      </c>
      <c r="D107" s="5">
        <v>1.6999999999999999E-3</v>
      </c>
      <c r="F107" s="5"/>
      <c r="G107" s="5"/>
      <c r="H107" s="6"/>
      <c r="M107" s="4"/>
    </row>
    <row r="108" spans="1:13" x14ac:dyDescent="0.35">
      <c r="A108" s="5">
        <v>2.0999999999999999E-3</v>
      </c>
      <c r="B108" s="5">
        <v>2E-3</v>
      </c>
      <c r="C108" s="5">
        <v>1.9E-3</v>
      </c>
      <c r="D108" s="5">
        <v>2.3999999999999998E-3</v>
      </c>
      <c r="M108" s="4"/>
    </row>
    <row r="109" spans="1:13" x14ac:dyDescent="0.35">
      <c r="A109" s="5">
        <v>1E-3</v>
      </c>
      <c r="B109" s="5">
        <v>1.4E-3</v>
      </c>
      <c r="C109" s="5">
        <v>1.1000000000000001E-3</v>
      </c>
      <c r="D109" s="5">
        <v>1.1999999999999999E-3</v>
      </c>
      <c r="M109" s="4"/>
    </row>
    <row r="111" spans="1:13" x14ac:dyDescent="0.35">
      <c r="A111" s="1" t="s">
        <v>0</v>
      </c>
      <c r="B111" s="1" t="s">
        <v>1</v>
      </c>
      <c r="C111" s="1" t="s">
        <v>2</v>
      </c>
      <c r="D111" s="1" t="s">
        <v>3</v>
      </c>
      <c r="E111" s="1"/>
      <c r="F111" s="1" t="s">
        <v>13</v>
      </c>
      <c r="G111" s="1" t="s">
        <v>4</v>
      </c>
      <c r="H111" s="1" t="s">
        <v>5</v>
      </c>
      <c r="I111" s="1"/>
      <c r="J111" s="1" t="s">
        <v>6</v>
      </c>
      <c r="K111" s="1" t="s">
        <v>7</v>
      </c>
      <c r="L111" s="1"/>
      <c r="M111" s="1" t="s">
        <v>8</v>
      </c>
    </row>
    <row r="112" spans="1:13" x14ac:dyDescent="0.35">
      <c r="A112" s="2">
        <v>101</v>
      </c>
      <c r="B112" s="2" t="s">
        <v>23</v>
      </c>
      <c r="C112" s="3">
        <f>AVERAGE(A113:D118)</f>
        <v>8.7083333333333338E-4</v>
      </c>
      <c r="D112" s="3">
        <f>_xlfn.STDEV.S(A113:D118)</f>
        <v>2.4931064377889942E-4</v>
      </c>
      <c r="F112" s="2" t="s">
        <v>14</v>
      </c>
      <c r="G112" s="3">
        <f>AVERAGE(F113:G116)</f>
        <v>5.7688333333333333</v>
      </c>
      <c r="H112" s="3">
        <f>AVERAGE(H113:H116)</f>
        <v>3.9</v>
      </c>
      <c r="J112" s="2">
        <f>C112*G112*H112</f>
        <v>1.9592400208333333E-2</v>
      </c>
      <c r="K112" s="2">
        <f>D112*G112*H112</f>
        <v>5.6091030535273794E-3</v>
      </c>
      <c r="M112" s="4"/>
    </row>
    <row r="113" spans="1:13" x14ac:dyDescent="0.35">
      <c r="A113" s="5">
        <v>5.9999999999999995E-4</v>
      </c>
      <c r="B113" s="5">
        <v>1.2999999999999999E-3</v>
      </c>
      <c r="C113" s="5">
        <v>1E-3</v>
      </c>
      <c r="D113" s="5">
        <v>8.9999999999999998E-4</v>
      </c>
      <c r="F113" s="5">
        <v>4.7560000000000002</v>
      </c>
      <c r="G113" s="5">
        <v>5.952</v>
      </c>
      <c r="H113" s="6">
        <v>3.9</v>
      </c>
      <c r="M113" s="4"/>
    </row>
    <row r="114" spans="1:13" x14ac:dyDescent="0.35">
      <c r="A114" s="5">
        <v>5.0000000000000001E-4</v>
      </c>
      <c r="B114" s="5">
        <v>8.9999999999999998E-4</v>
      </c>
      <c r="C114" s="5">
        <v>8.9999999999999998E-4</v>
      </c>
      <c r="D114" s="5">
        <v>4.0000000000000002E-4</v>
      </c>
      <c r="F114" s="5">
        <v>4.6879999999999997</v>
      </c>
      <c r="G114" s="5">
        <v>7.2759999999999998</v>
      </c>
      <c r="H114" s="6"/>
      <c r="M114" s="4"/>
    </row>
    <row r="115" spans="1:13" x14ac:dyDescent="0.35">
      <c r="A115" s="5">
        <v>1.1000000000000001E-3</v>
      </c>
      <c r="B115" s="5">
        <v>1.1999999999999999E-3</v>
      </c>
      <c r="C115" s="5">
        <v>8.0000000000000004E-4</v>
      </c>
      <c r="D115" s="5">
        <v>1E-3</v>
      </c>
      <c r="F115" s="5">
        <v>5.4530000000000003</v>
      </c>
      <c r="G115" s="5">
        <v>6.4880000000000004</v>
      </c>
      <c r="H115" s="6"/>
      <c r="M115" s="4"/>
    </row>
    <row r="116" spans="1:13" x14ac:dyDescent="0.35">
      <c r="A116" s="5">
        <v>8.9999999999999998E-4</v>
      </c>
      <c r="B116" s="5">
        <v>5.0000000000000001E-4</v>
      </c>
      <c r="C116" s="5">
        <v>5.9999999999999995E-4</v>
      </c>
      <c r="D116" s="5">
        <v>8.0000000000000004E-4</v>
      </c>
      <c r="F116" s="5"/>
      <c r="G116" s="5"/>
      <c r="H116" s="6"/>
      <c r="M116" s="4"/>
    </row>
    <row r="117" spans="1:13" x14ac:dyDescent="0.35">
      <c r="A117" s="5">
        <v>1.1000000000000001E-3</v>
      </c>
      <c r="B117" s="5">
        <v>1E-3</v>
      </c>
      <c r="C117" s="5">
        <v>1.2999999999999999E-3</v>
      </c>
      <c r="D117" s="5">
        <v>6.9999999999999999E-4</v>
      </c>
      <c r="M117" s="4"/>
    </row>
    <row r="118" spans="1:13" x14ac:dyDescent="0.35">
      <c r="A118" s="5">
        <v>1E-3</v>
      </c>
      <c r="B118" s="5">
        <v>1E-3</v>
      </c>
      <c r="C118" s="5">
        <v>5.9999999999999995E-4</v>
      </c>
      <c r="D118" s="5">
        <v>8.0000000000000004E-4</v>
      </c>
      <c r="M118" s="4"/>
    </row>
    <row r="120" spans="1:13" x14ac:dyDescent="0.35">
      <c r="A120" s="1" t="s">
        <v>0</v>
      </c>
      <c r="B120" s="1" t="s">
        <v>1</v>
      </c>
      <c r="C120" s="1" t="s">
        <v>2</v>
      </c>
      <c r="D120" s="1" t="s">
        <v>3</v>
      </c>
      <c r="E120" s="1"/>
      <c r="F120" s="1" t="s">
        <v>13</v>
      </c>
      <c r="G120" s="1" t="s">
        <v>4</v>
      </c>
      <c r="H120" s="1" t="s">
        <v>5</v>
      </c>
      <c r="I120" s="1"/>
      <c r="J120" s="1" t="s">
        <v>6</v>
      </c>
      <c r="K120" s="1" t="s">
        <v>7</v>
      </c>
      <c r="L120" s="1"/>
      <c r="M120" s="1" t="s">
        <v>8</v>
      </c>
    </row>
    <row r="121" spans="1:13" x14ac:dyDescent="0.35">
      <c r="A121" s="2">
        <v>101</v>
      </c>
      <c r="B121" s="2" t="s">
        <v>24</v>
      </c>
      <c r="C121" s="3">
        <f>AVERAGE(A122:D127)</f>
        <v>2.3083333333333332E-3</v>
      </c>
      <c r="D121" s="3">
        <f>_xlfn.STDEV.S(A122:D127)</f>
        <v>1.1806102573288719E-3</v>
      </c>
      <c r="F121" s="2" t="s">
        <v>14</v>
      </c>
      <c r="G121" s="3">
        <f>AVERAGE(F122:G125)</f>
        <v>5.7688333333333333</v>
      </c>
      <c r="H121" s="3">
        <f>AVERAGE(H122:H125)</f>
        <v>3.9</v>
      </c>
      <c r="J121" s="2">
        <f>C121*G121*H121</f>
        <v>5.1933922083333334E-2</v>
      </c>
      <c r="K121" s="2">
        <f>D121*G121*H121</f>
        <v>2.6561900844000758E-2</v>
      </c>
      <c r="M121" s="4"/>
    </row>
    <row r="122" spans="1:13" x14ac:dyDescent="0.35">
      <c r="A122" s="5">
        <v>1.1999999999999999E-3</v>
      </c>
      <c r="B122" s="5">
        <v>1.2999999999999999E-3</v>
      </c>
      <c r="C122" s="5">
        <v>1.9E-3</v>
      </c>
      <c r="D122" s="5">
        <v>1.6000000000000001E-3</v>
      </c>
      <c r="F122" s="5">
        <v>4.7560000000000002</v>
      </c>
      <c r="G122" s="5">
        <v>5.952</v>
      </c>
      <c r="H122" s="6">
        <v>3.9</v>
      </c>
      <c r="M122" s="4"/>
    </row>
    <row r="123" spans="1:13" x14ac:dyDescent="0.35">
      <c r="A123" s="5">
        <v>2.5000000000000001E-3</v>
      </c>
      <c r="B123" s="5">
        <v>3.0999999999999999E-3</v>
      </c>
      <c r="C123" s="5">
        <v>2.7000000000000001E-3</v>
      </c>
      <c r="D123" s="5">
        <v>2.5000000000000001E-3</v>
      </c>
      <c r="F123" s="5">
        <v>4.6879999999999997</v>
      </c>
      <c r="G123" s="5">
        <v>7.2759999999999998</v>
      </c>
      <c r="H123" s="6"/>
      <c r="M123" s="4"/>
    </row>
    <row r="124" spans="1:13" x14ac:dyDescent="0.35">
      <c r="A124" s="5">
        <v>1.6999999999999999E-3</v>
      </c>
      <c r="B124" s="5">
        <v>1.5E-3</v>
      </c>
      <c r="C124" s="5">
        <v>2.0999999999999999E-3</v>
      </c>
      <c r="D124" s="5">
        <v>2E-3</v>
      </c>
      <c r="F124" s="5">
        <v>5.4530000000000003</v>
      </c>
      <c r="G124" s="5">
        <v>6.4880000000000004</v>
      </c>
      <c r="H124" s="6"/>
      <c r="M124" s="4"/>
    </row>
    <row r="125" spans="1:13" x14ac:dyDescent="0.35">
      <c r="A125" s="5">
        <v>1.6999999999999999E-3</v>
      </c>
      <c r="B125" s="5">
        <v>1.5E-3</v>
      </c>
      <c r="C125" s="5">
        <v>1.9E-3</v>
      </c>
      <c r="D125" s="5">
        <v>2.3E-3</v>
      </c>
      <c r="F125" s="5"/>
      <c r="G125" s="5"/>
      <c r="H125" s="6"/>
      <c r="M125" s="4"/>
    </row>
    <row r="126" spans="1:13" x14ac:dyDescent="0.35">
      <c r="A126" s="5">
        <v>4.4999999999999997E-3</v>
      </c>
      <c r="B126" s="5">
        <v>5.3E-3</v>
      </c>
      <c r="C126" s="5">
        <v>4.7999999999999996E-3</v>
      </c>
      <c r="D126" s="5">
        <v>3.8E-3</v>
      </c>
      <c r="M126" s="4"/>
    </row>
    <row r="127" spans="1:13" x14ac:dyDescent="0.35">
      <c r="A127" s="5">
        <v>1.6999999999999999E-3</v>
      </c>
      <c r="B127" s="5">
        <v>1.5E-3</v>
      </c>
      <c r="C127" s="5">
        <v>1.2999999999999999E-3</v>
      </c>
      <c r="D127" s="5">
        <v>1E-3</v>
      </c>
      <c r="M127" s="4"/>
    </row>
  </sheetData>
  <mergeCells count="14">
    <mergeCell ref="M112:M118"/>
    <mergeCell ref="M121:M127"/>
    <mergeCell ref="M57:M63"/>
    <mergeCell ref="M67:M73"/>
    <mergeCell ref="M76:M82"/>
    <mergeCell ref="M85:M91"/>
    <mergeCell ref="M94:M100"/>
    <mergeCell ref="M103:M109"/>
    <mergeCell ref="M2:M8"/>
    <mergeCell ref="M12:M18"/>
    <mergeCell ref="M21:M27"/>
    <mergeCell ref="M30:M36"/>
    <mergeCell ref="M39:M45"/>
    <mergeCell ref="M48:M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2017-04-24T17:40:58Z</dcterms:created>
  <dcterms:modified xsi:type="dcterms:W3CDTF">2017-04-24T17:58:56Z</dcterms:modified>
</cp:coreProperties>
</file>