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7" sheetId="1" r:id="rId1"/>
  </sheets>
  <calcPr calcId="145621"/>
</workbook>
</file>

<file path=xl/calcChain.xml><?xml version="1.0" encoding="utf-8"?>
<calcChain xmlns="http://schemas.openxmlformats.org/spreadsheetml/2006/main">
  <c r="H65" i="1" l="1"/>
  <c r="G65" i="1"/>
  <c r="D65" i="1"/>
  <c r="C65" i="1"/>
  <c r="H56" i="1"/>
  <c r="G56" i="1"/>
  <c r="D56" i="1"/>
  <c r="C56" i="1"/>
  <c r="J65" i="1" l="1"/>
  <c r="K65" i="1"/>
  <c r="J56" i="1"/>
  <c r="K56" i="1"/>
  <c r="H47" i="1"/>
  <c r="G47" i="1"/>
  <c r="D47" i="1"/>
  <c r="C47" i="1"/>
  <c r="H38" i="1"/>
  <c r="G38" i="1"/>
  <c r="D38" i="1"/>
  <c r="C38" i="1"/>
  <c r="H29" i="1"/>
  <c r="G29" i="1"/>
  <c r="D29" i="1"/>
  <c r="C29" i="1"/>
  <c r="H20" i="1"/>
  <c r="G20" i="1"/>
  <c r="D20" i="1"/>
  <c r="C20" i="1"/>
  <c r="H11" i="1"/>
  <c r="G11" i="1"/>
  <c r="D11" i="1"/>
  <c r="C11" i="1"/>
  <c r="D2" i="1"/>
  <c r="C2" i="1"/>
  <c r="G2" i="1"/>
  <c r="H2" i="1"/>
  <c r="K38" i="1" l="1"/>
  <c r="K29" i="1"/>
  <c r="K20" i="1"/>
  <c r="K11" i="1"/>
  <c r="J11" i="1"/>
  <c r="J20" i="1"/>
  <c r="J29" i="1"/>
  <c r="J38" i="1"/>
  <c r="J47" i="1"/>
  <c r="K47" i="1"/>
  <c r="J2" i="1"/>
  <c r="K2" i="1"/>
</calcChain>
</file>

<file path=xl/sharedStrings.xml><?xml version="1.0" encoding="utf-8"?>
<sst xmlns="http://schemas.openxmlformats.org/spreadsheetml/2006/main" count="96" uniqueCount="20">
  <si>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</si>
  <si>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</si>
  <si>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</si>
  <si>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</si>
  <si>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</si>
  <si>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</si>
  <si>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</si>
  <si>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</si>
  <si>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</si>
  <si>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</si>
  <si>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B3.4 S37-U</t>
  </si>
  <si>
    <t>Novascan 17</t>
  </si>
  <si>
    <t>Novascan 16</t>
  </si>
  <si>
    <t>B1.1.1 S11</t>
  </si>
  <si>
    <t>B2.1.1 S1</t>
  </si>
  <si>
    <t>B1.1.1 S10</t>
  </si>
  <si>
    <t>B1.1.1 S7</t>
  </si>
  <si>
    <t>B1.1.1 S9</t>
  </si>
  <si>
    <t>B2.1.1 S4</t>
  </si>
  <si>
    <t>B1.1.1 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</si>
</sst>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horizontal="left" vertical="top" wrapText="1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A2" sqref="A2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107</v>
      </c>
      <c r="B2" s="2" t="s">
        <v>13</v>
      </c>
      <c r="C2" s="3">
        <f>AVERAGE(A3:D8)</f>
        <v>3.0916666666666666E-3</v>
      </c>
      <c r="D2" s="3">
        <f>_xlfn.STDEV.S(A3:D8)</f>
        <v>6.4195128263394119E-4</v>
      </c>
      <c r="F2" s="2" t="s">
        <v>11</v>
      </c>
      <c r="G2" s="3">
        <f>AVERAGE(F3:G6)</f>
        <v>4.50875</v>
      </c>
      <c r="H2" s="3">
        <f>AVERAGE(H3:H6)</f>
        <v>3.6</v>
      </c>
      <c r="J2" s="2">
        <f>C2*G2*H2</f>
        <v>5.0182387499999995E-2</v>
      </c>
      <c r="K2" s="2">
        <f>D2*G2*H2</f>
        <v>1.0419832244072818E-2</v>
      </c>
      <c r="M2" s="6"/>
    </row>
    <row r="3" spans="1:13" x14ac:dyDescent="0.35">
      <c r="A3" s="4">
        <v>4.3E-3</v>
      </c>
      <c r="B3" s="4">
        <v>3.7000000000000002E-3</v>
      </c>
      <c r="C3" s="4">
        <v>3.8E-3</v>
      </c>
      <c r="D3" s="4">
        <v>4.3E-3</v>
      </c>
      <c r="F3" s="4">
        <v>4.5590000000000002</v>
      </c>
      <c r="G3" s="4"/>
      <c r="H3" s="5">
        <v>3.6</v>
      </c>
      <c r="M3" s="6"/>
    </row>
    <row r="4" spans="1:13" x14ac:dyDescent="0.35">
      <c r="A4" s="4">
        <v>2.7000000000000001E-3</v>
      </c>
      <c r="B4" s="4">
        <v>3.0999999999999999E-3</v>
      </c>
      <c r="C4" s="4">
        <v>2.3999999999999998E-3</v>
      </c>
      <c r="D4" s="4">
        <v>2.5999999999999999E-3</v>
      </c>
      <c r="F4" s="4">
        <v>4.2140000000000004</v>
      </c>
      <c r="G4" s="4"/>
      <c r="H4" s="5"/>
      <c r="M4" s="6"/>
    </row>
    <row r="5" spans="1:13" x14ac:dyDescent="0.35">
      <c r="A5" s="4">
        <v>3.5999999999999999E-3</v>
      </c>
      <c r="B5" s="4">
        <v>3.3999999999999998E-3</v>
      </c>
      <c r="C5" s="4">
        <v>3.2000000000000002E-3</v>
      </c>
      <c r="D5" s="4">
        <v>3.8999999999999998E-3</v>
      </c>
      <c r="F5" s="4">
        <v>4.3869999999999996</v>
      </c>
      <c r="G5" s="4"/>
      <c r="H5" s="5"/>
      <c r="M5" s="6"/>
    </row>
    <row r="6" spans="1:13" x14ac:dyDescent="0.35">
      <c r="A6" s="4">
        <v>2.3999999999999998E-3</v>
      </c>
      <c r="B6" s="4">
        <v>2.0999999999999999E-3</v>
      </c>
      <c r="C6" s="4">
        <v>2.5999999999999999E-3</v>
      </c>
      <c r="D6" s="4">
        <v>2.5000000000000001E-3</v>
      </c>
      <c r="F6" s="4">
        <v>4.875</v>
      </c>
      <c r="G6" s="4"/>
      <c r="H6" s="5"/>
      <c r="M6" s="6"/>
    </row>
    <row r="7" spans="1:13" x14ac:dyDescent="0.35">
      <c r="A7" s="4">
        <v>3.5000000000000001E-3</v>
      </c>
      <c r="B7" s="4">
        <v>3.2000000000000002E-3</v>
      </c>
      <c r="C7" s="4">
        <v>3.3E-3</v>
      </c>
      <c r="D7" s="4">
        <v>3.5000000000000001E-3</v>
      </c>
      <c r="M7" s="6"/>
    </row>
    <row r="8" spans="1:13" x14ac:dyDescent="0.35">
      <c r="A8" s="4">
        <v>2.3999999999999998E-3</v>
      </c>
      <c r="B8" s="4">
        <v>2.3999999999999998E-3</v>
      </c>
      <c r="C8" s="4">
        <v>2.7000000000000001E-3</v>
      </c>
      <c r="D8" s="4">
        <v>2.5999999999999999E-3</v>
      </c>
      <c r="M8" s="6"/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</row>
    <row r="11" spans="1:13" x14ac:dyDescent="0.35">
      <c r="A11" s="2">
        <v>107</v>
      </c>
      <c r="B11" s="2" t="s">
        <v>14</v>
      </c>
      <c r="C11" s="3">
        <f>AVERAGE(A12:D17)</f>
        <v>1.1039130434782609E-2</v>
      </c>
      <c r="D11" s="3">
        <f>_xlfn.STDEV.S(A12:D17)</f>
        <v>4.1142478745358193E-3</v>
      </c>
      <c r="F11" s="2" t="s">
        <v>11</v>
      </c>
      <c r="G11" s="3">
        <f>AVERAGE(F12:G15)</f>
        <v>4.50875</v>
      </c>
      <c r="H11" s="3">
        <f>AVERAGE(H12:H15)</f>
        <v>3.6</v>
      </c>
      <c r="J11" s="2">
        <f>C11*G11*H11</f>
        <v>0.17918164565217393</v>
      </c>
      <c r="K11" s="2">
        <f>D11*G11*H11</f>
        <v>6.678041437552816E-2</v>
      </c>
      <c r="M11" s="6"/>
    </row>
    <row r="12" spans="1:13" x14ac:dyDescent="0.35">
      <c r="A12" s="4">
        <v>8.0999999999999996E-3</v>
      </c>
      <c r="B12" s="4">
        <v>8.3000000000000001E-3</v>
      </c>
      <c r="C12" s="4">
        <v>7.3000000000000001E-3</v>
      </c>
      <c r="D12" s="4">
        <v>8.8999999999999999E-3</v>
      </c>
      <c r="F12" s="4">
        <v>4.5590000000000002</v>
      </c>
      <c r="G12" s="4"/>
      <c r="H12" s="5">
        <v>3.6</v>
      </c>
      <c r="M12" s="6"/>
    </row>
    <row r="13" spans="1:13" x14ac:dyDescent="0.35">
      <c r="A13" s="4">
        <v>9.1999999999999998E-3</v>
      </c>
      <c r="B13" s="4">
        <v>8.8000000000000005E-3</v>
      </c>
      <c r="C13" s="4">
        <v>8.5000000000000006E-3</v>
      </c>
      <c r="D13" s="4">
        <v>9.1000000000000004E-3</v>
      </c>
      <c r="F13" s="4">
        <v>4.2140000000000004</v>
      </c>
      <c r="G13" s="4"/>
      <c r="H13" s="5"/>
      <c r="M13" s="6"/>
    </row>
    <row r="14" spans="1:13" x14ac:dyDescent="0.35">
      <c r="A14" s="4">
        <v>7.4000000000000003E-3</v>
      </c>
      <c r="B14" s="4">
        <v>6.0000000000000001E-3</v>
      </c>
      <c r="C14" s="4">
        <v>6.4999999999999997E-3</v>
      </c>
      <c r="D14" s="4">
        <v>7.4000000000000003E-3</v>
      </c>
      <c r="F14" s="4">
        <v>4.3869999999999996</v>
      </c>
      <c r="G14" s="4"/>
      <c r="H14" s="5"/>
      <c r="M14" s="6"/>
    </row>
    <row r="15" spans="1:13" x14ac:dyDescent="0.35">
      <c r="A15" s="4">
        <v>9.5999999999999992E-3</v>
      </c>
      <c r="B15" s="4">
        <v>9.5999999999999992E-3</v>
      </c>
      <c r="C15" s="4">
        <v>8.9999999999999993E-3</v>
      </c>
      <c r="D15" s="4"/>
      <c r="F15" s="4">
        <v>4.875</v>
      </c>
      <c r="G15" s="4"/>
      <c r="H15" s="5"/>
      <c r="M15" s="6"/>
    </row>
    <row r="16" spans="1:13" x14ac:dyDescent="0.35">
      <c r="A16" s="4">
        <v>1.83E-2</v>
      </c>
      <c r="B16" s="4">
        <v>1.8100000000000002E-2</v>
      </c>
      <c r="C16" s="4">
        <v>1.7899999999999999E-2</v>
      </c>
      <c r="D16" s="4">
        <v>1.67E-2</v>
      </c>
      <c r="M16" s="6"/>
    </row>
    <row r="17" spans="1:13" x14ac:dyDescent="0.35">
      <c r="A17" s="4">
        <v>1.47E-2</v>
      </c>
      <c r="B17" s="4">
        <v>1.49E-2</v>
      </c>
      <c r="C17" s="4">
        <v>1.49E-2</v>
      </c>
      <c r="D17" s="4">
        <v>1.47E-2</v>
      </c>
      <c r="M17" s="6"/>
    </row>
    <row r="19" spans="1:13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</row>
    <row r="20" spans="1:13" x14ac:dyDescent="0.35">
      <c r="A20" s="2">
        <v>107</v>
      </c>
      <c r="B20" s="2" t="s">
        <v>15</v>
      </c>
      <c r="C20" s="3">
        <f>AVERAGE(A21:D26)</f>
        <v>4.4500000000000008E-3</v>
      </c>
      <c r="D20" s="3">
        <f>_xlfn.STDEV.S(A21:D26)</f>
        <v>1.4643591861585588E-3</v>
      </c>
      <c r="F20" s="2" t="s">
        <v>12</v>
      </c>
      <c r="G20" s="3">
        <f>AVERAGE(F21:G24)</f>
        <v>2.6161250000000003</v>
      </c>
      <c r="H20" s="3">
        <f>AVERAGE(H21:H24)</f>
        <v>3.4</v>
      </c>
      <c r="J20" s="2">
        <f>C20*G20*H20</f>
        <v>3.9581971250000007E-2</v>
      </c>
      <c r="K20" s="2">
        <f>D20*G20*H20</f>
        <v>1.3025218698022804E-2</v>
      </c>
      <c r="M20" s="6"/>
    </row>
    <row r="21" spans="1:13" x14ac:dyDescent="0.35">
      <c r="A21" s="4">
        <v>4.5999999999999999E-3</v>
      </c>
      <c r="B21" s="4">
        <v>3.8999999999999998E-3</v>
      </c>
      <c r="C21" s="4">
        <v>3.5000000000000001E-3</v>
      </c>
      <c r="D21" s="4">
        <v>3.5999999999999999E-3</v>
      </c>
      <c r="F21" s="4">
        <v>3.431</v>
      </c>
      <c r="G21" s="4">
        <v>2.448</v>
      </c>
      <c r="H21" s="5">
        <v>3.4</v>
      </c>
      <c r="M21" s="6"/>
    </row>
    <row r="22" spans="1:13" x14ac:dyDescent="0.35">
      <c r="A22" s="4">
        <v>4.1000000000000003E-3</v>
      </c>
      <c r="B22" s="4">
        <v>5.4000000000000003E-3</v>
      </c>
      <c r="C22" s="4">
        <v>3.8999999999999998E-3</v>
      </c>
      <c r="D22" s="4">
        <v>4.1000000000000003E-3</v>
      </c>
      <c r="F22" s="4">
        <v>2.8519999999999999</v>
      </c>
      <c r="G22" s="4">
        <v>1.9770000000000001</v>
      </c>
      <c r="H22" s="5"/>
      <c r="M22" s="6"/>
    </row>
    <row r="23" spans="1:13" x14ac:dyDescent="0.35">
      <c r="A23" s="4">
        <v>6.8999999999999999E-3</v>
      </c>
      <c r="B23" s="4">
        <v>6.6E-3</v>
      </c>
      <c r="C23" s="4">
        <v>6.8999999999999999E-3</v>
      </c>
      <c r="D23" s="4">
        <v>6.1999999999999998E-3</v>
      </c>
      <c r="F23" s="4">
        <v>2.9209999999999998</v>
      </c>
      <c r="G23" s="4">
        <v>2.036</v>
      </c>
      <c r="H23" s="5"/>
      <c r="M23" s="6"/>
    </row>
    <row r="24" spans="1:13" x14ac:dyDescent="0.35">
      <c r="A24" s="4">
        <v>5.4000000000000003E-3</v>
      </c>
      <c r="B24" s="4">
        <v>4.8999999999999998E-3</v>
      </c>
      <c r="C24" s="4">
        <v>5.3E-3</v>
      </c>
      <c r="D24" s="4">
        <v>5.4999999999999997E-3</v>
      </c>
      <c r="F24" s="4">
        <v>3.048</v>
      </c>
      <c r="G24" s="4">
        <v>2.2160000000000002</v>
      </c>
      <c r="H24" s="5"/>
      <c r="M24" s="6"/>
    </row>
    <row r="25" spans="1:13" x14ac:dyDescent="0.35">
      <c r="A25" s="4">
        <v>3.5999999999999999E-3</v>
      </c>
      <c r="B25" s="4">
        <v>2.3E-3</v>
      </c>
      <c r="C25" s="4">
        <v>1.6000000000000001E-3</v>
      </c>
      <c r="D25" s="4">
        <v>1.5E-3</v>
      </c>
      <c r="M25" s="6"/>
    </row>
    <row r="26" spans="1:13" x14ac:dyDescent="0.35">
      <c r="A26" s="4">
        <v>4.4999999999999997E-3</v>
      </c>
      <c r="B26" s="4">
        <v>3.5999999999999999E-3</v>
      </c>
      <c r="C26" s="4">
        <v>4.0000000000000001E-3</v>
      </c>
      <c r="D26" s="4">
        <v>4.8999999999999998E-3</v>
      </c>
      <c r="M26" s="6"/>
    </row>
    <row r="28" spans="1:13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3" x14ac:dyDescent="0.35">
      <c r="A29" s="2">
        <v>107</v>
      </c>
      <c r="B29" s="2" t="s">
        <v>16</v>
      </c>
      <c r="C29" s="3">
        <f>AVERAGE(A30:D35)</f>
        <v>6.0624999999999984E-3</v>
      </c>
      <c r="D29" s="3">
        <f>_xlfn.STDEV.S(A30:D35)</f>
        <v>2.2903981996682319E-3</v>
      </c>
      <c r="F29" s="2" t="s">
        <v>12</v>
      </c>
      <c r="G29" s="3">
        <f>AVERAGE(F30:G33)</f>
        <v>2.6161250000000003</v>
      </c>
      <c r="H29" s="3">
        <f>AVERAGE(H30:H33)</f>
        <v>3.4</v>
      </c>
      <c r="J29" s="2">
        <f>C29*G29*H29</f>
        <v>5.3924876562499988E-2</v>
      </c>
      <c r="K29" s="2">
        <f>D29*G29*H29</f>
        <v>2.037269116636398E-2</v>
      </c>
      <c r="M29" s="6"/>
    </row>
    <row r="30" spans="1:13" x14ac:dyDescent="0.35">
      <c r="A30" s="4">
        <v>8.0999999999999996E-3</v>
      </c>
      <c r="B30" s="4">
        <v>7.7999999999999996E-3</v>
      </c>
      <c r="C30" s="4">
        <v>1.21E-2</v>
      </c>
      <c r="D30" s="4">
        <v>9.1999999999999998E-3</v>
      </c>
      <c r="F30" s="4">
        <v>3.431</v>
      </c>
      <c r="G30" s="4">
        <v>2.448</v>
      </c>
      <c r="H30" s="5">
        <v>3.4</v>
      </c>
      <c r="M30" s="6"/>
    </row>
    <row r="31" spans="1:13" x14ac:dyDescent="0.35">
      <c r="A31" s="4">
        <v>9.5999999999999992E-3</v>
      </c>
      <c r="B31" s="4">
        <v>8.3000000000000001E-3</v>
      </c>
      <c r="C31" s="4">
        <v>8.0000000000000002E-3</v>
      </c>
      <c r="D31" s="4">
        <v>4.4000000000000003E-3</v>
      </c>
      <c r="F31" s="4">
        <v>2.8519999999999999</v>
      </c>
      <c r="G31" s="4">
        <v>1.9770000000000001</v>
      </c>
      <c r="H31" s="5"/>
      <c r="M31" s="6"/>
    </row>
    <row r="32" spans="1:13" x14ac:dyDescent="0.35">
      <c r="A32" s="4">
        <v>4.4999999999999997E-3</v>
      </c>
      <c r="B32" s="4">
        <v>2.5999999999999999E-3</v>
      </c>
      <c r="C32" s="4">
        <v>2.8E-3</v>
      </c>
      <c r="D32" s="4">
        <v>3.0000000000000001E-3</v>
      </c>
      <c r="F32" s="4">
        <v>2.9209999999999998</v>
      </c>
      <c r="G32" s="4">
        <v>2.036</v>
      </c>
      <c r="H32" s="5"/>
      <c r="M32" s="6"/>
    </row>
    <row r="33" spans="1:13" x14ac:dyDescent="0.35">
      <c r="A33" s="4">
        <v>5.4999999999999997E-3</v>
      </c>
      <c r="B33" s="4">
        <v>5.7000000000000002E-3</v>
      </c>
      <c r="C33" s="4">
        <v>4.1999999999999997E-3</v>
      </c>
      <c r="D33" s="4">
        <v>5.4000000000000003E-3</v>
      </c>
      <c r="F33" s="4">
        <v>3.048</v>
      </c>
      <c r="G33" s="4">
        <v>2.2160000000000002</v>
      </c>
      <c r="H33" s="5"/>
      <c r="M33" s="6"/>
    </row>
    <row r="34" spans="1:13" x14ac:dyDescent="0.35">
      <c r="A34" s="4">
        <v>5.8999999999999999E-3</v>
      </c>
      <c r="B34" s="4">
        <v>6.1000000000000004E-3</v>
      </c>
      <c r="C34" s="4">
        <v>5.1000000000000004E-3</v>
      </c>
      <c r="D34" s="4">
        <v>6.1000000000000004E-3</v>
      </c>
      <c r="M34" s="6"/>
    </row>
    <row r="35" spans="1:13" x14ac:dyDescent="0.35">
      <c r="A35" s="4">
        <v>4.7999999999999996E-3</v>
      </c>
      <c r="B35" s="4">
        <v>5.4000000000000003E-3</v>
      </c>
      <c r="C35" s="4">
        <v>4.8999999999999998E-3</v>
      </c>
      <c r="D35" s="4">
        <v>6.0000000000000001E-3</v>
      </c>
      <c r="M35" s="6"/>
    </row>
    <row r="37" spans="1:13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</row>
    <row r="38" spans="1:13" x14ac:dyDescent="0.35">
      <c r="A38" s="2">
        <v>107</v>
      </c>
      <c r="B38" s="2" t="s">
        <v>17</v>
      </c>
      <c r="C38" s="3">
        <f>AVERAGE(A39:D44)</f>
        <v>3.0833333333333333E-3</v>
      </c>
      <c r="D38" s="3">
        <f>_xlfn.STDEV.S(A39:D44)</f>
        <v>1.2235609708042188E-3</v>
      </c>
      <c r="F38" s="2" t="s">
        <v>12</v>
      </c>
      <c r="G38" s="3">
        <f>AVERAGE(F39:G42)</f>
        <v>2.6161250000000003</v>
      </c>
      <c r="H38" s="3">
        <f>AVERAGE(H39:H42)</f>
        <v>3.4</v>
      </c>
      <c r="J38" s="2">
        <f>C38*G38*H38</f>
        <v>2.7425710416666665E-2</v>
      </c>
      <c r="K38" s="2">
        <f>D38*G38*H38</f>
        <v>1.0883360712133635E-2</v>
      </c>
      <c r="M38" s="6"/>
    </row>
    <row r="39" spans="1:13" x14ac:dyDescent="0.35">
      <c r="A39" s="4">
        <v>2.5999999999999999E-3</v>
      </c>
      <c r="B39" s="4">
        <v>4.1000000000000003E-3</v>
      </c>
      <c r="C39" s="4">
        <v>4.1999999999999997E-3</v>
      </c>
      <c r="D39" s="4">
        <v>5.1000000000000004E-3</v>
      </c>
      <c r="F39" s="4">
        <v>3.431</v>
      </c>
      <c r="G39" s="4">
        <v>2.448</v>
      </c>
      <c r="H39" s="5">
        <v>3.4</v>
      </c>
      <c r="M39" s="6"/>
    </row>
    <row r="40" spans="1:13" x14ac:dyDescent="0.35">
      <c r="A40" s="4">
        <v>3.0999999999999999E-3</v>
      </c>
      <c r="B40" s="4">
        <v>2.2000000000000001E-3</v>
      </c>
      <c r="C40" s="4">
        <v>2.8999999999999998E-3</v>
      </c>
      <c r="D40" s="4">
        <v>3.2000000000000002E-3</v>
      </c>
      <c r="F40" s="4">
        <v>2.8519999999999999</v>
      </c>
      <c r="G40" s="4">
        <v>1.9770000000000001</v>
      </c>
      <c r="H40" s="5"/>
      <c r="M40" s="6"/>
    </row>
    <row r="41" spans="1:13" x14ac:dyDescent="0.35">
      <c r="A41" s="4">
        <v>1E-3</v>
      </c>
      <c r="B41" s="4">
        <v>1E-3</v>
      </c>
      <c r="C41" s="4">
        <v>8.0000000000000004E-4</v>
      </c>
      <c r="D41" s="4">
        <v>8.0000000000000004E-4</v>
      </c>
      <c r="F41" s="4">
        <v>2.9209999999999998</v>
      </c>
      <c r="G41" s="4">
        <v>2.036</v>
      </c>
      <c r="H41" s="5"/>
      <c r="M41" s="6"/>
    </row>
    <row r="42" spans="1:13" x14ac:dyDescent="0.35">
      <c r="A42" s="4">
        <v>2.8999999999999998E-3</v>
      </c>
      <c r="B42" s="4">
        <v>3.5000000000000001E-3</v>
      </c>
      <c r="C42" s="4">
        <v>2.8E-3</v>
      </c>
      <c r="D42" s="4">
        <v>3.3E-3</v>
      </c>
      <c r="F42" s="4">
        <v>3.048</v>
      </c>
      <c r="G42" s="4">
        <v>2.2160000000000002</v>
      </c>
      <c r="H42" s="5"/>
      <c r="M42" s="6"/>
    </row>
    <row r="43" spans="1:13" x14ac:dyDescent="0.35">
      <c r="A43" s="4">
        <v>4.7999999999999996E-3</v>
      </c>
      <c r="B43" s="4">
        <v>4.1000000000000003E-3</v>
      </c>
      <c r="C43" s="4">
        <v>4.1999999999999997E-3</v>
      </c>
      <c r="D43" s="4">
        <v>4.1000000000000003E-3</v>
      </c>
      <c r="M43" s="6"/>
    </row>
    <row r="44" spans="1:13" x14ac:dyDescent="0.35">
      <c r="A44" s="4">
        <v>4.1000000000000003E-3</v>
      </c>
      <c r="B44" s="4">
        <v>3.5000000000000001E-3</v>
      </c>
      <c r="C44" s="4">
        <v>2.8999999999999998E-3</v>
      </c>
      <c r="D44" s="4">
        <v>2.8E-3</v>
      </c>
      <c r="M44" s="6"/>
    </row>
    <row r="46" spans="1:13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</row>
    <row r="47" spans="1:13" x14ac:dyDescent="0.35">
      <c r="A47" s="2">
        <v>107</v>
      </c>
      <c r="B47" s="2" t="s">
        <v>18</v>
      </c>
      <c r="C47" s="3">
        <f>AVERAGE(A48:D53)</f>
        <v>9.0416666666666683E-4</v>
      </c>
      <c r="D47" s="3">
        <f>_xlfn.STDEV.S(A48:D53)</f>
        <v>4.7225561120948107E-4</v>
      </c>
      <c r="F47" s="2" t="s">
        <v>12</v>
      </c>
      <c r="G47" s="3">
        <f>AVERAGE(F48:G51)</f>
        <v>2.6161250000000003</v>
      </c>
      <c r="H47" s="3">
        <f>AVERAGE(H48:H51)</f>
        <v>3.4</v>
      </c>
      <c r="J47" s="2">
        <f>C47*G47*H47</f>
        <v>8.0424042708333362E-3</v>
      </c>
      <c r="K47" s="2">
        <f>D47*G47*H47</f>
        <v>4.2006310169763724E-3</v>
      </c>
      <c r="M47" s="6"/>
    </row>
    <row r="48" spans="1:13" x14ac:dyDescent="0.35">
      <c r="A48" s="4">
        <v>8.0000000000000004E-4</v>
      </c>
      <c r="B48" s="4">
        <v>8.0000000000000004E-4</v>
      </c>
      <c r="C48" s="4">
        <v>8.0000000000000004E-4</v>
      </c>
      <c r="D48" s="4">
        <v>1.1999999999999999E-3</v>
      </c>
      <c r="F48" s="4">
        <v>3.431</v>
      </c>
      <c r="G48" s="4">
        <v>2.448</v>
      </c>
      <c r="H48" s="5">
        <v>3.4</v>
      </c>
      <c r="M48" s="6"/>
    </row>
    <row r="49" spans="1:13" x14ac:dyDescent="0.35">
      <c r="A49" s="4">
        <v>1.1000000000000001E-3</v>
      </c>
      <c r="B49" s="4">
        <v>1.1000000000000001E-3</v>
      </c>
      <c r="C49" s="4">
        <v>1.5E-3</v>
      </c>
      <c r="D49" s="4">
        <v>1.2999999999999999E-3</v>
      </c>
      <c r="F49" s="4">
        <v>2.8519999999999999</v>
      </c>
      <c r="G49" s="4">
        <v>1.9770000000000001</v>
      </c>
      <c r="H49" s="5"/>
      <c r="M49" s="6"/>
    </row>
    <row r="50" spans="1:13" x14ac:dyDescent="0.35">
      <c r="A50" s="4">
        <v>1.6000000000000001E-3</v>
      </c>
      <c r="B50" s="4">
        <v>1.4E-3</v>
      </c>
      <c r="C50" s="4">
        <v>1.6000000000000001E-3</v>
      </c>
      <c r="D50" s="4">
        <v>2.0999999999999999E-3</v>
      </c>
      <c r="F50" s="4">
        <v>2.9209999999999998</v>
      </c>
      <c r="G50" s="4">
        <v>2.036</v>
      </c>
      <c r="H50" s="5"/>
      <c r="M50" s="6"/>
    </row>
    <row r="51" spans="1:13" x14ac:dyDescent="0.35">
      <c r="A51" s="4">
        <v>6.9999999999999999E-4</v>
      </c>
      <c r="B51" s="4">
        <v>6.9999999999999999E-4</v>
      </c>
      <c r="C51" s="4">
        <v>5.9999999999999995E-4</v>
      </c>
      <c r="D51" s="4">
        <v>5.0000000000000001E-4</v>
      </c>
      <c r="F51" s="4">
        <v>3.048</v>
      </c>
      <c r="G51" s="4">
        <v>2.2160000000000002</v>
      </c>
      <c r="H51" s="5"/>
      <c r="M51" s="6"/>
    </row>
    <row r="52" spans="1:13" x14ac:dyDescent="0.35">
      <c r="A52" s="4">
        <v>5.9999999999999995E-4</v>
      </c>
      <c r="B52" s="4">
        <v>5.0000000000000001E-4</v>
      </c>
      <c r="C52" s="4">
        <v>5.0000000000000001E-4</v>
      </c>
      <c r="D52" s="4">
        <v>4.0000000000000002E-4</v>
      </c>
      <c r="M52" s="6"/>
    </row>
    <row r="53" spans="1:13" x14ac:dyDescent="0.35">
      <c r="A53" s="4">
        <v>5.0000000000000001E-4</v>
      </c>
      <c r="B53" s="4">
        <v>4.0000000000000002E-4</v>
      </c>
      <c r="C53" s="4">
        <v>4.0000000000000002E-4</v>
      </c>
      <c r="D53" s="4">
        <v>5.9999999999999995E-4</v>
      </c>
      <c r="M53" s="6"/>
    </row>
    <row r="55" spans="1:13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/>
      <c r="F55" s="1" t="s">
        <v>9</v>
      </c>
      <c r="G55" s="1" t="s">
        <v>4</v>
      </c>
      <c r="H55" s="1" t="s">
        <v>5</v>
      </c>
      <c r="I55" s="1"/>
      <c r="J55" s="1" t="s">
        <v>6</v>
      </c>
      <c r="K55" s="1" t="s">
        <v>7</v>
      </c>
      <c r="L55" s="1"/>
      <c r="M55" s="1" t="s">
        <v>8</v>
      </c>
    </row>
    <row r="56" spans="1:13" x14ac:dyDescent="0.35">
      <c r="A56" s="2">
        <v>107</v>
      </c>
      <c r="B56" s="2" t="s">
        <v>19</v>
      </c>
      <c r="C56" s="3">
        <f>AVERAGE(A57:D62)</f>
        <v>4.8250000000000003E-3</v>
      </c>
      <c r="D56" s="3">
        <f>_xlfn.STDEV.S(A57:D62)</f>
        <v>2.1559321599393774E-3</v>
      </c>
      <c r="F56" s="2" t="s">
        <v>12</v>
      </c>
      <c r="G56" s="3">
        <f>AVERAGE(F57:G60)</f>
        <v>2.6161250000000003</v>
      </c>
      <c r="H56" s="3">
        <f>AVERAGE(H57:H60)</f>
        <v>3.4</v>
      </c>
      <c r="J56" s="2">
        <f>C56*G56*H56</f>
        <v>4.2917530625000005E-2</v>
      </c>
      <c r="K56" s="2">
        <f>D56*G56*H56</f>
        <v>1.9176639274532777E-2</v>
      </c>
      <c r="M56" s="6"/>
    </row>
    <row r="57" spans="1:13" x14ac:dyDescent="0.35">
      <c r="A57" s="4">
        <v>6.1999999999999998E-3</v>
      </c>
      <c r="B57" s="4">
        <v>6.0000000000000001E-3</v>
      </c>
      <c r="C57" s="4">
        <v>5.1999999999999998E-3</v>
      </c>
      <c r="D57" s="4">
        <v>5.3E-3</v>
      </c>
      <c r="F57" s="4">
        <v>3.431</v>
      </c>
      <c r="G57" s="4">
        <v>2.448</v>
      </c>
      <c r="H57" s="5">
        <v>3.4</v>
      </c>
      <c r="M57" s="6"/>
    </row>
    <row r="58" spans="1:13" x14ac:dyDescent="0.35">
      <c r="A58" s="4">
        <v>7.0000000000000001E-3</v>
      </c>
      <c r="B58" s="4">
        <v>7.9000000000000008E-3</v>
      </c>
      <c r="C58" s="4">
        <v>7.7999999999999996E-3</v>
      </c>
      <c r="D58" s="4">
        <v>5.7000000000000002E-3</v>
      </c>
      <c r="F58" s="4">
        <v>2.8519999999999999</v>
      </c>
      <c r="G58" s="4">
        <v>1.9770000000000001</v>
      </c>
      <c r="H58" s="5"/>
      <c r="M58" s="6"/>
    </row>
    <row r="59" spans="1:13" x14ac:dyDescent="0.35">
      <c r="A59" s="4">
        <v>2.5000000000000001E-3</v>
      </c>
      <c r="B59" s="4">
        <v>2.5000000000000001E-3</v>
      </c>
      <c r="C59" s="4">
        <v>2.0999999999999999E-3</v>
      </c>
      <c r="D59" s="4">
        <v>1.8E-3</v>
      </c>
      <c r="F59" s="4">
        <v>2.9209999999999998</v>
      </c>
      <c r="G59" s="4">
        <v>2.036</v>
      </c>
      <c r="H59" s="5"/>
      <c r="M59" s="6"/>
    </row>
    <row r="60" spans="1:13" x14ac:dyDescent="0.35">
      <c r="A60" s="4">
        <v>2E-3</v>
      </c>
      <c r="B60" s="4">
        <v>2.5000000000000001E-3</v>
      </c>
      <c r="C60" s="4">
        <v>2E-3</v>
      </c>
      <c r="D60" s="4">
        <v>2E-3</v>
      </c>
      <c r="F60" s="4">
        <v>3.048</v>
      </c>
      <c r="G60" s="4">
        <v>2.2160000000000002</v>
      </c>
      <c r="H60" s="5"/>
      <c r="M60" s="6"/>
    </row>
    <row r="61" spans="1:13" x14ac:dyDescent="0.35">
      <c r="A61" s="4">
        <v>4.8999999999999998E-3</v>
      </c>
      <c r="B61" s="4">
        <v>4.3E-3</v>
      </c>
      <c r="C61" s="4">
        <v>5.1999999999999998E-3</v>
      </c>
      <c r="D61" s="4">
        <v>4.4999999999999997E-3</v>
      </c>
      <c r="M61" s="6"/>
    </row>
    <row r="62" spans="1:13" x14ac:dyDescent="0.35">
      <c r="A62" s="4">
        <v>7.7999999999999996E-3</v>
      </c>
      <c r="B62" s="4">
        <v>6.8999999999999999E-3</v>
      </c>
      <c r="C62" s="4">
        <v>7.4999999999999997E-3</v>
      </c>
      <c r="D62" s="4">
        <v>6.1999999999999998E-3</v>
      </c>
      <c r="M62" s="6"/>
    </row>
    <row r="64" spans="1:13" x14ac:dyDescent="0.35">
      <c r="A64" s="1" t="s">
        <v>0</v>
      </c>
      <c r="B64" s="1" t="s">
        <v>1</v>
      </c>
      <c r="C64" s="1" t="s">
        <v>2</v>
      </c>
      <c r="D64" s="1" t="s">
        <v>3</v>
      </c>
      <c r="E64" s="1"/>
      <c r="F64" s="1" t="s">
        <v>9</v>
      </c>
      <c r="G64" s="1" t="s">
        <v>4</v>
      </c>
      <c r="H64" s="1" t="s">
        <v>5</v>
      </c>
      <c r="I64" s="1"/>
      <c r="J64" s="1" t="s">
        <v>6</v>
      </c>
      <c r="K64" s="1" t="s">
        <v>7</v>
      </c>
      <c r="L64" s="1"/>
      <c r="M64" s="1" t="s">
        <v>8</v>
      </c>
    </row>
    <row r="65" spans="1:13" x14ac:dyDescent="0.35">
      <c r="A65" s="2">
        <v>107</v>
      </c>
      <c r="B65" s="2" t="s">
        <v>10</v>
      </c>
      <c r="C65" s="3" t="e">
        <f>AVERAGE(A66:D71)</f>
        <v>#DIV/0!</v>
      </c>
      <c r="D65" s="3" t="e">
        <f>_xlfn.STDEV.S(A66:D71)</f>
        <v>#DIV/0!</v>
      </c>
      <c r="F65" s="2" t="s">
        <v>12</v>
      </c>
      <c r="G65" s="3">
        <f>AVERAGE(F66:G69)</f>
        <v>2.6161250000000003</v>
      </c>
      <c r="H65" s="3">
        <f>AVERAGE(H66:H69)</f>
        <v>3.4</v>
      </c>
      <c r="J65" s="2" t="e">
        <f>C65*G65*H65</f>
        <v>#DIV/0!</v>
      </c>
      <c r="K65" s="2" t="e">
        <f>D65*G65*H65</f>
        <v>#DIV/0!</v>
      </c>
      <c r="M65" s="6"/>
    </row>
    <row r="66" spans="1:13" x14ac:dyDescent="0.35">
      <c r="A66" s="4"/>
      <c r="B66" s="4"/>
      <c r="C66" s="4"/>
      <c r="D66" s="4"/>
      <c r="F66" s="4">
        <v>3.431</v>
      </c>
      <c r="G66" s="4">
        <v>2.448</v>
      </c>
      <c r="H66" s="5">
        <v>3.4</v>
      </c>
      <c r="M66" s="6"/>
    </row>
    <row r="67" spans="1:13" x14ac:dyDescent="0.35">
      <c r="A67" s="4"/>
      <c r="B67" s="4"/>
      <c r="C67" s="4"/>
      <c r="D67" s="4"/>
      <c r="F67" s="4">
        <v>2.8519999999999999</v>
      </c>
      <c r="G67" s="4">
        <v>1.9770000000000001</v>
      </c>
      <c r="H67" s="5"/>
      <c r="M67" s="6"/>
    </row>
    <row r="68" spans="1:13" x14ac:dyDescent="0.35">
      <c r="A68" s="4"/>
      <c r="B68" s="4"/>
      <c r="C68" s="4"/>
      <c r="D68" s="4"/>
      <c r="F68" s="4">
        <v>2.9209999999999998</v>
      </c>
      <c r="G68" s="4">
        <v>2.036</v>
      </c>
      <c r="H68" s="5"/>
      <c r="M68" s="6"/>
    </row>
    <row r="69" spans="1:13" x14ac:dyDescent="0.35">
      <c r="A69" s="4"/>
      <c r="B69" s="4"/>
      <c r="C69" s="4"/>
      <c r="D69" s="4"/>
      <c r="F69" s="4">
        <v>3.048</v>
      </c>
      <c r="G69" s="4">
        <v>2.2160000000000002</v>
      </c>
      <c r="H69" s="5"/>
      <c r="M69" s="6"/>
    </row>
    <row r="70" spans="1:13" x14ac:dyDescent="0.35">
      <c r="A70" s="4"/>
      <c r="B70" s="4"/>
      <c r="C70" s="4"/>
      <c r="D70" s="4"/>
      <c r="M70" s="6"/>
    </row>
    <row r="71" spans="1:13" x14ac:dyDescent="0.35">
      <c r="A71" s="4"/>
      <c r="B71" s="4"/>
      <c r="C71" s="4"/>
      <c r="D71" s="4"/>
      <c r="M71" s="6"/>
    </row>
  </sheetData>
  <mergeCells count="8">
    <mergeCell ref="M47:M53"/>
    <mergeCell ref="M56:M62"/>
    <mergeCell ref="M65:M71"/>
    <mergeCell ref="M2:M8"/>
    <mergeCell ref="M11:M17"/>
    <mergeCell ref="M20:M26"/>
    <mergeCell ref="M29:M35"/>
    <mergeCell ref="M38:M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2017-05-04T15:16:40Z</dcterms:modified>
</cp:coreProperties>
</file>