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E112" sheetId="1" r:id="rId1"/>
  </sheets>
  <calcPr calcId="145621"/>
</workbook>
</file>

<file path=xl/calcChain.xml><?xml version="1.0" encoding="utf-8"?>
<calcChain xmlns="http://schemas.openxmlformats.org/spreadsheetml/2006/main">
  <c r="H29" i="1" l="1"/>
  <c r="G29" i="1"/>
  <c r="D29" i="1"/>
  <c r="K29" i="1" s="1"/>
  <c r="C29" i="1"/>
  <c r="J29" i="1" s="1"/>
  <c r="H20" i="1"/>
  <c r="G20" i="1"/>
  <c r="D20" i="1"/>
  <c r="K20" i="1" s="1"/>
  <c r="C20" i="1"/>
  <c r="J20" i="1" s="1"/>
  <c r="H11" i="1"/>
  <c r="G11" i="1"/>
  <c r="D11" i="1"/>
  <c r="K11" i="1" s="1"/>
  <c r="C11" i="1"/>
  <c r="J11" i="1" s="1"/>
  <c r="H2" i="1" l="1"/>
  <c r="G2" i="1"/>
  <c r="D2" i="1"/>
  <c r="C2" i="1"/>
  <c r="J2" i="1" l="1"/>
  <c r="K2" i="1"/>
</calcChain>
</file>

<file path=xl/sharedStrings.xml><?xml version="1.0" encoding="utf-8"?>
<sst xmlns="http://schemas.openxmlformats.org/spreadsheetml/2006/main" count="48" uniqueCount="15">
  <si>
    <t>Experiment</t>
  </si>
  <si>
    <t>Sample</t>
  </si>
  <si>
    <t>Avg Force (mV)</t>
  </si>
  <si>
    <t>Stdev (mV)</t>
  </si>
  <si>
    <t>Avg Sensitivity (nm/mV)</t>
  </si>
  <si>
    <t>Avg Stiffness (N/m)</t>
  </si>
  <si>
    <t>Avg Force (nN)</t>
  </si>
  <si>
    <t>Stdev (nN)</t>
  </si>
  <si>
    <t>Comments</t>
  </si>
  <si>
    <t>Probe</t>
  </si>
  <si>
    <t>B4.1 S1-U</t>
  </si>
  <si>
    <t>B4.1 S2-C</t>
  </si>
  <si>
    <t>B4.1 S1-C</t>
  </si>
  <si>
    <t>B4.1 S2-U</t>
  </si>
  <si>
    <t>Novascan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</si>
</sst>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8">
    <xf numFmtId="0" fontId="0" fillId="0" borderId="0" xfId="0"/>
    <xf numFmtId="0" fontId="2" fillId="5" borderId="0" xfId="4"/>
    <xf numFmtId="0" fontId="2" fillId="2" borderId="0" xfId="1"/>
    <xf numFmtId="0" fontId="2" fillId="3" borderId="0" xfId="2"/>
    <xf numFmtId="0" fontId="0" fillId="6" borderId="0" xfId="0" applyFill="1"/>
    <xf numFmtId="0" fontId="1" fillId="4" borderId="0" xfId="3"/>
    <xf numFmtId="0" fontId="0" fillId="0" borderId="0" xfId="0" applyAlignment="1">
      <alignment vertical="top"/>
    </xf>
    <xf numFmtId="0" fontId="0" fillId="0" borderId="0" xfId="0" applyAlignment="1"/>
  </cellXfs>
  <cellStyles count="5">
    <cellStyle name="20% - Accent3" xfId="3" builtinId="38"/>
    <cellStyle name="60% - Accent1" xfId="2" builtinId="32"/>
    <cellStyle name="Accent1" xfId="1" builtinId="29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A3" sqref="A3"/>
    </sheetView>
  </sheetViews>
  <sheetFormatPr defaultRowHeight="14.5" x14ac:dyDescent="0.35"/>
  <cols>
    <col min="1" max="1" width="12.36328125" customWidth="1"/>
    <col min="2" max="2" width="10.36328125" customWidth="1"/>
    <col min="3" max="3" width="13.453125" bestFit="1" customWidth="1"/>
    <col min="4" max="4" width="11.81640625" bestFit="1" customWidth="1"/>
    <col min="6" max="6" width="11.26953125" bestFit="1" customWidth="1"/>
    <col min="7" max="7" width="21.08984375" bestFit="1" customWidth="1"/>
    <col min="8" max="8" width="17" bestFit="1" customWidth="1"/>
    <col min="10" max="10" width="13" bestFit="1" customWidth="1"/>
    <col min="11" max="11" width="9.453125" bestFit="1" customWidth="1"/>
    <col min="13" max="13" width="30.4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9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</row>
    <row r="2" spans="1:13" x14ac:dyDescent="0.35">
      <c r="A2" s="2">
        <v>112</v>
      </c>
      <c r="B2" s="2" t="s">
        <v>13</v>
      </c>
      <c r="C2" s="3">
        <f>AVERAGE(A3:D8)</f>
        <v>2.3412500000000003E-2</v>
      </c>
      <c r="D2" s="3">
        <f>_xlfn.STDEV.S(A3:D8)</f>
        <v>1.5737831738396714E-3</v>
      </c>
      <c r="F2" s="2" t="s">
        <v>14</v>
      </c>
      <c r="G2" s="3">
        <f>AVERAGE(F3:G6)</f>
        <v>2.35425</v>
      </c>
      <c r="H2" s="3">
        <f>AVERAGE(H3:H6)</f>
        <v>3.6</v>
      </c>
      <c r="J2" s="2">
        <f>C2*G2*H2</f>
        <v>0.19842796125000003</v>
      </c>
      <c r="K2" s="2">
        <f>D2*G2*H2</f>
        <v>1.3338284533243367E-2</v>
      </c>
      <c r="M2" s="6"/>
    </row>
    <row r="3" spans="1:13" x14ac:dyDescent="0.35">
      <c r="A3" s="4">
        <v>2.12E-2</v>
      </c>
      <c r="B3" s="4">
        <v>2.5399999999999999E-2</v>
      </c>
      <c r="C3" s="4">
        <v>2.3699999999999999E-2</v>
      </c>
      <c r="D3" s="4">
        <v>2.35E-2</v>
      </c>
      <c r="F3" s="4">
        <v>2.5430000000000001</v>
      </c>
      <c r="G3" s="4">
        <v>2.2250000000000001</v>
      </c>
      <c r="H3" s="5">
        <v>3.6</v>
      </c>
      <c r="M3" s="7"/>
    </row>
    <row r="4" spans="1:13" x14ac:dyDescent="0.35">
      <c r="A4" s="4">
        <v>2.3099999999999999E-2</v>
      </c>
      <c r="B4" s="4">
        <v>2.3800000000000002E-2</v>
      </c>
      <c r="C4" s="4">
        <v>2.3300000000000001E-2</v>
      </c>
      <c r="D4" s="4">
        <v>2.63E-2</v>
      </c>
      <c r="F4" s="4">
        <v>2.375</v>
      </c>
      <c r="G4" s="4">
        <v>2.3759999999999999</v>
      </c>
      <c r="H4" s="5"/>
      <c r="M4" s="6"/>
    </row>
    <row r="5" spans="1:13" x14ac:dyDescent="0.35">
      <c r="A5" s="4">
        <v>2.53E-2</v>
      </c>
      <c r="B5" s="4">
        <v>2.3699999999999999E-2</v>
      </c>
      <c r="C5" s="4">
        <v>2.5000000000000001E-2</v>
      </c>
      <c r="D5" s="4">
        <v>2.2200000000000001E-2</v>
      </c>
      <c r="F5" s="4">
        <v>2.2410000000000001</v>
      </c>
      <c r="G5" s="4">
        <v>2.2919999999999998</v>
      </c>
      <c r="H5" s="5"/>
      <c r="M5" s="6"/>
    </row>
    <row r="6" spans="1:13" x14ac:dyDescent="0.35">
      <c r="A6" s="4">
        <v>2.18E-2</v>
      </c>
      <c r="B6" s="4">
        <v>2.1100000000000001E-2</v>
      </c>
      <c r="C6" s="4">
        <v>2.12E-2</v>
      </c>
      <c r="D6" s="4">
        <v>2.1999999999999999E-2</v>
      </c>
      <c r="F6" s="4">
        <v>2.36</v>
      </c>
      <c r="G6" s="4">
        <v>2.4220000000000002</v>
      </c>
      <c r="H6" s="5"/>
      <c r="M6" s="6"/>
    </row>
    <row r="7" spans="1:13" x14ac:dyDescent="0.35">
      <c r="A7" s="4">
        <v>2.2599999999999999E-2</v>
      </c>
      <c r="B7" s="4">
        <v>2.1000000000000001E-2</v>
      </c>
      <c r="C7" s="4">
        <v>2.23E-2</v>
      </c>
      <c r="D7" s="4">
        <v>2.4500000000000001E-2</v>
      </c>
      <c r="M7" s="6"/>
    </row>
    <row r="8" spans="1:13" x14ac:dyDescent="0.35">
      <c r="A8" s="4">
        <v>2.5100000000000001E-2</v>
      </c>
      <c r="B8" s="4">
        <v>2.4299999999999999E-2</v>
      </c>
      <c r="C8" s="4">
        <v>2.5399999999999999E-2</v>
      </c>
      <c r="D8" s="4">
        <v>2.41E-2</v>
      </c>
      <c r="M8" s="6"/>
    </row>
    <row r="10" spans="1:13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 t="s">
        <v>9</v>
      </c>
      <c r="G10" s="1" t="s">
        <v>4</v>
      </c>
      <c r="H10" s="1" t="s">
        <v>5</v>
      </c>
      <c r="I10" s="1"/>
      <c r="J10" s="1" t="s">
        <v>6</v>
      </c>
      <c r="K10" s="1" t="s">
        <v>7</v>
      </c>
      <c r="L10" s="1"/>
      <c r="M10" s="1" t="s">
        <v>8</v>
      </c>
    </row>
    <row r="11" spans="1:13" x14ac:dyDescent="0.35">
      <c r="A11" s="2">
        <v>112</v>
      </c>
      <c r="B11" s="2" t="s">
        <v>11</v>
      </c>
      <c r="C11" s="3">
        <f>AVERAGE(A12:D17)</f>
        <v>2.5158333333333338E-2</v>
      </c>
      <c r="D11" s="3">
        <f>_xlfn.STDEV.S(A12:D17)</f>
        <v>3.7606563565266179E-3</v>
      </c>
      <c r="F11" s="2" t="s">
        <v>14</v>
      </c>
      <c r="G11" s="3">
        <f>AVERAGE(F12:G15)</f>
        <v>2.35425</v>
      </c>
      <c r="H11" s="3">
        <f>AVERAGE(H12:H15)</f>
        <v>3.6</v>
      </c>
      <c r="J11" s="2">
        <f>C11*G11*H11</f>
        <v>0.21322442250000004</v>
      </c>
      <c r="K11" s="2">
        <f>D11*G11*H11</f>
        <v>3.1872690818470044E-2</v>
      </c>
      <c r="M11" s="6"/>
    </row>
    <row r="12" spans="1:13" x14ac:dyDescent="0.35">
      <c r="A12" s="4">
        <v>1.9199999999999998E-2</v>
      </c>
      <c r="B12" s="4">
        <v>1.89E-2</v>
      </c>
      <c r="C12" s="4">
        <v>2.07E-2</v>
      </c>
      <c r="D12" s="4">
        <v>2.1899999999999999E-2</v>
      </c>
      <c r="F12" s="4">
        <v>2.5430000000000001</v>
      </c>
      <c r="G12" s="4">
        <v>2.2250000000000001</v>
      </c>
      <c r="H12" s="5">
        <v>3.6</v>
      </c>
      <c r="M12" s="7"/>
    </row>
    <row r="13" spans="1:13" x14ac:dyDescent="0.35">
      <c r="A13" s="4">
        <v>2.7300000000000001E-2</v>
      </c>
      <c r="B13" s="4">
        <v>2.63E-2</v>
      </c>
      <c r="C13" s="4">
        <v>2.64E-2</v>
      </c>
      <c r="D13" s="4">
        <v>2.6200000000000001E-2</v>
      </c>
      <c r="F13" s="4">
        <v>2.375</v>
      </c>
      <c r="G13" s="4">
        <v>2.3759999999999999</v>
      </c>
      <c r="H13" s="5"/>
      <c r="M13" s="6"/>
    </row>
    <row r="14" spans="1:13" x14ac:dyDescent="0.35">
      <c r="A14" s="4">
        <v>2.29E-2</v>
      </c>
      <c r="B14" s="4">
        <v>2.3400000000000001E-2</v>
      </c>
      <c r="C14" s="4">
        <v>2.35E-2</v>
      </c>
      <c r="D14" s="4">
        <v>2.4E-2</v>
      </c>
      <c r="F14" s="4">
        <v>2.2410000000000001</v>
      </c>
      <c r="G14" s="4">
        <v>2.2919999999999998</v>
      </c>
      <c r="H14" s="5"/>
      <c r="M14" s="6"/>
    </row>
    <row r="15" spans="1:13" x14ac:dyDescent="0.35">
      <c r="A15" s="4">
        <v>2.3699999999999999E-2</v>
      </c>
      <c r="B15" s="4">
        <v>2.3099999999999999E-2</v>
      </c>
      <c r="C15" s="4">
        <v>2.24E-2</v>
      </c>
      <c r="D15" s="4">
        <v>2.47E-2</v>
      </c>
      <c r="F15" s="4">
        <v>2.36</v>
      </c>
      <c r="G15" s="4">
        <v>2.4220000000000002</v>
      </c>
      <c r="H15" s="5"/>
      <c r="M15" s="6"/>
    </row>
    <row r="16" spans="1:13" x14ac:dyDescent="0.35">
      <c r="A16" s="4">
        <v>2.4799999999999999E-2</v>
      </c>
      <c r="B16" s="4">
        <v>2.3699999999999999E-2</v>
      </c>
      <c r="C16" s="4">
        <v>2.6800000000000001E-2</v>
      </c>
      <c r="D16" s="4">
        <v>2.6599999999999999E-2</v>
      </c>
      <c r="M16" s="6"/>
    </row>
    <row r="17" spans="1:13" x14ac:dyDescent="0.35">
      <c r="A17" s="4">
        <v>3.2199999999999999E-2</v>
      </c>
      <c r="B17" s="4">
        <v>3.1399999999999997E-2</v>
      </c>
      <c r="C17" s="4">
        <v>3.1899999999999998E-2</v>
      </c>
      <c r="D17" s="4">
        <v>3.1800000000000002E-2</v>
      </c>
      <c r="M17" s="6"/>
    </row>
    <row r="19" spans="1:13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 t="s">
        <v>9</v>
      </c>
      <c r="G19" s="1" t="s">
        <v>4</v>
      </c>
      <c r="H19" s="1" t="s">
        <v>5</v>
      </c>
      <c r="I19" s="1"/>
      <c r="J19" s="1" t="s">
        <v>6</v>
      </c>
      <c r="K19" s="1" t="s">
        <v>7</v>
      </c>
      <c r="L19" s="1"/>
      <c r="M19" s="1" t="s">
        <v>8</v>
      </c>
    </row>
    <row r="20" spans="1:13" x14ac:dyDescent="0.35">
      <c r="A20" s="2">
        <v>112</v>
      </c>
      <c r="B20" s="2" t="s">
        <v>12</v>
      </c>
      <c r="C20" s="3">
        <f>AVERAGE(A21:D26)</f>
        <v>1.1166666666666666E-3</v>
      </c>
      <c r="D20" s="3">
        <f>_xlfn.STDEV.S(A21:D26)</f>
        <v>8.835042219168663E-4</v>
      </c>
      <c r="F20" s="2" t="s">
        <v>14</v>
      </c>
      <c r="G20" s="3">
        <f>AVERAGE(F21:G24)</f>
        <v>2.35425</v>
      </c>
      <c r="H20" s="3">
        <f>AVERAGE(H21:H24)</f>
        <v>3.6</v>
      </c>
      <c r="J20" s="2">
        <f>C20*G20*H20</f>
        <v>9.4640850000000006E-3</v>
      </c>
      <c r="K20" s="2">
        <f>D20*G20*H20</f>
        <v>7.487963332012018E-3</v>
      </c>
      <c r="M20" s="6"/>
    </row>
    <row r="21" spans="1:13" x14ac:dyDescent="0.35">
      <c r="A21" s="4">
        <v>1.6999999999999999E-3</v>
      </c>
      <c r="B21" s="4">
        <v>1.4E-3</v>
      </c>
      <c r="C21" s="4">
        <v>4.0000000000000002E-4</v>
      </c>
      <c r="D21" s="4">
        <v>5.0000000000000001E-4</v>
      </c>
      <c r="F21" s="4">
        <v>2.5430000000000001</v>
      </c>
      <c r="G21" s="4">
        <v>2.2250000000000001</v>
      </c>
      <c r="H21" s="5">
        <v>3.6</v>
      </c>
      <c r="M21" s="7"/>
    </row>
    <row r="22" spans="1:13" x14ac:dyDescent="0.35">
      <c r="A22" s="4">
        <v>6.9999999999999999E-4</v>
      </c>
      <c r="B22" s="4">
        <v>6.9999999999999999E-4</v>
      </c>
      <c r="C22" s="4">
        <v>5.0000000000000001E-4</v>
      </c>
      <c r="D22" s="4">
        <v>5.0000000000000001E-4</v>
      </c>
      <c r="F22" s="4">
        <v>2.375</v>
      </c>
      <c r="G22" s="4">
        <v>2.3759999999999999</v>
      </c>
      <c r="H22" s="5"/>
      <c r="M22" s="6"/>
    </row>
    <row r="23" spans="1:13" x14ac:dyDescent="0.35">
      <c r="A23" s="4">
        <v>1.6000000000000001E-3</v>
      </c>
      <c r="B23" s="4">
        <v>1.5E-3</v>
      </c>
      <c r="C23" s="4">
        <v>1E-3</v>
      </c>
      <c r="D23" s="4">
        <v>8.9999999999999998E-4</v>
      </c>
      <c r="F23" s="4">
        <v>2.2410000000000001</v>
      </c>
      <c r="G23" s="4">
        <v>2.2919999999999998</v>
      </c>
      <c r="H23" s="5"/>
      <c r="M23" s="6"/>
    </row>
    <row r="24" spans="1:13" x14ac:dyDescent="0.35">
      <c r="A24" s="4">
        <v>5.9999999999999995E-4</v>
      </c>
      <c r="B24" s="4">
        <v>6.9999999999999999E-4</v>
      </c>
      <c r="C24" s="4">
        <v>5.0000000000000001E-4</v>
      </c>
      <c r="D24" s="4">
        <v>5.0000000000000001E-4</v>
      </c>
      <c r="F24" s="4">
        <v>2.36</v>
      </c>
      <c r="G24" s="4">
        <v>2.4220000000000002</v>
      </c>
      <c r="H24" s="5"/>
      <c r="M24" s="6"/>
    </row>
    <row r="25" spans="1:13" x14ac:dyDescent="0.35">
      <c r="A25" s="4">
        <v>5.0000000000000001E-4</v>
      </c>
      <c r="B25" s="4">
        <v>4.0000000000000002E-4</v>
      </c>
      <c r="C25" s="4">
        <v>4.0000000000000002E-4</v>
      </c>
      <c r="D25" s="4">
        <v>5.0000000000000001E-4</v>
      </c>
      <c r="M25" s="6"/>
    </row>
    <row r="26" spans="1:13" x14ac:dyDescent="0.35">
      <c r="A26" s="4">
        <v>2.8999999999999998E-3</v>
      </c>
      <c r="B26" s="4">
        <v>3.2000000000000002E-3</v>
      </c>
      <c r="C26" s="4">
        <v>2.8999999999999998E-3</v>
      </c>
      <c r="D26" s="4">
        <v>2.3E-3</v>
      </c>
      <c r="M26" s="6"/>
    </row>
    <row r="28" spans="1:13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9</v>
      </c>
      <c r="G28" s="1" t="s">
        <v>4</v>
      </c>
      <c r="H28" s="1" t="s">
        <v>5</v>
      </c>
      <c r="I28" s="1"/>
      <c r="J28" s="1" t="s">
        <v>6</v>
      </c>
      <c r="K28" s="1" t="s">
        <v>7</v>
      </c>
      <c r="L28" s="1"/>
      <c r="M28" s="1" t="s">
        <v>8</v>
      </c>
    </row>
    <row r="29" spans="1:13" x14ac:dyDescent="0.35">
      <c r="A29" s="2">
        <v>112</v>
      </c>
      <c r="B29" s="2" t="s">
        <v>10</v>
      </c>
      <c r="C29" s="3">
        <f>AVERAGE(A30:D35)</f>
        <v>1.4024999999999998E-2</v>
      </c>
      <c r="D29" s="3">
        <f>_xlfn.STDEV.S(A30:D35)</f>
        <v>9.1283123827201357E-4</v>
      </c>
      <c r="F29" s="2" t="s">
        <v>14</v>
      </c>
      <c r="G29" s="3">
        <f>AVERAGE(F30:G33)</f>
        <v>2.35425</v>
      </c>
      <c r="H29" s="3">
        <f>AVERAGE(H30:H33)</f>
        <v>3.6</v>
      </c>
      <c r="J29" s="2">
        <f>C29*G29*H29</f>
        <v>0.11886608249999997</v>
      </c>
      <c r="K29" s="2">
        <f>D29*G29*H29</f>
        <v>7.7365185937267964E-3</v>
      </c>
      <c r="M29" s="6"/>
    </row>
    <row r="30" spans="1:13" x14ac:dyDescent="0.35">
      <c r="A30" s="4">
        <v>1.4800000000000001E-2</v>
      </c>
      <c r="B30" s="4">
        <v>1.38E-2</v>
      </c>
      <c r="C30" s="4">
        <v>1.5299999999999999E-2</v>
      </c>
      <c r="D30" s="4">
        <v>1.54E-2</v>
      </c>
      <c r="F30" s="4">
        <v>2.5430000000000001</v>
      </c>
      <c r="G30" s="4">
        <v>2.2250000000000001</v>
      </c>
      <c r="H30" s="5">
        <v>3.6</v>
      </c>
      <c r="M30" s="7"/>
    </row>
    <row r="31" spans="1:13" x14ac:dyDescent="0.35">
      <c r="A31" s="4">
        <v>1.3299999999999999E-2</v>
      </c>
      <c r="B31" s="4">
        <v>1.2999999999999999E-2</v>
      </c>
      <c r="C31" s="4">
        <v>1.4E-2</v>
      </c>
      <c r="D31" s="4">
        <v>1.3299999999999999E-2</v>
      </c>
      <c r="F31" s="4">
        <v>2.375</v>
      </c>
      <c r="G31" s="4">
        <v>2.3759999999999999</v>
      </c>
      <c r="H31" s="5"/>
      <c r="M31" s="6"/>
    </row>
    <row r="32" spans="1:13" x14ac:dyDescent="0.35">
      <c r="A32" s="4">
        <v>1.3599999999999999E-2</v>
      </c>
      <c r="B32" s="4">
        <v>1.4200000000000001E-2</v>
      </c>
      <c r="C32" s="4">
        <v>1.49E-2</v>
      </c>
      <c r="D32" s="4">
        <v>1.5699999999999999E-2</v>
      </c>
      <c r="F32" s="4">
        <v>2.2410000000000001</v>
      </c>
      <c r="G32" s="4">
        <v>2.2919999999999998</v>
      </c>
      <c r="H32" s="5"/>
      <c r="M32" s="6"/>
    </row>
    <row r="33" spans="1:13" x14ac:dyDescent="0.35">
      <c r="A33" s="4">
        <v>1.37E-2</v>
      </c>
      <c r="B33" s="4">
        <v>1.4800000000000001E-2</v>
      </c>
      <c r="C33" s="4">
        <v>1.43E-2</v>
      </c>
      <c r="D33" s="4">
        <v>1.44E-2</v>
      </c>
      <c r="F33" s="4">
        <v>2.36</v>
      </c>
      <c r="G33" s="4">
        <v>2.4220000000000002</v>
      </c>
      <c r="H33" s="5"/>
      <c r="M33" s="6"/>
    </row>
    <row r="34" spans="1:13" x14ac:dyDescent="0.35">
      <c r="A34" s="4">
        <v>1.24E-2</v>
      </c>
      <c r="B34" s="4">
        <v>1.4200000000000001E-2</v>
      </c>
      <c r="C34" s="4">
        <v>1.38E-2</v>
      </c>
      <c r="D34" s="4">
        <v>1.5100000000000001E-2</v>
      </c>
      <c r="M34" s="6"/>
    </row>
    <row r="35" spans="1:13" x14ac:dyDescent="0.35">
      <c r="A35" s="4">
        <v>1.2699999999999999E-2</v>
      </c>
      <c r="B35" s="4">
        <v>1.26E-2</v>
      </c>
      <c r="C35" s="4">
        <v>1.4E-2</v>
      </c>
      <c r="D35" s="4">
        <v>1.3299999999999999E-2</v>
      </c>
      <c r="M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2017-04-24T17:40:58Z</dcterms:created>
  <dcterms:modified xsi:type="dcterms:W3CDTF">2017-05-16T01:38:12Z</dcterms:modified>
</cp:coreProperties>
</file>