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mcalpine/Software/VASP/NbMoTaTiV-30/PBEsol/VacancyFormation/"/>
    </mc:Choice>
  </mc:AlternateContent>
  <xr:revisionPtr revIDLastSave="0" documentId="13_ncr:1_{D82DEE67-961B-9C40-BB7C-D6A71C57657E}" xr6:coauthVersionLast="43" xr6:coauthVersionMax="43" xr10:uidLastSave="{00000000-0000-0000-0000-000000000000}"/>
  <bookViews>
    <workbookView xWindow="1340" yWindow="460" windowWidth="27460" windowHeight="17040" xr2:uid="{81651CBA-CCA6-7A45-BEDD-FE2069781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9" i="1" l="1"/>
  <c r="I17" i="1"/>
  <c r="I12" i="1"/>
  <c r="I5" i="1"/>
  <c r="I23" i="1"/>
  <c r="H22" i="1" l="1"/>
  <c r="H11" i="1"/>
  <c r="H7" i="1"/>
  <c r="H4" i="1" l="1"/>
  <c r="H27" i="1"/>
  <c r="H28" i="1"/>
  <c r="H29" i="1"/>
  <c r="H30" i="1"/>
  <c r="H31" i="1"/>
  <c r="H32" i="1"/>
  <c r="H25" i="1"/>
  <c r="H26" i="1"/>
  <c r="H5" i="1"/>
  <c r="H6" i="1"/>
  <c r="H8" i="1"/>
  <c r="H9" i="1"/>
  <c r="H10" i="1"/>
  <c r="H24" i="1" l="1"/>
  <c r="H23" i="1"/>
  <c r="H12" i="1"/>
  <c r="H13" i="1"/>
  <c r="H14" i="1"/>
  <c r="H15" i="1"/>
  <c r="H16" i="1"/>
  <c r="H17" i="1"/>
  <c r="H18" i="1"/>
  <c r="H19" i="1"/>
  <c r="H20" i="1"/>
  <c r="H21" i="1"/>
  <c r="H3" i="1"/>
</calcChain>
</file>

<file path=xl/sharedStrings.xml><?xml version="1.0" encoding="utf-8"?>
<sst xmlns="http://schemas.openxmlformats.org/spreadsheetml/2006/main" count="71" uniqueCount="46">
  <si>
    <t>NbMoTaTiV</t>
  </si>
  <si>
    <t>30 atom SQS</t>
  </si>
  <si>
    <t>7 x 7 x 7 k-points</t>
  </si>
  <si>
    <t xml:space="preserve">600 eV cutoff </t>
  </si>
  <si>
    <t>System</t>
  </si>
  <si>
    <t>Total Energy</t>
  </si>
  <si>
    <t>Pristine</t>
  </si>
  <si>
    <t>a = 3.16</t>
  </si>
  <si>
    <t>Cell Volume [A^3]</t>
  </si>
  <si>
    <t>Va1</t>
  </si>
  <si>
    <t>Nb</t>
  </si>
  <si>
    <t>Va2</t>
  </si>
  <si>
    <t>Va3</t>
  </si>
  <si>
    <t>Va4</t>
  </si>
  <si>
    <t>Va5</t>
  </si>
  <si>
    <t>Va6</t>
  </si>
  <si>
    <t>Va7</t>
  </si>
  <si>
    <t>Va8</t>
  </si>
  <si>
    <t>Va9</t>
  </si>
  <si>
    <t>Va10</t>
  </si>
  <si>
    <t>Va11</t>
  </si>
  <si>
    <t>Va12</t>
  </si>
  <si>
    <t>Va13</t>
  </si>
  <si>
    <t>Va14</t>
  </si>
  <si>
    <t>Va15</t>
  </si>
  <si>
    <t>Va16</t>
  </si>
  <si>
    <t>Va17</t>
  </si>
  <si>
    <t>Va18</t>
  </si>
  <si>
    <t>Va19</t>
  </si>
  <si>
    <t>Va20</t>
  </si>
  <si>
    <t>Va21</t>
  </si>
  <si>
    <t>Va22</t>
  </si>
  <si>
    <t>Va23</t>
  </si>
  <si>
    <t>Va24</t>
  </si>
  <si>
    <t>Va25</t>
  </si>
  <si>
    <t>Va26</t>
  </si>
  <si>
    <t>Va27</t>
  </si>
  <si>
    <t>Va28</t>
  </si>
  <si>
    <t>Va29</t>
  </si>
  <si>
    <t>Va30</t>
  </si>
  <si>
    <t>Mo</t>
  </si>
  <si>
    <t>Ta</t>
  </si>
  <si>
    <t>Ti</t>
  </si>
  <si>
    <t>V</t>
  </si>
  <si>
    <t>Vacancy Formation Energy [eV]</t>
  </si>
  <si>
    <t>Va Site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</si>
</sst>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ndale Mono"/>
      <family val="2"/>
    </font>
    <font>
      <sz val="8"/>
      <name val="Calibri"/>
      <family val="2"/>
      <scheme val="minor"/>
    </font>
    <font>
      <sz val="12"/>
      <color theme="1"/>
      <name val="Courier"/>
      <family val="1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4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0" xfId="0" applyFont="1" applyFill="1" applyBorder="1"/>
    <xf numFmtId="0" fontId="5" fillId="0" borderId="0" xfId="0" applyFont="1" applyFill="1" applyBorder="1"/>
    <xf numFmtId="0" fontId="0" fillId="0" borderId="6" xfId="0" applyFont="1" applyFill="1" applyBorder="1"/>
    <xf numFmtId="0" fontId="4" fillId="0" borderId="0" xfId="0" applyFont="1" applyFill="1" applyBorder="1"/>
    <xf numFmtId="0" fontId="0" fillId="0" borderId="7" xfId="0" applyFont="1" applyFill="1" applyBorder="1"/>
    <xf numFmtId="0" fontId="0" fillId="0" borderId="1" xfId="0" applyFont="1" applyFill="1" applyBorder="1"/>
    <xf numFmtId="0" fontId="4" fillId="0" borderId="1" xfId="0" applyFont="1" applyFill="1" applyBorder="1"/>
    <xf numFmtId="0" fontId="0" fillId="0" borderId="8" xfId="0" applyFont="1" applyFill="1" applyBorder="1"/>
    <xf numFmtId="0" fontId="5" fillId="0" borderId="1" xfId="0" applyFont="1" applyFill="1" applyBorder="1"/>
    <xf numFmtId="0" fontId="5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77FF-4971-F340-84F9-C448E6FCBCA5}">
  <dimension ref="A1:I32"/>
  <sheetViews>
    <sheetView tabSelected="1" workbookViewId="0">
      <selection activeCell="I30" sqref="I30"/>
    </sheetView>
  </sheetViews>
  <sheetFormatPr baseColWidth="10" defaultRowHeight="16" x14ac:dyDescent="0.2"/>
  <cols>
    <col min="1" max="1" width="15.33203125" customWidth="1"/>
    <col min="3" max="3" width="15.33203125" customWidth="1"/>
    <col min="5" max="5" width="11.83203125" customWidth="1"/>
    <col min="6" max="6" width="16" customWidth="1"/>
    <col min="8" max="8" width="26.83203125" customWidth="1"/>
  </cols>
  <sheetData>
    <row r="1" spans="1:9" x14ac:dyDescent="0.2">
      <c r="A1" s="1" t="s">
        <v>0</v>
      </c>
      <c r="B1" s="1"/>
      <c r="C1" s="1" t="s">
        <v>45</v>
      </c>
      <c r="D1" s="1" t="s">
        <v>4</v>
      </c>
      <c r="E1" s="1" t="s">
        <v>5</v>
      </c>
      <c r="F1" s="1" t="s">
        <v>8</v>
      </c>
      <c r="H1" s="3" t="s">
        <v>44</v>
      </c>
    </row>
    <row r="2" spans="1:9" x14ac:dyDescent="0.2">
      <c r="A2" t="s">
        <v>1</v>
      </c>
      <c r="D2" t="s">
        <v>6</v>
      </c>
      <c r="E2">
        <v>-319.72759977999999</v>
      </c>
      <c r="F2" s="2">
        <v>474.62</v>
      </c>
    </row>
    <row r="3" spans="1:9" x14ac:dyDescent="0.2">
      <c r="A3" t="s">
        <v>2</v>
      </c>
      <c r="C3" s="4" t="s">
        <v>10</v>
      </c>
      <c r="D3" s="5" t="s">
        <v>9</v>
      </c>
      <c r="E3" s="6">
        <v>-306.56881256000003</v>
      </c>
      <c r="F3" s="6">
        <v>465.94</v>
      </c>
      <c r="G3" s="5"/>
      <c r="H3" s="7">
        <f>E3-(29/30)*$E$2</f>
        <v>2.5012005606666321</v>
      </c>
    </row>
    <row r="4" spans="1:9" x14ac:dyDescent="0.2">
      <c r="A4" t="s">
        <v>3</v>
      </c>
      <c r="C4" s="8" t="s">
        <v>10</v>
      </c>
      <c r="D4" s="9" t="s">
        <v>11</v>
      </c>
      <c r="E4" s="10">
        <v>-305.70764016999999</v>
      </c>
      <c r="F4" s="10">
        <v>463.86</v>
      </c>
      <c r="G4" s="9"/>
      <c r="H4" s="11">
        <f>E4-(29/30)*$E$2</f>
        <v>3.3623729506666677</v>
      </c>
    </row>
    <row r="5" spans="1:9" x14ac:dyDescent="0.2">
      <c r="A5" t="s">
        <v>7</v>
      </c>
      <c r="C5" s="8" t="s">
        <v>10</v>
      </c>
      <c r="D5" s="9" t="s">
        <v>12</v>
      </c>
      <c r="E5" s="12">
        <v>-306.42116285999998</v>
      </c>
      <c r="F5" s="12">
        <v>465.38</v>
      </c>
      <c r="G5" s="9"/>
      <c r="H5" s="11">
        <f t="shared" ref="H5:H11" si="0">E5-(29/30)*$E$2</f>
        <v>2.6488502606666771</v>
      </c>
      <c r="I5">
        <f>AVERAGE(H3:H8)</f>
        <v>2.9457543406666482</v>
      </c>
    </row>
    <row r="6" spans="1:9" x14ac:dyDescent="0.2">
      <c r="C6" s="8" t="s">
        <v>10</v>
      </c>
      <c r="D6" s="9" t="s">
        <v>13</v>
      </c>
      <c r="E6" s="12">
        <v>-305.81122255000002</v>
      </c>
      <c r="F6" s="12">
        <v>465.76</v>
      </c>
      <c r="G6" s="9"/>
      <c r="H6" s="11">
        <f t="shared" si="0"/>
        <v>3.2587905706666334</v>
      </c>
    </row>
    <row r="7" spans="1:9" x14ac:dyDescent="0.2">
      <c r="C7" s="8" t="s">
        <v>10</v>
      </c>
      <c r="D7" s="9" t="s">
        <v>14</v>
      </c>
      <c r="E7" s="10">
        <v>-306.29949026000003</v>
      </c>
      <c r="F7" s="10">
        <v>464.85</v>
      </c>
      <c r="G7" s="9"/>
      <c r="H7" s="11">
        <f t="shared" si="0"/>
        <v>2.770522860666631</v>
      </c>
    </row>
    <row r="8" spans="1:9" x14ac:dyDescent="0.2">
      <c r="C8" s="13" t="s">
        <v>10</v>
      </c>
      <c r="D8" s="14" t="s">
        <v>15</v>
      </c>
      <c r="E8" s="15">
        <v>-305.93722428000001</v>
      </c>
      <c r="F8" s="15">
        <v>465.22</v>
      </c>
      <c r="G8" s="14"/>
      <c r="H8" s="16">
        <f t="shared" si="0"/>
        <v>3.1327888406666489</v>
      </c>
    </row>
    <row r="9" spans="1:9" x14ac:dyDescent="0.2">
      <c r="C9" s="4" t="s">
        <v>40</v>
      </c>
      <c r="D9" s="5" t="s">
        <v>16</v>
      </c>
      <c r="E9" s="6">
        <v>-304.93117172000001</v>
      </c>
      <c r="F9" s="6">
        <v>467.33</v>
      </c>
      <c r="G9" s="5"/>
      <c r="H9" s="7">
        <f t="shared" si="0"/>
        <v>4.1388414006666494</v>
      </c>
    </row>
    <row r="10" spans="1:9" x14ac:dyDescent="0.2">
      <c r="C10" s="8" t="s">
        <v>40</v>
      </c>
      <c r="D10" s="9" t="s">
        <v>17</v>
      </c>
      <c r="E10" s="12">
        <v>-304.58851675</v>
      </c>
      <c r="F10" s="12">
        <v>469.2</v>
      </c>
      <c r="G10" s="9"/>
      <c r="H10" s="11">
        <f t="shared" si="0"/>
        <v>4.4814963706666617</v>
      </c>
    </row>
    <row r="11" spans="1:9" x14ac:dyDescent="0.2">
      <c r="C11" s="8" t="s">
        <v>40</v>
      </c>
      <c r="D11" s="9" t="s">
        <v>18</v>
      </c>
      <c r="E11" s="10">
        <v>-304.94623794</v>
      </c>
      <c r="F11" s="10">
        <v>468.27</v>
      </c>
      <c r="G11" s="9"/>
      <c r="H11" s="11">
        <f t="shared" si="0"/>
        <v>4.1237751806666552</v>
      </c>
    </row>
    <row r="12" spans="1:9" x14ac:dyDescent="0.2">
      <c r="C12" s="8" t="s">
        <v>40</v>
      </c>
      <c r="D12" s="9" t="s">
        <v>19</v>
      </c>
      <c r="E12" s="12">
        <v>-305.09463685999998</v>
      </c>
      <c r="F12" s="12">
        <v>468.61</v>
      </c>
      <c r="G12" s="9"/>
      <c r="H12" s="11">
        <f t="shared" ref="H12:H22" si="1">E12-(29/30)*$E$2</f>
        <v>3.9753762606666783</v>
      </c>
      <c r="I12">
        <f>AVERAGE(H9:H14)</f>
        <v>3.9708026573333277</v>
      </c>
    </row>
    <row r="13" spans="1:9" x14ac:dyDescent="0.2">
      <c r="C13" s="8" t="s">
        <v>40</v>
      </c>
      <c r="D13" s="9" t="s">
        <v>20</v>
      </c>
      <c r="E13" s="12">
        <v>-305.61756824999998</v>
      </c>
      <c r="F13" s="12">
        <v>466.54</v>
      </c>
      <c r="G13" s="9"/>
      <c r="H13" s="11">
        <f t="shared" si="1"/>
        <v>3.4524448706666817</v>
      </c>
    </row>
    <row r="14" spans="1:9" x14ac:dyDescent="0.2">
      <c r="C14" s="13" t="s">
        <v>40</v>
      </c>
      <c r="D14" s="14" t="s">
        <v>21</v>
      </c>
      <c r="E14" s="15">
        <v>-305.41713126000002</v>
      </c>
      <c r="F14" s="15">
        <v>467.57</v>
      </c>
      <c r="G14" s="14"/>
      <c r="H14" s="16">
        <f t="shared" si="1"/>
        <v>3.6528818606666391</v>
      </c>
    </row>
    <row r="15" spans="1:9" x14ac:dyDescent="0.2">
      <c r="C15" s="4" t="s">
        <v>41</v>
      </c>
      <c r="D15" s="5" t="s">
        <v>22</v>
      </c>
      <c r="E15" s="6">
        <v>-304.21887810999999</v>
      </c>
      <c r="F15" s="6">
        <v>465.28</v>
      </c>
      <c r="G15" s="5"/>
      <c r="H15" s="7">
        <f t="shared" si="1"/>
        <v>4.8511350106666669</v>
      </c>
    </row>
    <row r="16" spans="1:9" x14ac:dyDescent="0.2">
      <c r="C16" s="8" t="s">
        <v>41</v>
      </c>
      <c r="D16" s="9" t="s">
        <v>23</v>
      </c>
      <c r="E16" s="12">
        <v>-304.94554908999999</v>
      </c>
      <c r="F16" s="12">
        <v>463.41</v>
      </c>
      <c r="G16" s="9"/>
      <c r="H16" s="11">
        <f t="shared" si="1"/>
        <v>4.1244640306666724</v>
      </c>
    </row>
    <row r="17" spans="3:9" x14ac:dyDescent="0.2">
      <c r="C17" s="8" t="s">
        <v>41</v>
      </c>
      <c r="D17" s="9" t="s">
        <v>24</v>
      </c>
      <c r="E17" s="12">
        <v>-304.25576494000001</v>
      </c>
      <c r="F17" s="12">
        <v>466.56</v>
      </c>
      <c r="G17" s="9"/>
      <c r="H17" s="11">
        <f t="shared" si="1"/>
        <v>4.8142481806666524</v>
      </c>
      <c r="I17">
        <f>AVERAGE(H15:H20)</f>
        <v>4.6947097223333385</v>
      </c>
    </row>
    <row r="18" spans="3:9" x14ac:dyDescent="0.2">
      <c r="C18" s="8" t="s">
        <v>41</v>
      </c>
      <c r="D18" s="9" t="s">
        <v>25</v>
      </c>
      <c r="E18" s="12">
        <v>-303.98899218999998</v>
      </c>
      <c r="F18" s="12">
        <v>465.23</v>
      </c>
      <c r="G18" s="9"/>
      <c r="H18" s="11">
        <f t="shared" si="1"/>
        <v>5.081020930666682</v>
      </c>
    </row>
    <row r="19" spans="3:9" x14ac:dyDescent="0.2">
      <c r="C19" s="8" t="s">
        <v>41</v>
      </c>
      <c r="D19" s="9" t="s">
        <v>26</v>
      </c>
      <c r="E19" s="12">
        <v>-304.24161852999998</v>
      </c>
      <c r="F19" s="12">
        <v>464.12</v>
      </c>
      <c r="G19" s="9"/>
      <c r="H19" s="11">
        <f t="shared" si="1"/>
        <v>4.8283945906666759</v>
      </c>
    </row>
    <row r="20" spans="3:9" x14ac:dyDescent="0.2">
      <c r="C20" s="13" t="s">
        <v>41</v>
      </c>
      <c r="D20" s="14" t="s">
        <v>27</v>
      </c>
      <c r="E20" s="15">
        <v>-304.60101752999998</v>
      </c>
      <c r="F20" s="15">
        <v>463.59</v>
      </c>
      <c r="G20" s="14"/>
      <c r="H20" s="16">
        <f t="shared" si="1"/>
        <v>4.4689955906666796</v>
      </c>
    </row>
    <row r="21" spans="3:9" x14ac:dyDescent="0.2">
      <c r="C21" s="4" t="s">
        <v>42</v>
      </c>
      <c r="D21" s="5" t="s">
        <v>28</v>
      </c>
      <c r="E21" s="6">
        <v>-308.52204251000001</v>
      </c>
      <c r="F21" s="6">
        <v>464.88</v>
      </c>
      <c r="G21" s="5"/>
      <c r="H21" s="7">
        <f t="shared" si="1"/>
        <v>0.54797061066665265</v>
      </c>
    </row>
    <row r="22" spans="3:9" x14ac:dyDescent="0.2">
      <c r="C22" s="8" t="s">
        <v>42</v>
      </c>
      <c r="D22" s="9" t="s">
        <v>29</v>
      </c>
      <c r="E22" s="10">
        <v>-308.36514899000002</v>
      </c>
      <c r="F22" s="10">
        <v>463.87</v>
      </c>
      <c r="G22" s="9"/>
      <c r="H22" s="11">
        <f t="shared" si="1"/>
        <v>0.70486413066663545</v>
      </c>
    </row>
    <row r="23" spans="3:9" x14ac:dyDescent="0.2">
      <c r="C23" s="8" t="s">
        <v>42</v>
      </c>
      <c r="D23" s="9" t="s">
        <v>30</v>
      </c>
      <c r="E23" s="12">
        <v>-309.02952708999999</v>
      </c>
      <c r="F23" s="12">
        <v>466.39</v>
      </c>
      <c r="G23" s="9"/>
      <c r="H23" s="11">
        <f>E23-(29/30)*$E$2</f>
        <v>4.0486030666670558E-2</v>
      </c>
      <c r="I23">
        <f>AVERAGE(H21:H26)</f>
        <v>0.31562688066665601</v>
      </c>
    </row>
    <row r="24" spans="3:9" x14ac:dyDescent="0.2">
      <c r="C24" s="8" t="s">
        <v>42</v>
      </c>
      <c r="D24" s="9" t="s">
        <v>31</v>
      </c>
      <c r="E24" s="12">
        <v>-308.73661547</v>
      </c>
      <c r="F24" s="12">
        <v>466.24</v>
      </c>
      <c r="G24" s="9"/>
      <c r="H24" s="11">
        <f>E24-(29/30)*$E$2</f>
        <v>0.3333976506666545</v>
      </c>
    </row>
    <row r="25" spans="3:9" x14ac:dyDescent="0.2">
      <c r="C25" s="8" t="s">
        <v>42</v>
      </c>
      <c r="D25" s="9" t="s">
        <v>32</v>
      </c>
      <c r="E25" s="10">
        <v>-308.99896734999999</v>
      </c>
      <c r="F25" s="10">
        <v>465.79</v>
      </c>
      <c r="G25" s="9"/>
      <c r="H25" s="11">
        <f>E25-(29/30)*$E$2</f>
        <v>7.1045770666671615E-2</v>
      </c>
    </row>
    <row r="26" spans="3:9" x14ac:dyDescent="0.2">
      <c r="C26" s="13" t="s">
        <v>42</v>
      </c>
      <c r="D26" s="14" t="s">
        <v>33</v>
      </c>
      <c r="E26" s="17">
        <v>-308.87401603000001</v>
      </c>
      <c r="F26" s="17">
        <v>466.81</v>
      </c>
      <c r="G26" s="14"/>
      <c r="H26" s="16">
        <f>E26-(29/30)*$E$2</f>
        <v>0.19599709066665127</v>
      </c>
    </row>
    <row r="27" spans="3:9" x14ac:dyDescent="0.2">
      <c r="C27" s="4" t="s">
        <v>43</v>
      </c>
      <c r="D27" s="5" t="s">
        <v>34</v>
      </c>
      <c r="E27" s="18">
        <v>-307.88763996</v>
      </c>
      <c r="F27" s="5">
        <v>468.66</v>
      </c>
      <c r="G27" s="5"/>
      <c r="H27" s="7">
        <f t="shared" ref="H27:H32" si="2">E27-(29/30)*$E$2</f>
        <v>1.182373160666657</v>
      </c>
    </row>
    <row r="28" spans="3:9" x14ac:dyDescent="0.2">
      <c r="C28" s="8" t="s">
        <v>43</v>
      </c>
      <c r="D28" s="9" t="s">
        <v>35</v>
      </c>
      <c r="E28" s="10">
        <v>-307.35637007999998</v>
      </c>
      <c r="F28" s="10">
        <v>470.8</v>
      </c>
      <c r="G28" s="9"/>
      <c r="H28" s="11">
        <f t="shared" si="2"/>
        <v>1.7136430406666818</v>
      </c>
    </row>
    <row r="29" spans="3:9" x14ac:dyDescent="0.2">
      <c r="C29" s="8" t="s">
        <v>43</v>
      </c>
      <c r="D29" s="9" t="s">
        <v>36</v>
      </c>
      <c r="E29" s="10">
        <v>-307.57142686999998</v>
      </c>
      <c r="F29" s="10">
        <v>464.99</v>
      </c>
      <c r="G29" s="9"/>
      <c r="H29" s="11">
        <f t="shared" si="2"/>
        <v>1.4985862506666763</v>
      </c>
      <c r="I29">
        <f>AVERAGE(H27:H32)</f>
        <v>1.5653842590000029</v>
      </c>
    </row>
    <row r="30" spans="3:9" x14ac:dyDescent="0.2">
      <c r="C30" s="8" t="s">
        <v>43</v>
      </c>
      <c r="D30" s="9" t="s">
        <v>37</v>
      </c>
      <c r="E30" s="10">
        <v>-307.92888171999999</v>
      </c>
      <c r="F30" s="10">
        <v>469.64</v>
      </c>
      <c r="G30" s="9"/>
      <c r="H30" s="11">
        <f t="shared" si="2"/>
        <v>1.1411314006666657</v>
      </c>
    </row>
    <row r="31" spans="3:9" x14ac:dyDescent="0.2">
      <c r="C31" s="8" t="s">
        <v>43</v>
      </c>
      <c r="D31" s="9" t="s">
        <v>38</v>
      </c>
      <c r="E31" s="10">
        <v>-307.35821579999998</v>
      </c>
      <c r="F31" s="10">
        <v>469.94</v>
      </c>
      <c r="G31" s="9"/>
      <c r="H31" s="11">
        <f t="shared" si="2"/>
        <v>1.7117973206666761</v>
      </c>
    </row>
    <row r="32" spans="3:9" x14ac:dyDescent="0.2">
      <c r="C32" s="13" t="s">
        <v>43</v>
      </c>
      <c r="D32" s="14" t="s">
        <v>39</v>
      </c>
      <c r="E32" s="17">
        <v>-306.92523874</v>
      </c>
      <c r="F32" s="17">
        <v>469.86</v>
      </c>
      <c r="G32" s="14"/>
      <c r="H32" s="16">
        <f t="shared" si="2"/>
        <v>2.1447743806666608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2020-04-29T13:20:19Z</dcterms:created>
  <dcterms:modified xsi:type="dcterms:W3CDTF">2020-05-21T02:58:55Z</dcterms:modified>
</cp:coreProperties>
</file>