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aljazzyalahmadi/Desktop/"/>
    </mc:Choice>
  </mc:AlternateContent>
  <xr:revisionPtr revIDLastSave="0" documentId="8_{6738317C-FF8C-BB4C-9A52-1F790510C8E8}" xr6:coauthVersionLast="47" xr6:coauthVersionMax="47" xr10:uidLastSave="{00000000-0000-0000-0000-000000000000}"/>
  <bookViews>
    <workbookView xWindow="0" yWindow="460" windowWidth="28800" windowHeight="16280" xr2:uid="{00000000-000D-0000-FFFF-FFFF00000000}"/>
  </bookViews>
  <sheets>
    <sheet name="Impact Test Data at RT" sheetId="2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23" l="1"/>
  <c r="E55" i="23" s="1"/>
  <c r="D56" i="23"/>
  <c r="E56" i="23" s="1"/>
  <c r="D57" i="23"/>
  <c r="E57" i="23" s="1"/>
  <c r="D58" i="23"/>
  <c r="E58" i="23" s="1"/>
  <c r="D59" i="23"/>
  <c r="E59" i="23" s="1"/>
  <c r="D60" i="23"/>
  <c r="E60" i="23" s="1"/>
  <c r="D61" i="23"/>
  <c r="E61" i="23" s="1"/>
  <c r="D62" i="23"/>
  <c r="E62" i="23" s="1"/>
  <c r="D63" i="23"/>
  <c r="E63" i="23" s="1"/>
  <c r="D64" i="23"/>
  <c r="E64" i="23" s="1"/>
  <c r="D65" i="23"/>
  <c r="E65" i="23" s="1"/>
  <c r="D66" i="23"/>
  <c r="E66" i="23" s="1"/>
  <c r="D67" i="23"/>
  <c r="E67" i="23" s="1"/>
  <c r="D68" i="23"/>
  <c r="E68" i="23" s="1"/>
  <c r="D69" i="23"/>
  <c r="E69" i="23" s="1"/>
  <c r="D70" i="23"/>
  <c r="E70" i="23" s="1"/>
  <c r="D71" i="23"/>
  <c r="E71" i="23" s="1"/>
  <c r="D72" i="23"/>
  <c r="E72" i="23" s="1"/>
  <c r="D73" i="23"/>
  <c r="E73" i="23" s="1"/>
  <c r="D74" i="23"/>
  <c r="E74" i="23" s="1"/>
  <c r="D75" i="23"/>
  <c r="E75" i="23" s="1"/>
  <c r="D76" i="23"/>
  <c r="E76" i="23" s="1"/>
  <c r="D77" i="23"/>
  <c r="E77" i="23" s="1"/>
  <c r="D78" i="23"/>
  <c r="E78" i="23" s="1"/>
  <c r="D79" i="23"/>
  <c r="E79" i="23" s="1"/>
  <c r="D80" i="23"/>
  <c r="E80" i="23" s="1"/>
  <c r="D81" i="23"/>
  <c r="E81" i="23" s="1"/>
  <c r="D82" i="23"/>
  <c r="E82" i="23" s="1"/>
  <c r="D83" i="23"/>
  <c r="E83" i="23" s="1"/>
  <c r="D84" i="23"/>
  <c r="E84" i="23" s="1"/>
  <c r="D85" i="23"/>
  <c r="E85" i="23" s="1"/>
  <c r="D86" i="23"/>
  <c r="E86" i="23"/>
  <c r="D87" i="23"/>
  <c r="E87" i="23" s="1"/>
  <c r="D88" i="23"/>
  <c r="E88" i="23" s="1"/>
  <c r="D89" i="23"/>
  <c r="E89" i="23" s="1"/>
  <c r="D90" i="23"/>
  <c r="E90" i="23" s="1"/>
  <c r="D91" i="23"/>
  <c r="E91" i="23" s="1"/>
  <c r="D92" i="23"/>
  <c r="E92" i="23" s="1"/>
  <c r="D93" i="23"/>
  <c r="E93" i="23" s="1"/>
  <c r="D94" i="23"/>
  <c r="E94" i="23" s="1"/>
  <c r="D95" i="23"/>
  <c r="E95" i="23" s="1"/>
  <c r="D96" i="23"/>
  <c r="E96" i="23" s="1"/>
  <c r="D97" i="23"/>
  <c r="E97" i="23" s="1"/>
  <c r="D98" i="23"/>
  <c r="E98" i="23" s="1"/>
  <c r="D99" i="23"/>
  <c r="E99" i="23" s="1"/>
  <c r="D100" i="23"/>
  <c r="E100" i="23" s="1"/>
  <c r="D101" i="23"/>
  <c r="E101" i="23"/>
  <c r="D102" i="23"/>
  <c r="E102" i="23" s="1"/>
  <c r="D103" i="23"/>
  <c r="E103" i="23" s="1"/>
  <c r="D104" i="23"/>
  <c r="E104" i="23" s="1"/>
  <c r="D105" i="23"/>
  <c r="E105" i="23" s="1"/>
  <c r="D106" i="23"/>
  <c r="E106" i="23" s="1"/>
  <c r="D107" i="23"/>
  <c r="E107" i="23" s="1"/>
  <c r="D7" i="23"/>
  <c r="E7" i="23" s="1"/>
  <c r="D8" i="23"/>
  <c r="E8" i="23" s="1"/>
  <c r="D9" i="23"/>
  <c r="E9" i="23" s="1"/>
  <c r="D10" i="23"/>
  <c r="E10" i="23"/>
  <c r="D11" i="23"/>
  <c r="E11" i="23" s="1"/>
  <c r="D12" i="23"/>
  <c r="E12" i="23" s="1"/>
  <c r="D13" i="23"/>
  <c r="E13" i="23"/>
  <c r="D14" i="23"/>
  <c r="E14" i="23" s="1"/>
  <c r="D15" i="23"/>
  <c r="E15" i="23" s="1"/>
  <c r="D16" i="23"/>
  <c r="E16" i="23" s="1"/>
  <c r="D17" i="23"/>
  <c r="E17" i="23" s="1"/>
  <c r="D18" i="23"/>
  <c r="E18" i="23" s="1"/>
  <c r="D19" i="23"/>
  <c r="E19" i="23"/>
  <c r="D20" i="23"/>
  <c r="E20" i="23" s="1"/>
  <c r="D21" i="23"/>
  <c r="E21" i="23" s="1"/>
  <c r="D22" i="23"/>
  <c r="E22" i="23" s="1"/>
  <c r="D23" i="23"/>
  <c r="E23" i="23" s="1"/>
  <c r="D24" i="23"/>
  <c r="E24" i="23" s="1"/>
  <c r="D25" i="23"/>
  <c r="E25" i="23" s="1"/>
  <c r="D26" i="23"/>
  <c r="E26" i="23" s="1"/>
  <c r="D27" i="23"/>
  <c r="E27" i="23" s="1"/>
  <c r="D28" i="23"/>
  <c r="E28" i="23" s="1"/>
  <c r="D29" i="23"/>
  <c r="E29" i="23" s="1"/>
  <c r="D30" i="23"/>
  <c r="E30" i="23" s="1"/>
  <c r="D31" i="23"/>
  <c r="E31" i="23" s="1"/>
  <c r="D32" i="23"/>
  <c r="E32" i="23" s="1"/>
  <c r="D33" i="23"/>
  <c r="E33" i="23" s="1"/>
  <c r="D34" i="23"/>
  <c r="E34" i="23" s="1"/>
  <c r="D35" i="23"/>
  <c r="E35" i="23" s="1"/>
  <c r="D36" i="23"/>
  <c r="E36" i="23" s="1"/>
  <c r="D37" i="23"/>
  <c r="E37" i="23" s="1"/>
  <c r="D38" i="23"/>
  <c r="E38" i="23" s="1"/>
  <c r="D39" i="23"/>
  <c r="E39" i="23" s="1"/>
  <c r="D40" i="23"/>
  <c r="E40" i="23" s="1"/>
  <c r="D41" i="23"/>
  <c r="E41" i="23" s="1"/>
  <c r="D42" i="23"/>
  <c r="E42" i="23" s="1"/>
  <c r="D43" i="23"/>
  <c r="E43" i="23" s="1"/>
  <c r="D44" i="23"/>
  <c r="E44" i="23" s="1"/>
  <c r="D45" i="23"/>
  <c r="E45" i="23" s="1"/>
  <c r="D46" i="23"/>
  <c r="E46" i="23" s="1"/>
  <c r="D47" i="23"/>
  <c r="E47" i="23" s="1"/>
  <c r="D48" i="23"/>
  <c r="E48" i="23" s="1"/>
  <c r="D49" i="23"/>
  <c r="E49" i="23" s="1"/>
  <c r="D50" i="23"/>
  <c r="E50" i="23" s="1"/>
  <c r="D51" i="23"/>
  <c r="E51" i="23" s="1"/>
  <c r="D52" i="23"/>
  <c r="E52" i="23" s="1"/>
  <c r="D53" i="23"/>
  <c r="E53" i="23" s="1"/>
  <c r="D54" i="23"/>
  <c r="E54" i="23" s="1"/>
  <c r="D4" i="23"/>
  <c r="E4" i="23" s="1"/>
  <c r="D5" i="23"/>
  <c r="E5" i="23" s="1"/>
  <c r="D6" i="23"/>
  <c r="E6" i="23" s="1"/>
  <c r="D3" i="23"/>
  <c r="E3" i="23" s="1"/>
</calcChain>
</file>

<file path=xl/sharedStrings.xml><?xml version="1.0" encoding="utf-8"?>
<sst xmlns="http://schemas.openxmlformats.org/spreadsheetml/2006/main" count="222" uniqueCount="222">
  <si>
    <t>J</t>
  </si>
  <si>
    <t>mm</t>
  </si>
  <si>
    <t>8A14</t>
  </si>
  <si>
    <t>3M7</t>
  </si>
  <si>
    <t>3B14</t>
  </si>
  <si>
    <t>8M4</t>
  </si>
  <si>
    <t>C</t>
  </si>
  <si>
    <t>9733-4CVN8</t>
  </si>
  <si>
    <t>9733-3CVN8</t>
  </si>
  <si>
    <t>9733-5CVN8</t>
  </si>
  <si>
    <t>9733-6CVN8</t>
  </si>
  <si>
    <t>9733-1CVN8</t>
  </si>
  <si>
    <t>9733-2CVN8</t>
  </si>
  <si>
    <t>hr</t>
  </si>
  <si>
    <t>9733-7CVN8</t>
  </si>
  <si>
    <t>9730-1CVN8</t>
  </si>
  <si>
    <t>9730-2CVN8</t>
  </si>
  <si>
    <t>9730-3CVN8</t>
  </si>
  <si>
    <t>9730-4CVN8</t>
  </si>
  <si>
    <t>9730-5CVN8</t>
  </si>
  <si>
    <t>9730-6CVN8</t>
  </si>
  <si>
    <t>9730-7CVN8</t>
  </si>
  <si>
    <t>9730-8CVN8</t>
  </si>
  <si>
    <t>13610-1CVN8</t>
  </si>
  <si>
    <t>13610-2CVN8</t>
  </si>
  <si>
    <t>13610-3CVN8</t>
  </si>
  <si>
    <t>13610-4CVN8</t>
  </si>
  <si>
    <t>13610-5CVN8</t>
  </si>
  <si>
    <t>13610-6CVN8</t>
  </si>
  <si>
    <t>13610-7CVN8</t>
  </si>
  <si>
    <t>13610-8CVN8</t>
  </si>
  <si>
    <t>CF3-as cast</t>
  </si>
  <si>
    <t>CF3M-as cast</t>
  </si>
  <si>
    <t>CF8-as cast</t>
  </si>
  <si>
    <t>CF8M-as cast</t>
  </si>
  <si>
    <t>4023-1CVN8</t>
  </si>
  <si>
    <t>4023-2CVN8</t>
  </si>
  <si>
    <t>4023-3CVN8</t>
  </si>
  <si>
    <t>4023-4CVN8</t>
  </si>
  <si>
    <t>4023-6CVN8</t>
  </si>
  <si>
    <t>4023-5CVN8</t>
  </si>
  <si>
    <t>4023-7CVN8</t>
  </si>
  <si>
    <t>4023-8CVN8</t>
  </si>
  <si>
    <t>4023-9CVN8</t>
  </si>
  <si>
    <t>4023-10CVN8</t>
  </si>
  <si>
    <t>13885-CVN8</t>
  </si>
  <si>
    <t>13871-CVN8</t>
  </si>
  <si>
    <t>13772-CVN8</t>
  </si>
  <si>
    <t>13866-CVN8</t>
  </si>
  <si>
    <t>13867-CVN8</t>
  </si>
  <si>
    <t>13868-CVN8</t>
  </si>
  <si>
    <t>13873-CVN8</t>
  </si>
  <si>
    <t>13875-CVN8</t>
  </si>
  <si>
    <t>13890-CVN8</t>
  </si>
  <si>
    <t>13891-CVN8</t>
  </si>
  <si>
    <t>13893-CVN8</t>
  </si>
  <si>
    <t>13894-CVN8</t>
  </si>
  <si>
    <t>13896-CVN8</t>
  </si>
  <si>
    <t>13898-CVN8</t>
  </si>
  <si>
    <t>13899-CVN8</t>
  </si>
  <si>
    <t>13887-CVN8</t>
  </si>
  <si>
    <t>304L-330°C-10kh</t>
  </si>
  <si>
    <t>304L-360°C-10kh</t>
  </si>
  <si>
    <t>304L-400°C-10kh</t>
  </si>
  <si>
    <t>13907-CVN8</t>
  </si>
  <si>
    <t xml:space="preserve">13900-CVN8 </t>
  </si>
  <si>
    <t xml:space="preserve">13901-CVN8 </t>
  </si>
  <si>
    <t xml:space="preserve">13902-CVN8 </t>
  </si>
  <si>
    <t xml:space="preserve">13903-CVN8 </t>
  </si>
  <si>
    <t xml:space="preserve">13904-CVN8 </t>
  </si>
  <si>
    <t xml:space="preserve">13905-CVN8 </t>
  </si>
  <si>
    <t xml:space="preserve">13906-CVN8 </t>
  </si>
  <si>
    <t xml:space="preserve">CF8M as-cast (K23 centrifugal) </t>
  </si>
  <si>
    <t xml:space="preserve">CF8M as-cast (K25 centrifugal) </t>
  </si>
  <si>
    <t xml:space="preserve">CF8 as-cast (S43 static) </t>
  </si>
  <si>
    <t>CF8 as-cast (S52 static)</t>
  </si>
  <si>
    <t>CF3 as-cast (Z21 centrifugal)</t>
  </si>
  <si>
    <t>CF3 as-cast (Z23 centrifugal)</t>
  </si>
  <si>
    <t>CF8 as-cast (ELB static elbow)</t>
  </si>
  <si>
    <t>4734-CVN7</t>
  </si>
  <si>
    <t>4762-7CVN2</t>
  </si>
  <si>
    <t>4880-7CVN</t>
  </si>
  <si>
    <t>4881-7CVN</t>
  </si>
  <si>
    <t>4883-CVN7</t>
  </si>
  <si>
    <t>4892-CVN7</t>
  </si>
  <si>
    <t>4893-7CVN</t>
  </si>
  <si>
    <t>4894-CVN7</t>
  </si>
  <si>
    <t>4895-CVN7</t>
  </si>
  <si>
    <t>4896-CVN7</t>
  </si>
  <si>
    <t>4897-CVN7</t>
  </si>
  <si>
    <t>4898-CVN7</t>
  </si>
  <si>
    <t>4899-CVN7</t>
  </si>
  <si>
    <t>4900-CVN7</t>
  </si>
  <si>
    <t>t(325C)</t>
  </si>
  <si>
    <t>09257-7CVN</t>
  </si>
  <si>
    <t>09258-7CVN</t>
  </si>
  <si>
    <t>09259-7CVN</t>
  </si>
  <si>
    <t>09265-7CVN</t>
  </si>
  <si>
    <t>08183-CVN8</t>
  </si>
  <si>
    <t>08793-CVN8</t>
  </si>
  <si>
    <t>08890-CVN8</t>
  </si>
  <si>
    <t>08891-CVN8</t>
  </si>
  <si>
    <t>08892-CVN8</t>
  </si>
  <si>
    <t>08893-8CVN</t>
  </si>
  <si>
    <t>08894-8CVN</t>
  </si>
  <si>
    <t>08961-8CVN</t>
  </si>
  <si>
    <t>08962-8CVN</t>
  </si>
  <si>
    <t>08966-8CVN</t>
  </si>
  <si>
    <t>08965-8CVN</t>
  </si>
  <si>
    <t>08967-8CVN</t>
  </si>
  <si>
    <t>09027-8CVN</t>
  </si>
  <si>
    <t>09032-8CVN</t>
  </si>
  <si>
    <t>09036-8CVN</t>
  </si>
  <si>
    <t>09037-8CVN</t>
  </si>
  <si>
    <t>09039-7CVN2</t>
  </si>
  <si>
    <t>09231-7CVN</t>
  </si>
  <si>
    <t>09234-7CVN2</t>
  </si>
  <si>
    <t>09250-7CVN</t>
  </si>
  <si>
    <t>09252-7CVN</t>
  </si>
  <si>
    <t>09254-7CVN</t>
  </si>
  <si>
    <t>09255-7CVN</t>
  </si>
  <si>
    <t>09256-7CVN</t>
  </si>
  <si>
    <t>09267-7CVN</t>
  </si>
  <si>
    <t>09270-7CVN</t>
  </si>
  <si>
    <t>CF3-290°C-1.5kh</t>
  </si>
  <si>
    <t>CF3-330°C-1.5kh</t>
  </si>
  <si>
    <t>CF3-360°C-1.5kh</t>
  </si>
  <si>
    <t>CF3-400°C-1.5kh</t>
  </si>
  <si>
    <t>CF3-290°C-10kh</t>
  </si>
  <si>
    <t>CF3-330°C-10kh</t>
  </si>
  <si>
    <t>CF3-360°C-10kh</t>
  </si>
  <si>
    <t>CF3-400°C-10kh</t>
  </si>
  <si>
    <t xml:space="preserve">CF3-290°C-30kh </t>
  </si>
  <si>
    <t>CF3-330°C-30kh</t>
  </si>
  <si>
    <t>CF3-360°C-30kh</t>
  </si>
  <si>
    <t>CF3-400°C-30kh</t>
  </si>
  <si>
    <t>CF3M-290°C-1.5kh</t>
  </si>
  <si>
    <t>CF3M-330°C-1.5kh</t>
  </si>
  <si>
    <t>CF3M-360°C-1.5kh</t>
  </si>
  <si>
    <t>CF3M-400°C-1.5kh</t>
  </si>
  <si>
    <t>CF3M-290°C-10kh</t>
  </si>
  <si>
    <t>CF3M-330°C-10kh</t>
  </si>
  <si>
    <t>CF3M-360°C-10kh</t>
  </si>
  <si>
    <t>CF3M-400°C-10kh</t>
  </si>
  <si>
    <t>CF3M-330°C-30kh</t>
  </si>
  <si>
    <t>CF3M-360°C-30kh</t>
  </si>
  <si>
    <t>CF3M-400°C-30kh</t>
  </si>
  <si>
    <t>CF8-290°C-1.5kh</t>
  </si>
  <si>
    <t>CF8-330°C-1.5kh</t>
  </si>
  <si>
    <t>CF8-360°C-1.5kh</t>
  </si>
  <si>
    <t>CF8-400°C-1.5kh</t>
  </si>
  <si>
    <t>CF8-290°C-10kh</t>
  </si>
  <si>
    <t>CF8-330°C-10kh</t>
  </si>
  <si>
    <t>CF8-360°C-10kh</t>
  </si>
  <si>
    <t>CF8-400°C-10kh</t>
  </si>
  <si>
    <t>CF8-330°C-30kh</t>
  </si>
  <si>
    <t>CF8-360°C-30kh</t>
  </si>
  <si>
    <t>CF8-400°C-30kh</t>
  </si>
  <si>
    <t>CF8M-290°C-1.5kh</t>
  </si>
  <si>
    <t>CF8M-330°C-1.5kh</t>
  </si>
  <si>
    <t>CF8M-360°C-1.5kh</t>
  </si>
  <si>
    <t>CF8M-400°C-1.5kh</t>
  </si>
  <si>
    <t>CF8M-290°C-10kh</t>
  </si>
  <si>
    <t>CF8M-330°C-10kh</t>
  </si>
  <si>
    <t>CF8M-360°C-10kh</t>
  </si>
  <si>
    <t>CF8M-400°C-10kh</t>
  </si>
  <si>
    <t>CF8M-330°C-30kh</t>
  </si>
  <si>
    <t>CF8M-360°C-30kh</t>
  </si>
  <si>
    <t>CF8M-400°C-30kh</t>
  </si>
  <si>
    <t>CF3-290°C-10kh (Z21)</t>
  </si>
  <si>
    <t>CF3-330°C-10kh (Z21)</t>
  </si>
  <si>
    <t>CF3-360°C-10kh (Z21)</t>
  </si>
  <si>
    <t>CF3-400°C-10kh (Z21)</t>
  </si>
  <si>
    <t>CF8-330°C-10kh (ELB)</t>
  </si>
  <si>
    <t>CF8-360°C-10kh (ELB)</t>
  </si>
  <si>
    <t>CF8-330°C-30kh (ELB)</t>
  </si>
  <si>
    <t>CF8-360°C-30kh (ELB)</t>
  </si>
  <si>
    <t>CF8-290°C-10kh (S43)</t>
  </si>
  <si>
    <t>CF8-330°C-10kh (S43)</t>
  </si>
  <si>
    <t>CF8-400°C-10kh (S43)</t>
  </si>
  <si>
    <t>CF8-330°C-30kh (S52)</t>
  </si>
  <si>
    <t>CF8-400°C-30kh (S52)</t>
  </si>
  <si>
    <t>CF8-360°C-30kh (S52)</t>
  </si>
  <si>
    <t>CF8-290°C-30kh (S52)</t>
  </si>
  <si>
    <t>CF8-360°C-10kh (S43)</t>
  </si>
  <si>
    <t>CF8M-290°C-10kh (K23)</t>
  </si>
  <si>
    <t>CF8M-330°C-10kh (K23)</t>
  </si>
  <si>
    <t>CF8M-360°C-10kh (K23)</t>
  </si>
  <si>
    <t>CF8M-400°C-10kh (K23)</t>
  </si>
  <si>
    <t>CF8M-290°C-30kh (K25)</t>
  </si>
  <si>
    <t>CF8M-330°C-30kh (K25)</t>
  </si>
  <si>
    <t>CF8M-360°C-30kh (K25)</t>
  </si>
  <si>
    <t>CF8M-400°C-30kh (K25)</t>
  </si>
  <si>
    <t>CF3M-290°C-30kh</t>
  </si>
  <si>
    <t>CF8-290°C-30kh</t>
  </si>
  <si>
    <t>CF8M-290°C-30kh</t>
  </si>
  <si>
    <t>CF3-400°C-30kh (Z43)</t>
  </si>
  <si>
    <t>CF3-360°C-30kh (Z43)</t>
  </si>
  <si>
    <t>CF3-330°C-30kh (Z43)</t>
  </si>
  <si>
    <t>CF3-290°C-30kh (Z43)</t>
  </si>
  <si>
    <t>316L-400°C-10kh</t>
  </si>
  <si>
    <t>316L-360°C-10kh</t>
  </si>
  <si>
    <t>316L-330°C-10kh</t>
  </si>
  <si>
    <t>304L-290°C-10kh</t>
  </si>
  <si>
    <t>316L-290°C-10kh</t>
  </si>
  <si>
    <t>304L-290°C-1.5kh</t>
  </si>
  <si>
    <t>316L-290°C-1.5kh</t>
  </si>
  <si>
    <t>304L-330°C-1.5kh</t>
  </si>
  <si>
    <t>316L-330°C-1.5kh</t>
  </si>
  <si>
    <t>304L-360°C-1.5kh</t>
  </si>
  <si>
    <t>316L-360°C-1.5kh</t>
  </si>
  <si>
    <t>304L-400°C-1.5kh</t>
  </si>
  <si>
    <t>316L-400°C-1.5kh</t>
  </si>
  <si>
    <t>304L-as cast</t>
  </si>
  <si>
    <t>316L-as cast</t>
  </si>
  <si>
    <t>Aging T</t>
  </si>
  <si>
    <t>Vender ID</t>
  </si>
  <si>
    <t>Lateral Expansion</t>
  </si>
  <si>
    <r>
      <t>Alloy</t>
    </r>
    <r>
      <rPr>
        <b/>
        <sz val="11"/>
        <rFont val="Calibri"/>
        <family val="2"/>
      </rPr>
      <t>-Aging ID</t>
    </r>
  </si>
  <si>
    <t>Aging Parameter A</t>
  </si>
  <si>
    <t>Aging time (t)</t>
  </si>
  <si>
    <t>Impact (Absorbed)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</si>
</sst>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5" fillId="2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3" borderId="1" xfId="0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/>
    <xf numFmtId="2" fontId="1" fillId="4" borderId="1" xfId="0" applyNumberFormat="1" applyFont="1" applyFill="1" applyBorder="1"/>
    <xf numFmtId="2" fontId="1" fillId="3" borderId="1" xfId="0" applyNumberFormat="1" applyFont="1" applyFill="1" applyBorder="1"/>
    <xf numFmtId="2" fontId="5" fillId="2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3" borderId="1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/>
    <xf numFmtId="164" fontId="3" fillId="4" borderId="1" xfId="0" applyNumberFormat="1" applyFont="1" applyFill="1" applyBorder="1"/>
    <xf numFmtId="164" fontId="3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0066FF"/>
      <color rgb="FF00800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5F46-1D37-41A4-A1A0-9B596AC69048}">
  <dimension ref="A1:H109"/>
  <sheetViews>
    <sheetView tabSelected="1" workbookViewId="0">
      <selection activeCell="A43" sqref="A43:XFD43"/>
    </sheetView>
  </sheetViews>
  <sheetFormatPr baseColWidth="10" defaultColWidth="8.6640625" defaultRowHeight="14" x14ac:dyDescent="0.15"/>
  <cols>
    <col min="1" max="1" width="31.83203125" style="1" customWidth="1"/>
    <col min="2" max="2" width="8.6640625" style="7"/>
    <col min="3" max="3" width="13.83203125" style="7" customWidth="1"/>
    <col min="4" max="5" width="13.83203125" style="16" customWidth="1"/>
    <col min="6" max="6" width="13.33203125" style="7" customWidth="1"/>
    <col min="7" max="7" width="22.1640625" style="7" customWidth="1"/>
    <col min="8" max="8" width="11.5" style="7" customWidth="1"/>
    <col min="9" max="16384" width="8.6640625" style="1"/>
  </cols>
  <sheetData>
    <row r="1" spans="1:8" ht="34" customHeight="1" x14ac:dyDescent="0.15">
      <c r="A1" s="17" t="s">
        <v>218</v>
      </c>
      <c r="B1" s="17" t="s">
        <v>215</v>
      </c>
      <c r="C1" s="17" t="s">
        <v>220</v>
      </c>
      <c r="D1" s="19" t="s">
        <v>93</v>
      </c>
      <c r="E1" s="19" t="s">
        <v>219</v>
      </c>
      <c r="F1" s="17" t="s">
        <v>216</v>
      </c>
      <c r="G1" s="18" t="s">
        <v>221</v>
      </c>
      <c r="H1" s="18" t="s">
        <v>217</v>
      </c>
    </row>
    <row r="2" spans="1:8" ht="15" x14ac:dyDescent="0.15">
      <c r="A2" s="17"/>
      <c r="B2" s="17" t="s">
        <v>6</v>
      </c>
      <c r="C2" s="17" t="s">
        <v>13</v>
      </c>
      <c r="D2" s="19"/>
      <c r="E2" s="19"/>
      <c r="F2" s="17"/>
      <c r="G2" s="18" t="s">
        <v>0</v>
      </c>
      <c r="H2" s="18" t="s">
        <v>1</v>
      </c>
    </row>
    <row r="3" spans="1:8" x14ac:dyDescent="0.15">
      <c r="A3" s="8" t="s">
        <v>32</v>
      </c>
      <c r="B3" s="3">
        <v>0</v>
      </c>
      <c r="C3" s="3">
        <v>0</v>
      </c>
      <c r="D3" s="12">
        <f>C3*EXP( (-1)*(215000/8.3145)*(1/(273.15+B3)-1/(273.15+325)))</f>
        <v>0</v>
      </c>
      <c r="E3" s="23">
        <f t="shared" ref="E3" si="0">LN(1+D3)</f>
        <v>0</v>
      </c>
      <c r="F3" s="3" t="s">
        <v>4</v>
      </c>
      <c r="G3" s="26">
        <v>179.1</v>
      </c>
      <c r="H3" s="20">
        <v>2.87</v>
      </c>
    </row>
    <row r="4" spans="1:8" x14ac:dyDescent="0.15">
      <c r="A4" s="8" t="s">
        <v>31</v>
      </c>
      <c r="B4" s="3">
        <v>0</v>
      </c>
      <c r="C4" s="3">
        <v>0</v>
      </c>
      <c r="D4" s="12">
        <f t="shared" ref="D4:D7" si="1">C4*EXP( (-1)*(215000/8.3145)*(1/(273.15+B4)-1/(273.15+325)))</f>
        <v>0</v>
      </c>
      <c r="E4" s="23">
        <f t="shared" ref="E4:E7" si="2">LN(1+D4)</f>
        <v>0</v>
      </c>
      <c r="F4" s="3" t="s">
        <v>3</v>
      </c>
      <c r="G4" s="26">
        <v>180.5</v>
      </c>
      <c r="H4" s="20">
        <v>1.83</v>
      </c>
    </row>
    <row r="5" spans="1:8" x14ac:dyDescent="0.15">
      <c r="A5" s="8" t="s">
        <v>33</v>
      </c>
      <c r="B5" s="3">
        <v>0</v>
      </c>
      <c r="C5" s="3">
        <v>0</v>
      </c>
      <c r="D5" s="12">
        <f t="shared" si="1"/>
        <v>0</v>
      </c>
      <c r="E5" s="23">
        <f t="shared" si="2"/>
        <v>0</v>
      </c>
      <c r="F5" s="3" t="s">
        <v>2</v>
      </c>
      <c r="G5" s="26">
        <v>219.2</v>
      </c>
      <c r="H5" s="20">
        <v>2.2400000000000002</v>
      </c>
    </row>
    <row r="6" spans="1:8" x14ac:dyDescent="0.15">
      <c r="A6" s="8" t="s">
        <v>34</v>
      </c>
      <c r="B6" s="3">
        <v>0</v>
      </c>
      <c r="C6" s="3">
        <v>0</v>
      </c>
      <c r="D6" s="12">
        <f t="shared" si="1"/>
        <v>0</v>
      </c>
      <c r="E6" s="23">
        <f t="shared" si="2"/>
        <v>0</v>
      </c>
      <c r="F6" s="3" t="s">
        <v>5</v>
      </c>
      <c r="G6" s="26">
        <v>185.7</v>
      </c>
      <c r="H6" s="20">
        <v>1.19</v>
      </c>
    </row>
    <row r="7" spans="1:8" x14ac:dyDescent="0.15">
      <c r="A7" s="2" t="s">
        <v>136</v>
      </c>
      <c r="B7" s="3">
        <v>290</v>
      </c>
      <c r="C7" s="3">
        <v>1500</v>
      </c>
      <c r="D7" s="12">
        <f t="shared" si="1"/>
        <v>102.14723400510628</v>
      </c>
      <c r="E7" s="23">
        <f t="shared" si="2"/>
        <v>4.6361574238897294</v>
      </c>
      <c r="F7" s="3" t="s">
        <v>15</v>
      </c>
      <c r="G7" s="26">
        <v>154.6</v>
      </c>
      <c r="H7" s="20">
        <v>1.75</v>
      </c>
    </row>
    <row r="8" spans="1:8" x14ac:dyDescent="0.15">
      <c r="A8" s="3" t="s">
        <v>137</v>
      </c>
      <c r="B8" s="3">
        <v>330</v>
      </c>
      <c r="C8" s="3">
        <v>1500</v>
      </c>
      <c r="D8" s="12">
        <f t="shared" ref="D8:D58" si="3">C8*EXP( (-1)*(215000/8.3145)*(1/(273.15+B8)-1/(273.15+325)))</f>
        <v>2146.5017685935481</v>
      </c>
      <c r="E8" s="23">
        <f t="shared" ref="E8:E58" si="4">LN(1+D8)</f>
        <v>7.6720604774173484</v>
      </c>
      <c r="F8" s="3" t="s">
        <v>16</v>
      </c>
      <c r="G8" s="26">
        <v>108.5</v>
      </c>
      <c r="H8" s="20">
        <v>1.91</v>
      </c>
    </row>
    <row r="9" spans="1:8" x14ac:dyDescent="0.15">
      <c r="A9" s="3" t="s">
        <v>138</v>
      </c>
      <c r="B9" s="3">
        <v>360</v>
      </c>
      <c r="C9" s="3">
        <v>1500</v>
      </c>
      <c r="D9" s="12">
        <f t="shared" si="3"/>
        <v>16366.254958003652</v>
      </c>
      <c r="E9" s="23">
        <f t="shared" si="4"/>
        <v>9.7030379689493902</v>
      </c>
      <c r="F9" s="3" t="s">
        <v>17</v>
      </c>
      <c r="G9" s="26">
        <v>101.7</v>
      </c>
      <c r="H9" s="20">
        <v>1.0900000000000001</v>
      </c>
    </row>
    <row r="10" spans="1:8" x14ac:dyDescent="0.15">
      <c r="A10" s="3" t="s">
        <v>139</v>
      </c>
      <c r="B10" s="3">
        <v>400</v>
      </c>
      <c r="C10" s="3">
        <v>1500</v>
      </c>
      <c r="D10" s="12">
        <f t="shared" si="3"/>
        <v>185318.63991356353</v>
      </c>
      <c r="E10" s="23">
        <f t="shared" si="4"/>
        <v>12.129837396476482</v>
      </c>
      <c r="F10" s="3" t="s">
        <v>18</v>
      </c>
      <c r="G10" s="26">
        <v>67.8</v>
      </c>
      <c r="H10" s="20">
        <v>0.81</v>
      </c>
    </row>
    <row r="11" spans="1:8" x14ac:dyDescent="0.15">
      <c r="A11" s="3" t="s">
        <v>147</v>
      </c>
      <c r="B11" s="3">
        <v>290</v>
      </c>
      <c r="C11" s="3">
        <v>1500</v>
      </c>
      <c r="D11" s="12">
        <f t="shared" si="3"/>
        <v>102.14723400510628</v>
      </c>
      <c r="E11" s="23">
        <f t="shared" si="4"/>
        <v>4.6361574238897294</v>
      </c>
      <c r="F11" s="3" t="s">
        <v>19</v>
      </c>
      <c r="G11" s="26">
        <v>165.4</v>
      </c>
      <c r="H11" s="20">
        <v>2.84</v>
      </c>
    </row>
    <row r="12" spans="1:8" x14ac:dyDescent="0.15">
      <c r="A12" s="3" t="s">
        <v>148</v>
      </c>
      <c r="B12" s="3">
        <v>330</v>
      </c>
      <c r="C12" s="3">
        <v>1500</v>
      </c>
      <c r="D12" s="12">
        <f t="shared" si="3"/>
        <v>2146.5017685935481</v>
      </c>
      <c r="E12" s="23">
        <f t="shared" si="4"/>
        <v>7.6720604774173484</v>
      </c>
      <c r="F12" s="3" t="s">
        <v>20</v>
      </c>
      <c r="G12" s="26">
        <v>155.9</v>
      </c>
      <c r="H12" s="20">
        <v>2.16</v>
      </c>
    </row>
    <row r="13" spans="1:8" x14ac:dyDescent="0.15">
      <c r="A13" s="3" t="s">
        <v>149</v>
      </c>
      <c r="B13" s="3">
        <v>360</v>
      </c>
      <c r="C13" s="3">
        <v>1500</v>
      </c>
      <c r="D13" s="12">
        <f t="shared" si="3"/>
        <v>16366.254958003652</v>
      </c>
      <c r="E13" s="23">
        <f t="shared" si="4"/>
        <v>9.7030379689493902</v>
      </c>
      <c r="F13" s="3" t="s">
        <v>21</v>
      </c>
      <c r="G13" s="26">
        <v>154.6</v>
      </c>
      <c r="H13" s="20">
        <v>2.62</v>
      </c>
    </row>
    <row r="14" spans="1:8" x14ac:dyDescent="0.15">
      <c r="A14" s="3" t="s">
        <v>150</v>
      </c>
      <c r="B14" s="3">
        <v>400</v>
      </c>
      <c r="C14" s="3">
        <v>1500</v>
      </c>
      <c r="D14" s="12">
        <f t="shared" si="3"/>
        <v>185318.63991356353</v>
      </c>
      <c r="E14" s="23">
        <f t="shared" si="4"/>
        <v>12.129837396476482</v>
      </c>
      <c r="F14" s="3" t="s">
        <v>22</v>
      </c>
      <c r="G14" s="26">
        <v>162.69999999999999</v>
      </c>
      <c r="H14" s="20">
        <v>2.54</v>
      </c>
    </row>
    <row r="15" spans="1:8" x14ac:dyDescent="0.15">
      <c r="A15" s="2" t="s">
        <v>124</v>
      </c>
      <c r="B15" s="3">
        <v>290</v>
      </c>
      <c r="C15" s="3">
        <v>1500</v>
      </c>
      <c r="D15" s="12">
        <f t="shared" si="3"/>
        <v>102.14723400510628</v>
      </c>
      <c r="E15" s="23">
        <f t="shared" si="4"/>
        <v>4.6361574238897294</v>
      </c>
      <c r="F15" s="3" t="s">
        <v>23</v>
      </c>
      <c r="G15" s="26">
        <v>123.4</v>
      </c>
      <c r="H15" s="20">
        <v>1.63</v>
      </c>
    </row>
    <row r="16" spans="1:8" x14ac:dyDescent="0.15">
      <c r="A16" s="3" t="s">
        <v>125</v>
      </c>
      <c r="B16" s="3">
        <v>330</v>
      </c>
      <c r="C16" s="3">
        <v>1500</v>
      </c>
      <c r="D16" s="12">
        <f t="shared" si="3"/>
        <v>2146.5017685935481</v>
      </c>
      <c r="E16" s="23">
        <f t="shared" si="4"/>
        <v>7.6720604774173484</v>
      </c>
      <c r="F16" s="3" t="s">
        <v>24</v>
      </c>
      <c r="G16" s="26">
        <v>113.9</v>
      </c>
      <c r="H16" s="20">
        <v>2.08</v>
      </c>
    </row>
    <row r="17" spans="1:8" x14ac:dyDescent="0.15">
      <c r="A17" s="3" t="s">
        <v>126</v>
      </c>
      <c r="B17" s="3">
        <v>360</v>
      </c>
      <c r="C17" s="3">
        <v>1500</v>
      </c>
      <c r="D17" s="12">
        <f t="shared" si="3"/>
        <v>16366.254958003652</v>
      </c>
      <c r="E17" s="23">
        <f t="shared" si="4"/>
        <v>9.7030379689493902</v>
      </c>
      <c r="F17" s="3" t="s">
        <v>25</v>
      </c>
      <c r="G17" s="26">
        <v>125.4</v>
      </c>
      <c r="H17" s="20">
        <v>2.0299999999999998</v>
      </c>
    </row>
    <row r="18" spans="1:8" x14ac:dyDescent="0.15">
      <c r="A18" s="3" t="s">
        <v>127</v>
      </c>
      <c r="B18" s="3">
        <v>400</v>
      </c>
      <c r="C18" s="3">
        <v>1500</v>
      </c>
      <c r="D18" s="12">
        <f t="shared" si="3"/>
        <v>185318.63991356353</v>
      </c>
      <c r="E18" s="23">
        <f t="shared" si="4"/>
        <v>12.129837396476482</v>
      </c>
      <c r="F18" s="3" t="s">
        <v>26</v>
      </c>
      <c r="G18" s="26">
        <v>103</v>
      </c>
      <c r="H18" s="20">
        <v>1.68</v>
      </c>
    </row>
    <row r="19" spans="1:8" x14ac:dyDescent="0.15">
      <c r="A19" s="3" t="s">
        <v>158</v>
      </c>
      <c r="B19" s="3">
        <v>290</v>
      </c>
      <c r="C19" s="3">
        <v>1500</v>
      </c>
      <c r="D19" s="12">
        <f t="shared" si="3"/>
        <v>102.14723400510628</v>
      </c>
      <c r="E19" s="23">
        <f t="shared" si="4"/>
        <v>4.6361574238897294</v>
      </c>
      <c r="F19" s="3" t="s">
        <v>27</v>
      </c>
      <c r="G19" s="26">
        <v>144.4</v>
      </c>
      <c r="H19" s="20">
        <v>1.55</v>
      </c>
    </row>
    <row r="20" spans="1:8" x14ac:dyDescent="0.15">
      <c r="A20" s="3" t="s">
        <v>159</v>
      </c>
      <c r="B20" s="3">
        <v>330</v>
      </c>
      <c r="C20" s="3">
        <v>1500</v>
      </c>
      <c r="D20" s="12">
        <f t="shared" si="3"/>
        <v>2146.5017685935481</v>
      </c>
      <c r="E20" s="23">
        <f t="shared" si="4"/>
        <v>7.6720604774173484</v>
      </c>
      <c r="F20" s="3" t="s">
        <v>28</v>
      </c>
      <c r="G20" s="26">
        <v>128.80000000000001</v>
      </c>
      <c r="H20" s="20">
        <v>1.32</v>
      </c>
    </row>
    <row r="21" spans="1:8" x14ac:dyDescent="0.15">
      <c r="A21" s="3" t="s">
        <v>160</v>
      </c>
      <c r="B21" s="3">
        <v>360</v>
      </c>
      <c r="C21" s="3">
        <v>1500</v>
      </c>
      <c r="D21" s="12">
        <f t="shared" si="3"/>
        <v>16366.254958003652</v>
      </c>
      <c r="E21" s="23">
        <f t="shared" si="4"/>
        <v>9.7030379689493902</v>
      </c>
      <c r="F21" s="3" t="s">
        <v>29</v>
      </c>
      <c r="G21" s="26">
        <v>113.9</v>
      </c>
      <c r="H21" s="20">
        <v>1.57</v>
      </c>
    </row>
    <row r="22" spans="1:8" x14ac:dyDescent="0.15">
      <c r="A22" s="3" t="s">
        <v>161</v>
      </c>
      <c r="B22" s="3">
        <v>400</v>
      </c>
      <c r="C22" s="3">
        <v>1500</v>
      </c>
      <c r="D22" s="12">
        <f t="shared" si="3"/>
        <v>185318.63991356353</v>
      </c>
      <c r="E22" s="23">
        <f t="shared" si="4"/>
        <v>12.129837396476482</v>
      </c>
      <c r="F22" s="3" t="s">
        <v>30</v>
      </c>
      <c r="G22" s="26">
        <v>101.7</v>
      </c>
      <c r="H22" s="20">
        <v>1.65</v>
      </c>
    </row>
    <row r="23" spans="1:8" x14ac:dyDescent="0.15">
      <c r="A23" s="3" t="s">
        <v>140</v>
      </c>
      <c r="B23" s="3">
        <v>290</v>
      </c>
      <c r="C23" s="3">
        <v>10000</v>
      </c>
      <c r="D23" s="12">
        <f t="shared" si="3"/>
        <v>680.98156003404188</v>
      </c>
      <c r="E23" s="23">
        <f t="shared" si="4"/>
        <v>6.5250026194046749</v>
      </c>
      <c r="F23" s="3" t="s">
        <v>47</v>
      </c>
      <c r="G23" s="26">
        <v>127.4</v>
      </c>
      <c r="H23" s="20">
        <v>2.79</v>
      </c>
    </row>
    <row r="24" spans="1:8" x14ac:dyDescent="0.15">
      <c r="A24" s="3" t="s">
        <v>141</v>
      </c>
      <c r="B24" s="3">
        <v>330</v>
      </c>
      <c r="C24" s="3">
        <v>10000</v>
      </c>
      <c r="D24" s="12">
        <f t="shared" si="3"/>
        <v>14310.011790623654</v>
      </c>
      <c r="E24" s="23">
        <f t="shared" si="4"/>
        <v>9.5687845751959149</v>
      </c>
      <c r="F24" s="3" t="s">
        <v>48</v>
      </c>
      <c r="G24" s="26">
        <v>106.4</v>
      </c>
      <c r="H24" s="20">
        <v>2.34</v>
      </c>
    </row>
    <row r="25" spans="1:8" x14ac:dyDescent="0.15">
      <c r="A25" s="3" t="s">
        <v>142</v>
      </c>
      <c r="B25" s="3">
        <v>360</v>
      </c>
      <c r="C25" s="3">
        <v>10000</v>
      </c>
      <c r="D25" s="12">
        <f t="shared" si="3"/>
        <v>109108.36638669101</v>
      </c>
      <c r="E25" s="23">
        <f t="shared" si="4"/>
        <v>11.600106019526528</v>
      </c>
      <c r="F25" s="3" t="s">
        <v>49</v>
      </c>
      <c r="G25" s="26">
        <v>61</v>
      </c>
      <c r="H25" s="20">
        <v>1.1399999999999999</v>
      </c>
    </row>
    <row r="26" spans="1:8" x14ac:dyDescent="0.15">
      <c r="A26" s="3" t="s">
        <v>143</v>
      </c>
      <c r="B26" s="3">
        <v>400</v>
      </c>
      <c r="C26" s="3">
        <v>10000</v>
      </c>
      <c r="D26" s="12">
        <f t="shared" si="3"/>
        <v>1235457.5994237568</v>
      </c>
      <c r="E26" s="23">
        <f t="shared" si="4"/>
        <v>14.026952794682021</v>
      </c>
      <c r="F26" s="3" t="s">
        <v>50</v>
      </c>
      <c r="G26" s="26">
        <v>94.2</v>
      </c>
      <c r="H26" s="20">
        <v>1.45</v>
      </c>
    </row>
    <row r="27" spans="1:8" x14ac:dyDescent="0.15">
      <c r="A27" s="8" t="s">
        <v>128</v>
      </c>
      <c r="B27" s="3">
        <v>290</v>
      </c>
      <c r="C27" s="3">
        <v>10000</v>
      </c>
      <c r="D27" s="12">
        <f t="shared" si="3"/>
        <v>680.98156003404188</v>
      </c>
      <c r="E27" s="23">
        <f t="shared" si="4"/>
        <v>6.5250026194046749</v>
      </c>
      <c r="F27" s="3" t="s">
        <v>46</v>
      </c>
      <c r="G27" s="26">
        <v>124.7</v>
      </c>
      <c r="H27" s="20">
        <v>1.63</v>
      </c>
    </row>
    <row r="28" spans="1:8" x14ac:dyDescent="0.15">
      <c r="A28" s="3" t="s">
        <v>129</v>
      </c>
      <c r="B28" s="3">
        <v>330</v>
      </c>
      <c r="C28" s="3">
        <v>10000</v>
      </c>
      <c r="D28" s="12">
        <f t="shared" si="3"/>
        <v>14310.011790623654</v>
      </c>
      <c r="E28" s="23">
        <f t="shared" si="4"/>
        <v>9.5687845751959149</v>
      </c>
      <c r="F28" s="3" t="s">
        <v>51</v>
      </c>
      <c r="G28" s="26">
        <v>128.80000000000001</v>
      </c>
      <c r="H28" s="20">
        <v>1.98</v>
      </c>
    </row>
    <row r="29" spans="1:8" x14ac:dyDescent="0.15">
      <c r="A29" s="3" t="s">
        <v>130</v>
      </c>
      <c r="B29" s="3">
        <v>360</v>
      </c>
      <c r="C29" s="3">
        <v>10000</v>
      </c>
      <c r="D29" s="12">
        <f t="shared" si="3"/>
        <v>109108.36638669101</v>
      </c>
      <c r="E29" s="23">
        <f t="shared" si="4"/>
        <v>11.600106019526528</v>
      </c>
      <c r="F29" s="3" t="s">
        <v>52</v>
      </c>
      <c r="G29" s="26">
        <v>118.6</v>
      </c>
      <c r="H29" s="20">
        <v>1.98</v>
      </c>
    </row>
    <row r="30" spans="1:8" x14ac:dyDescent="0.15">
      <c r="A30" s="8" t="s">
        <v>131</v>
      </c>
      <c r="B30" s="3">
        <v>400</v>
      </c>
      <c r="C30" s="3">
        <v>10000</v>
      </c>
      <c r="D30" s="12">
        <f t="shared" si="3"/>
        <v>1235457.5994237568</v>
      </c>
      <c r="E30" s="23">
        <f t="shared" si="4"/>
        <v>14.026952794682021</v>
      </c>
      <c r="F30" s="3" t="s">
        <v>45</v>
      </c>
      <c r="G30" s="26">
        <v>136.4</v>
      </c>
      <c r="H30" s="20">
        <v>2.64</v>
      </c>
    </row>
    <row r="31" spans="1:8" x14ac:dyDescent="0.15">
      <c r="A31" s="8" t="s">
        <v>151</v>
      </c>
      <c r="B31" s="3">
        <v>290</v>
      </c>
      <c r="C31" s="3">
        <v>10000</v>
      </c>
      <c r="D31" s="12">
        <f t="shared" si="3"/>
        <v>680.98156003404188</v>
      </c>
      <c r="E31" s="23">
        <f t="shared" si="4"/>
        <v>6.5250026194046749</v>
      </c>
      <c r="F31" s="3" t="s">
        <v>60</v>
      </c>
      <c r="G31" s="26">
        <v>155.9</v>
      </c>
      <c r="H31" s="20">
        <v>2.06</v>
      </c>
    </row>
    <row r="32" spans="1:8" x14ac:dyDescent="0.15">
      <c r="A32" s="8" t="s">
        <v>152</v>
      </c>
      <c r="B32" s="3">
        <v>330</v>
      </c>
      <c r="C32" s="3">
        <v>10000</v>
      </c>
      <c r="D32" s="12">
        <f t="shared" si="3"/>
        <v>14310.011790623654</v>
      </c>
      <c r="E32" s="23">
        <f t="shared" si="4"/>
        <v>9.5687845751959149</v>
      </c>
      <c r="F32" s="3" t="s">
        <v>53</v>
      </c>
      <c r="G32" s="26">
        <v>164.1</v>
      </c>
      <c r="H32" s="20">
        <v>2.2400000000000002</v>
      </c>
    </row>
    <row r="33" spans="1:8" x14ac:dyDescent="0.15">
      <c r="A33" s="8" t="s">
        <v>153</v>
      </c>
      <c r="B33" s="3">
        <v>360</v>
      </c>
      <c r="C33" s="3">
        <v>10000</v>
      </c>
      <c r="D33" s="12">
        <f t="shared" si="3"/>
        <v>109108.36638669101</v>
      </c>
      <c r="E33" s="23">
        <f t="shared" si="4"/>
        <v>11.600106019526528</v>
      </c>
      <c r="F33" s="3" t="s">
        <v>54</v>
      </c>
      <c r="G33" s="26">
        <v>164.1</v>
      </c>
      <c r="H33" s="20">
        <v>2.36</v>
      </c>
    </row>
    <row r="34" spans="1:8" x14ac:dyDescent="0.15">
      <c r="A34" s="8" t="s">
        <v>154</v>
      </c>
      <c r="B34" s="3">
        <v>400</v>
      </c>
      <c r="C34" s="3">
        <v>10000</v>
      </c>
      <c r="D34" s="12">
        <f t="shared" si="3"/>
        <v>1235457.5994237568</v>
      </c>
      <c r="E34" s="23">
        <f t="shared" si="4"/>
        <v>14.026952794682021</v>
      </c>
      <c r="F34" s="3" t="s">
        <v>55</v>
      </c>
      <c r="G34" s="26">
        <v>136.9</v>
      </c>
      <c r="H34" s="20">
        <v>1.52</v>
      </c>
    </row>
    <row r="35" spans="1:8" x14ac:dyDescent="0.15">
      <c r="A35" s="8" t="s">
        <v>162</v>
      </c>
      <c r="B35" s="3">
        <v>290</v>
      </c>
      <c r="C35" s="3">
        <v>10000</v>
      </c>
      <c r="D35" s="12">
        <f t="shared" si="3"/>
        <v>680.98156003404188</v>
      </c>
      <c r="E35" s="23">
        <f t="shared" si="4"/>
        <v>6.5250026194046749</v>
      </c>
      <c r="F35" s="3" t="s">
        <v>56</v>
      </c>
      <c r="G35" s="26">
        <v>136.30000000000001</v>
      </c>
      <c r="H35" s="20">
        <v>1.32</v>
      </c>
    </row>
    <row r="36" spans="1:8" x14ac:dyDescent="0.15">
      <c r="A36" s="8" t="s">
        <v>163</v>
      </c>
      <c r="B36" s="3">
        <v>330</v>
      </c>
      <c r="C36" s="3">
        <v>10000</v>
      </c>
      <c r="D36" s="12">
        <f t="shared" si="3"/>
        <v>14310.011790623654</v>
      </c>
      <c r="E36" s="23">
        <f t="shared" si="4"/>
        <v>9.5687845751959149</v>
      </c>
      <c r="F36" s="3" t="s">
        <v>57</v>
      </c>
      <c r="G36" s="26">
        <v>126.1</v>
      </c>
      <c r="H36" s="20">
        <v>1.91</v>
      </c>
    </row>
    <row r="37" spans="1:8" x14ac:dyDescent="0.15">
      <c r="A37" s="8" t="s">
        <v>164</v>
      </c>
      <c r="B37" s="3">
        <v>360</v>
      </c>
      <c r="C37" s="3">
        <v>10000</v>
      </c>
      <c r="D37" s="12">
        <f t="shared" si="3"/>
        <v>109108.36638669101</v>
      </c>
      <c r="E37" s="23">
        <f t="shared" si="4"/>
        <v>11.600106019526528</v>
      </c>
      <c r="F37" s="3" t="s">
        <v>58</v>
      </c>
      <c r="G37" s="26">
        <v>124.1</v>
      </c>
      <c r="H37" s="20">
        <v>1.65</v>
      </c>
    </row>
    <row r="38" spans="1:8" x14ac:dyDescent="0.15">
      <c r="A38" s="8" t="s">
        <v>165</v>
      </c>
      <c r="B38" s="3">
        <v>400</v>
      </c>
      <c r="C38" s="3">
        <v>10000</v>
      </c>
      <c r="D38" s="12">
        <f t="shared" si="3"/>
        <v>1235457.5994237568</v>
      </c>
      <c r="E38" s="23">
        <f t="shared" si="4"/>
        <v>14.026952794682021</v>
      </c>
      <c r="F38" s="3" t="s">
        <v>59</v>
      </c>
      <c r="G38" s="26">
        <v>102.4</v>
      </c>
      <c r="H38" s="20">
        <v>2.39</v>
      </c>
    </row>
    <row r="39" spans="1:8" x14ac:dyDescent="0.15">
      <c r="A39" s="9" t="s">
        <v>193</v>
      </c>
      <c r="B39" s="3">
        <v>290</v>
      </c>
      <c r="C39" s="3">
        <v>30000</v>
      </c>
      <c r="D39" s="12">
        <f t="shared" si="3"/>
        <v>2042.9446801021256</v>
      </c>
      <c r="E39" s="23">
        <f t="shared" si="4"/>
        <v>7.6226368864280509</v>
      </c>
      <c r="F39" s="3" t="s">
        <v>98</v>
      </c>
      <c r="G39" s="26">
        <v>120</v>
      </c>
      <c r="H39" s="20">
        <v>2.06</v>
      </c>
    </row>
    <row r="40" spans="1:8" x14ac:dyDescent="0.15">
      <c r="A40" s="9" t="s">
        <v>144</v>
      </c>
      <c r="B40" s="3">
        <v>330</v>
      </c>
      <c r="C40" s="3">
        <v>30000</v>
      </c>
      <c r="D40" s="12">
        <f t="shared" si="3"/>
        <v>42930.035371870959</v>
      </c>
      <c r="E40" s="23">
        <f t="shared" si="4"/>
        <v>10.667350278604719</v>
      </c>
      <c r="F40" s="3" t="s">
        <v>99</v>
      </c>
      <c r="G40" s="26">
        <v>62.4</v>
      </c>
      <c r="H40" s="20">
        <v>1.1399999999999999</v>
      </c>
    </row>
    <row r="41" spans="1:8" x14ac:dyDescent="0.15">
      <c r="A41" s="9" t="s">
        <v>145</v>
      </c>
      <c r="B41" s="3">
        <v>360</v>
      </c>
      <c r="C41" s="3">
        <v>30000</v>
      </c>
      <c r="D41" s="12">
        <f t="shared" si="3"/>
        <v>327325.09916007303</v>
      </c>
      <c r="E41" s="23">
        <f t="shared" si="4"/>
        <v>12.698712198098635</v>
      </c>
      <c r="F41" s="3" t="s">
        <v>100</v>
      </c>
      <c r="G41" s="26">
        <v>84.7</v>
      </c>
      <c r="H41" s="20">
        <v>1.35</v>
      </c>
    </row>
    <row r="42" spans="1:8" x14ac:dyDescent="0.15">
      <c r="A42" s="9" t="s">
        <v>146</v>
      </c>
      <c r="B42" s="3">
        <v>400</v>
      </c>
      <c r="C42" s="3">
        <v>30000</v>
      </c>
      <c r="D42" s="12">
        <f t="shared" si="3"/>
        <v>3706372.7982712705</v>
      </c>
      <c r="E42" s="23">
        <f t="shared" si="4"/>
        <v>15.125564543739296</v>
      </c>
      <c r="F42" s="3" t="s">
        <v>101</v>
      </c>
      <c r="G42" s="26">
        <v>43.4</v>
      </c>
      <c r="H42" s="20">
        <v>0.69</v>
      </c>
    </row>
    <row r="43" spans="1:8" x14ac:dyDescent="0.15">
      <c r="A43" s="9" t="s">
        <v>132</v>
      </c>
      <c r="B43" s="3">
        <v>290</v>
      </c>
      <c r="C43" s="3">
        <v>30000</v>
      </c>
      <c r="D43" s="12">
        <f t="shared" si="3"/>
        <v>2042.9446801021256</v>
      </c>
      <c r="E43" s="23">
        <f t="shared" si="4"/>
        <v>7.6226368864280509</v>
      </c>
      <c r="F43" s="3" t="s">
        <v>102</v>
      </c>
      <c r="G43" s="26">
        <v>142.4</v>
      </c>
      <c r="H43" s="20">
        <v>1.65</v>
      </c>
    </row>
    <row r="44" spans="1:8" x14ac:dyDescent="0.15">
      <c r="A44" s="9" t="s">
        <v>133</v>
      </c>
      <c r="B44" s="3">
        <v>330</v>
      </c>
      <c r="C44" s="3">
        <v>30000</v>
      </c>
      <c r="D44" s="12">
        <f t="shared" si="3"/>
        <v>42930.035371870959</v>
      </c>
      <c r="E44" s="23">
        <f t="shared" si="4"/>
        <v>10.667350278604719</v>
      </c>
      <c r="F44" s="3" t="s">
        <v>103</v>
      </c>
      <c r="G44" s="26">
        <v>129.5</v>
      </c>
      <c r="H44" s="20">
        <v>2.29</v>
      </c>
    </row>
    <row r="45" spans="1:8" x14ac:dyDescent="0.15">
      <c r="A45" s="9" t="s">
        <v>134</v>
      </c>
      <c r="B45" s="3">
        <v>360</v>
      </c>
      <c r="C45" s="3">
        <v>30000</v>
      </c>
      <c r="D45" s="12">
        <f t="shared" si="3"/>
        <v>327325.09916007303</v>
      </c>
      <c r="E45" s="23">
        <f t="shared" si="4"/>
        <v>12.698712198098635</v>
      </c>
      <c r="F45" s="3" t="s">
        <v>104</v>
      </c>
      <c r="G45" s="26">
        <v>109.8</v>
      </c>
      <c r="H45" s="20">
        <v>2.64</v>
      </c>
    </row>
    <row r="46" spans="1:8" x14ac:dyDescent="0.15">
      <c r="A46" s="9" t="s">
        <v>135</v>
      </c>
      <c r="B46" s="3">
        <v>400</v>
      </c>
      <c r="C46" s="3">
        <v>30000</v>
      </c>
      <c r="D46" s="12">
        <f t="shared" si="3"/>
        <v>3706372.7982712705</v>
      </c>
      <c r="E46" s="23">
        <f t="shared" si="4"/>
        <v>15.125564543739296</v>
      </c>
      <c r="F46" s="3" t="s">
        <v>105</v>
      </c>
      <c r="G46" s="26">
        <v>63.7</v>
      </c>
      <c r="H46" s="20">
        <v>1.24</v>
      </c>
    </row>
    <row r="47" spans="1:8" x14ac:dyDescent="0.15">
      <c r="A47" s="9" t="s">
        <v>194</v>
      </c>
      <c r="B47" s="3">
        <v>290</v>
      </c>
      <c r="C47" s="3">
        <v>30000</v>
      </c>
      <c r="D47" s="12">
        <f t="shared" si="3"/>
        <v>2042.9446801021256</v>
      </c>
      <c r="E47" s="23">
        <f t="shared" si="4"/>
        <v>7.6226368864280509</v>
      </c>
      <c r="F47" s="3" t="s">
        <v>106</v>
      </c>
      <c r="G47" s="26">
        <v>142.4</v>
      </c>
      <c r="H47" s="20">
        <v>2.44</v>
      </c>
    </row>
    <row r="48" spans="1:8" x14ac:dyDescent="0.15">
      <c r="A48" s="9" t="s">
        <v>155</v>
      </c>
      <c r="B48" s="3">
        <v>330</v>
      </c>
      <c r="C48" s="3">
        <v>30000</v>
      </c>
      <c r="D48" s="12">
        <f t="shared" si="3"/>
        <v>42930.035371870959</v>
      </c>
      <c r="E48" s="23">
        <f t="shared" si="4"/>
        <v>10.667350278604719</v>
      </c>
      <c r="F48" s="3" t="s">
        <v>108</v>
      </c>
      <c r="G48" s="26">
        <v>128.1</v>
      </c>
      <c r="H48" s="20">
        <v>1.7</v>
      </c>
    </row>
    <row r="49" spans="1:8" x14ac:dyDescent="0.15">
      <c r="A49" s="9" t="s">
        <v>156</v>
      </c>
      <c r="B49" s="3">
        <v>360</v>
      </c>
      <c r="C49" s="3">
        <v>30000</v>
      </c>
      <c r="D49" s="12">
        <f t="shared" si="3"/>
        <v>327325.09916007303</v>
      </c>
      <c r="E49" s="23">
        <f t="shared" si="4"/>
        <v>12.698712198098635</v>
      </c>
      <c r="F49" s="3" t="s">
        <v>107</v>
      </c>
      <c r="G49" s="26">
        <v>126.1</v>
      </c>
      <c r="H49" s="20">
        <v>2.79</v>
      </c>
    </row>
    <row r="50" spans="1:8" x14ac:dyDescent="0.15">
      <c r="A50" s="9" t="s">
        <v>157</v>
      </c>
      <c r="B50" s="3">
        <v>400</v>
      </c>
      <c r="C50" s="3">
        <v>30000</v>
      </c>
      <c r="D50" s="12">
        <f t="shared" si="3"/>
        <v>3706372.7982712705</v>
      </c>
      <c r="E50" s="23">
        <f t="shared" si="4"/>
        <v>15.125564543739296</v>
      </c>
      <c r="F50" s="3" t="s">
        <v>109</v>
      </c>
      <c r="G50" s="26">
        <v>123.4</v>
      </c>
      <c r="H50" s="20">
        <v>2.11</v>
      </c>
    </row>
    <row r="51" spans="1:8" x14ac:dyDescent="0.15">
      <c r="A51" s="9" t="s">
        <v>195</v>
      </c>
      <c r="B51" s="3">
        <v>290</v>
      </c>
      <c r="C51" s="3">
        <v>30000</v>
      </c>
      <c r="D51" s="12">
        <f t="shared" si="3"/>
        <v>2042.9446801021256</v>
      </c>
      <c r="E51" s="23">
        <f t="shared" si="4"/>
        <v>7.6226368864280509</v>
      </c>
      <c r="F51" s="3" t="s">
        <v>110</v>
      </c>
      <c r="G51" s="26">
        <v>122</v>
      </c>
      <c r="H51" s="20">
        <v>2.21</v>
      </c>
    </row>
    <row r="52" spans="1:8" x14ac:dyDescent="0.15">
      <c r="A52" s="9" t="s">
        <v>166</v>
      </c>
      <c r="B52" s="3">
        <v>330</v>
      </c>
      <c r="C52" s="3">
        <v>30000</v>
      </c>
      <c r="D52" s="12">
        <f t="shared" si="3"/>
        <v>42930.035371870959</v>
      </c>
      <c r="E52" s="23">
        <f t="shared" si="4"/>
        <v>10.667350278604719</v>
      </c>
      <c r="F52" s="3" t="s">
        <v>111</v>
      </c>
      <c r="G52" s="26">
        <v>122.7</v>
      </c>
      <c r="H52" s="20">
        <v>1.57</v>
      </c>
    </row>
    <row r="53" spans="1:8" x14ac:dyDescent="0.15">
      <c r="A53" s="9" t="s">
        <v>167</v>
      </c>
      <c r="B53" s="3">
        <v>360</v>
      </c>
      <c r="C53" s="3">
        <v>30000</v>
      </c>
      <c r="D53" s="12">
        <f t="shared" si="3"/>
        <v>327325.09916007303</v>
      </c>
      <c r="E53" s="23">
        <f t="shared" si="4"/>
        <v>12.698712198098635</v>
      </c>
      <c r="F53" s="3" t="s">
        <v>112</v>
      </c>
      <c r="G53" s="26">
        <v>119.3</v>
      </c>
      <c r="H53" s="20">
        <v>1.91</v>
      </c>
    </row>
    <row r="54" spans="1:8" x14ac:dyDescent="0.15">
      <c r="A54" s="9" t="s">
        <v>168</v>
      </c>
      <c r="B54" s="3">
        <v>400</v>
      </c>
      <c r="C54" s="3">
        <v>30000</v>
      </c>
      <c r="D54" s="12">
        <f t="shared" si="3"/>
        <v>3706372.7982712705</v>
      </c>
      <c r="E54" s="23">
        <f t="shared" si="4"/>
        <v>15.125564543739296</v>
      </c>
      <c r="F54" s="3" t="s">
        <v>113</v>
      </c>
      <c r="G54" s="26">
        <v>115.2</v>
      </c>
      <c r="H54" s="20">
        <v>1.78</v>
      </c>
    </row>
    <row r="55" spans="1:8" x14ac:dyDescent="0.15">
      <c r="A55" s="10" t="s">
        <v>76</v>
      </c>
      <c r="B55" s="10">
        <v>0</v>
      </c>
      <c r="C55" s="10">
        <v>0</v>
      </c>
      <c r="D55" s="13">
        <f t="shared" si="3"/>
        <v>0</v>
      </c>
      <c r="E55" s="24">
        <f t="shared" si="4"/>
        <v>0</v>
      </c>
      <c r="F55" s="10" t="s">
        <v>11</v>
      </c>
      <c r="G55" s="27">
        <v>350.5</v>
      </c>
      <c r="H55" s="21">
        <v>2.67</v>
      </c>
    </row>
    <row r="56" spans="1:8" x14ac:dyDescent="0.15">
      <c r="A56" s="10" t="s">
        <v>77</v>
      </c>
      <c r="B56" s="10">
        <v>0</v>
      </c>
      <c r="C56" s="10">
        <v>0</v>
      </c>
      <c r="D56" s="13">
        <f t="shared" si="3"/>
        <v>0</v>
      </c>
      <c r="E56" s="24">
        <f t="shared" si="4"/>
        <v>0</v>
      </c>
      <c r="F56" s="10" t="s">
        <v>12</v>
      </c>
      <c r="G56" s="27">
        <v>352.5</v>
      </c>
      <c r="H56" s="21">
        <v>2.39</v>
      </c>
    </row>
    <row r="57" spans="1:8" x14ac:dyDescent="0.15">
      <c r="A57" s="10" t="s">
        <v>78</v>
      </c>
      <c r="B57" s="10">
        <v>0</v>
      </c>
      <c r="C57" s="10">
        <v>0</v>
      </c>
      <c r="D57" s="13">
        <f t="shared" si="3"/>
        <v>0</v>
      </c>
      <c r="E57" s="24">
        <f t="shared" si="4"/>
        <v>0</v>
      </c>
      <c r="F57" s="10" t="s">
        <v>14</v>
      </c>
      <c r="G57" s="27">
        <v>245.4</v>
      </c>
      <c r="H57" s="21">
        <v>2.0299999999999998</v>
      </c>
    </row>
    <row r="58" spans="1:8" x14ac:dyDescent="0.15">
      <c r="A58" s="10" t="s">
        <v>74</v>
      </c>
      <c r="B58" s="10">
        <v>0</v>
      </c>
      <c r="C58" s="10">
        <v>0</v>
      </c>
      <c r="D58" s="13">
        <f t="shared" si="3"/>
        <v>0</v>
      </c>
      <c r="E58" s="24">
        <f t="shared" si="4"/>
        <v>0</v>
      </c>
      <c r="F58" s="10" t="s">
        <v>9</v>
      </c>
      <c r="G58" s="27">
        <v>135.6</v>
      </c>
      <c r="H58" s="21">
        <v>2.21</v>
      </c>
    </row>
    <row r="59" spans="1:8" x14ac:dyDescent="0.15">
      <c r="A59" s="10" t="s">
        <v>75</v>
      </c>
      <c r="B59" s="10">
        <v>0</v>
      </c>
      <c r="C59" s="10">
        <v>0</v>
      </c>
      <c r="D59" s="13">
        <f t="shared" ref="D59:D107" si="5">C59*EXP( (-1)*(215000/8.3145)*(1/(273.15+B59)-1/(273.15+325)))</f>
        <v>0</v>
      </c>
      <c r="E59" s="24">
        <f t="shared" ref="E59:E107" si="6">LN(1+D59)</f>
        <v>0</v>
      </c>
      <c r="F59" s="10" t="s">
        <v>10</v>
      </c>
      <c r="G59" s="27">
        <v>252.2</v>
      </c>
      <c r="H59" s="21">
        <v>1.93</v>
      </c>
    </row>
    <row r="60" spans="1:8" x14ac:dyDescent="0.15">
      <c r="A60" s="10" t="s">
        <v>72</v>
      </c>
      <c r="B60" s="10">
        <v>0</v>
      </c>
      <c r="C60" s="10">
        <v>0</v>
      </c>
      <c r="D60" s="13">
        <f t="shared" si="5"/>
        <v>0</v>
      </c>
      <c r="E60" s="24">
        <f t="shared" si="6"/>
        <v>0</v>
      </c>
      <c r="F60" s="10" t="s">
        <v>7</v>
      </c>
      <c r="G60" s="27">
        <v>212.2</v>
      </c>
      <c r="H60" s="21">
        <v>0.86</v>
      </c>
    </row>
    <row r="61" spans="1:8" x14ac:dyDescent="0.15">
      <c r="A61" s="10" t="s">
        <v>73</v>
      </c>
      <c r="B61" s="10">
        <v>0</v>
      </c>
      <c r="C61" s="10">
        <v>0</v>
      </c>
      <c r="D61" s="13">
        <f t="shared" si="5"/>
        <v>0</v>
      </c>
      <c r="E61" s="24">
        <f t="shared" si="6"/>
        <v>0</v>
      </c>
      <c r="F61" s="10" t="s">
        <v>8</v>
      </c>
      <c r="G61" s="27">
        <v>219.6</v>
      </c>
      <c r="H61" s="21">
        <v>2.34</v>
      </c>
    </row>
    <row r="62" spans="1:8" x14ac:dyDescent="0.15">
      <c r="A62" s="5" t="s">
        <v>169</v>
      </c>
      <c r="B62" s="10">
        <v>290</v>
      </c>
      <c r="C62" s="10">
        <v>10000</v>
      </c>
      <c r="D62" s="13">
        <f t="shared" si="5"/>
        <v>680.98156003404188</v>
      </c>
      <c r="E62" s="24">
        <f t="shared" si="6"/>
        <v>6.5250026194046749</v>
      </c>
      <c r="F62" s="10" t="s">
        <v>80</v>
      </c>
      <c r="G62" s="27">
        <v>351.2</v>
      </c>
      <c r="H62" s="21">
        <v>2.87</v>
      </c>
    </row>
    <row r="63" spans="1:8" x14ac:dyDescent="0.15">
      <c r="A63" s="5" t="s">
        <v>170</v>
      </c>
      <c r="B63" s="10">
        <v>330</v>
      </c>
      <c r="C63" s="10">
        <v>10000</v>
      </c>
      <c r="D63" s="13">
        <f t="shared" si="5"/>
        <v>14310.011790623654</v>
      </c>
      <c r="E63" s="24">
        <f t="shared" si="6"/>
        <v>9.5687845751959149</v>
      </c>
      <c r="F63" s="10" t="s">
        <v>82</v>
      </c>
      <c r="G63" s="27">
        <v>285.39999999999998</v>
      </c>
      <c r="H63" s="21">
        <v>1.98</v>
      </c>
    </row>
    <row r="64" spans="1:8" x14ac:dyDescent="0.15">
      <c r="A64" s="5" t="s">
        <v>171</v>
      </c>
      <c r="B64" s="10">
        <v>360</v>
      </c>
      <c r="C64" s="10">
        <v>10000</v>
      </c>
      <c r="D64" s="13">
        <f t="shared" si="5"/>
        <v>109108.36638669101</v>
      </c>
      <c r="E64" s="24">
        <f t="shared" si="6"/>
        <v>11.600106019526528</v>
      </c>
      <c r="F64" s="10" t="s">
        <v>86</v>
      </c>
      <c r="G64" s="27">
        <v>162.69999999999999</v>
      </c>
      <c r="H64" s="21">
        <v>2.13</v>
      </c>
    </row>
    <row r="65" spans="1:8" x14ac:dyDescent="0.15">
      <c r="A65" s="6" t="s">
        <v>172</v>
      </c>
      <c r="B65" s="10">
        <v>400</v>
      </c>
      <c r="C65" s="10">
        <v>10000</v>
      </c>
      <c r="D65" s="13">
        <f t="shared" si="5"/>
        <v>1235457.5994237568</v>
      </c>
      <c r="E65" s="24">
        <f t="shared" si="6"/>
        <v>14.026952794682021</v>
      </c>
      <c r="F65" s="10" t="s">
        <v>90</v>
      </c>
      <c r="G65" s="27">
        <v>339.6</v>
      </c>
      <c r="H65" s="21">
        <v>2.87</v>
      </c>
    </row>
    <row r="66" spans="1:8" x14ac:dyDescent="0.15">
      <c r="A66" s="5" t="s">
        <v>177</v>
      </c>
      <c r="B66" s="10">
        <v>290</v>
      </c>
      <c r="C66" s="10">
        <v>10000</v>
      </c>
      <c r="D66" s="13">
        <f t="shared" si="5"/>
        <v>680.98156003404188</v>
      </c>
      <c r="E66" s="24">
        <f t="shared" si="6"/>
        <v>6.5250026194046749</v>
      </c>
      <c r="F66" s="10" t="s">
        <v>81</v>
      </c>
      <c r="G66" s="27">
        <v>160</v>
      </c>
      <c r="H66" s="21">
        <v>2.0299999999999998</v>
      </c>
    </row>
    <row r="67" spans="1:8" x14ac:dyDescent="0.15">
      <c r="A67" s="5" t="s">
        <v>178</v>
      </c>
      <c r="B67" s="10">
        <v>330</v>
      </c>
      <c r="C67" s="10">
        <v>10000</v>
      </c>
      <c r="D67" s="13">
        <f t="shared" si="5"/>
        <v>14310.011790623654</v>
      </c>
      <c r="E67" s="24">
        <f t="shared" si="6"/>
        <v>9.5687845751959149</v>
      </c>
      <c r="F67" s="10" t="s">
        <v>84</v>
      </c>
      <c r="G67" s="27">
        <v>67.8</v>
      </c>
      <c r="H67" s="21">
        <v>1.45</v>
      </c>
    </row>
    <row r="68" spans="1:8" x14ac:dyDescent="0.15">
      <c r="A68" s="5" t="s">
        <v>184</v>
      </c>
      <c r="B68" s="10">
        <v>360</v>
      </c>
      <c r="C68" s="10">
        <v>10000</v>
      </c>
      <c r="D68" s="13">
        <f t="shared" si="5"/>
        <v>109108.36638669101</v>
      </c>
      <c r="E68" s="24">
        <f t="shared" si="6"/>
        <v>11.600106019526528</v>
      </c>
      <c r="F68" s="10" t="s">
        <v>88</v>
      </c>
      <c r="G68" s="27">
        <v>44.1</v>
      </c>
      <c r="H68" s="21">
        <v>0.79</v>
      </c>
    </row>
    <row r="69" spans="1:8" x14ac:dyDescent="0.15">
      <c r="A69" s="6" t="s">
        <v>179</v>
      </c>
      <c r="B69" s="10">
        <v>400</v>
      </c>
      <c r="C69" s="10">
        <v>10000</v>
      </c>
      <c r="D69" s="13">
        <f t="shared" si="5"/>
        <v>1235457.5994237568</v>
      </c>
      <c r="E69" s="24">
        <f t="shared" si="6"/>
        <v>14.026952794682021</v>
      </c>
      <c r="F69" s="10" t="s">
        <v>92</v>
      </c>
      <c r="G69" s="27">
        <v>33.200000000000003</v>
      </c>
      <c r="H69" s="21">
        <v>0.66</v>
      </c>
    </row>
    <row r="70" spans="1:8" x14ac:dyDescent="0.15">
      <c r="A70" s="5" t="s">
        <v>185</v>
      </c>
      <c r="B70" s="10">
        <v>290</v>
      </c>
      <c r="C70" s="10">
        <v>10000</v>
      </c>
      <c r="D70" s="13">
        <f t="shared" si="5"/>
        <v>680.98156003404188</v>
      </c>
      <c r="E70" s="24">
        <f t="shared" si="6"/>
        <v>6.5250026194046749</v>
      </c>
      <c r="F70" s="10" t="s">
        <v>79</v>
      </c>
      <c r="G70" s="27">
        <v>279.3</v>
      </c>
      <c r="H70" s="21">
        <v>1.63</v>
      </c>
    </row>
    <row r="71" spans="1:8" x14ac:dyDescent="0.15">
      <c r="A71" s="5" t="s">
        <v>186</v>
      </c>
      <c r="B71" s="10">
        <v>330</v>
      </c>
      <c r="C71" s="10">
        <v>10000</v>
      </c>
      <c r="D71" s="13">
        <f t="shared" si="5"/>
        <v>14310.011790623654</v>
      </c>
      <c r="E71" s="24">
        <f t="shared" si="6"/>
        <v>9.5687845751959149</v>
      </c>
      <c r="F71" s="10" t="s">
        <v>83</v>
      </c>
      <c r="G71" s="27">
        <v>93.6</v>
      </c>
      <c r="H71" s="21">
        <v>1.45</v>
      </c>
    </row>
    <row r="72" spans="1:8" x14ac:dyDescent="0.15">
      <c r="A72" s="5" t="s">
        <v>187</v>
      </c>
      <c r="B72" s="10">
        <v>360</v>
      </c>
      <c r="C72" s="10">
        <v>10000</v>
      </c>
      <c r="D72" s="13">
        <f t="shared" si="5"/>
        <v>109108.36638669101</v>
      </c>
      <c r="E72" s="24">
        <f t="shared" si="6"/>
        <v>11.600106019526528</v>
      </c>
      <c r="F72" s="10" t="s">
        <v>87</v>
      </c>
      <c r="G72" s="27">
        <v>57.6</v>
      </c>
      <c r="H72" s="21">
        <v>0.76</v>
      </c>
    </row>
    <row r="73" spans="1:8" x14ac:dyDescent="0.15">
      <c r="A73" s="6" t="s">
        <v>188</v>
      </c>
      <c r="B73" s="10">
        <v>400</v>
      </c>
      <c r="C73" s="10">
        <v>10000</v>
      </c>
      <c r="D73" s="13">
        <f t="shared" si="5"/>
        <v>1235457.5994237568</v>
      </c>
      <c r="E73" s="24">
        <f t="shared" si="6"/>
        <v>14.026952794682021</v>
      </c>
      <c r="F73" s="10" t="s">
        <v>91</v>
      </c>
      <c r="G73" s="27">
        <v>100.3</v>
      </c>
      <c r="H73" s="21">
        <v>1.02</v>
      </c>
    </row>
    <row r="74" spans="1:8" x14ac:dyDescent="0.15">
      <c r="A74" s="5" t="s">
        <v>173</v>
      </c>
      <c r="B74" s="10">
        <v>330</v>
      </c>
      <c r="C74" s="10">
        <v>10000</v>
      </c>
      <c r="D74" s="13">
        <f t="shared" si="5"/>
        <v>14310.011790623654</v>
      </c>
      <c r="E74" s="24">
        <f t="shared" si="6"/>
        <v>9.5687845751959149</v>
      </c>
      <c r="F74" s="10" t="s">
        <v>85</v>
      </c>
      <c r="G74" s="27">
        <v>43.4</v>
      </c>
      <c r="H74" s="21">
        <v>0.97</v>
      </c>
    </row>
    <row r="75" spans="1:8" x14ac:dyDescent="0.15">
      <c r="A75" s="5" t="s">
        <v>174</v>
      </c>
      <c r="B75" s="10">
        <v>360</v>
      </c>
      <c r="C75" s="10">
        <v>10000</v>
      </c>
      <c r="D75" s="13">
        <f t="shared" si="5"/>
        <v>109108.36638669101</v>
      </c>
      <c r="E75" s="24">
        <f t="shared" si="6"/>
        <v>11.600106019526528</v>
      </c>
      <c r="F75" s="10" t="s">
        <v>89</v>
      </c>
      <c r="G75" s="27">
        <v>19</v>
      </c>
      <c r="H75" s="21">
        <v>0.3</v>
      </c>
    </row>
    <row r="76" spans="1:8" x14ac:dyDescent="0.15">
      <c r="A76" s="5" t="s">
        <v>199</v>
      </c>
      <c r="B76" s="10">
        <v>290</v>
      </c>
      <c r="C76" s="10">
        <v>30000</v>
      </c>
      <c r="D76" s="13">
        <f t="shared" si="5"/>
        <v>2042.9446801021256</v>
      </c>
      <c r="E76" s="24">
        <f t="shared" si="6"/>
        <v>7.6226368864280509</v>
      </c>
      <c r="F76" s="10" t="s">
        <v>114</v>
      </c>
      <c r="G76" s="27">
        <v>352.5</v>
      </c>
      <c r="H76" s="21">
        <v>2.11</v>
      </c>
    </row>
    <row r="77" spans="1:8" x14ac:dyDescent="0.15">
      <c r="A77" s="5" t="s">
        <v>198</v>
      </c>
      <c r="B77" s="10">
        <v>330</v>
      </c>
      <c r="C77" s="10">
        <v>30000</v>
      </c>
      <c r="D77" s="13">
        <f t="shared" si="5"/>
        <v>42930.035371870959</v>
      </c>
      <c r="E77" s="24">
        <f t="shared" si="6"/>
        <v>10.667350278604719</v>
      </c>
      <c r="F77" s="10" t="s">
        <v>115</v>
      </c>
      <c r="G77" s="27">
        <v>268.39999999999998</v>
      </c>
      <c r="H77" s="21">
        <v>2.39</v>
      </c>
    </row>
    <row r="78" spans="1:8" x14ac:dyDescent="0.15">
      <c r="A78" s="5" t="s">
        <v>197</v>
      </c>
      <c r="B78" s="10">
        <v>360</v>
      </c>
      <c r="C78" s="10">
        <v>30000</v>
      </c>
      <c r="D78" s="13">
        <f t="shared" si="5"/>
        <v>327325.09916007303</v>
      </c>
      <c r="E78" s="24">
        <f t="shared" si="6"/>
        <v>12.698712198098635</v>
      </c>
      <c r="F78" s="10" t="s">
        <v>116</v>
      </c>
      <c r="G78" s="27">
        <v>215.6</v>
      </c>
      <c r="H78" s="21">
        <v>1.91</v>
      </c>
    </row>
    <row r="79" spans="1:8" x14ac:dyDescent="0.15">
      <c r="A79" s="5" t="s">
        <v>196</v>
      </c>
      <c r="B79" s="10">
        <v>400</v>
      </c>
      <c r="C79" s="10">
        <v>30000</v>
      </c>
      <c r="D79" s="13">
        <f t="shared" si="5"/>
        <v>3706372.7982712705</v>
      </c>
      <c r="E79" s="24">
        <f t="shared" si="6"/>
        <v>15.125564543739296</v>
      </c>
      <c r="F79" s="10" t="s">
        <v>117</v>
      </c>
      <c r="G79" s="27">
        <v>181.7</v>
      </c>
      <c r="H79" s="21">
        <v>1.96</v>
      </c>
    </row>
    <row r="80" spans="1:8" x14ac:dyDescent="0.15">
      <c r="A80" s="5" t="s">
        <v>189</v>
      </c>
      <c r="B80" s="10">
        <v>290</v>
      </c>
      <c r="C80" s="10">
        <v>30000</v>
      </c>
      <c r="D80" s="13">
        <f t="shared" si="5"/>
        <v>2042.9446801021256</v>
      </c>
      <c r="E80" s="24">
        <f t="shared" si="6"/>
        <v>7.6226368864280509</v>
      </c>
      <c r="F80" s="10" t="s">
        <v>118</v>
      </c>
      <c r="G80" s="27">
        <v>201.3</v>
      </c>
      <c r="H80" s="21">
        <v>2.13</v>
      </c>
    </row>
    <row r="81" spans="1:8" x14ac:dyDescent="0.15">
      <c r="A81" s="5" t="s">
        <v>190</v>
      </c>
      <c r="B81" s="10">
        <v>330</v>
      </c>
      <c r="C81" s="10">
        <v>30000</v>
      </c>
      <c r="D81" s="13">
        <f t="shared" si="5"/>
        <v>42930.035371870959</v>
      </c>
      <c r="E81" s="24">
        <f t="shared" si="6"/>
        <v>10.667350278604719</v>
      </c>
      <c r="F81" s="10" t="s">
        <v>119</v>
      </c>
      <c r="G81" s="27">
        <v>50.2</v>
      </c>
      <c r="H81" s="21">
        <v>0.94</v>
      </c>
    </row>
    <row r="82" spans="1:8" x14ac:dyDescent="0.15">
      <c r="A82" s="5" t="s">
        <v>191</v>
      </c>
      <c r="B82" s="10">
        <v>360</v>
      </c>
      <c r="C82" s="10">
        <v>30000</v>
      </c>
      <c r="D82" s="13">
        <f t="shared" si="5"/>
        <v>327325.09916007303</v>
      </c>
      <c r="E82" s="24">
        <f t="shared" si="6"/>
        <v>12.698712198098635</v>
      </c>
      <c r="F82" s="10" t="s">
        <v>120</v>
      </c>
      <c r="G82" s="27">
        <v>44.1</v>
      </c>
      <c r="H82" s="21">
        <v>0.91</v>
      </c>
    </row>
    <row r="83" spans="1:8" x14ac:dyDescent="0.15">
      <c r="A83" s="5" t="s">
        <v>192</v>
      </c>
      <c r="B83" s="10">
        <v>400</v>
      </c>
      <c r="C83" s="10">
        <v>30000</v>
      </c>
      <c r="D83" s="13">
        <f t="shared" si="5"/>
        <v>3706372.7982712705</v>
      </c>
      <c r="E83" s="24">
        <f t="shared" si="6"/>
        <v>15.125564543739296</v>
      </c>
      <c r="F83" s="10" t="s">
        <v>121</v>
      </c>
      <c r="G83" s="27">
        <v>52.2</v>
      </c>
      <c r="H83" s="21">
        <v>1.52</v>
      </c>
    </row>
    <row r="84" spans="1:8" x14ac:dyDescent="0.15">
      <c r="A84" s="5" t="s">
        <v>183</v>
      </c>
      <c r="B84" s="10">
        <v>290</v>
      </c>
      <c r="C84" s="10">
        <v>30000</v>
      </c>
      <c r="D84" s="13">
        <f t="shared" si="5"/>
        <v>2042.9446801021256</v>
      </c>
      <c r="E84" s="24">
        <f t="shared" si="6"/>
        <v>7.6226368864280509</v>
      </c>
      <c r="F84" s="10" t="s">
        <v>94</v>
      </c>
      <c r="G84" s="27">
        <v>174.6</v>
      </c>
      <c r="H84" s="21">
        <v>1.93</v>
      </c>
    </row>
    <row r="85" spans="1:8" x14ac:dyDescent="0.15">
      <c r="A85" s="5" t="s">
        <v>180</v>
      </c>
      <c r="B85" s="10">
        <v>330</v>
      </c>
      <c r="C85" s="10">
        <v>30000</v>
      </c>
      <c r="D85" s="13">
        <f t="shared" si="5"/>
        <v>42930.035371870959</v>
      </c>
      <c r="E85" s="24">
        <f t="shared" si="6"/>
        <v>10.667350278604719</v>
      </c>
      <c r="F85" s="10" t="s">
        <v>95</v>
      </c>
      <c r="G85" s="27">
        <v>25.1</v>
      </c>
      <c r="H85" s="21">
        <v>0.56000000000000005</v>
      </c>
    </row>
    <row r="86" spans="1:8" x14ac:dyDescent="0.15">
      <c r="A86" s="5" t="s">
        <v>182</v>
      </c>
      <c r="B86" s="10">
        <v>360</v>
      </c>
      <c r="C86" s="10">
        <v>30000</v>
      </c>
      <c r="D86" s="13">
        <f t="shared" si="5"/>
        <v>327325.09916007303</v>
      </c>
      <c r="E86" s="24">
        <f t="shared" si="6"/>
        <v>12.698712198098635</v>
      </c>
      <c r="F86" s="10" t="s">
        <v>96</v>
      </c>
      <c r="G86" s="27">
        <v>21</v>
      </c>
      <c r="H86" s="21">
        <v>0.48</v>
      </c>
    </row>
    <row r="87" spans="1:8" x14ac:dyDescent="0.15">
      <c r="A87" s="6" t="s">
        <v>181</v>
      </c>
      <c r="B87" s="10">
        <v>400</v>
      </c>
      <c r="C87" s="10">
        <v>30000</v>
      </c>
      <c r="D87" s="13">
        <f t="shared" si="5"/>
        <v>3706372.7982712705</v>
      </c>
      <c r="E87" s="24">
        <f t="shared" si="6"/>
        <v>15.125564543739296</v>
      </c>
      <c r="F87" s="10" t="s">
        <v>97</v>
      </c>
      <c r="G87" s="27">
        <v>21</v>
      </c>
      <c r="H87" s="21">
        <v>0.46</v>
      </c>
    </row>
    <row r="88" spans="1:8" x14ac:dyDescent="0.15">
      <c r="A88" s="5" t="s">
        <v>175</v>
      </c>
      <c r="B88" s="10">
        <v>330</v>
      </c>
      <c r="C88" s="10">
        <v>30000</v>
      </c>
      <c r="D88" s="13">
        <f t="shared" si="5"/>
        <v>42930.035371870959</v>
      </c>
      <c r="E88" s="24">
        <f t="shared" si="6"/>
        <v>10.667350278604719</v>
      </c>
      <c r="F88" s="10" t="s">
        <v>122</v>
      </c>
      <c r="G88" s="27">
        <v>23</v>
      </c>
      <c r="H88" s="21">
        <v>0.53</v>
      </c>
    </row>
    <row r="89" spans="1:8" x14ac:dyDescent="0.15">
      <c r="A89" s="5" t="s">
        <v>176</v>
      </c>
      <c r="B89" s="10">
        <v>360</v>
      </c>
      <c r="C89" s="10">
        <v>30000</v>
      </c>
      <c r="D89" s="13">
        <f t="shared" si="5"/>
        <v>327325.09916007303</v>
      </c>
      <c r="E89" s="24">
        <f t="shared" si="6"/>
        <v>12.698712198098635</v>
      </c>
      <c r="F89" s="10" t="s">
        <v>123</v>
      </c>
      <c r="G89" s="27">
        <v>13.6</v>
      </c>
      <c r="H89" s="21">
        <v>0.36</v>
      </c>
    </row>
    <row r="90" spans="1:8" x14ac:dyDescent="0.15">
      <c r="A90" s="11" t="s">
        <v>213</v>
      </c>
      <c r="B90" s="4">
        <v>0</v>
      </c>
      <c r="C90" s="4">
        <v>0</v>
      </c>
      <c r="D90" s="14">
        <f t="shared" si="5"/>
        <v>0</v>
      </c>
      <c r="E90" s="25">
        <f t="shared" si="6"/>
        <v>0</v>
      </c>
      <c r="F90" s="4" t="s">
        <v>35</v>
      </c>
      <c r="G90" s="28">
        <v>380.8</v>
      </c>
      <c r="H90" s="22">
        <v>0.22900000000000001</v>
      </c>
    </row>
    <row r="91" spans="1:8" x14ac:dyDescent="0.15">
      <c r="A91" s="11" t="s">
        <v>214</v>
      </c>
      <c r="B91" s="4">
        <v>0</v>
      </c>
      <c r="C91" s="4">
        <v>0</v>
      </c>
      <c r="D91" s="14">
        <f t="shared" si="5"/>
        <v>0</v>
      </c>
      <c r="E91" s="25">
        <f t="shared" si="6"/>
        <v>0</v>
      </c>
      <c r="F91" s="4" t="s">
        <v>36</v>
      </c>
      <c r="G91" s="28">
        <v>357.1</v>
      </c>
      <c r="H91" s="22">
        <v>0.20300000000000001</v>
      </c>
    </row>
    <row r="92" spans="1:8" x14ac:dyDescent="0.15">
      <c r="A92" s="4" t="s">
        <v>205</v>
      </c>
      <c r="B92" s="4">
        <v>290</v>
      </c>
      <c r="C92" s="4">
        <v>1500</v>
      </c>
      <c r="D92" s="14">
        <f t="shared" si="5"/>
        <v>102.14723400510628</v>
      </c>
      <c r="E92" s="25">
        <f t="shared" si="6"/>
        <v>4.6361574238897294</v>
      </c>
      <c r="F92" s="4" t="s">
        <v>37</v>
      </c>
      <c r="G92" s="28">
        <v>377.6</v>
      </c>
      <c r="H92" s="22">
        <v>0.22900000000000001</v>
      </c>
    </row>
    <row r="93" spans="1:8" x14ac:dyDescent="0.15">
      <c r="A93" s="4" t="s">
        <v>207</v>
      </c>
      <c r="B93" s="4">
        <v>330</v>
      </c>
      <c r="C93" s="4">
        <v>1500</v>
      </c>
      <c r="D93" s="14">
        <f t="shared" si="5"/>
        <v>2146.5017685935481</v>
      </c>
      <c r="E93" s="25">
        <f t="shared" si="6"/>
        <v>7.6720604774173484</v>
      </c>
      <c r="F93" s="4" t="s">
        <v>38</v>
      </c>
      <c r="G93" s="28">
        <v>341.4</v>
      </c>
      <c r="H93" s="22">
        <v>0.22600000000000001</v>
      </c>
    </row>
    <row r="94" spans="1:8" x14ac:dyDescent="0.15">
      <c r="A94" s="4" t="s">
        <v>209</v>
      </c>
      <c r="B94" s="4">
        <v>360</v>
      </c>
      <c r="C94" s="4">
        <v>1500</v>
      </c>
      <c r="D94" s="14">
        <f t="shared" si="5"/>
        <v>16366.254958003652</v>
      </c>
      <c r="E94" s="25">
        <f t="shared" si="6"/>
        <v>9.7030379689493902</v>
      </c>
      <c r="F94" s="4" t="s">
        <v>40</v>
      </c>
      <c r="G94" s="28">
        <v>352.6</v>
      </c>
      <c r="H94" s="22">
        <v>0.224</v>
      </c>
    </row>
    <row r="95" spans="1:8" x14ac:dyDescent="0.15">
      <c r="A95" s="4" t="s">
        <v>211</v>
      </c>
      <c r="B95" s="4">
        <v>400</v>
      </c>
      <c r="C95" s="4">
        <v>1500</v>
      </c>
      <c r="D95" s="14">
        <f t="shared" si="5"/>
        <v>185318.63991356353</v>
      </c>
      <c r="E95" s="25">
        <f t="shared" si="6"/>
        <v>12.129837396476482</v>
      </c>
      <c r="F95" s="4" t="s">
        <v>39</v>
      </c>
      <c r="G95" s="28">
        <v>368.2</v>
      </c>
      <c r="H95" s="22">
        <v>0.23100000000000001</v>
      </c>
    </row>
    <row r="96" spans="1:8" x14ac:dyDescent="0.15">
      <c r="A96" s="4" t="s">
        <v>206</v>
      </c>
      <c r="B96" s="4">
        <v>290</v>
      </c>
      <c r="C96" s="4">
        <v>1500</v>
      </c>
      <c r="D96" s="14">
        <f t="shared" si="5"/>
        <v>102.14723400510628</v>
      </c>
      <c r="E96" s="25">
        <f t="shared" si="6"/>
        <v>4.6361574238897294</v>
      </c>
      <c r="F96" s="4" t="s">
        <v>41</v>
      </c>
      <c r="G96" s="28">
        <v>348.1</v>
      </c>
      <c r="H96" s="22">
        <v>0.19800000000000001</v>
      </c>
    </row>
    <row r="97" spans="1:8" x14ac:dyDescent="0.15">
      <c r="A97" s="4" t="s">
        <v>208</v>
      </c>
      <c r="B97" s="4">
        <v>330</v>
      </c>
      <c r="C97" s="4">
        <v>1500</v>
      </c>
      <c r="D97" s="14">
        <f t="shared" si="5"/>
        <v>2146.5017685935481</v>
      </c>
      <c r="E97" s="25">
        <f t="shared" si="6"/>
        <v>7.6720604774173484</v>
      </c>
      <c r="F97" s="4" t="s">
        <v>42</v>
      </c>
      <c r="G97" s="28">
        <v>352.6</v>
      </c>
      <c r="H97" s="22">
        <v>0.22900000000000001</v>
      </c>
    </row>
    <row r="98" spans="1:8" x14ac:dyDescent="0.15">
      <c r="A98" s="4" t="s">
        <v>210</v>
      </c>
      <c r="B98" s="4">
        <v>360</v>
      </c>
      <c r="C98" s="4">
        <v>1500</v>
      </c>
      <c r="D98" s="14">
        <f t="shared" si="5"/>
        <v>16366.254958003652</v>
      </c>
      <c r="E98" s="25">
        <f t="shared" si="6"/>
        <v>9.7030379689493902</v>
      </c>
      <c r="F98" s="4" t="s">
        <v>43</v>
      </c>
      <c r="G98" s="28">
        <v>352.5</v>
      </c>
      <c r="H98" s="22">
        <v>0.22900000000000001</v>
      </c>
    </row>
    <row r="99" spans="1:8" x14ac:dyDescent="0.15">
      <c r="A99" s="4" t="s">
        <v>212</v>
      </c>
      <c r="B99" s="4">
        <v>400</v>
      </c>
      <c r="C99" s="4">
        <v>1500</v>
      </c>
      <c r="D99" s="14">
        <f t="shared" si="5"/>
        <v>185318.63991356353</v>
      </c>
      <c r="E99" s="25">
        <f t="shared" si="6"/>
        <v>12.129837396476482</v>
      </c>
      <c r="F99" s="4" t="s">
        <v>44</v>
      </c>
      <c r="G99" s="28">
        <v>360.8</v>
      </c>
      <c r="H99" s="22">
        <v>0.22600000000000001</v>
      </c>
    </row>
    <row r="100" spans="1:8" x14ac:dyDescent="0.15">
      <c r="A100" s="4" t="s">
        <v>203</v>
      </c>
      <c r="B100" s="4">
        <v>290</v>
      </c>
      <c r="C100" s="4">
        <v>10000</v>
      </c>
      <c r="D100" s="14">
        <f t="shared" si="5"/>
        <v>680.98156003404188</v>
      </c>
      <c r="E100" s="25">
        <f t="shared" si="6"/>
        <v>6.5250026194046749</v>
      </c>
      <c r="F100" s="4" t="s">
        <v>65</v>
      </c>
      <c r="G100" s="28">
        <v>363.4</v>
      </c>
      <c r="H100" s="22">
        <v>0.23599999999999999</v>
      </c>
    </row>
    <row r="101" spans="1:8" x14ac:dyDescent="0.15">
      <c r="A101" s="4" t="s">
        <v>61</v>
      </c>
      <c r="B101" s="4">
        <v>330</v>
      </c>
      <c r="C101" s="4">
        <v>10000</v>
      </c>
      <c r="D101" s="14">
        <f t="shared" si="5"/>
        <v>14310.011790623654</v>
      </c>
      <c r="E101" s="25">
        <f t="shared" si="6"/>
        <v>9.5687845751959149</v>
      </c>
      <c r="F101" s="4" t="s">
        <v>66</v>
      </c>
      <c r="G101" s="28">
        <v>363.4</v>
      </c>
      <c r="H101" s="22">
        <v>0.24399999999999999</v>
      </c>
    </row>
    <row r="102" spans="1:8" x14ac:dyDescent="0.15">
      <c r="A102" s="4" t="s">
        <v>62</v>
      </c>
      <c r="B102" s="4">
        <v>360</v>
      </c>
      <c r="C102" s="4">
        <v>10000</v>
      </c>
      <c r="D102" s="14">
        <f t="shared" si="5"/>
        <v>109108.36638669101</v>
      </c>
      <c r="E102" s="25">
        <f t="shared" si="6"/>
        <v>11.600106019526528</v>
      </c>
      <c r="F102" s="4" t="s">
        <v>67</v>
      </c>
      <c r="G102" s="28">
        <v>356.6</v>
      </c>
      <c r="H102" s="22">
        <v>0.27400000000000002</v>
      </c>
    </row>
    <row r="103" spans="1:8" x14ac:dyDescent="0.15">
      <c r="A103" s="4" t="s">
        <v>63</v>
      </c>
      <c r="B103" s="4">
        <v>400</v>
      </c>
      <c r="C103" s="4">
        <v>10000</v>
      </c>
      <c r="D103" s="14">
        <f t="shared" si="5"/>
        <v>1235457.5994237568</v>
      </c>
      <c r="E103" s="25">
        <f t="shared" si="6"/>
        <v>14.026952794682021</v>
      </c>
      <c r="F103" s="4" t="s">
        <v>68</v>
      </c>
      <c r="G103" s="28">
        <v>364</v>
      </c>
      <c r="H103" s="22">
        <v>0.25900000000000001</v>
      </c>
    </row>
    <row r="104" spans="1:8" x14ac:dyDescent="0.15">
      <c r="A104" s="4" t="s">
        <v>204</v>
      </c>
      <c r="B104" s="4">
        <v>290</v>
      </c>
      <c r="C104" s="4">
        <v>10000</v>
      </c>
      <c r="D104" s="14">
        <f t="shared" si="5"/>
        <v>680.98156003404188</v>
      </c>
      <c r="E104" s="25">
        <f t="shared" si="6"/>
        <v>6.5250026194046749</v>
      </c>
      <c r="F104" s="4" t="s">
        <v>69</v>
      </c>
      <c r="G104" s="28">
        <v>356.6</v>
      </c>
      <c r="H104" s="22">
        <v>0.22900000000000001</v>
      </c>
    </row>
    <row r="105" spans="1:8" x14ac:dyDescent="0.15">
      <c r="A105" s="4" t="s">
        <v>202</v>
      </c>
      <c r="B105" s="4">
        <v>330</v>
      </c>
      <c r="C105" s="4">
        <v>10000</v>
      </c>
      <c r="D105" s="14">
        <f t="shared" si="5"/>
        <v>14310.011790623654</v>
      </c>
      <c r="E105" s="25">
        <f t="shared" si="6"/>
        <v>9.5687845751959149</v>
      </c>
      <c r="F105" s="4" t="s">
        <v>70</v>
      </c>
      <c r="G105" s="28">
        <v>349.1</v>
      </c>
      <c r="H105" s="22">
        <v>0.218</v>
      </c>
    </row>
    <row r="106" spans="1:8" x14ac:dyDescent="0.15">
      <c r="A106" s="4" t="s">
        <v>201</v>
      </c>
      <c r="B106" s="4">
        <v>360</v>
      </c>
      <c r="C106" s="4">
        <v>10000</v>
      </c>
      <c r="D106" s="14">
        <f t="shared" si="5"/>
        <v>109108.36638669101</v>
      </c>
      <c r="E106" s="25">
        <f t="shared" si="6"/>
        <v>11.600106019526528</v>
      </c>
      <c r="F106" s="4" t="s">
        <v>71</v>
      </c>
      <c r="G106" s="28">
        <v>355.2</v>
      </c>
      <c r="H106" s="22">
        <v>0.22600000000000001</v>
      </c>
    </row>
    <row r="107" spans="1:8" x14ac:dyDescent="0.15">
      <c r="A107" s="4" t="s">
        <v>200</v>
      </c>
      <c r="B107" s="4">
        <v>400</v>
      </c>
      <c r="C107" s="4">
        <v>10000</v>
      </c>
      <c r="D107" s="14">
        <f t="shared" si="5"/>
        <v>1235457.5994237568</v>
      </c>
      <c r="E107" s="25">
        <f t="shared" si="6"/>
        <v>14.026952794682021</v>
      </c>
      <c r="F107" s="4" t="s">
        <v>64</v>
      </c>
      <c r="G107" s="28">
        <v>343</v>
      </c>
      <c r="H107" s="22">
        <v>0.23899999999999999</v>
      </c>
    </row>
    <row r="108" spans="1:8" x14ac:dyDescent="0.15">
      <c r="B108" s="1"/>
      <c r="C108" s="1"/>
      <c r="D108" s="15"/>
      <c r="E108" s="15"/>
      <c r="F108" s="1"/>
      <c r="G108" s="1"/>
      <c r="H108" s="1"/>
    </row>
    <row r="109" spans="1:8" x14ac:dyDescent="0.15">
      <c r="B109" s="1"/>
      <c r="C109" s="1"/>
      <c r="D109" s="15"/>
      <c r="E109" s="15"/>
      <c r="F109" s="1"/>
      <c r="G109" s="1"/>
      <c r="H10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 Test Data at RT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Manneschmidt</dc:creator>
  <cp:lastModifiedBy>Aljazzy</cp:lastModifiedBy>
  <cp:lastPrinted>2019-07-29T18:18:11Z</cp:lastPrinted>
  <dcterms:created xsi:type="dcterms:W3CDTF">2001-05-03T14:55:29Z</dcterms:created>
  <dcterms:modified xsi:type="dcterms:W3CDTF">2021-08-15T03:46:05Z</dcterms:modified>
</cp:coreProperties>
</file>