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devitre/Documents/GitHub/2024-Beam-On-Not/data/SEM/Updated Cross Section Data/SixFIBS/"/>
    </mc:Choice>
  </mc:AlternateContent>
  <xr:revisionPtr revIDLastSave="0" documentId="13_ncr:1_{6C67877F-C4C8-CA43-B3EC-0A08D94B9AD3}" xr6:coauthVersionLast="47" xr6:coauthVersionMax="47" xr10:uidLastSave="{00000000-0000-0000-0000-000000000000}"/>
  <bookViews>
    <workbookView xWindow="380" yWindow="500" windowWidth="27160" windowHeight="16280" xr2:uid="{F44A5F1F-D302-0446-A9C9-552A150A0EBA}"/>
  </bookViews>
  <sheets>
    <sheet name="Ag" sheetId="1" r:id="rId1"/>
    <sheet name="REB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Q3" i="1"/>
  <c r="Q2" i="1"/>
  <c r="Q3" i="2"/>
  <c r="P82" i="2"/>
  <c r="P81" i="2"/>
  <c r="P66" i="2"/>
  <c r="P65" i="2"/>
  <c r="P50" i="2"/>
  <c r="P49" i="2"/>
  <c r="P34" i="2"/>
  <c r="P33" i="2"/>
  <c r="P19" i="2"/>
  <c r="P18" i="2"/>
  <c r="P3" i="2"/>
  <c r="P2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P51" i="1" s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20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2" i="2"/>
  <c r="Q2" i="2" s="1"/>
  <c r="P69" i="1" l="1"/>
  <c r="P21" i="1"/>
  <c r="P84" i="1"/>
  <c r="P36" i="1"/>
  <c r="P3" i="1"/>
  <c r="P68" i="1"/>
  <c r="P52" i="1"/>
  <c r="P20" i="1"/>
  <c r="P83" i="1"/>
  <c r="P35" i="1"/>
</calcChain>
</file>

<file path=xl/sharedStrings.xml><?xml version="1.0" encoding="utf-8"?>
<sst xmlns="http://schemas.openxmlformats.org/spreadsheetml/2006/main" count="416" uniqueCount="25">
  <si>
    <t>f23</t>
  </si>
  <si>
    <t>Area</t>
  </si>
  <si>
    <t>Mean</t>
  </si>
  <si>
    <t>StdDev</t>
  </si>
  <si>
    <t>Min</t>
  </si>
  <si>
    <t>Max</t>
  </si>
  <si>
    <t>Angle</t>
  </si>
  <si>
    <t>Circ.</t>
  </si>
  <si>
    <t>AR</t>
  </si>
  <si>
    <t>Round</t>
  </si>
  <si>
    <t>Solidity</t>
  </si>
  <si>
    <t>Length</t>
  </si>
  <si>
    <t>NaN</t>
  </si>
  <si>
    <t>f28</t>
  </si>
  <si>
    <t>f29</t>
  </si>
  <si>
    <t>f34</t>
  </si>
  <si>
    <t>f33 (pristine)</t>
  </si>
  <si>
    <t>Angle of observation (degrees)</t>
  </si>
  <si>
    <t>True thickness [um]</t>
  </si>
  <si>
    <t>Sample</t>
  </si>
  <si>
    <t>Measurement Number</t>
  </si>
  <si>
    <t>REBCO Layer Thickness [um]</t>
  </si>
  <si>
    <t>Average REBCO Layer Thickness [um]</t>
  </si>
  <si>
    <t>f20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</si>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</sst>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8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1" fillId="2" borderId="0" xfId="0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6" fillId="7" borderId="0" xfId="0" applyFont="1" applyFill="1"/>
    <xf numFmtId="0" fontId="7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2" fontId="8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4A5FE-A4F7-024F-ADDB-63729C837A9C}">
  <dimension ref="A1:Q98"/>
  <sheetViews>
    <sheetView tabSelected="1" topLeftCell="A68" workbookViewId="0">
      <selection activeCell="P3" sqref="P3"/>
    </sheetView>
  </sheetViews>
  <sheetFormatPr baseColWidth="10" defaultRowHeight="16" x14ac:dyDescent="0.2"/>
  <cols>
    <col min="15" max="15" width="17.5" bestFit="1" customWidth="1"/>
    <col min="16" max="16" width="8.1640625" style="11" customWidth="1"/>
    <col min="17" max="17" width="28.6640625" bestFit="1" customWidth="1"/>
  </cols>
  <sheetData>
    <row r="1" spans="1:17" ht="24" x14ac:dyDescent="0.3">
      <c r="A1" s="19" t="s">
        <v>19</v>
      </c>
      <c r="B1" s="19" t="s">
        <v>20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17</v>
      </c>
      <c r="O1" s="19" t="s">
        <v>18</v>
      </c>
      <c r="P1" s="20"/>
      <c r="Q1" s="21" t="s">
        <v>24</v>
      </c>
    </row>
    <row r="2" spans="1:17" ht="24" x14ac:dyDescent="0.3">
      <c r="A2" s="8" t="s">
        <v>23</v>
      </c>
      <c r="B2" s="8">
        <v>1</v>
      </c>
      <c r="C2" s="8">
        <v>2.9000000000000001E-2</v>
      </c>
      <c r="D2" s="8">
        <v>157.92400000000001</v>
      </c>
      <c r="E2" s="8">
        <v>16.481000000000002</v>
      </c>
      <c r="F2" s="8">
        <v>118</v>
      </c>
      <c r="G2" s="8">
        <v>184</v>
      </c>
      <c r="H2" s="8">
        <v>90</v>
      </c>
      <c r="I2" s="8">
        <v>0.108</v>
      </c>
      <c r="J2" s="8">
        <v>0</v>
      </c>
      <c r="K2" s="8">
        <v>0</v>
      </c>
      <c r="L2" s="8" t="s">
        <v>12</v>
      </c>
      <c r="M2" s="8">
        <v>1.8340000000000001</v>
      </c>
      <c r="N2" s="8">
        <v>52</v>
      </c>
      <c r="O2" s="8">
        <f>M2/(SIN(N2*PI()/180))</f>
        <v>2.3273794064431095</v>
      </c>
      <c r="P2" s="17">
        <f>AVERAGE(O2:O19)</f>
        <v>2.0762548018826354</v>
      </c>
      <c r="Q2" s="22">
        <f>AVERAGE(O2:O98)</f>
        <v>1.9367180361309198</v>
      </c>
    </row>
    <row r="3" spans="1:17" ht="24" x14ac:dyDescent="0.3">
      <c r="A3" s="8" t="s">
        <v>23</v>
      </c>
      <c r="B3" s="8">
        <v>2</v>
      </c>
      <c r="C3" s="8">
        <v>2.5000000000000001E-2</v>
      </c>
      <c r="D3" s="8">
        <v>132.93100000000001</v>
      </c>
      <c r="E3" s="8">
        <v>9.6869999999999994</v>
      </c>
      <c r="F3" s="8">
        <v>114</v>
      </c>
      <c r="G3" s="8">
        <v>160</v>
      </c>
      <c r="H3" s="8">
        <v>90</v>
      </c>
      <c r="I3" s="8">
        <v>0.127</v>
      </c>
      <c r="J3" s="8">
        <v>0</v>
      </c>
      <c r="K3" s="8">
        <v>0</v>
      </c>
      <c r="L3" s="8" t="s">
        <v>12</v>
      </c>
      <c r="M3" s="8">
        <v>1.5669999999999999</v>
      </c>
      <c r="N3" s="8">
        <v>52</v>
      </c>
      <c r="O3" s="8">
        <f>M3/(SIN(N3*PI()/180))</f>
        <v>1.9885515430187308</v>
      </c>
      <c r="P3" s="17">
        <f>STDEV(O2:O19)</f>
        <v>0.13209977931556333</v>
      </c>
      <c r="Q3" s="22">
        <f>STDEV(O2:O98)</f>
        <v>0.15608057162008265</v>
      </c>
    </row>
    <row r="4" spans="1:17" x14ac:dyDescent="0.2">
      <c r="A4" s="8" t="s">
        <v>23</v>
      </c>
      <c r="B4" s="8">
        <v>3</v>
      </c>
      <c r="C4" s="8">
        <v>2.8000000000000001E-2</v>
      </c>
      <c r="D4" s="8">
        <v>120.619</v>
      </c>
      <c r="E4" s="8">
        <v>10.738</v>
      </c>
      <c r="F4" s="8">
        <v>101</v>
      </c>
      <c r="G4" s="8">
        <v>147</v>
      </c>
      <c r="H4" s="8">
        <v>90</v>
      </c>
      <c r="I4" s="8">
        <v>0.113</v>
      </c>
      <c r="J4" s="8">
        <v>0</v>
      </c>
      <c r="K4" s="8">
        <v>0</v>
      </c>
      <c r="L4" s="8" t="s">
        <v>12</v>
      </c>
      <c r="M4" s="8">
        <v>1.7549999999999999</v>
      </c>
      <c r="N4" s="8">
        <v>52</v>
      </c>
      <c r="O4" s="8">
        <f>M4/(SIN(N4*PI()/180))</f>
        <v>2.2271269674523757</v>
      </c>
      <c r="P4" s="18"/>
    </row>
    <row r="5" spans="1:17" x14ac:dyDescent="0.2">
      <c r="A5" s="8" t="s">
        <v>23</v>
      </c>
      <c r="B5" s="8">
        <v>4</v>
      </c>
      <c r="C5" s="8">
        <v>2.7E-2</v>
      </c>
      <c r="D5" s="8">
        <v>132.70400000000001</v>
      </c>
      <c r="E5" s="8">
        <v>14.468</v>
      </c>
      <c r="F5" s="8">
        <v>99</v>
      </c>
      <c r="G5" s="8">
        <v>176</v>
      </c>
      <c r="H5" s="8">
        <v>90</v>
      </c>
      <c r="I5" s="8">
        <v>0.11899999999999999</v>
      </c>
      <c r="J5" s="8">
        <v>0</v>
      </c>
      <c r="K5" s="8">
        <v>0</v>
      </c>
      <c r="L5" s="8" t="s">
        <v>12</v>
      </c>
      <c r="M5" s="8">
        <v>1.677</v>
      </c>
      <c r="N5" s="8">
        <v>52</v>
      </c>
      <c r="O5" s="8">
        <f>M5/(SIN(N5*PI()/180))</f>
        <v>2.1281435466767147</v>
      </c>
      <c r="P5" s="18"/>
    </row>
    <row r="6" spans="1:17" x14ac:dyDescent="0.2">
      <c r="A6" s="8" t="s">
        <v>23</v>
      </c>
      <c r="B6" s="8">
        <v>5</v>
      </c>
      <c r="C6" s="8">
        <v>2.8000000000000001E-2</v>
      </c>
      <c r="D6" s="8">
        <v>154.63499999999999</v>
      </c>
      <c r="E6" s="8">
        <v>16.18</v>
      </c>
      <c r="F6" s="8">
        <v>121</v>
      </c>
      <c r="G6" s="8">
        <v>184</v>
      </c>
      <c r="H6" s="8">
        <v>90</v>
      </c>
      <c r="I6" s="8">
        <v>0.111</v>
      </c>
      <c r="J6" s="8">
        <v>0</v>
      </c>
      <c r="K6" s="8">
        <v>0</v>
      </c>
      <c r="L6" s="8" t="s">
        <v>12</v>
      </c>
      <c r="M6" s="8">
        <v>1.7869999999999999</v>
      </c>
      <c r="N6" s="8">
        <v>52</v>
      </c>
      <c r="O6" s="8">
        <f>M6/(SIN(N6*PI()/180))</f>
        <v>2.2677355503346979</v>
      </c>
      <c r="P6" s="18"/>
    </row>
    <row r="7" spans="1:17" x14ac:dyDescent="0.2">
      <c r="A7" s="8" t="s">
        <v>23</v>
      </c>
      <c r="B7" s="8">
        <v>6</v>
      </c>
      <c r="C7" s="8">
        <v>2.5999999999999999E-2</v>
      </c>
      <c r="D7" s="8">
        <v>146.934</v>
      </c>
      <c r="E7" s="8">
        <v>14.430999999999999</v>
      </c>
      <c r="F7" s="8">
        <v>108</v>
      </c>
      <c r="G7" s="8">
        <v>184</v>
      </c>
      <c r="H7" s="8">
        <v>90</v>
      </c>
      <c r="I7" s="8">
        <v>0.121</v>
      </c>
      <c r="J7" s="8">
        <v>0</v>
      </c>
      <c r="K7" s="8">
        <v>0</v>
      </c>
      <c r="L7" s="8" t="s">
        <v>12</v>
      </c>
      <c r="M7" s="8">
        <v>1.6459999999999999</v>
      </c>
      <c r="N7" s="8">
        <v>52</v>
      </c>
      <c r="O7" s="8">
        <f>M7/(SIN(N7*PI()/180))</f>
        <v>2.0888039820094644</v>
      </c>
      <c r="P7" s="18"/>
    </row>
    <row r="8" spans="1:17" x14ac:dyDescent="0.2">
      <c r="A8" s="8" t="s">
        <v>23</v>
      </c>
      <c r="B8" s="8">
        <v>7</v>
      </c>
      <c r="C8" s="8">
        <v>2.3E-2</v>
      </c>
      <c r="D8" s="8">
        <v>121.505</v>
      </c>
      <c r="E8" s="8">
        <v>9.1530000000000005</v>
      </c>
      <c r="F8" s="8">
        <v>100</v>
      </c>
      <c r="G8" s="8">
        <v>139</v>
      </c>
      <c r="H8" s="8">
        <v>90</v>
      </c>
      <c r="I8" s="8">
        <v>0.13800000000000001</v>
      </c>
      <c r="J8" s="8">
        <v>0</v>
      </c>
      <c r="K8" s="8">
        <v>0</v>
      </c>
      <c r="L8" s="8" t="s">
        <v>12</v>
      </c>
      <c r="M8" s="8">
        <v>1.4419999999999999</v>
      </c>
      <c r="N8" s="8">
        <v>52</v>
      </c>
      <c r="O8" s="8">
        <f>M8/(SIN(N8*PI()/180))</f>
        <v>1.8299242661346584</v>
      </c>
      <c r="P8" s="18"/>
    </row>
    <row r="9" spans="1:17" x14ac:dyDescent="0.2">
      <c r="A9" s="8" t="s">
        <v>23</v>
      </c>
      <c r="B9" s="8">
        <v>8</v>
      </c>
      <c r="C9" s="8">
        <v>2.5000000000000001E-2</v>
      </c>
      <c r="D9" s="8">
        <v>137.61000000000001</v>
      </c>
      <c r="E9" s="8">
        <v>10.487</v>
      </c>
      <c r="F9" s="8">
        <v>106</v>
      </c>
      <c r="G9" s="8">
        <v>165</v>
      </c>
      <c r="H9" s="8">
        <v>90</v>
      </c>
      <c r="I9" s="8">
        <v>0.128</v>
      </c>
      <c r="J9" s="8">
        <v>0</v>
      </c>
      <c r="K9" s="8">
        <v>0</v>
      </c>
      <c r="L9" s="8" t="s">
        <v>12</v>
      </c>
      <c r="M9" s="8">
        <v>1.552</v>
      </c>
      <c r="N9" s="8">
        <v>52</v>
      </c>
      <c r="O9" s="8">
        <f>M9/(SIN(N9*PI()/180))</f>
        <v>1.9695162697926423</v>
      </c>
      <c r="P9" s="18"/>
    </row>
    <row r="10" spans="1:17" x14ac:dyDescent="0.2">
      <c r="A10" s="8" t="s">
        <v>23</v>
      </c>
      <c r="B10" s="8">
        <v>9</v>
      </c>
      <c r="C10" s="8">
        <v>2.4E-2</v>
      </c>
      <c r="D10" s="8">
        <v>129.184</v>
      </c>
      <c r="E10" s="8">
        <v>8.7379999999999995</v>
      </c>
      <c r="F10" s="8">
        <v>111</v>
      </c>
      <c r="G10" s="8">
        <v>155</v>
      </c>
      <c r="H10" s="8">
        <v>90</v>
      </c>
      <c r="I10" s="8">
        <v>0.13100000000000001</v>
      </c>
      <c r="J10" s="8">
        <v>0</v>
      </c>
      <c r="K10" s="8">
        <v>0</v>
      </c>
      <c r="L10" s="8" t="s">
        <v>12</v>
      </c>
      <c r="M10" s="8">
        <v>1.52</v>
      </c>
      <c r="N10" s="8">
        <v>52</v>
      </c>
      <c r="O10" s="8">
        <f>M10/(SIN(N10*PI()/180))</f>
        <v>1.9289076869103197</v>
      </c>
      <c r="P10" s="18"/>
    </row>
    <row r="11" spans="1:17" x14ac:dyDescent="0.2">
      <c r="A11" s="8" t="s">
        <v>23</v>
      </c>
      <c r="B11" s="8">
        <v>10</v>
      </c>
      <c r="C11" s="8">
        <v>2.5999999999999999E-2</v>
      </c>
      <c r="D11" s="8">
        <v>138.07499999999999</v>
      </c>
      <c r="E11" s="8">
        <v>10.058999999999999</v>
      </c>
      <c r="F11" s="8">
        <v>116</v>
      </c>
      <c r="G11" s="8">
        <v>164</v>
      </c>
      <c r="H11" s="8">
        <v>90</v>
      </c>
      <c r="I11" s="8">
        <v>0.12</v>
      </c>
      <c r="J11" s="8">
        <v>0</v>
      </c>
      <c r="K11" s="8">
        <v>0</v>
      </c>
      <c r="L11" s="8" t="s">
        <v>12</v>
      </c>
      <c r="M11" s="8">
        <v>1.661</v>
      </c>
      <c r="N11" s="8">
        <v>52</v>
      </c>
      <c r="O11" s="8">
        <f>M11/(SIN(N11*PI()/180))</f>
        <v>2.1078392552355534</v>
      </c>
      <c r="P11" s="18"/>
    </row>
    <row r="12" spans="1:17" x14ac:dyDescent="0.2">
      <c r="A12" s="8" t="s">
        <v>23</v>
      </c>
      <c r="B12" s="8">
        <v>11</v>
      </c>
      <c r="C12" s="8">
        <v>2.5999999999999999E-2</v>
      </c>
      <c r="D12" s="8">
        <v>147.74299999999999</v>
      </c>
      <c r="E12" s="8">
        <v>11.303000000000001</v>
      </c>
      <c r="F12" s="8">
        <v>123</v>
      </c>
      <c r="G12" s="8">
        <v>172</v>
      </c>
      <c r="H12" s="8">
        <v>90</v>
      </c>
      <c r="I12" s="8">
        <v>0.122</v>
      </c>
      <c r="J12" s="8">
        <v>0</v>
      </c>
      <c r="K12" s="8">
        <v>0</v>
      </c>
      <c r="L12" s="8" t="s">
        <v>12</v>
      </c>
      <c r="M12" s="8">
        <v>1.63</v>
      </c>
      <c r="N12" s="8">
        <v>52</v>
      </c>
      <c r="O12" s="8">
        <f>M12/(SIN(N12*PI()/180))</f>
        <v>2.0684996905683031</v>
      </c>
      <c r="P12" s="18"/>
    </row>
    <row r="13" spans="1:17" x14ac:dyDescent="0.2">
      <c r="A13" s="8" t="s">
        <v>23</v>
      </c>
      <c r="B13" s="8">
        <v>12</v>
      </c>
      <c r="C13" s="8">
        <v>2.7E-2</v>
      </c>
      <c r="D13" s="8">
        <v>123.627</v>
      </c>
      <c r="E13" s="8">
        <v>10.856</v>
      </c>
      <c r="F13" s="8">
        <v>96</v>
      </c>
      <c r="G13" s="8">
        <v>154</v>
      </c>
      <c r="H13" s="8">
        <v>90</v>
      </c>
      <c r="I13" s="8">
        <v>0.11600000000000001</v>
      </c>
      <c r="J13" s="8">
        <v>0</v>
      </c>
      <c r="K13" s="8">
        <v>0</v>
      </c>
      <c r="L13" s="8" t="s">
        <v>12</v>
      </c>
      <c r="M13" s="8">
        <v>1.708</v>
      </c>
      <c r="N13" s="8">
        <v>52</v>
      </c>
      <c r="O13" s="8">
        <f>M13/(SIN(N13*PI()/180))</f>
        <v>2.1674831113439645</v>
      </c>
      <c r="P13" s="18"/>
    </row>
    <row r="14" spans="1:17" x14ac:dyDescent="0.2">
      <c r="A14" s="8" t="s">
        <v>23</v>
      </c>
      <c r="B14" s="8">
        <v>13</v>
      </c>
      <c r="C14" s="8">
        <v>2.5000000000000001E-2</v>
      </c>
      <c r="D14" s="8">
        <v>134.88300000000001</v>
      </c>
      <c r="E14" s="8">
        <v>18.143999999999998</v>
      </c>
      <c r="F14" s="8">
        <v>105</v>
      </c>
      <c r="G14" s="8">
        <v>184</v>
      </c>
      <c r="H14" s="8">
        <v>90</v>
      </c>
      <c r="I14" s="8">
        <v>0.124</v>
      </c>
      <c r="J14" s="8">
        <v>0</v>
      </c>
      <c r="K14" s="8">
        <v>0</v>
      </c>
      <c r="L14" s="8" t="s">
        <v>12</v>
      </c>
      <c r="M14" s="8">
        <v>1.599</v>
      </c>
      <c r="N14" s="8">
        <v>52</v>
      </c>
      <c r="O14" s="8">
        <f>M14/(SIN(N14*PI()/180))</f>
        <v>2.0291601259010532</v>
      </c>
      <c r="P14" s="18"/>
    </row>
    <row r="15" spans="1:17" x14ac:dyDescent="0.2">
      <c r="A15" s="8" t="s">
        <v>23</v>
      </c>
      <c r="B15" s="8">
        <v>14</v>
      </c>
      <c r="C15" s="8">
        <v>2.3E-2</v>
      </c>
      <c r="D15" s="8">
        <v>140.28700000000001</v>
      </c>
      <c r="E15" s="8">
        <v>10.929</v>
      </c>
      <c r="F15" s="8">
        <v>120</v>
      </c>
      <c r="G15" s="8">
        <v>170</v>
      </c>
      <c r="H15" s="8">
        <v>90</v>
      </c>
      <c r="I15" s="8">
        <v>0.13700000000000001</v>
      </c>
      <c r="J15" s="8">
        <v>0</v>
      </c>
      <c r="K15" s="8">
        <v>0</v>
      </c>
      <c r="L15" s="8" t="s">
        <v>12</v>
      </c>
      <c r="M15" s="8">
        <v>1.458</v>
      </c>
      <c r="N15" s="8">
        <v>52</v>
      </c>
      <c r="O15" s="8">
        <f>M15/(SIN(N15*PI()/180))</f>
        <v>1.8502285575758197</v>
      </c>
      <c r="P15" s="18"/>
    </row>
    <row r="16" spans="1:17" x14ac:dyDescent="0.2">
      <c r="A16" s="8" t="s">
        <v>23</v>
      </c>
      <c r="B16" s="8">
        <v>15</v>
      </c>
      <c r="C16" s="8">
        <v>2.5999999999999999E-2</v>
      </c>
      <c r="D16" s="8">
        <v>126.85599999999999</v>
      </c>
      <c r="E16" s="8">
        <v>12.452</v>
      </c>
      <c r="F16" s="8">
        <v>94</v>
      </c>
      <c r="G16" s="8">
        <v>160</v>
      </c>
      <c r="H16" s="8">
        <v>90</v>
      </c>
      <c r="I16" s="8">
        <v>0.123</v>
      </c>
      <c r="J16" s="8">
        <v>0</v>
      </c>
      <c r="K16" s="8">
        <v>0</v>
      </c>
      <c r="L16" s="8" t="s">
        <v>12</v>
      </c>
      <c r="M16" s="8">
        <v>1.6140000000000001</v>
      </c>
      <c r="N16" s="8">
        <v>52</v>
      </c>
      <c r="O16" s="8">
        <f>M16/(SIN(N16*PI()/180))</f>
        <v>2.0481953991271422</v>
      </c>
      <c r="P16" s="18"/>
    </row>
    <row r="17" spans="1:16" x14ac:dyDescent="0.2">
      <c r="A17" s="8" t="s">
        <v>23</v>
      </c>
      <c r="B17" s="8">
        <v>16</v>
      </c>
      <c r="C17" s="8">
        <v>2.5999999999999999E-2</v>
      </c>
      <c r="D17" s="8">
        <v>128.215</v>
      </c>
      <c r="E17" s="8">
        <v>8.8919999999999995</v>
      </c>
      <c r="F17" s="8">
        <v>112</v>
      </c>
      <c r="G17" s="8">
        <v>152</v>
      </c>
      <c r="H17" s="8">
        <v>90</v>
      </c>
      <c r="I17" s="8">
        <v>0.12</v>
      </c>
      <c r="J17" s="8">
        <v>0</v>
      </c>
      <c r="K17" s="8">
        <v>0</v>
      </c>
      <c r="L17" s="8" t="s">
        <v>12</v>
      </c>
      <c r="M17" s="8">
        <v>1.661</v>
      </c>
      <c r="N17" s="8">
        <v>52</v>
      </c>
      <c r="O17" s="8">
        <f>M17/(SIN(N17*PI()/180))</f>
        <v>2.1078392552355534</v>
      </c>
      <c r="P17" s="18"/>
    </row>
    <row r="18" spans="1:16" x14ac:dyDescent="0.2">
      <c r="A18" s="8" t="s">
        <v>23</v>
      </c>
      <c r="B18" s="8">
        <v>17</v>
      </c>
      <c r="C18" s="8">
        <v>2.7E-2</v>
      </c>
      <c r="D18" s="8">
        <v>133.239</v>
      </c>
      <c r="E18" s="8">
        <v>11.413</v>
      </c>
      <c r="F18" s="8">
        <v>104</v>
      </c>
      <c r="G18" s="8">
        <v>159</v>
      </c>
      <c r="H18" s="8">
        <v>90</v>
      </c>
      <c r="I18" s="8">
        <v>0.11700000000000001</v>
      </c>
      <c r="J18" s="8">
        <v>0</v>
      </c>
      <c r="K18" s="8">
        <v>0</v>
      </c>
      <c r="L18" s="8" t="s">
        <v>12</v>
      </c>
      <c r="M18" s="8">
        <v>1.6930000000000001</v>
      </c>
      <c r="N18" s="8">
        <v>52</v>
      </c>
      <c r="O18" s="8">
        <f>M18/(SIN(N18*PI()/180))</f>
        <v>2.148447838117876</v>
      </c>
      <c r="P18" s="18"/>
    </row>
    <row r="19" spans="1:16" x14ac:dyDescent="0.2">
      <c r="A19" s="8" t="s">
        <v>23</v>
      </c>
      <c r="B19" s="8">
        <v>18</v>
      </c>
      <c r="C19" s="8">
        <v>2.5999999999999999E-2</v>
      </c>
      <c r="D19" s="8">
        <v>121.292</v>
      </c>
      <c r="E19" s="8">
        <v>11.298</v>
      </c>
      <c r="F19" s="8">
        <v>97</v>
      </c>
      <c r="G19" s="8">
        <v>150</v>
      </c>
      <c r="H19" s="8">
        <v>90</v>
      </c>
      <c r="I19" s="8">
        <v>0.121</v>
      </c>
      <c r="J19" s="8">
        <v>0</v>
      </c>
      <c r="K19" s="8">
        <v>0</v>
      </c>
      <c r="L19" s="8" t="s">
        <v>12</v>
      </c>
      <c r="M19" s="8">
        <v>1.6459999999999999</v>
      </c>
      <c r="N19" s="8">
        <v>52</v>
      </c>
      <c r="O19" s="8">
        <f>M19/(SIN(N19*PI()/180))</f>
        <v>2.0888039820094644</v>
      </c>
      <c r="P19" s="18"/>
    </row>
    <row r="20" spans="1:16" x14ac:dyDescent="0.2">
      <c r="A20" s="2" t="s">
        <v>0</v>
      </c>
      <c r="B20" s="9">
        <v>1</v>
      </c>
      <c r="C20" s="9">
        <v>1.9E-2</v>
      </c>
      <c r="D20" s="9">
        <v>142.94399999999999</v>
      </c>
      <c r="E20" s="9">
        <v>18.366</v>
      </c>
      <c r="F20" s="9">
        <v>99</v>
      </c>
      <c r="G20" s="9">
        <v>184</v>
      </c>
      <c r="H20" s="9">
        <v>90</v>
      </c>
      <c r="I20" s="9">
        <v>0.10299999999999999</v>
      </c>
      <c r="J20" s="9">
        <v>0</v>
      </c>
      <c r="K20" s="9">
        <v>0</v>
      </c>
      <c r="L20" s="9" t="s">
        <v>12</v>
      </c>
      <c r="M20" s="9">
        <v>1.538</v>
      </c>
      <c r="N20" s="9">
        <v>52</v>
      </c>
      <c r="O20" s="2">
        <f>M20/(SIN(N20*PI()/180))</f>
        <v>1.951750014781626</v>
      </c>
      <c r="P20" s="12">
        <f>AVERAGE(O20:O34)</f>
        <v>1.864695365227647</v>
      </c>
    </row>
    <row r="21" spans="1:16" x14ac:dyDescent="0.2">
      <c r="A21" s="2" t="s">
        <v>0</v>
      </c>
      <c r="B21" s="9">
        <v>2</v>
      </c>
      <c r="C21" s="9">
        <v>1.7999999999999999E-2</v>
      </c>
      <c r="D21" s="9">
        <v>149.15299999999999</v>
      </c>
      <c r="E21" s="9">
        <v>14.670999999999999</v>
      </c>
      <c r="F21" s="9">
        <v>113</v>
      </c>
      <c r="G21" s="9">
        <v>184</v>
      </c>
      <c r="H21" s="9">
        <v>90</v>
      </c>
      <c r="I21" s="9">
        <v>0.108</v>
      </c>
      <c r="J21" s="9">
        <v>0</v>
      </c>
      <c r="K21" s="9">
        <v>0</v>
      </c>
      <c r="L21" s="9" t="s">
        <v>12</v>
      </c>
      <c r="M21" s="9">
        <v>1.4630000000000001</v>
      </c>
      <c r="N21" s="9">
        <v>52</v>
      </c>
      <c r="O21" s="2">
        <f>M21/(SIN(N21*PI()/180))</f>
        <v>1.8565736486511828</v>
      </c>
      <c r="P21" s="12">
        <f>STDEV(O20:O34)</f>
        <v>0.1371343483818894</v>
      </c>
    </row>
    <row r="22" spans="1:16" x14ac:dyDescent="0.2">
      <c r="A22" s="2" t="s">
        <v>0</v>
      </c>
      <c r="B22" s="9">
        <v>3</v>
      </c>
      <c r="C22" s="9">
        <v>0.02</v>
      </c>
      <c r="D22" s="9">
        <v>139.40799999999999</v>
      </c>
      <c r="E22" s="9">
        <v>17.879000000000001</v>
      </c>
      <c r="F22" s="9">
        <v>102</v>
      </c>
      <c r="G22" s="9">
        <v>184</v>
      </c>
      <c r="H22" s="9">
        <v>90</v>
      </c>
      <c r="I22" s="9">
        <v>0.10199999999999999</v>
      </c>
      <c r="J22" s="9">
        <v>0</v>
      </c>
      <c r="K22" s="9">
        <v>0</v>
      </c>
      <c r="L22" s="9" t="s">
        <v>12</v>
      </c>
      <c r="M22" s="9">
        <v>1.55</v>
      </c>
      <c r="N22" s="9">
        <v>52</v>
      </c>
      <c r="O22" s="2">
        <f>M22/(SIN(N22*PI()/180))</f>
        <v>1.966978233362497</v>
      </c>
      <c r="P22" s="12"/>
    </row>
    <row r="23" spans="1:16" x14ac:dyDescent="0.2">
      <c r="A23" s="2" t="s">
        <v>0</v>
      </c>
      <c r="B23" s="9">
        <v>4</v>
      </c>
      <c r="C23" s="9">
        <v>1.7000000000000001E-2</v>
      </c>
      <c r="D23" s="9">
        <v>138.667</v>
      </c>
      <c r="E23" s="9">
        <v>16.504999999999999</v>
      </c>
      <c r="F23" s="9">
        <v>99</v>
      </c>
      <c r="G23" s="9">
        <v>184</v>
      </c>
      <c r="H23" s="9">
        <v>90</v>
      </c>
      <c r="I23" s="9">
        <v>0.115</v>
      </c>
      <c r="J23" s="9">
        <v>0</v>
      </c>
      <c r="K23" s="9">
        <v>0</v>
      </c>
      <c r="L23" s="9" t="s">
        <v>12</v>
      </c>
      <c r="M23" s="9">
        <v>1.375</v>
      </c>
      <c r="N23" s="9">
        <v>52</v>
      </c>
      <c r="O23" s="2">
        <f>M23/(SIN(N23*PI()/180))</f>
        <v>1.7449000457247958</v>
      </c>
      <c r="P23" s="12"/>
    </row>
    <row r="24" spans="1:16" x14ac:dyDescent="0.2">
      <c r="A24" s="2" t="s">
        <v>0</v>
      </c>
      <c r="B24" s="9">
        <v>5</v>
      </c>
      <c r="C24" s="9">
        <v>0.02</v>
      </c>
      <c r="D24" s="9">
        <v>128.91499999999999</v>
      </c>
      <c r="E24" s="9">
        <v>16.757000000000001</v>
      </c>
      <c r="F24" s="9">
        <v>90</v>
      </c>
      <c r="G24" s="9">
        <v>174</v>
      </c>
      <c r="H24" s="9">
        <v>90</v>
      </c>
      <c r="I24" s="9">
        <v>9.9000000000000005E-2</v>
      </c>
      <c r="J24" s="9">
        <v>0</v>
      </c>
      <c r="K24" s="9">
        <v>0</v>
      </c>
      <c r="L24" s="9" t="s">
        <v>12</v>
      </c>
      <c r="M24" s="9">
        <v>1.6</v>
      </c>
      <c r="N24" s="9">
        <v>52</v>
      </c>
      <c r="O24" s="2">
        <f>M24/(SIN(N24*PI()/180))</f>
        <v>2.030429144116126</v>
      </c>
      <c r="P24" s="12"/>
    </row>
    <row r="25" spans="1:16" x14ac:dyDescent="0.2">
      <c r="A25" s="2" t="s">
        <v>0</v>
      </c>
      <c r="B25" s="9">
        <v>6</v>
      </c>
      <c r="C25" s="9">
        <v>1.7000000000000001E-2</v>
      </c>
      <c r="D25" s="9">
        <v>134.589</v>
      </c>
      <c r="E25" s="9">
        <v>17.616</v>
      </c>
      <c r="F25" s="9">
        <v>102</v>
      </c>
      <c r="G25" s="9">
        <v>183</v>
      </c>
      <c r="H25" s="9">
        <v>90</v>
      </c>
      <c r="I25" s="9">
        <v>0.12</v>
      </c>
      <c r="J25" s="9">
        <v>0</v>
      </c>
      <c r="K25" s="9">
        <v>0</v>
      </c>
      <c r="L25" s="9" t="s">
        <v>12</v>
      </c>
      <c r="M25" s="9">
        <v>1.325</v>
      </c>
      <c r="N25" s="9">
        <v>52</v>
      </c>
      <c r="O25" s="2">
        <f>M25/(SIN(N25*PI()/180))</f>
        <v>1.6814491349711667</v>
      </c>
      <c r="P25" s="12"/>
    </row>
    <row r="26" spans="1:16" x14ac:dyDescent="0.2">
      <c r="A26" s="2" t="s">
        <v>0</v>
      </c>
      <c r="B26" s="9">
        <v>7</v>
      </c>
      <c r="C26" s="9">
        <v>1.7999999999999999E-2</v>
      </c>
      <c r="D26" s="9">
        <v>134.37200000000001</v>
      </c>
      <c r="E26" s="9">
        <v>18.352</v>
      </c>
      <c r="F26" s="9">
        <v>93</v>
      </c>
      <c r="G26" s="9">
        <v>181</v>
      </c>
      <c r="H26" s="9">
        <v>90</v>
      </c>
      <c r="I26" s="9">
        <v>0.113</v>
      </c>
      <c r="J26" s="9">
        <v>0</v>
      </c>
      <c r="K26" s="9">
        <v>0</v>
      </c>
      <c r="L26" s="9" t="s">
        <v>12</v>
      </c>
      <c r="M26" s="9">
        <v>1.4</v>
      </c>
      <c r="N26" s="9">
        <v>52</v>
      </c>
      <c r="O26" s="2">
        <f>M26/(SIN(N26*PI()/180))</f>
        <v>1.7766255011016101</v>
      </c>
      <c r="P26" s="12"/>
    </row>
    <row r="27" spans="1:16" x14ac:dyDescent="0.2">
      <c r="A27" s="2" t="s">
        <v>0</v>
      </c>
      <c r="B27" s="9">
        <v>8</v>
      </c>
      <c r="C27" s="9">
        <v>1.7999999999999999E-2</v>
      </c>
      <c r="D27" s="9">
        <v>133.00899999999999</v>
      </c>
      <c r="E27" s="9">
        <v>16.864999999999998</v>
      </c>
      <c r="F27" s="9">
        <v>90</v>
      </c>
      <c r="G27" s="9">
        <v>176</v>
      </c>
      <c r="H27" s="9">
        <v>90</v>
      </c>
      <c r="I27" s="9">
        <v>0.11</v>
      </c>
      <c r="J27" s="9">
        <v>0</v>
      </c>
      <c r="K27" s="9">
        <v>0</v>
      </c>
      <c r="L27" s="9" t="s">
        <v>12</v>
      </c>
      <c r="M27" s="9">
        <v>1.4379999999999999</v>
      </c>
      <c r="N27" s="9">
        <v>52</v>
      </c>
      <c r="O27" s="2">
        <f>M27/(SIN(N27*PI()/180))</f>
        <v>1.8248481932743681</v>
      </c>
      <c r="P27" s="12"/>
    </row>
    <row r="28" spans="1:16" x14ac:dyDescent="0.2">
      <c r="A28" s="2" t="s">
        <v>0</v>
      </c>
      <c r="B28" s="9">
        <v>9</v>
      </c>
      <c r="C28" s="9">
        <v>0.02</v>
      </c>
      <c r="D28" s="9">
        <v>139.054</v>
      </c>
      <c r="E28" s="9">
        <v>21.919</v>
      </c>
      <c r="F28" s="9">
        <v>87</v>
      </c>
      <c r="G28" s="9">
        <v>184</v>
      </c>
      <c r="H28" s="9">
        <v>90</v>
      </c>
      <c r="I28" s="9">
        <v>9.9000000000000005E-2</v>
      </c>
      <c r="J28" s="9">
        <v>0</v>
      </c>
      <c r="K28" s="9">
        <v>0</v>
      </c>
      <c r="L28" s="9" t="s">
        <v>12</v>
      </c>
      <c r="M28" s="9">
        <v>1.6</v>
      </c>
      <c r="N28" s="9">
        <v>52</v>
      </c>
      <c r="O28" s="2">
        <f>M28/(SIN(N28*PI()/180))</f>
        <v>2.030429144116126</v>
      </c>
      <c r="P28" s="12"/>
    </row>
    <row r="29" spans="1:16" x14ac:dyDescent="0.2">
      <c r="A29" s="2" t="s">
        <v>0</v>
      </c>
      <c r="B29" s="9">
        <v>10</v>
      </c>
      <c r="C29" s="9">
        <v>1.9E-2</v>
      </c>
      <c r="D29" s="9">
        <v>129.95099999999999</v>
      </c>
      <c r="E29" s="9">
        <v>16.573</v>
      </c>
      <c r="F29" s="9">
        <v>90</v>
      </c>
      <c r="G29" s="9">
        <v>178</v>
      </c>
      <c r="H29" s="9">
        <v>90</v>
      </c>
      <c r="I29" s="9">
        <v>0.105</v>
      </c>
      <c r="J29" s="9">
        <v>0</v>
      </c>
      <c r="K29" s="9">
        <v>0</v>
      </c>
      <c r="L29" s="9" t="s">
        <v>12</v>
      </c>
      <c r="M29" s="9">
        <v>1.5129999999999999</v>
      </c>
      <c r="N29" s="9">
        <v>52</v>
      </c>
      <c r="O29" s="2">
        <f>M29/(SIN(N29*PI()/180))</f>
        <v>1.9200245594048115</v>
      </c>
      <c r="P29" s="12"/>
    </row>
    <row r="30" spans="1:16" x14ac:dyDescent="0.2">
      <c r="A30" s="2" t="s">
        <v>0</v>
      </c>
      <c r="B30" s="9">
        <v>11</v>
      </c>
      <c r="C30" s="9">
        <v>0.02</v>
      </c>
      <c r="D30" s="9">
        <v>140.65899999999999</v>
      </c>
      <c r="E30" s="9">
        <v>19.254999999999999</v>
      </c>
      <c r="F30" s="9">
        <v>102</v>
      </c>
      <c r="G30" s="9">
        <v>184</v>
      </c>
      <c r="H30" s="9">
        <v>90</v>
      </c>
      <c r="I30" s="9">
        <v>9.9000000000000005E-2</v>
      </c>
      <c r="J30" s="9">
        <v>0</v>
      </c>
      <c r="K30" s="9">
        <v>0</v>
      </c>
      <c r="L30" s="9" t="s">
        <v>12</v>
      </c>
      <c r="M30" s="9">
        <v>1.6</v>
      </c>
      <c r="N30" s="9">
        <v>52</v>
      </c>
      <c r="O30" s="2">
        <f>M30/(SIN(N30*PI()/180))</f>
        <v>2.030429144116126</v>
      </c>
      <c r="P30" s="12"/>
    </row>
    <row r="31" spans="1:16" x14ac:dyDescent="0.2">
      <c r="A31" s="2" t="s">
        <v>0</v>
      </c>
      <c r="B31" s="9">
        <v>12</v>
      </c>
      <c r="C31" s="9">
        <v>1.6E-2</v>
      </c>
      <c r="D31" s="9">
        <v>137.18</v>
      </c>
      <c r="E31" s="9">
        <v>18.640999999999998</v>
      </c>
      <c r="F31" s="9">
        <v>90</v>
      </c>
      <c r="G31" s="9">
        <v>184</v>
      </c>
      <c r="H31" s="9">
        <v>90</v>
      </c>
      <c r="I31" s="9">
        <v>0.128</v>
      </c>
      <c r="J31" s="9">
        <v>0</v>
      </c>
      <c r="K31" s="9">
        <v>0</v>
      </c>
      <c r="L31" s="9" t="s">
        <v>12</v>
      </c>
      <c r="M31" s="9">
        <v>1.238</v>
      </c>
      <c r="N31" s="9">
        <v>52</v>
      </c>
      <c r="O31" s="2">
        <f>M31/(SIN(N31*PI()/180))</f>
        <v>1.5710445502598525</v>
      </c>
      <c r="P31" s="12"/>
    </row>
    <row r="32" spans="1:16" x14ac:dyDescent="0.2">
      <c r="A32" s="2" t="s">
        <v>0</v>
      </c>
      <c r="B32" s="9">
        <v>13</v>
      </c>
      <c r="C32" s="9">
        <v>1.9E-2</v>
      </c>
      <c r="D32" s="9">
        <v>128.846</v>
      </c>
      <c r="E32" s="9">
        <v>16.742999999999999</v>
      </c>
      <c r="F32" s="9">
        <v>89</v>
      </c>
      <c r="G32" s="9">
        <v>170</v>
      </c>
      <c r="H32" s="9">
        <v>90</v>
      </c>
      <c r="I32" s="9">
        <v>0.104</v>
      </c>
      <c r="J32" s="9">
        <v>0</v>
      </c>
      <c r="K32" s="9">
        <v>0</v>
      </c>
      <c r="L32" s="9" t="s">
        <v>12</v>
      </c>
      <c r="M32" s="9">
        <v>1.5249999999999999</v>
      </c>
      <c r="N32" s="9">
        <v>52</v>
      </c>
      <c r="O32" s="2">
        <f>M32/(SIN(N32*PI()/180))</f>
        <v>1.9352527779856825</v>
      </c>
      <c r="P32" s="12"/>
    </row>
    <row r="33" spans="1:16" x14ac:dyDescent="0.2">
      <c r="A33" s="2" t="s">
        <v>0</v>
      </c>
      <c r="B33" s="9">
        <v>14</v>
      </c>
      <c r="C33" s="9">
        <v>1.7999999999999999E-2</v>
      </c>
      <c r="D33" s="9">
        <v>119.812</v>
      </c>
      <c r="E33" s="9">
        <v>16.623999999999999</v>
      </c>
      <c r="F33" s="9">
        <v>79</v>
      </c>
      <c r="G33" s="9">
        <v>160</v>
      </c>
      <c r="H33" s="9">
        <v>90</v>
      </c>
      <c r="I33" s="9">
        <v>0.114</v>
      </c>
      <c r="J33" s="9">
        <v>0</v>
      </c>
      <c r="K33" s="9">
        <v>0</v>
      </c>
      <c r="L33" s="9" t="s">
        <v>12</v>
      </c>
      <c r="M33" s="9">
        <v>1.3879999999999999</v>
      </c>
      <c r="N33" s="9">
        <v>52</v>
      </c>
      <c r="O33" s="2">
        <f>M33/(SIN(N33*PI()/180))</f>
        <v>1.7613972825207391</v>
      </c>
      <c r="P33" s="12"/>
    </row>
    <row r="34" spans="1:16" x14ac:dyDescent="0.2">
      <c r="A34" s="2" t="s">
        <v>0</v>
      </c>
      <c r="B34" s="9">
        <v>15</v>
      </c>
      <c r="C34" s="9">
        <v>1.9E-2</v>
      </c>
      <c r="D34" s="9">
        <v>128.65799999999999</v>
      </c>
      <c r="E34" s="9">
        <v>14.491</v>
      </c>
      <c r="F34" s="9">
        <v>99</v>
      </c>
      <c r="G34" s="9">
        <v>164</v>
      </c>
      <c r="H34" s="9">
        <v>90</v>
      </c>
      <c r="I34" s="9">
        <v>0.106</v>
      </c>
      <c r="J34" s="9">
        <v>0</v>
      </c>
      <c r="K34" s="9">
        <v>0</v>
      </c>
      <c r="L34" s="9" t="s">
        <v>12</v>
      </c>
      <c r="M34" s="9">
        <v>1.488</v>
      </c>
      <c r="N34" s="9">
        <v>52</v>
      </c>
      <c r="O34" s="2">
        <f>M34/(SIN(N34*PI()/180))</f>
        <v>1.8882991040279971</v>
      </c>
      <c r="P34" s="12"/>
    </row>
    <row r="35" spans="1:16" x14ac:dyDescent="0.2">
      <c r="A35" s="3" t="s">
        <v>13</v>
      </c>
      <c r="B35" s="3">
        <v>1</v>
      </c>
      <c r="C35" s="3">
        <v>2.1000000000000001E-2</v>
      </c>
      <c r="D35" s="3">
        <v>94.534999999999997</v>
      </c>
      <c r="E35" s="3">
        <v>8.141</v>
      </c>
      <c r="F35" s="3">
        <v>72</v>
      </c>
      <c r="G35" s="3">
        <v>115</v>
      </c>
      <c r="H35" s="3">
        <v>90</v>
      </c>
      <c r="I35" s="3">
        <v>6.4000000000000001E-2</v>
      </c>
      <c r="J35" s="3">
        <v>0</v>
      </c>
      <c r="K35" s="3">
        <v>0</v>
      </c>
      <c r="L35" s="3" t="s">
        <v>12</v>
      </c>
      <c r="M35" s="3">
        <v>2.0470000000000002</v>
      </c>
      <c r="N35" s="10">
        <v>52</v>
      </c>
      <c r="O35" s="3">
        <f>M35/(SIN(N35*PI()/180))</f>
        <v>2.5976802862535688</v>
      </c>
      <c r="P35" s="13">
        <f>AVERAGE(O35:O50)</f>
        <v>1.9331906233861895</v>
      </c>
    </row>
    <row r="36" spans="1:16" x14ac:dyDescent="0.2">
      <c r="A36" s="3" t="s">
        <v>13</v>
      </c>
      <c r="B36" s="3">
        <v>2</v>
      </c>
      <c r="C36" s="3">
        <v>1.7999999999999999E-2</v>
      </c>
      <c r="D36" s="3">
        <v>96.064999999999998</v>
      </c>
      <c r="E36" s="3">
        <v>7.7850000000000001</v>
      </c>
      <c r="F36" s="3">
        <v>75</v>
      </c>
      <c r="G36" s="3">
        <v>123</v>
      </c>
      <c r="H36" s="3">
        <v>90</v>
      </c>
      <c r="I36" s="3">
        <v>7.4999999999999997E-2</v>
      </c>
      <c r="J36" s="3">
        <v>0</v>
      </c>
      <c r="K36" s="3">
        <v>0</v>
      </c>
      <c r="L36" s="3" t="s">
        <v>12</v>
      </c>
      <c r="M36" s="3">
        <v>1.756</v>
      </c>
      <c r="N36" s="10">
        <v>52</v>
      </c>
      <c r="O36" s="3">
        <f>M36/(SIN(N36*PI()/180))</f>
        <v>2.2283959856674485</v>
      </c>
      <c r="P36" s="13">
        <f>STDEV(O35:O50)</f>
        <v>0.21755175947398409</v>
      </c>
    </row>
    <row r="37" spans="1:16" x14ac:dyDescent="0.2">
      <c r="A37" s="3" t="s">
        <v>13</v>
      </c>
      <c r="B37" s="3">
        <v>3</v>
      </c>
      <c r="C37" s="3">
        <v>1.4999999999999999E-2</v>
      </c>
      <c r="D37" s="3">
        <v>95.05</v>
      </c>
      <c r="E37" s="3">
        <v>8.202</v>
      </c>
      <c r="F37" s="3">
        <v>75</v>
      </c>
      <c r="G37" s="3">
        <v>116</v>
      </c>
      <c r="H37" s="3">
        <v>90</v>
      </c>
      <c r="I37" s="3">
        <v>9.1999999999999998E-2</v>
      </c>
      <c r="J37" s="3">
        <v>0</v>
      </c>
      <c r="K37" s="3">
        <v>0</v>
      </c>
      <c r="L37" s="3" t="s">
        <v>12</v>
      </c>
      <c r="M37" s="3">
        <v>1.4339999999999999</v>
      </c>
      <c r="N37" s="10">
        <v>52</v>
      </c>
      <c r="O37" s="3">
        <f>M37/(SIN(N37*PI()/180))</f>
        <v>1.8197721204140778</v>
      </c>
      <c r="P37" s="13"/>
    </row>
    <row r="38" spans="1:16" x14ac:dyDescent="0.2">
      <c r="A38" s="3" t="s">
        <v>13</v>
      </c>
      <c r="B38" s="3">
        <v>4</v>
      </c>
      <c r="C38" s="3">
        <v>1.4999999999999999E-2</v>
      </c>
      <c r="D38" s="3">
        <v>92.513999999999996</v>
      </c>
      <c r="E38" s="3">
        <v>7.3419999999999996</v>
      </c>
      <c r="F38" s="3">
        <v>76</v>
      </c>
      <c r="G38" s="3">
        <v>113</v>
      </c>
      <c r="H38" s="3">
        <v>90</v>
      </c>
      <c r="I38" s="3">
        <v>9.1999999999999998E-2</v>
      </c>
      <c r="J38" s="3">
        <v>0</v>
      </c>
      <c r="K38" s="3">
        <v>0</v>
      </c>
      <c r="L38" s="3" t="s">
        <v>12</v>
      </c>
      <c r="M38" s="3">
        <v>1.423</v>
      </c>
      <c r="N38" s="10">
        <v>52</v>
      </c>
      <c r="O38" s="3">
        <f>M38/(SIN(N38*PI()/180))</f>
        <v>1.8058129200482795</v>
      </c>
      <c r="P38" s="13"/>
    </row>
    <row r="39" spans="1:16" x14ac:dyDescent="0.2">
      <c r="A39" s="3" t="s">
        <v>13</v>
      </c>
      <c r="B39" s="3">
        <v>5</v>
      </c>
      <c r="C39" s="3">
        <v>1.4999999999999999E-2</v>
      </c>
      <c r="D39" s="3">
        <v>93.244</v>
      </c>
      <c r="E39" s="3">
        <v>8.7040000000000006</v>
      </c>
      <c r="F39" s="3">
        <v>68</v>
      </c>
      <c r="G39" s="3">
        <v>114</v>
      </c>
      <c r="H39" s="3">
        <v>90</v>
      </c>
      <c r="I39" s="3">
        <v>9.4E-2</v>
      </c>
      <c r="J39" s="3">
        <v>0</v>
      </c>
      <c r="K39" s="3">
        <v>0</v>
      </c>
      <c r="L39" s="3" t="s">
        <v>12</v>
      </c>
      <c r="M39" s="3">
        <v>1.3919999999999999</v>
      </c>
      <c r="N39" s="10">
        <v>52</v>
      </c>
      <c r="O39" s="3">
        <f>M39/(SIN(N39*PI()/180))</f>
        <v>1.7664733553810295</v>
      </c>
      <c r="P39" s="13"/>
    </row>
    <row r="40" spans="1:16" x14ac:dyDescent="0.2">
      <c r="A40" s="3" t="s">
        <v>13</v>
      </c>
      <c r="B40" s="3">
        <v>6</v>
      </c>
      <c r="C40" s="3">
        <v>1.6E-2</v>
      </c>
      <c r="D40" s="3">
        <v>93.745000000000005</v>
      </c>
      <c r="E40" s="3">
        <v>7.8090000000000002</v>
      </c>
      <c r="F40" s="3">
        <v>65</v>
      </c>
      <c r="G40" s="3">
        <v>114</v>
      </c>
      <c r="H40" s="3">
        <v>90</v>
      </c>
      <c r="I40" s="3">
        <v>8.7999999999999995E-2</v>
      </c>
      <c r="J40" s="3">
        <v>0</v>
      </c>
      <c r="K40" s="3">
        <v>0</v>
      </c>
      <c r="L40" s="3" t="s">
        <v>12</v>
      </c>
      <c r="M40" s="3">
        <v>1.496</v>
      </c>
      <c r="N40" s="10">
        <v>52</v>
      </c>
      <c r="O40" s="3">
        <f>M40/(SIN(N40*PI()/180))</f>
        <v>1.8984512497485777</v>
      </c>
      <c r="P40" s="13"/>
    </row>
    <row r="41" spans="1:16" x14ac:dyDescent="0.2">
      <c r="A41" s="3" t="s">
        <v>13</v>
      </c>
      <c r="B41" s="3">
        <v>7</v>
      </c>
      <c r="C41" s="3">
        <v>1.4999999999999999E-2</v>
      </c>
      <c r="D41" s="3">
        <v>92.557000000000002</v>
      </c>
      <c r="E41" s="3">
        <v>8.7379999999999995</v>
      </c>
      <c r="F41" s="3">
        <v>65</v>
      </c>
      <c r="G41" s="3">
        <v>121</v>
      </c>
      <c r="H41" s="3">
        <v>90</v>
      </c>
      <c r="I41" s="3">
        <v>9.0999999999999998E-2</v>
      </c>
      <c r="J41" s="3">
        <v>0</v>
      </c>
      <c r="K41" s="3">
        <v>0</v>
      </c>
      <c r="L41" s="3" t="s">
        <v>12</v>
      </c>
      <c r="M41" s="3">
        <v>1.444</v>
      </c>
      <c r="N41" s="10">
        <v>52</v>
      </c>
      <c r="O41" s="3">
        <f>M41/(SIN(N41*PI()/180))</f>
        <v>1.8324623025648037</v>
      </c>
      <c r="P41" s="13"/>
    </row>
    <row r="42" spans="1:16" x14ac:dyDescent="0.2">
      <c r="A42" s="3" t="s">
        <v>13</v>
      </c>
      <c r="B42" s="3">
        <v>8</v>
      </c>
      <c r="C42" s="3">
        <v>1.6E-2</v>
      </c>
      <c r="D42" s="3">
        <v>93.709000000000003</v>
      </c>
      <c r="E42" s="3">
        <v>8.2370000000000001</v>
      </c>
      <c r="F42" s="3">
        <v>77</v>
      </c>
      <c r="G42" s="3">
        <v>125</v>
      </c>
      <c r="H42" s="3">
        <v>90</v>
      </c>
      <c r="I42" s="3">
        <v>8.5999999999999993E-2</v>
      </c>
      <c r="J42" s="3">
        <v>0</v>
      </c>
      <c r="K42" s="3">
        <v>0</v>
      </c>
      <c r="L42" s="3" t="s">
        <v>12</v>
      </c>
      <c r="M42" s="3">
        <v>1.5269999999999999</v>
      </c>
      <c r="N42" s="10">
        <v>52</v>
      </c>
      <c r="O42" s="3">
        <f>M42/(SIN(N42*PI()/180))</f>
        <v>1.9377908144158276</v>
      </c>
      <c r="P42" s="13"/>
    </row>
    <row r="43" spans="1:16" x14ac:dyDescent="0.2">
      <c r="A43" s="3" t="s">
        <v>13</v>
      </c>
      <c r="B43" s="3">
        <v>9</v>
      </c>
      <c r="C43" s="3">
        <v>1.6E-2</v>
      </c>
      <c r="D43" s="3">
        <v>89.131</v>
      </c>
      <c r="E43" s="3">
        <v>7.3419999999999996</v>
      </c>
      <c r="F43" s="3">
        <v>70</v>
      </c>
      <c r="G43" s="3">
        <v>111</v>
      </c>
      <c r="H43" s="3">
        <v>90</v>
      </c>
      <c r="I43" s="3">
        <v>8.7999999999999995E-2</v>
      </c>
      <c r="J43" s="3">
        <v>0</v>
      </c>
      <c r="K43" s="3">
        <v>0</v>
      </c>
      <c r="L43" s="3" t="s">
        <v>12</v>
      </c>
      <c r="M43" s="3">
        <v>1.496</v>
      </c>
      <c r="N43" s="10">
        <v>52</v>
      </c>
      <c r="O43" s="3">
        <f>M43/(SIN(N43*PI()/180))</f>
        <v>1.8984512497485777</v>
      </c>
      <c r="P43" s="13"/>
    </row>
    <row r="44" spans="1:16" x14ac:dyDescent="0.2">
      <c r="A44" s="3" t="s">
        <v>13</v>
      </c>
      <c r="B44" s="3">
        <v>10</v>
      </c>
      <c r="C44" s="3">
        <v>1.4999999999999999E-2</v>
      </c>
      <c r="D44" s="3">
        <v>88.804000000000002</v>
      </c>
      <c r="E44" s="3">
        <v>7.8070000000000004</v>
      </c>
      <c r="F44" s="3">
        <v>75</v>
      </c>
      <c r="G44" s="3">
        <v>114</v>
      </c>
      <c r="H44" s="3">
        <v>90</v>
      </c>
      <c r="I44" s="3">
        <v>9.1999999999999998E-2</v>
      </c>
      <c r="J44" s="3">
        <v>0</v>
      </c>
      <c r="K44" s="3">
        <v>0</v>
      </c>
      <c r="L44" s="3" t="s">
        <v>12</v>
      </c>
      <c r="M44" s="3">
        <v>1.423</v>
      </c>
      <c r="N44" s="10">
        <v>52</v>
      </c>
      <c r="O44" s="3">
        <f>M44/(SIN(N44*PI()/180))</f>
        <v>1.8058129200482795</v>
      </c>
      <c r="P44" s="13"/>
    </row>
    <row r="45" spans="1:16" x14ac:dyDescent="0.2">
      <c r="A45" s="3" t="s">
        <v>13</v>
      </c>
      <c r="B45" s="3">
        <v>11</v>
      </c>
      <c r="C45" s="3">
        <v>1.7000000000000001E-2</v>
      </c>
      <c r="D45" s="3">
        <v>88.055999999999997</v>
      </c>
      <c r="E45" s="3">
        <v>7.875</v>
      </c>
      <c r="F45" s="3">
        <v>70</v>
      </c>
      <c r="G45" s="3">
        <v>113</v>
      </c>
      <c r="H45" s="3">
        <v>90</v>
      </c>
      <c r="I45" s="3">
        <v>7.9000000000000001E-2</v>
      </c>
      <c r="J45" s="3">
        <v>0</v>
      </c>
      <c r="K45" s="3">
        <v>0</v>
      </c>
      <c r="L45" s="3" t="s">
        <v>12</v>
      </c>
      <c r="M45" s="3">
        <v>1.6619999999999999</v>
      </c>
      <c r="N45" s="10">
        <v>52</v>
      </c>
      <c r="O45" s="3">
        <f>M45/(SIN(N45*PI()/180))</f>
        <v>2.1091082734506257</v>
      </c>
      <c r="P45" s="13"/>
    </row>
    <row r="46" spans="1:16" x14ac:dyDescent="0.2">
      <c r="A46" s="3" t="s">
        <v>13</v>
      </c>
      <c r="B46" s="3">
        <v>12</v>
      </c>
      <c r="C46" s="3">
        <v>1.4E-2</v>
      </c>
      <c r="D46" s="3">
        <v>85.477999999999994</v>
      </c>
      <c r="E46" s="3">
        <v>8.1359999999999992</v>
      </c>
      <c r="F46" s="3">
        <v>63</v>
      </c>
      <c r="G46" s="3">
        <v>114</v>
      </c>
      <c r="H46" s="3">
        <v>90</v>
      </c>
      <c r="I46" s="3">
        <v>9.5000000000000001E-2</v>
      </c>
      <c r="J46" s="3">
        <v>0</v>
      </c>
      <c r="K46" s="3">
        <v>0</v>
      </c>
      <c r="L46" s="3" t="s">
        <v>12</v>
      </c>
      <c r="M46" s="3">
        <v>1.3819999999999999</v>
      </c>
      <c r="N46" s="10">
        <v>52</v>
      </c>
      <c r="O46" s="3">
        <f>M46/(SIN(N46*PI()/180))</f>
        <v>1.7537831732303037</v>
      </c>
      <c r="P46" s="13"/>
    </row>
    <row r="47" spans="1:16" x14ac:dyDescent="0.2">
      <c r="A47" s="3" t="s">
        <v>13</v>
      </c>
      <c r="B47" s="3">
        <v>13</v>
      </c>
      <c r="C47" s="3">
        <v>1.6E-2</v>
      </c>
      <c r="D47" s="3">
        <v>85.838999999999999</v>
      </c>
      <c r="E47" s="3">
        <v>7.3630000000000004</v>
      </c>
      <c r="F47" s="3">
        <v>69</v>
      </c>
      <c r="G47" s="3">
        <v>105</v>
      </c>
      <c r="H47" s="3">
        <v>90</v>
      </c>
      <c r="I47" s="3">
        <v>8.5000000000000006E-2</v>
      </c>
      <c r="J47" s="3">
        <v>0</v>
      </c>
      <c r="K47" s="3">
        <v>0</v>
      </c>
      <c r="L47" s="3" t="s">
        <v>12</v>
      </c>
      <c r="M47" s="3">
        <v>1.538</v>
      </c>
      <c r="N47" s="10">
        <v>52</v>
      </c>
      <c r="O47" s="3">
        <f>M47/(SIN(N47*PI()/180))</f>
        <v>1.951750014781626</v>
      </c>
      <c r="P47" s="13"/>
    </row>
    <row r="48" spans="1:16" x14ac:dyDescent="0.2">
      <c r="A48" s="3" t="s">
        <v>13</v>
      </c>
      <c r="B48" s="3">
        <v>14</v>
      </c>
      <c r="C48" s="3">
        <v>1.4999999999999999E-2</v>
      </c>
      <c r="D48" s="3">
        <v>85.73</v>
      </c>
      <c r="E48" s="3">
        <v>7.1260000000000003</v>
      </c>
      <c r="F48" s="3">
        <v>68</v>
      </c>
      <c r="G48" s="3">
        <v>113</v>
      </c>
      <c r="H48" s="3">
        <v>90</v>
      </c>
      <c r="I48" s="3">
        <v>0.09</v>
      </c>
      <c r="J48" s="3">
        <v>0</v>
      </c>
      <c r="K48" s="3">
        <v>0</v>
      </c>
      <c r="L48" s="3" t="s">
        <v>12</v>
      </c>
      <c r="M48" s="3">
        <v>1.4550000000000001</v>
      </c>
      <c r="N48" s="10">
        <v>52</v>
      </c>
      <c r="O48" s="3">
        <f>M48/(SIN(N48*PI()/180))</f>
        <v>1.8464215029306021</v>
      </c>
      <c r="P48" s="13"/>
    </row>
    <row r="49" spans="1:16" x14ac:dyDescent="0.2">
      <c r="A49" s="3" t="s">
        <v>13</v>
      </c>
      <c r="B49" s="3">
        <v>15</v>
      </c>
      <c r="C49" s="3">
        <v>1.4999999999999999E-2</v>
      </c>
      <c r="D49" s="3">
        <v>91.962999999999994</v>
      </c>
      <c r="E49" s="3">
        <v>8.0139999999999993</v>
      </c>
      <c r="F49" s="3">
        <v>67</v>
      </c>
      <c r="G49" s="3">
        <v>119</v>
      </c>
      <c r="H49" s="3">
        <v>90</v>
      </c>
      <c r="I49" s="3">
        <v>9.4E-2</v>
      </c>
      <c r="J49" s="3">
        <v>0</v>
      </c>
      <c r="K49" s="3">
        <v>0</v>
      </c>
      <c r="L49" s="3" t="s">
        <v>12</v>
      </c>
      <c r="M49" s="3">
        <v>1.403</v>
      </c>
      <c r="N49" s="10">
        <v>52</v>
      </c>
      <c r="O49" s="3">
        <f>M49/(SIN(N49*PI()/180))</f>
        <v>1.7804325557468279</v>
      </c>
      <c r="P49" s="13"/>
    </row>
    <row r="50" spans="1:16" x14ac:dyDescent="0.2">
      <c r="A50" s="3" t="s">
        <v>13</v>
      </c>
      <c r="B50" s="3">
        <v>16</v>
      </c>
      <c r="C50" s="3">
        <v>1.6E-2</v>
      </c>
      <c r="D50" s="3">
        <v>92.6</v>
      </c>
      <c r="E50" s="3">
        <v>10.343</v>
      </c>
      <c r="F50" s="3">
        <v>59</v>
      </c>
      <c r="G50" s="3">
        <v>116</v>
      </c>
      <c r="H50" s="3">
        <v>90</v>
      </c>
      <c r="I50" s="3">
        <v>8.7999999999999995E-2</v>
      </c>
      <c r="J50" s="3">
        <v>0</v>
      </c>
      <c r="K50" s="3">
        <v>0</v>
      </c>
      <c r="L50" s="3" t="s">
        <v>12</v>
      </c>
      <c r="M50" s="3">
        <v>1.496</v>
      </c>
      <c r="N50" s="10">
        <v>52</v>
      </c>
      <c r="O50" s="3">
        <f>M50/(SIN(N50*PI()/180))</f>
        <v>1.8984512497485777</v>
      </c>
      <c r="P50" s="13"/>
    </row>
    <row r="51" spans="1:16" x14ac:dyDescent="0.2">
      <c r="A51" s="4" t="s">
        <v>14</v>
      </c>
      <c r="B51" s="4">
        <v>1</v>
      </c>
      <c r="C51" s="4">
        <v>2.3E-2</v>
      </c>
      <c r="D51" s="4">
        <v>138.07300000000001</v>
      </c>
      <c r="E51" s="4">
        <v>13.093</v>
      </c>
      <c r="F51" s="4">
        <v>114</v>
      </c>
      <c r="G51" s="4">
        <v>174</v>
      </c>
      <c r="H51" s="4">
        <v>90</v>
      </c>
      <c r="I51" s="4">
        <v>0.13400000000000001</v>
      </c>
      <c r="J51" s="4">
        <v>0</v>
      </c>
      <c r="K51" s="4">
        <v>0</v>
      </c>
      <c r="L51" s="4" t="s">
        <v>12</v>
      </c>
      <c r="M51" s="4">
        <v>1.4710000000000001</v>
      </c>
      <c r="N51" s="5">
        <v>52</v>
      </c>
      <c r="O51" s="4">
        <f>M51/(SIN(N51*PI()/180))</f>
        <v>1.8667257943717634</v>
      </c>
      <c r="P51" s="14">
        <f>AVERAGE(O51:O67)</f>
        <v>1.859335629472223</v>
      </c>
    </row>
    <row r="52" spans="1:16" x14ac:dyDescent="0.2">
      <c r="A52" s="4" t="s">
        <v>14</v>
      </c>
      <c r="B52" s="4">
        <v>2</v>
      </c>
      <c r="C52" s="4">
        <v>2.4E-2</v>
      </c>
      <c r="D52" s="4">
        <v>142.05000000000001</v>
      </c>
      <c r="E52" s="4">
        <v>12.879</v>
      </c>
      <c r="F52" s="4">
        <v>117</v>
      </c>
      <c r="G52" s="4">
        <v>174</v>
      </c>
      <c r="H52" s="4">
        <v>90</v>
      </c>
      <c r="I52" s="4">
        <v>0.127</v>
      </c>
      <c r="J52" s="4">
        <v>0</v>
      </c>
      <c r="K52" s="4">
        <v>0</v>
      </c>
      <c r="L52" s="4" t="s">
        <v>12</v>
      </c>
      <c r="M52" s="4">
        <v>1.548</v>
      </c>
      <c r="N52" s="5">
        <v>52</v>
      </c>
      <c r="O52" s="4">
        <f>M52/(SIN(N52*PI()/180))</f>
        <v>1.9644401969323519</v>
      </c>
      <c r="P52" s="14">
        <f>STDEV(O51:O67)</f>
        <v>0.14675499909275561</v>
      </c>
    </row>
    <row r="53" spans="1:16" x14ac:dyDescent="0.2">
      <c r="A53" s="4" t="s">
        <v>14</v>
      </c>
      <c r="B53" s="4">
        <v>3</v>
      </c>
      <c r="C53" s="4">
        <v>2.3E-2</v>
      </c>
      <c r="D53" s="4">
        <v>137.03200000000001</v>
      </c>
      <c r="E53" s="4">
        <v>12.743</v>
      </c>
      <c r="F53" s="4">
        <v>104</v>
      </c>
      <c r="G53" s="4">
        <v>174</v>
      </c>
      <c r="H53" s="4">
        <v>90</v>
      </c>
      <c r="I53" s="4">
        <v>0.13700000000000001</v>
      </c>
      <c r="J53" s="4">
        <v>0</v>
      </c>
      <c r="K53" s="4">
        <v>0</v>
      </c>
      <c r="L53" s="4" t="s">
        <v>12</v>
      </c>
      <c r="M53" s="4">
        <v>1.44</v>
      </c>
      <c r="N53" s="5">
        <v>52</v>
      </c>
      <c r="O53" s="4">
        <f>M53/(SIN(N53*PI()/180))</f>
        <v>1.8273862297045134</v>
      </c>
      <c r="P53" s="14"/>
    </row>
    <row r="54" spans="1:16" x14ac:dyDescent="0.2">
      <c r="A54" s="4" t="s">
        <v>14</v>
      </c>
      <c r="B54" s="4">
        <v>4</v>
      </c>
      <c r="C54" s="4">
        <v>2.4E-2</v>
      </c>
      <c r="D54" s="4">
        <v>139.34700000000001</v>
      </c>
      <c r="E54" s="4">
        <v>11.946</v>
      </c>
      <c r="F54" s="4">
        <v>108</v>
      </c>
      <c r="G54" s="4">
        <v>164</v>
      </c>
      <c r="H54" s="4">
        <v>90</v>
      </c>
      <c r="I54" s="4">
        <v>0.127</v>
      </c>
      <c r="J54" s="4">
        <v>0</v>
      </c>
      <c r="K54" s="4">
        <v>0</v>
      </c>
      <c r="L54" s="4" t="s">
        <v>12</v>
      </c>
      <c r="M54" s="4">
        <v>1.548</v>
      </c>
      <c r="N54" s="5">
        <v>52</v>
      </c>
      <c r="O54" s="4">
        <f>M54/(SIN(N54*PI()/180))</f>
        <v>1.9644401969323519</v>
      </c>
      <c r="P54" s="14"/>
    </row>
    <row r="55" spans="1:16" x14ac:dyDescent="0.2">
      <c r="A55" s="4" t="s">
        <v>14</v>
      </c>
      <c r="B55" s="4">
        <v>5</v>
      </c>
      <c r="C55" s="4">
        <v>2.4E-2</v>
      </c>
      <c r="D55" s="4">
        <v>132.899</v>
      </c>
      <c r="E55" s="4">
        <v>14.29</v>
      </c>
      <c r="F55" s="4">
        <v>96</v>
      </c>
      <c r="G55" s="4">
        <v>174</v>
      </c>
      <c r="H55" s="4">
        <v>90</v>
      </c>
      <c r="I55" s="4">
        <v>0.13</v>
      </c>
      <c r="J55" s="4">
        <v>0</v>
      </c>
      <c r="K55" s="4">
        <v>0</v>
      </c>
      <c r="L55" s="4" t="s">
        <v>12</v>
      </c>
      <c r="M55" s="4">
        <v>1.5169999999999999</v>
      </c>
      <c r="N55" s="5">
        <v>52</v>
      </c>
      <c r="O55" s="4">
        <f>M55/(SIN(N55*PI()/180))</f>
        <v>1.9251006322651019</v>
      </c>
      <c r="P55" s="14"/>
    </row>
    <row r="56" spans="1:16" x14ac:dyDescent="0.2">
      <c r="A56" s="4" t="s">
        <v>14</v>
      </c>
      <c r="B56" s="4">
        <v>6</v>
      </c>
      <c r="C56" s="4">
        <v>2.4E-2</v>
      </c>
      <c r="D56" s="4">
        <v>132.21600000000001</v>
      </c>
      <c r="E56" s="4">
        <v>14.99</v>
      </c>
      <c r="F56" s="4">
        <v>110</v>
      </c>
      <c r="G56" s="4">
        <v>184</v>
      </c>
      <c r="H56" s="4">
        <v>90</v>
      </c>
      <c r="I56" s="4">
        <v>0.126</v>
      </c>
      <c r="J56" s="4">
        <v>0</v>
      </c>
      <c r="K56" s="4">
        <v>0</v>
      </c>
      <c r="L56" s="4" t="s">
        <v>12</v>
      </c>
      <c r="M56" s="4">
        <v>1.5629999999999999</v>
      </c>
      <c r="N56" s="5">
        <v>52</v>
      </c>
      <c r="O56" s="4">
        <f>M56/(SIN(N56*PI()/180))</f>
        <v>1.9834754701584405</v>
      </c>
      <c r="P56" s="14"/>
    </row>
    <row r="57" spans="1:16" x14ac:dyDescent="0.2">
      <c r="A57" s="4" t="s">
        <v>14</v>
      </c>
      <c r="B57" s="4">
        <v>7</v>
      </c>
      <c r="C57" s="4">
        <v>2.3E-2</v>
      </c>
      <c r="D57" s="4">
        <v>133.649</v>
      </c>
      <c r="E57" s="4">
        <v>14.753</v>
      </c>
      <c r="F57" s="4">
        <v>108</v>
      </c>
      <c r="G57" s="4">
        <v>174</v>
      </c>
      <c r="H57" s="4">
        <v>90</v>
      </c>
      <c r="I57" s="4">
        <v>0.13200000000000001</v>
      </c>
      <c r="J57" s="4">
        <v>0</v>
      </c>
      <c r="K57" s="4">
        <v>0</v>
      </c>
      <c r="L57" s="4" t="s">
        <v>12</v>
      </c>
      <c r="M57" s="4">
        <v>1.486</v>
      </c>
      <c r="N57" s="5">
        <v>52</v>
      </c>
      <c r="O57" s="4">
        <f>M57/(SIN(N57*PI()/180))</f>
        <v>1.885761067597852</v>
      </c>
      <c r="P57" s="14"/>
    </row>
    <row r="58" spans="1:16" x14ac:dyDescent="0.2">
      <c r="A58" s="4" t="s">
        <v>14</v>
      </c>
      <c r="B58" s="4">
        <v>8</v>
      </c>
      <c r="C58" s="4">
        <v>1.7999999999999999E-2</v>
      </c>
      <c r="D58" s="4">
        <v>132.28</v>
      </c>
      <c r="E58" s="4">
        <v>15.073</v>
      </c>
      <c r="F58" s="4">
        <v>99</v>
      </c>
      <c r="G58" s="4">
        <v>169</v>
      </c>
      <c r="H58" s="4">
        <v>90</v>
      </c>
      <c r="I58" s="4">
        <v>0.17199999999999999</v>
      </c>
      <c r="J58" s="4">
        <v>0</v>
      </c>
      <c r="K58" s="4">
        <v>0</v>
      </c>
      <c r="L58" s="4" t="s">
        <v>12</v>
      </c>
      <c r="M58" s="4">
        <v>1.1459999999999999</v>
      </c>
      <c r="N58" s="5">
        <v>52</v>
      </c>
      <c r="O58" s="4">
        <f>M58/(SIN(N58*PI()/180))</f>
        <v>1.4542948744731752</v>
      </c>
      <c r="P58" s="14"/>
    </row>
    <row r="59" spans="1:16" x14ac:dyDescent="0.2">
      <c r="A59" s="4" t="s">
        <v>14</v>
      </c>
      <c r="B59" s="4">
        <v>9</v>
      </c>
      <c r="C59" s="4">
        <v>2.1000000000000001E-2</v>
      </c>
      <c r="D59" s="4">
        <v>123.169</v>
      </c>
      <c r="E59" s="4">
        <v>11.234</v>
      </c>
      <c r="F59" s="4">
        <v>95</v>
      </c>
      <c r="G59" s="4">
        <v>147</v>
      </c>
      <c r="H59" s="4">
        <v>90</v>
      </c>
      <c r="I59" s="4">
        <v>0.14399999999999999</v>
      </c>
      <c r="J59" s="4">
        <v>0</v>
      </c>
      <c r="K59" s="4">
        <v>0</v>
      </c>
      <c r="L59" s="4" t="s">
        <v>12</v>
      </c>
      <c r="M59" s="4">
        <v>1.3620000000000001</v>
      </c>
      <c r="N59" s="5">
        <v>52</v>
      </c>
      <c r="O59" s="4">
        <f>M59/(SIN(N59*PI()/180))</f>
        <v>1.7284028089288523</v>
      </c>
      <c r="P59" s="14"/>
    </row>
    <row r="60" spans="1:16" x14ac:dyDescent="0.2">
      <c r="A60" s="4" t="s">
        <v>14</v>
      </c>
      <c r="B60" s="4">
        <v>10</v>
      </c>
      <c r="C60" s="4">
        <v>2.1999999999999999E-2</v>
      </c>
      <c r="D60" s="4">
        <v>128.11799999999999</v>
      </c>
      <c r="E60" s="4">
        <v>13.071999999999999</v>
      </c>
      <c r="F60" s="4">
        <v>97</v>
      </c>
      <c r="G60" s="4">
        <v>164</v>
      </c>
      <c r="H60" s="4">
        <v>90</v>
      </c>
      <c r="I60" s="4">
        <v>0.13800000000000001</v>
      </c>
      <c r="J60" s="4">
        <v>0</v>
      </c>
      <c r="K60" s="4">
        <v>0</v>
      </c>
      <c r="L60" s="4" t="s">
        <v>12</v>
      </c>
      <c r="M60" s="4">
        <v>1.4239999999999999</v>
      </c>
      <c r="N60" s="5">
        <v>52</v>
      </c>
      <c r="O60" s="4">
        <f>M60/(SIN(N60*PI()/180))</f>
        <v>1.8070819382633521</v>
      </c>
      <c r="P60" s="14"/>
    </row>
    <row r="61" spans="1:16" x14ac:dyDescent="0.2">
      <c r="A61" s="4" t="s">
        <v>14</v>
      </c>
      <c r="B61" s="4">
        <v>11</v>
      </c>
      <c r="C61" s="4">
        <v>2.1000000000000001E-2</v>
      </c>
      <c r="D61" s="4">
        <v>128.75299999999999</v>
      </c>
      <c r="E61" s="4">
        <v>13.712</v>
      </c>
      <c r="F61" s="4">
        <v>100</v>
      </c>
      <c r="G61" s="4">
        <v>158</v>
      </c>
      <c r="H61" s="4">
        <v>90</v>
      </c>
      <c r="I61" s="4">
        <v>0.14399999999999999</v>
      </c>
      <c r="J61" s="4">
        <v>0</v>
      </c>
      <c r="K61" s="4">
        <v>0</v>
      </c>
      <c r="L61" s="4" t="s">
        <v>12</v>
      </c>
      <c r="M61" s="4">
        <v>1.3620000000000001</v>
      </c>
      <c r="N61" s="5">
        <v>52</v>
      </c>
      <c r="O61" s="4">
        <f>M61/(SIN(N61*PI()/180))</f>
        <v>1.7284028089288523</v>
      </c>
      <c r="P61" s="14"/>
    </row>
    <row r="62" spans="1:16" x14ac:dyDescent="0.2">
      <c r="A62" s="4" t="s">
        <v>14</v>
      </c>
      <c r="B62" s="4">
        <v>12</v>
      </c>
      <c r="C62" s="4">
        <v>2.7E-2</v>
      </c>
      <c r="D62" s="4">
        <v>124.78400000000001</v>
      </c>
      <c r="E62" s="4">
        <v>14.778</v>
      </c>
      <c r="F62" s="4">
        <v>90</v>
      </c>
      <c r="G62" s="4">
        <v>161</v>
      </c>
      <c r="H62" s="4">
        <v>90</v>
      </c>
      <c r="I62" s="4">
        <v>0.115</v>
      </c>
      <c r="J62" s="4">
        <v>0</v>
      </c>
      <c r="K62" s="4">
        <v>0</v>
      </c>
      <c r="L62" s="4" t="s">
        <v>12</v>
      </c>
      <c r="M62" s="4">
        <v>1.7030000000000001</v>
      </c>
      <c r="N62" s="5">
        <v>52</v>
      </c>
      <c r="O62" s="4">
        <f>M62/(SIN(N62*PI()/180))</f>
        <v>2.1611380202686017</v>
      </c>
      <c r="P62" s="14"/>
    </row>
    <row r="63" spans="1:16" x14ac:dyDescent="0.2">
      <c r="A63" s="4" t="s">
        <v>14</v>
      </c>
      <c r="B63" s="4">
        <v>13</v>
      </c>
      <c r="C63" s="4">
        <v>2.3E-2</v>
      </c>
      <c r="D63" s="4">
        <v>144.96899999999999</v>
      </c>
      <c r="E63" s="4">
        <v>12.723000000000001</v>
      </c>
      <c r="F63" s="4">
        <v>111</v>
      </c>
      <c r="G63" s="4">
        <v>184</v>
      </c>
      <c r="H63" s="4">
        <v>90</v>
      </c>
      <c r="I63" s="4">
        <v>0.13100000000000001</v>
      </c>
      <c r="J63" s="4">
        <v>0</v>
      </c>
      <c r="K63" s="4">
        <v>0</v>
      </c>
      <c r="L63" s="4" t="s">
        <v>12</v>
      </c>
      <c r="M63" s="4">
        <v>1.502</v>
      </c>
      <c r="N63" s="5">
        <v>52</v>
      </c>
      <c r="O63" s="4">
        <f>M63/(SIN(N63*PI()/180))</f>
        <v>1.9060653590390133</v>
      </c>
      <c r="P63" s="14"/>
    </row>
    <row r="64" spans="1:16" x14ac:dyDescent="0.2">
      <c r="A64" s="4" t="s">
        <v>14</v>
      </c>
      <c r="B64" s="4">
        <v>14</v>
      </c>
      <c r="C64" s="4">
        <v>2.3E-2</v>
      </c>
      <c r="D64" s="4">
        <v>141.06200000000001</v>
      </c>
      <c r="E64" s="4">
        <v>13.541</v>
      </c>
      <c r="F64" s="4">
        <v>105</v>
      </c>
      <c r="G64" s="4">
        <v>184</v>
      </c>
      <c r="H64" s="4">
        <v>90</v>
      </c>
      <c r="I64" s="4">
        <v>0.13200000000000001</v>
      </c>
      <c r="J64" s="4">
        <v>0</v>
      </c>
      <c r="K64" s="4">
        <v>0</v>
      </c>
      <c r="L64" s="4" t="s">
        <v>12</v>
      </c>
      <c r="M64" s="4">
        <v>1.486</v>
      </c>
      <c r="N64" s="5">
        <v>52</v>
      </c>
      <c r="O64" s="4">
        <f>M64/(SIN(N64*PI()/180))</f>
        <v>1.885761067597852</v>
      </c>
      <c r="P64" s="14"/>
    </row>
    <row r="65" spans="1:16" x14ac:dyDescent="0.2">
      <c r="A65" s="4" t="s">
        <v>14</v>
      </c>
      <c r="B65" s="4">
        <v>15</v>
      </c>
      <c r="C65" s="4">
        <v>2.1999999999999999E-2</v>
      </c>
      <c r="D65" s="4">
        <v>139.32599999999999</v>
      </c>
      <c r="E65" s="4">
        <v>14.484</v>
      </c>
      <c r="F65" s="4">
        <v>108</v>
      </c>
      <c r="G65" s="4">
        <v>178</v>
      </c>
      <c r="H65" s="4">
        <v>90</v>
      </c>
      <c r="I65" s="4">
        <v>0.14000000000000001</v>
      </c>
      <c r="J65" s="4">
        <v>0</v>
      </c>
      <c r="K65" s="4">
        <v>0</v>
      </c>
      <c r="L65" s="4" t="s">
        <v>12</v>
      </c>
      <c r="M65" s="4">
        <v>1.409</v>
      </c>
      <c r="N65" s="5">
        <v>52</v>
      </c>
      <c r="O65" s="4">
        <f>M65/(SIN(N65*PI()/180))</f>
        <v>1.7880466650372635</v>
      </c>
      <c r="P65" s="14"/>
    </row>
    <row r="66" spans="1:16" x14ac:dyDescent="0.2">
      <c r="A66" s="4" t="s">
        <v>14</v>
      </c>
      <c r="B66" s="4">
        <v>16</v>
      </c>
      <c r="C66" s="4">
        <v>2.3E-2</v>
      </c>
      <c r="D66" s="4">
        <v>135.44300000000001</v>
      </c>
      <c r="E66" s="4">
        <v>12.246</v>
      </c>
      <c r="F66" s="4">
        <v>108</v>
      </c>
      <c r="G66" s="4">
        <v>174</v>
      </c>
      <c r="H66" s="4">
        <v>90</v>
      </c>
      <c r="I66" s="4">
        <v>0.13200000000000001</v>
      </c>
      <c r="J66" s="4">
        <v>0</v>
      </c>
      <c r="K66" s="4">
        <v>0</v>
      </c>
      <c r="L66" s="4" t="s">
        <v>12</v>
      </c>
      <c r="M66" s="4">
        <v>1.486</v>
      </c>
      <c r="N66" s="5">
        <v>52</v>
      </c>
      <c r="O66" s="4">
        <f>M66/(SIN(N66*PI()/180))</f>
        <v>1.885761067597852</v>
      </c>
      <c r="P66" s="14"/>
    </row>
    <row r="67" spans="1:16" x14ac:dyDescent="0.2">
      <c r="A67" s="4" t="s">
        <v>14</v>
      </c>
      <c r="B67" s="4">
        <v>17</v>
      </c>
      <c r="C67" s="4">
        <v>2.3E-2</v>
      </c>
      <c r="D67" s="4">
        <v>137.63200000000001</v>
      </c>
      <c r="E67" s="4">
        <v>12.8</v>
      </c>
      <c r="F67" s="4">
        <v>110</v>
      </c>
      <c r="G67" s="4">
        <v>174</v>
      </c>
      <c r="H67" s="4">
        <v>90</v>
      </c>
      <c r="I67" s="4">
        <v>0.13500000000000001</v>
      </c>
      <c r="J67" s="4">
        <v>0</v>
      </c>
      <c r="K67" s="4">
        <v>0</v>
      </c>
      <c r="L67" s="4" t="s">
        <v>12</v>
      </c>
      <c r="M67" s="4">
        <v>1.4550000000000001</v>
      </c>
      <c r="N67" s="5">
        <v>52</v>
      </c>
      <c r="O67" s="4">
        <f>M67/(SIN(N67*PI()/180))</f>
        <v>1.8464215029306021</v>
      </c>
      <c r="P67" s="14"/>
    </row>
    <row r="68" spans="1:16" x14ac:dyDescent="0.2">
      <c r="A68" s="6" t="s">
        <v>16</v>
      </c>
      <c r="B68" s="6">
        <v>1</v>
      </c>
      <c r="C68" s="6">
        <v>1.6E-2</v>
      </c>
      <c r="D68" s="6">
        <v>139.59200000000001</v>
      </c>
      <c r="E68" s="6">
        <v>11.77</v>
      </c>
      <c r="F68" s="6">
        <v>105</v>
      </c>
      <c r="G68" s="6">
        <v>168</v>
      </c>
      <c r="H68" s="6">
        <v>90</v>
      </c>
      <c r="I68" s="6">
        <v>8.6999999999999994E-2</v>
      </c>
      <c r="J68" s="6">
        <v>0</v>
      </c>
      <c r="K68" s="6">
        <v>0</v>
      </c>
      <c r="L68" s="6" t="s">
        <v>12</v>
      </c>
      <c r="M68" s="6">
        <v>1.5169999999999999</v>
      </c>
      <c r="N68" s="6">
        <v>52</v>
      </c>
      <c r="O68" s="6">
        <f>M68/(SIN(N68*PI()/180))</f>
        <v>1.9251006322651019</v>
      </c>
      <c r="P68" s="15">
        <f>AVERAGE(O68:O82)</f>
        <v>1.9284846808386285</v>
      </c>
    </row>
    <row r="69" spans="1:16" x14ac:dyDescent="0.2">
      <c r="A69" s="6" t="s">
        <v>16</v>
      </c>
      <c r="B69" s="6">
        <v>2</v>
      </c>
      <c r="C69" s="6">
        <v>1.6E-2</v>
      </c>
      <c r="D69" s="6">
        <v>146.846</v>
      </c>
      <c r="E69" s="6">
        <v>16.152000000000001</v>
      </c>
      <c r="F69" s="6">
        <v>117</v>
      </c>
      <c r="G69" s="6">
        <v>184</v>
      </c>
      <c r="H69" s="6">
        <v>90</v>
      </c>
      <c r="I69" s="6">
        <v>8.5000000000000006E-2</v>
      </c>
      <c r="J69" s="6">
        <v>0</v>
      </c>
      <c r="K69" s="6">
        <v>0</v>
      </c>
      <c r="L69" s="6" t="s">
        <v>12</v>
      </c>
      <c r="M69" s="6">
        <v>1.538</v>
      </c>
      <c r="N69" s="6">
        <v>52</v>
      </c>
      <c r="O69" s="6">
        <f>M69/(SIN(N69*PI()/180))</f>
        <v>1.951750014781626</v>
      </c>
      <c r="P69" s="15">
        <f>STDEV(O68:O82)</f>
        <v>9.9474547342056949E-2</v>
      </c>
    </row>
    <row r="70" spans="1:16" x14ac:dyDescent="0.2">
      <c r="A70" s="6" t="s">
        <v>16</v>
      </c>
      <c r="B70" s="6">
        <v>3</v>
      </c>
      <c r="C70" s="6">
        <v>1.6E-2</v>
      </c>
      <c r="D70" s="6">
        <v>136.47</v>
      </c>
      <c r="E70" s="6">
        <v>13.601000000000001</v>
      </c>
      <c r="F70" s="6">
        <v>100</v>
      </c>
      <c r="G70" s="6">
        <v>174</v>
      </c>
      <c r="H70" s="6">
        <v>90</v>
      </c>
      <c r="I70" s="6">
        <v>8.4000000000000005E-2</v>
      </c>
      <c r="J70" s="6">
        <v>0</v>
      </c>
      <c r="K70" s="6">
        <v>0</v>
      </c>
      <c r="L70" s="6" t="s">
        <v>12</v>
      </c>
      <c r="M70" s="6">
        <v>1.5580000000000001</v>
      </c>
      <c r="N70" s="6">
        <v>52</v>
      </c>
      <c r="O70" s="6">
        <f>M70/(SIN(N70*PI()/180))</f>
        <v>1.9771303790830776</v>
      </c>
      <c r="P70" s="15"/>
    </row>
    <row r="71" spans="1:16" x14ac:dyDescent="0.2">
      <c r="A71" s="6" t="s">
        <v>16</v>
      </c>
      <c r="B71" s="6">
        <v>4</v>
      </c>
      <c r="C71" s="6">
        <v>1.4999999999999999E-2</v>
      </c>
      <c r="D71" s="6">
        <v>132.15600000000001</v>
      </c>
      <c r="E71" s="6">
        <v>18.45</v>
      </c>
      <c r="F71" s="6">
        <v>83</v>
      </c>
      <c r="G71" s="6">
        <v>174</v>
      </c>
      <c r="H71" s="6">
        <v>90</v>
      </c>
      <c r="I71" s="6">
        <v>9.4E-2</v>
      </c>
      <c r="J71" s="6">
        <v>0</v>
      </c>
      <c r="K71" s="6">
        <v>0</v>
      </c>
      <c r="L71" s="6" t="s">
        <v>12</v>
      </c>
      <c r="M71" s="6">
        <v>1.3919999999999999</v>
      </c>
      <c r="N71" s="6">
        <v>52</v>
      </c>
      <c r="O71" s="6">
        <f>M71/(SIN(N71*PI()/180))</f>
        <v>1.7664733553810295</v>
      </c>
      <c r="P71" s="15"/>
    </row>
    <row r="72" spans="1:16" x14ac:dyDescent="0.2">
      <c r="A72" s="6" t="s">
        <v>16</v>
      </c>
      <c r="B72" s="6">
        <v>5</v>
      </c>
      <c r="C72" s="6">
        <v>1.7000000000000001E-2</v>
      </c>
      <c r="D72" s="6">
        <v>136.22200000000001</v>
      </c>
      <c r="E72" s="6">
        <v>11.801</v>
      </c>
      <c r="F72" s="6">
        <v>105</v>
      </c>
      <c r="G72" s="6">
        <v>174</v>
      </c>
      <c r="H72" s="6">
        <v>90</v>
      </c>
      <c r="I72" s="6">
        <v>8.3000000000000004E-2</v>
      </c>
      <c r="J72" s="6">
        <v>0</v>
      </c>
      <c r="K72" s="6">
        <v>0</v>
      </c>
      <c r="L72" s="6" t="s">
        <v>12</v>
      </c>
      <c r="M72" s="6">
        <v>1.579</v>
      </c>
      <c r="N72" s="6">
        <v>52</v>
      </c>
      <c r="O72" s="6">
        <f>M72/(SIN(N72*PI()/180))</f>
        <v>2.0037797615996018</v>
      </c>
      <c r="P72" s="15"/>
    </row>
    <row r="73" spans="1:16" x14ac:dyDescent="0.2">
      <c r="A73" s="6" t="s">
        <v>16</v>
      </c>
      <c r="B73" s="6">
        <v>6</v>
      </c>
      <c r="C73" s="6">
        <v>1.4999999999999999E-2</v>
      </c>
      <c r="D73" s="6">
        <v>122.907</v>
      </c>
      <c r="E73" s="6">
        <v>10.978</v>
      </c>
      <c r="F73" s="6">
        <v>93</v>
      </c>
      <c r="G73" s="6">
        <v>152</v>
      </c>
      <c r="H73" s="6">
        <v>90</v>
      </c>
      <c r="I73" s="6">
        <v>9.0999999999999998E-2</v>
      </c>
      <c r="J73" s="6">
        <v>0</v>
      </c>
      <c r="K73" s="6">
        <v>0</v>
      </c>
      <c r="L73" s="6" t="s">
        <v>12</v>
      </c>
      <c r="M73" s="6">
        <v>1.444</v>
      </c>
      <c r="N73" s="6">
        <v>52</v>
      </c>
      <c r="O73" s="6">
        <f>M73/(SIN(N73*PI()/180))</f>
        <v>1.8324623025648037</v>
      </c>
      <c r="P73" s="15"/>
    </row>
    <row r="74" spans="1:16" x14ac:dyDescent="0.2">
      <c r="A74" s="6" t="s">
        <v>16</v>
      </c>
      <c r="B74" s="6">
        <v>7</v>
      </c>
      <c r="C74" s="6">
        <v>1.7000000000000001E-2</v>
      </c>
      <c r="D74" s="6">
        <v>130.12299999999999</v>
      </c>
      <c r="E74" s="6">
        <v>11.17</v>
      </c>
      <c r="F74" s="6">
        <v>104</v>
      </c>
      <c r="G74" s="6">
        <v>160</v>
      </c>
      <c r="H74" s="6">
        <v>90</v>
      </c>
      <c r="I74" s="6">
        <v>8.3000000000000004E-2</v>
      </c>
      <c r="J74" s="6">
        <v>0</v>
      </c>
      <c r="K74" s="6">
        <v>0</v>
      </c>
      <c r="L74" s="6" t="s">
        <v>12</v>
      </c>
      <c r="M74" s="6">
        <v>1.59</v>
      </c>
      <c r="N74" s="6">
        <v>52</v>
      </c>
      <c r="O74" s="6">
        <f>M74/(SIN(N74*PI()/180))</f>
        <v>2.0177389619654003</v>
      </c>
      <c r="P74" s="15"/>
    </row>
    <row r="75" spans="1:16" x14ac:dyDescent="0.2">
      <c r="A75" s="6" t="s">
        <v>16</v>
      </c>
      <c r="B75" s="6">
        <v>8</v>
      </c>
      <c r="C75" s="6">
        <v>1.6E-2</v>
      </c>
      <c r="D75" s="6">
        <v>124.95399999999999</v>
      </c>
      <c r="E75" s="6">
        <v>12.667999999999999</v>
      </c>
      <c r="F75" s="6">
        <v>94</v>
      </c>
      <c r="G75" s="6">
        <v>158</v>
      </c>
      <c r="H75" s="6">
        <v>90</v>
      </c>
      <c r="I75" s="6">
        <v>8.4000000000000005E-2</v>
      </c>
      <c r="J75" s="6">
        <v>0</v>
      </c>
      <c r="K75" s="6">
        <v>0</v>
      </c>
      <c r="L75" s="6" t="s">
        <v>12</v>
      </c>
      <c r="M75" s="6">
        <v>1.569</v>
      </c>
      <c r="N75" s="6">
        <v>52</v>
      </c>
      <c r="O75" s="6">
        <f>M75/(SIN(N75*PI()/180))</f>
        <v>1.9910895794488759</v>
      </c>
      <c r="P75" s="15"/>
    </row>
    <row r="76" spans="1:16" x14ac:dyDescent="0.2">
      <c r="A76" s="6" t="s">
        <v>16</v>
      </c>
      <c r="B76" s="6">
        <v>9</v>
      </c>
      <c r="C76" s="6">
        <v>1.7000000000000001E-2</v>
      </c>
      <c r="D76" s="6">
        <v>122.83799999999999</v>
      </c>
      <c r="E76" s="6">
        <v>10.685</v>
      </c>
      <c r="F76" s="6">
        <v>95</v>
      </c>
      <c r="G76" s="6">
        <v>146</v>
      </c>
      <c r="H76" s="6">
        <v>90</v>
      </c>
      <c r="I76" s="6">
        <v>8.3000000000000004E-2</v>
      </c>
      <c r="J76" s="6">
        <v>0</v>
      </c>
      <c r="K76" s="6">
        <v>0</v>
      </c>
      <c r="L76" s="6" t="s">
        <v>12</v>
      </c>
      <c r="M76" s="6">
        <v>1.59</v>
      </c>
      <c r="N76" s="6">
        <v>52</v>
      </c>
      <c r="O76" s="6">
        <f>M76/(SIN(N76*PI()/180))</f>
        <v>2.0177389619654003</v>
      </c>
      <c r="P76" s="15"/>
    </row>
    <row r="77" spans="1:16" x14ac:dyDescent="0.2">
      <c r="A77" s="6" t="s">
        <v>16</v>
      </c>
      <c r="B77" s="6">
        <v>10</v>
      </c>
      <c r="C77" s="6">
        <v>1.6E-2</v>
      </c>
      <c r="D77" s="6">
        <v>124.774</v>
      </c>
      <c r="E77" s="6">
        <v>10.87</v>
      </c>
      <c r="F77" s="6">
        <v>95</v>
      </c>
      <c r="G77" s="6">
        <v>174</v>
      </c>
      <c r="H77" s="6">
        <v>90</v>
      </c>
      <c r="I77" s="6">
        <v>8.6999999999999994E-2</v>
      </c>
      <c r="J77" s="6">
        <v>0</v>
      </c>
      <c r="K77" s="6">
        <v>0</v>
      </c>
      <c r="L77" s="6" t="s">
        <v>12</v>
      </c>
      <c r="M77" s="6">
        <v>1.506</v>
      </c>
      <c r="N77" s="6">
        <v>52</v>
      </c>
      <c r="O77" s="6">
        <f>M77/(SIN(N77*PI()/180))</f>
        <v>1.9111414318993036</v>
      </c>
      <c r="P77" s="15"/>
    </row>
    <row r="78" spans="1:16" x14ac:dyDescent="0.2">
      <c r="A78" s="6" t="s">
        <v>16</v>
      </c>
      <c r="B78" s="6">
        <v>11</v>
      </c>
      <c r="C78" s="6">
        <v>1.4999999999999999E-2</v>
      </c>
      <c r="D78" s="6">
        <v>125.803</v>
      </c>
      <c r="E78" s="6">
        <v>14.212999999999999</v>
      </c>
      <c r="F78" s="6">
        <v>93</v>
      </c>
      <c r="G78" s="6">
        <v>166</v>
      </c>
      <c r="H78" s="6">
        <v>90</v>
      </c>
      <c r="I78" s="6">
        <v>9.2999999999999999E-2</v>
      </c>
      <c r="J78" s="6">
        <v>0</v>
      </c>
      <c r="K78" s="6">
        <v>0</v>
      </c>
      <c r="L78" s="6" t="s">
        <v>12</v>
      </c>
      <c r="M78" s="6">
        <v>1.413</v>
      </c>
      <c r="N78" s="6">
        <v>52</v>
      </c>
      <c r="O78" s="6">
        <f>M78/(SIN(N78*PI()/180))</f>
        <v>1.7931227378975538</v>
      </c>
      <c r="P78" s="15"/>
    </row>
    <row r="79" spans="1:16" x14ac:dyDescent="0.2">
      <c r="A79" s="6" t="s">
        <v>16</v>
      </c>
      <c r="B79" s="6">
        <v>12</v>
      </c>
      <c r="C79" s="6">
        <v>1.7000000000000001E-2</v>
      </c>
      <c r="D79" s="6">
        <v>125.01900000000001</v>
      </c>
      <c r="E79" s="6">
        <v>11.635999999999999</v>
      </c>
      <c r="F79" s="6">
        <v>99</v>
      </c>
      <c r="G79" s="6">
        <v>157</v>
      </c>
      <c r="H79" s="6">
        <v>90</v>
      </c>
      <c r="I79" s="6">
        <v>0.08</v>
      </c>
      <c r="J79" s="6">
        <v>0</v>
      </c>
      <c r="K79" s="6">
        <v>0</v>
      </c>
      <c r="L79" s="6" t="s">
        <v>12</v>
      </c>
      <c r="M79" s="6">
        <v>1.6419999999999999</v>
      </c>
      <c r="N79" s="6">
        <v>52</v>
      </c>
      <c r="O79" s="6">
        <f>M79/(SIN(N79*PI()/180))</f>
        <v>2.0837279091491743</v>
      </c>
      <c r="P79" s="15"/>
    </row>
    <row r="80" spans="1:16" x14ac:dyDescent="0.2">
      <c r="A80" s="6" t="s">
        <v>16</v>
      </c>
      <c r="B80" s="6">
        <v>13</v>
      </c>
      <c r="C80" s="6">
        <v>1.6E-2</v>
      </c>
      <c r="D80" s="6">
        <v>125.373</v>
      </c>
      <c r="E80" s="6">
        <v>11.853</v>
      </c>
      <c r="F80" s="6">
        <v>96</v>
      </c>
      <c r="G80" s="6">
        <v>156</v>
      </c>
      <c r="H80" s="6">
        <v>90</v>
      </c>
      <c r="I80" s="6">
        <v>8.5000000000000006E-2</v>
      </c>
      <c r="J80" s="6">
        <v>0</v>
      </c>
      <c r="K80" s="6">
        <v>0</v>
      </c>
      <c r="L80" s="6" t="s">
        <v>12</v>
      </c>
      <c r="M80" s="6">
        <v>1.548</v>
      </c>
      <c r="N80" s="6">
        <v>52</v>
      </c>
      <c r="O80" s="6">
        <f>M80/(SIN(N80*PI()/180))</f>
        <v>1.9644401969323519</v>
      </c>
      <c r="P80" s="15"/>
    </row>
    <row r="81" spans="1:16" x14ac:dyDescent="0.2">
      <c r="A81" s="6" t="s">
        <v>16</v>
      </c>
      <c r="B81" s="6">
        <v>14</v>
      </c>
      <c r="C81" s="6">
        <v>1.6E-2</v>
      </c>
      <c r="D81" s="6">
        <v>137.36500000000001</v>
      </c>
      <c r="E81" s="6">
        <v>12.824999999999999</v>
      </c>
      <c r="F81" s="6">
        <v>114</v>
      </c>
      <c r="G81" s="6">
        <v>174</v>
      </c>
      <c r="H81" s="6">
        <v>90</v>
      </c>
      <c r="I81" s="6">
        <v>8.5999999999999993E-2</v>
      </c>
      <c r="J81" s="6">
        <v>0</v>
      </c>
      <c r="K81" s="6">
        <v>0</v>
      </c>
      <c r="L81" s="6" t="s">
        <v>12</v>
      </c>
      <c r="M81" s="6">
        <v>1.5269999999999999</v>
      </c>
      <c r="N81" s="6">
        <v>52</v>
      </c>
      <c r="O81" s="6">
        <f>M81/(SIN(N81*PI()/180))</f>
        <v>1.9377908144158276</v>
      </c>
      <c r="P81" s="15"/>
    </row>
    <row r="82" spans="1:16" x14ac:dyDescent="0.2">
      <c r="A82" s="6" t="s">
        <v>16</v>
      </c>
      <c r="B82" s="6">
        <v>15</v>
      </c>
      <c r="C82" s="6">
        <v>1.4E-2</v>
      </c>
      <c r="D82" s="6">
        <v>118.821</v>
      </c>
      <c r="E82" s="6">
        <v>12.757</v>
      </c>
      <c r="F82" s="6">
        <v>92</v>
      </c>
      <c r="G82" s="6">
        <v>169</v>
      </c>
      <c r="H82" s="6">
        <v>90</v>
      </c>
      <c r="I82" s="6">
        <v>9.5000000000000001E-2</v>
      </c>
      <c r="J82" s="6">
        <v>0</v>
      </c>
      <c r="K82" s="6">
        <v>0</v>
      </c>
      <c r="L82" s="6" t="s">
        <v>12</v>
      </c>
      <c r="M82" s="6">
        <v>1.3819999999999999</v>
      </c>
      <c r="N82" s="6">
        <v>52</v>
      </c>
      <c r="O82" s="6">
        <f>M82/(SIN(N82*PI()/180))</f>
        <v>1.7537831732303037</v>
      </c>
      <c r="P82" s="15"/>
    </row>
    <row r="83" spans="1:16" x14ac:dyDescent="0.2">
      <c r="A83" s="7" t="s">
        <v>15</v>
      </c>
      <c r="B83" s="7">
        <v>1</v>
      </c>
      <c r="C83" s="7">
        <v>2.4E-2</v>
      </c>
      <c r="D83" s="7">
        <v>104.56100000000001</v>
      </c>
      <c r="E83" s="7">
        <v>9.4789999999999992</v>
      </c>
      <c r="F83" s="7">
        <v>85</v>
      </c>
      <c r="G83" s="7">
        <v>131</v>
      </c>
      <c r="H83" s="7">
        <v>90</v>
      </c>
      <c r="I83" s="7">
        <v>0.13100000000000001</v>
      </c>
      <c r="J83" s="7">
        <v>0</v>
      </c>
      <c r="K83" s="7">
        <v>0</v>
      </c>
      <c r="L83" s="7" t="s">
        <v>12</v>
      </c>
      <c r="M83" s="7">
        <v>1.5109999999999999</v>
      </c>
      <c r="N83" s="7">
        <v>52</v>
      </c>
      <c r="O83" s="7">
        <f>M83/(SIN(N83*PI()/180))</f>
        <v>1.9174865229746663</v>
      </c>
      <c r="P83" s="16">
        <f>AVERAGE(O83:O98)</f>
        <v>1.9407254190381831</v>
      </c>
    </row>
    <row r="84" spans="1:16" x14ac:dyDescent="0.2">
      <c r="A84" s="7" t="s">
        <v>15</v>
      </c>
      <c r="B84" s="7">
        <v>2</v>
      </c>
      <c r="C84" s="7">
        <v>2.5000000000000001E-2</v>
      </c>
      <c r="D84" s="7">
        <v>101.61799999999999</v>
      </c>
      <c r="E84" s="7">
        <v>8.827</v>
      </c>
      <c r="F84" s="7">
        <v>77</v>
      </c>
      <c r="G84" s="7">
        <v>119</v>
      </c>
      <c r="H84" s="7">
        <v>90</v>
      </c>
      <c r="I84" s="7">
        <v>0.126</v>
      </c>
      <c r="J84" s="7">
        <v>0</v>
      </c>
      <c r="K84" s="7">
        <v>0</v>
      </c>
      <c r="L84" s="7" t="s">
        <v>12</v>
      </c>
      <c r="M84" s="7">
        <v>1.573</v>
      </c>
      <c r="N84" s="7">
        <v>52</v>
      </c>
      <c r="O84" s="7">
        <f>M84/(SIN(N84*PI()/180))</f>
        <v>1.9961656523091662</v>
      </c>
      <c r="P84" s="16">
        <f>STDEV(O83:O98)</f>
        <v>6.0071125602319482E-2</v>
      </c>
    </row>
    <row r="85" spans="1:16" x14ac:dyDescent="0.2">
      <c r="A85" s="7" t="s">
        <v>15</v>
      </c>
      <c r="B85" s="7">
        <v>3</v>
      </c>
      <c r="C85" s="7">
        <v>2.4E-2</v>
      </c>
      <c r="D85" s="7">
        <v>101.071</v>
      </c>
      <c r="E85" s="7">
        <v>8.3930000000000007</v>
      </c>
      <c r="F85" s="7">
        <v>81</v>
      </c>
      <c r="G85" s="7">
        <v>123</v>
      </c>
      <c r="H85" s="7">
        <v>90</v>
      </c>
      <c r="I85" s="7">
        <v>0.13100000000000001</v>
      </c>
      <c r="J85" s="7">
        <v>0</v>
      </c>
      <c r="K85" s="7">
        <v>0</v>
      </c>
      <c r="L85" s="7" t="s">
        <v>12</v>
      </c>
      <c r="M85" s="7">
        <v>1.5109999999999999</v>
      </c>
      <c r="N85" s="7">
        <v>52</v>
      </c>
      <c r="O85" s="7">
        <f>M85/(SIN(N85*PI()/180))</f>
        <v>1.9174865229746663</v>
      </c>
      <c r="P85" s="16"/>
    </row>
    <row r="86" spans="1:16" x14ac:dyDescent="0.2">
      <c r="A86" s="7" t="s">
        <v>15</v>
      </c>
      <c r="B86" s="7">
        <v>4</v>
      </c>
      <c r="C86" s="7">
        <v>2.5000000000000001E-2</v>
      </c>
      <c r="D86" s="7">
        <v>97.971000000000004</v>
      </c>
      <c r="E86" s="7">
        <v>9.4559999999999995</v>
      </c>
      <c r="F86" s="7">
        <v>77</v>
      </c>
      <c r="G86" s="7">
        <v>120</v>
      </c>
      <c r="H86" s="7">
        <v>90</v>
      </c>
      <c r="I86" s="7">
        <v>0.123</v>
      </c>
      <c r="J86" s="7">
        <v>0</v>
      </c>
      <c r="K86" s="7">
        <v>0</v>
      </c>
      <c r="L86" s="7" t="s">
        <v>12</v>
      </c>
      <c r="M86" s="7">
        <v>1.6040000000000001</v>
      </c>
      <c r="N86" s="7">
        <v>52</v>
      </c>
      <c r="O86" s="7">
        <f>M86/(SIN(N86*PI()/180))</f>
        <v>2.0355052169764165</v>
      </c>
      <c r="P86" s="16"/>
    </row>
    <row r="87" spans="1:16" x14ac:dyDescent="0.2">
      <c r="A87" s="7" t="s">
        <v>15</v>
      </c>
      <c r="B87" s="7">
        <v>5</v>
      </c>
      <c r="C87" s="7">
        <v>2.4E-2</v>
      </c>
      <c r="D87" s="7">
        <v>94.28</v>
      </c>
      <c r="E87" s="7">
        <v>6.7030000000000003</v>
      </c>
      <c r="F87" s="7">
        <v>77</v>
      </c>
      <c r="G87" s="7">
        <v>113</v>
      </c>
      <c r="H87" s="7">
        <v>90</v>
      </c>
      <c r="I87" s="7">
        <v>0.128</v>
      </c>
      <c r="J87" s="7">
        <v>0</v>
      </c>
      <c r="K87" s="7">
        <v>0</v>
      </c>
      <c r="L87" s="7" t="s">
        <v>12</v>
      </c>
      <c r="M87" s="7">
        <v>1.542</v>
      </c>
      <c r="N87" s="7">
        <v>52</v>
      </c>
      <c r="O87" s="7">
        <f>M87/(SIN(N87*PI()/180))</f>
        <v>1.9568260876419163</v>
      </c>
      <c r="P87" s="16"/>
    </row>
    <row r="88" spans="1:16" x14ac:dyDescent="0.2">
      <c r="A88" s="7" t="s">
        <v>15</v>
      </c>
      <c r="B88" s="7">
        <v>6</v>
      </c>
      <c r="C88" s="7">
        <v>2.5000000000000001E-2</v>
      </c>
      <c r="D88" s="7">
        <v>94.802000000000007</v>
      </c>
      <c r="E88" s="7">
        <v>7.7430000000000003</v>
      </c>
      <c r="F88" s="7">
        <v>77</v>
      </c>
      <c r="G88" s="7">
        <v>120</v>
      </c>
      <c r="H88" s="7">
        <v>90</v>
      </c>
      <c r="I88" s="7">
        <v>0.127</v>
      </c>
      <c r="J88" s="7">
        <v>0</v>
      </c>
      <c r="K88" s="7">
        <v>0</v>
      </c>
      <c r="L88" s="7" t="s">
        <v>12</v>
      </c>
      <c r="M88" s="7">
        <v>1.5580000000000001</v>
      </c>
      <c r="N88" s="7">
        <v>52</v>
      </c>
      <c r="O88" s="7">
        <f>M88/(SIN(N88*PI()/180))</f>
        <v>1.9771303790830776</v>
      </c>
      <c r="P88" s="16"/>
    </row>
    <row r="89" spans="1:16" x14ac:dyDescent="0.2">
      <c r="A89" s="7" t="s">
        <v>15</v>
      </c>
      <c r="B89" s="7">
        <v>7</v>
      </c>
      <c r="C89" s="7">
        <v>2.3E-2</v>
      </c>
      <c r="D89" s="7">
        <v>91.8</v>
      </c>
      <c r="E89" s="7">
        <v>8.5760000000000005</v>
      </c>
      <c r="F89" s="7">
        <v>71</v>
      </c>
      <c r="G89" s="7">
        <v>112</v>
      </c>
      <c r="H89" s="7">
        <v>90</v>
      </c>
      <c r="I89" s="7">
        <v>0.13500000000000001</v>
      </c>
      <c r="J89" s="7">
        <v>0</v>
      </c>
      <c r="K89" s="7">
        <v>0</v>
      </c>
      <c r="L89" s="7" t="s">
        <v>12</v>
      </c>
      <c r="M89" s="7">
        <v>1.464</v>
      </c>
      <c r="N89" s="7">
        <v>52</v>
      </c>
      <c r="O89" s="7">
        <f>M89/(SIN(N89*PI()/180))</f>
        <v>1.8578426668662553</v>
      </c>
      <c r="P89" s="16"/>
    </row>
    <row r="90" spans="1:16" x14ac:dyDescent="0.2">
      <c r="A90" s="7" t="s">
        <v>15</v>
      </c>
      <c r="B90" s="7">
        <v>8</v>
      </c>
      <c r="C90" s="7">
        <v>2.4E-2</v>
      </c>
      <c r="D90" s="7">
        <v>90.525999999999996</v>
      </c>
      <c r="E90" s="7">
        <v>8.7569999999999997</v>
      </c>
      <c r="F90" s="7">
        <v>64</v>
      </c>
      <c r="G90" s="7">
        <v>114</v>
      </c>
      <c r="H90" s="7">
        <v>90</v>
      </c>
      <c r="I90" s="7">
        <v>0.13200000000000001</v>
      </c>
      <c r="J90" s="7">
        <v>0</v>
      </c>
      <c r="K90" s="7">
        <v>0</v>
      </c>
      <c r="L90" s="7" t="s">
        <v>12</v>
      </c>
      <c r="M90" s="7">
        <v>1.4950000000000001</v>
      </c>
      <c r="N90" s="7">
        <v>52</v>
      </c>
      <c r="O90" s="7">
        <f>M90/(SIN(N90*PI()/180))</f>
        <v>1.8971822315335054</v>
      </c>
      <c r="P90" s="16"/>
    </row>
    <row r="91" spans="1:16" x14ac:dyDescent="0.2">
      <c r="A91" s="7" t="s">
        <v>15</v>
      </c>
      <c r="B91" s="7">
        <v>9</v>
      </c>
      <c r="C91" s="7">
        <v>2.3E-2</v>
      </c>
      <c r="D91" s="7">
        <v>90.375</v>
      </c>
      <c r="E91" s="7">
        <v>7.524</v>
      </c>
      <c r="F91" s="7">
        <v>77</v>
      </c>
      <c r="G91" s="7">
        <v>113</v>
      </c>
      <c r="H91" s="7">
        <v>90</v>
      </c>
      <c r="I91" s="7">
        <v>0.13400000000000001</v>
      </c>
      <c r="J91" s="7">
        <v>0</v>
      </c>
      <c r="K91" s="7">
        <v>0</v>
      </c>
      <c r="L91" s="7" t="s">
        <v>12</v>
      </c>
      <c r="M91" s="7">
        <v>1.48</v>
      </c>
      <c r="N91" s="7">
        <v>52</v>
      </c>
      <c r="O91" s="7">
        <f>M91/(SIN(N91*PI()/180))</f>
        <v>1.8781469583074164</v>
      </c>
      <c r="P91" s="16"/>
    </row>
    <row r="92" spans="1:16" x14ac:dyDescent="0.2">
      <c r="A92" s="7" t="s">
        <v>15</v>
      </c>
      <c r="B92" s="7">
        <v>10</v>
      </c>
      <c r="C92" s="7">
        <v>2.3E-2</v>
      </c>
      <c r="D92" s="7">
        <v>86.210999999999999</v>
      </c>
      <c r="E92" s="7">
        <v>9.6929999999999996</v>
      </c>
      <c r="F92" s="7">
        <v>60</v>
      </c>
      <c r="G92" s="7">
        <v>107</v>
      </c>
      <c r="H92" s="7">
        <v>90</v>
      </c>
      <c r="I92" s="7">
        <v>0.13500000000000001</v>
      </c>
      <c r="J92" s="7">
        <v>0</v>
      </c>
      <c r="K92" s="7">
        <v>0</v>
      </c>
      <c r="L92" s="7" t="s">
        <v>12</v>
      </c>
      <c r="M92" s="7">
        <v>1.464</v>
      </c>
      <c r="N92" s="7">
        <v>52</v>
      </c>
      <c r="O92" s="7">
        <f>M92/(SIN(N92*PI()/180))</f>
        <v>1.8578426668662553</v>
      </c>
      <c r="P92" s="16"/>
    </row>
    <row r="93" spans="1:16" x14ac:dyDescent="0.2">
      <c r="A93" s="7" t="s">
        <v>15</v>
      </c>
      <c r="B93" s="7">
        <v>11</v>
      </c>
      <c r="C93" s="7">
        <v>2.4E-2</v>
      </c>
      <c r="D93" s="7">
        <v>80.691000000000003</v>
      </c>
      <c r="E93" s="7">
        <v>7.2450000000000001</v>
      </c>
      <c r="F93" s="7">
        <v>66</v>
      </c>
      <c r="G93" s="7">
        <v>99</v>
      </c>
      <c r="H93" s="7">
        <v>90</v>
      </c>
      <c r="I93" s="7">
        <v>0.13200000000000001</v>
      </c>
      <c r="J93" s="7">
        <v>0</v>
      </c>
      <c r="K93" s="7">
        <v>0</v>
      </c>
      <c r="L93" s="7" t="s">
        <v>12</v>
      </c>
      <c r="M93" s="7">
        <v>1.4950000000000001</v>
      </c>
      <c r="N93" s="7">
        <v>52</v>
      </c>
      <c r="O93" s="7">
        <f>M93/(SIN(N93*PI()/180))</f>
        <v>1.8971822315335054</v>
      </c>
      <c r="P93" s="16"/>
    </row>
    <row r="94" spans="1:16" x14ac:dyDescent="0.2">
      <c r="A94" s="7" t="s">
        <v>15</v>
      </c>
      <c r="B94" s="7">
        <v>12</v>
      </c>
      <c r="C94" s="7">
        <v>2.5000000000000001E-2</v>
      </c>
      <c r="D94" s="7">
        <v>79.811999999999998</v>
      </c>
      <c r="E94" s="7">
        <v>8.3879999999999999</v>
      </c>
      <c r="F94" s="7">
        <v>55</v>
      </c>
      <c r="G94" s="7">
        <v>101</v>
      </c>
      <c r="H94" s="7">
        <v>90</v>
      </c>
      <c r="I94" s="7">
        <v>0.127</v>
      </c>
      <c r="J94" s="7">
        <v>0</v>
      </c>
      <c r="K94" s="7">
        <v>0</v>
      </c>
      <c r="L94" s="7" t="s">
        <v>12</v>
      </c>
      <c r="M94" s="7">
        <v>1.5580000000000001</v>
      </c>
      <c r="N94" s="7">
        <v>52</v>
      </c>
      <c r="O94" s="7">
        <f>M94/(SIN(N94*PI()/180))</f>
        <v>1.9771303790830776</v>
      </c>
      <c r="P94" s="16"/>
    </row>
    <row r="95" spans="1:16" x14ac:dyDescent="0.2">
      <c r="A95" s="7" t="s">
        <v>15</v>
      </c>
      <c r="B95" s="7">
        <v>13</v>
      </c>
      <c r="C95" s="7">
        <v>2.4E-2</v>
      </c>
      <c r="D95" s="7">
        <v>100.869</v>
      </c>
      <c r="E95" s="7">
        <v>8.4250000000000007</v>
      </c>
      <c r="F95" s="7">
        <v>82</v>
      </c>
      <c r="G95" s="7">
        <v>124</v>
      </c>
      <c r="H95" s="7">
        <v>90</v>
      </c>
      <c r="I95" s="7">
        <v>0.13</v>
      </c>
      <c r="J95" s="7">
        <v>0</v>
      </c>
      <c r="K95" s="7">
        <v>0</v>
      </c>
      <c r="L95" s="7" t="s">
        <v>12</v>
      </c>
      <c r="M95" s="7">
        <v>1.526</v>
      </c>
      <c r="N95" s="7">
        <v>52</v>
      </c>
      <c r="O95" s="7">
        <f>M95/(SIN(N95*PI()/180))</f>
        <v>1.9365217962007553</v>
      </c>
      <c r="P95" s="16"/>
    </row>
    <row r="96" spans="1:16" x14ac:dyDescent="0.2">
      <c r="A96" s="7" t="s">
        <v>15</v>
      </c>
      <c r="B96" s="7">
        <v>14</v>
      </c>
      <c r="C96" s="7">
        <v>2.4E-2</v>
      </c>
      <c r="D96" s="7">
        <v>101.23699999999999</v>
      </c>
      <c r="E96" s="7">
        <v>9.766</v>
      </c>
      <c r="F96" s="7">
        <v>77</v>
      </c>
      <c r="G96" s="7">
        <v>130</v>
      </c>
      <c r="H96" s="7">
        <v>90</v>
      </c>
      <c r="I96" s="7">
        <v>0.13200000000000001</v>
      </c>
      <c r="J96" s="7">
        <v>0</v>
      </c>
      <c r="K96" s="7">
        <v>0</v>
      </c>
      <c r="L96" s="7" t="s">
        <v>12</v>
      </c>
      <c r="M96" s="7">
        <v>1.4950000000000001</v>
      </c>
      <c r="N96" s="7">
        <v>52</v>
      </c>
      <c r="O96" s="7">
        <f>M96/(SIN(N96*PI()/180))</f>
        <v>1.8971822315335054</v>
      </c>
      <c r="P96" s="16"/>
    </row>
    <row r="97" spans="1:16" x14ac:dyDescent="0.2">
      <c r="A97" s="7" t="s">
        <v>15</v>
      </c>
      <c r="B97" s="7">
        <v>15</v>
      </c>
      <c r="C97" s="7">
        <v>2.5000000000000001E-2</v>
      </c>
      <c r="D97" s="7">
        <v>99.738</v>
      </c>
      <c r="E97" s="7">
        <v>9.2509999999999994</v>
      </c>
      <c r="F97" s="7">
        <v>67</v>
      </c>
      <c r="G97" s="7">
        <v>120</v>
      </c>
      <c r="H97" s="7">
        <v>90</v>
      </c>
      <c r="I97" s="7">
        <v>0.124</v>
      </c>
      <c r="J97" s="7">
        <v>0</v>
      </c>
      <c r="K97" s="7">
        <v>0</v>
      </c>
      <c r="L97" s="7" t="s">
        <v>12</v>
      </c>
      <c r="M97" s="7">
        <v>1.589</v>
      </c>
      <c r="N97" s="7">
        <v>52</v>
      </c>
      <c r="O97" s="7">
        <f>M97/(SIN(N97*PI()/180))</f>
        <v>2.0164699437503275</v>
      </c>
      <c r="P97" s="16"/>
    </row>
    <row r="98" spans="1:16" x14ac:dyDescent="0.2">
      <c r="A98" s="7" t="s">
        <v>15</v>
      </c>
      <c r="B98" s="7">
        <v>16</v>
      </c>
      <c r="C98" s="7">
        <v>2.5000000000000001E-2</v>
      </c>
      <c r="D98" s="7">
        <v>84.019000000000005</v>
      </c>
      <c r="E98" s="7">
        <v>7.68</v>
      </c>
      <c r="F98" s="7">
        <v>70</v>
      </c>
      <c r="G98" s="7">
        <v>100</v>
      </c>
      <c r="H98" s="7">
        <v>90</v>
      </c>
      <c r="I98" s="7">
        <v>0.123</v>
      </c>
      <c r="J98" s="7">
        <v>0</v>
      </c>
      <c r="K98" s="7">
        <v>0</v>
      </c>
      <c r="L98" s="7" t="s">
        <v>12</v>
      </c>
      <c r="M98" s="7">
        <v>1.6040000000000001</v>
      </c>
      <c r="N98" s="7">
        <v>52</v>
      </c>
      <c r="O98" s="7">
        <f>M98/(SIN(N98*PI()/180))</f>
        <v>2.0355052169764165</v>
      </c>
      <c r="P98" s="16"/>
    </row>
  </sheetData>
  <sortState xmlns:xlrd2="http://schemas.microsoft.com/office/spreadsheetml/2017/richdata2" ref="A2:Q98">
    <sortCondition ref="A2:A9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8CB0-025B-5247-B35A-0FEFC713E2D4}">
  <dimension ref="A1:Q96"/>
  <sheetViews>
    <sheetView workbookViewId="0">
      <selection activeCell="Q4" sqref="Q4"/>
    </sheetView>
  </sheetViews>
  <sheetFormatPr baseColWidth="10" defaultRowHeight="16" x14ac:dyDescent="0.2"/>
  <cols>
    <col min="15" max="15" width="24.83203125" bestFit="1" customWidth="1"/>
    <col min="16" max="16" width="16.83203125" customWidth="1"/>
  </cols>
  <sheetData>
    <row r="1" spans="1:17" x14ac:dyDescent="0.2">
      <c r="A1" t="s">
        <v>19</v>
      </c>
      <c r="B1" s="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17</v>
      </c>
      <c r="O1" t="s">
        <v>21</v>
      </c>
      <c r="Q1" t="s">
        <v>22</v>
      </c>
    </row>
    <row r="2" spans="1:17" x14ac:dyDescent="0.2">
      <c r="A2" s="2" t="s">
        <v>0</v>
      </c>
      <c r="B2" s="2">
        <v>1</v>
      </c>
      <c r="C2" s="2">
        <v>0.02</v>
      </c>
      <c r="D2" s="2">
        <v>123.321</v>
      </c>
      <c r="E2" s="2">
        <v>18.719000000000001</v>
      </c>
      <c r="F2" s="2">
        <v>72</v>
      </c>
      <c r="G2" s="2">
        <v>160</v>
      </c>
      <c r="H2" s="2">
        <v>90</v>
      </c>
      <c r="I2" s="2">
        <v>9.7000000000000003E-2</v>
      </c>
      <c r="J2" s="2">
        <v>0</v>
      </c>
      <c r="K2" s="2">
        <v>0</v>
      </c>
      <c r="L2" s="2" t="s">
        <v>12</v>
      </c>
      <c r="M2" s="2">
        <v>1.625</v>
      </c>
      <c r="N2" s="2">
        <v>52</v>
      </c>
      <c r="O2" s="2">
        <f>M2/(SIN(N2*PI()/180))</f>
        <v>2.0621545994929402</v>
      </c>
      <c r="P2" s="2">
        <f>AVERAGE(O2:O17)</f>
        <v>2.1873115209544736</v>
      </c>
      <c r="Q2">
        <f>AVERAGE(O2:O80)</f>
        <v>2.163643929655326</v>
      </c>
    </row>
    <row r="3" spans="1:17" x14ac:dyDescent="0.2">
      <c r="A3" s="2" t="s">
        <v>0</v>
      </c>
      <c r="B3" s="2">
        <v>2</v>
      </c>
      <c r="C3" s="2">
        <v>2.1000000000000001E-2</v>
      </c>
      <c r="D3" s="2">
        <v>121.25700000000001</v>
      </c>
      <c r="E3" s="2">
        <v>16.835999999999999</v>
      </c>
      <c r="F3" s="2">
        <v>71</v>
      </c>
      <c r="G3" s="2">
        <v>155</v>
      </c>
      <c r="H3" s="2">
        <v>90</v>
      </c>
      <c r="I3" s="2">
        <v>9.4E-2</v>
      </c>
      <c r="J3" s="2">
        <v>0</v>
      </c>
      <c r="K3" s="2">
        <v>0</v>
      </c>
      <c r="L3" s="2" t="s">
        <v>12</v>
      </c>
      <c r="M3" s="2">
        <v>1.6879999999999999</v>
      </c>
      <c r="N3" s="2">
        <v>52</v>
      </c>
      <c r="O3" s="2">
        <f t="shared" ref="O3:O66" si="0">M3/(SIN(N3*PI()/180))</f>
        <v>2.1421027470425127</v>
      </c>
      <c r="P3" s="2">
        <f>STDEV(O2:O17)</f>
        <v>9.5378489413065065E-2</v>
      </c>
      <c r="Q3">
        <f>STDEV(O2:O96)</f>
        <v>0.15965768469235606</v>
      </c>
    </row>
    <row r="4" spans="1:17" x14ac:dyDescent="0.2">
      <c r="A4" s="2" t="s">
        <v>0</v>
      </c>
      <c r="B4" s="2">
        <v>3</v>
      </c>
      <c r="C4" s="2">
        <v>2.1000000000000001E-2</v>
      </c>
      <c r="D4" s="2">
        <v>119.398</v>
      </c>
      <c r="E4" s="2">
        <v>18.093</v>
      </c>
      <c r="F4" s="2">
        <v>52</v>
      </c>
      <c r="G4" s="2">
        <v>169</v>
      </c>
      <c r="H4" s="2">
        <v>90</v>
      </c>
      <c r="I4" s="2">
        <v>9.6000000000000002E-2</v>
      </c>
      <c r="J4" s="2">
        <v>0</v>
      </c>
      <c r="K4" s="2">
        <v>0</v>
      </c>
      <c r="L4" s="2" t="s">
        <v>12</v>
      </c>
      <c r="M4" s="2">
        <v>1.65</v>
      </c>
      <c r="N4" s="2">
        <v>52</v>
      </c>
      <c r="O4" s="2">
        <f t="shared" si="0"/>
        <v>2.0938800548697549</v>
      </c>
      <c r="P4" s="2"/>
    </row>
    <row r="5" spans="1:17" x14ac:dyDescent="0.2">
      <c r="A5" s="2" t="s">
        <v>0</v>
      </c>
      <c r="B5" s="2">
        <v>4</v>
      </c>
      <c r="C5" s="2">
        <v>2.1000000000000001E-2</v>
      </c>
      <c r="D5" s="2">
        <v>114.03700000000001</v>
      </c>
      <c r="E5" s="2">
        <v>15.613</v>
      </c>
      <c r="F5" s="2">
        <v>65</v>
      </c>
      <c r="G5" s="2">
        <v>152</v>
      </c>
      <c r="H5" s="2">
        <v>90</v>
      </c>
      <c r="I5" s="2">
        <v>9.4E-2</v>
      </c>
      <c r="J5" s="2">
        <v>0</v>
      </c>
      <c r="K5" s="2">
        <v>0</v>
      </c>
      <c r="L5" s="2" t="s">
        <v>12</v>
      </c>
      <c r="M5" s="2">
        <v>1.6879999999999999</v>
      </c>
      <c r="N5" s="2">
        <v>52</v>
      </c>
      <c r="O5" s="2">
        <f t="shared" si="0"/>
        <v>2.1421027470425127</v>
      </c>
      <c r="P5" s="2"/>
    </row>
    <row r="6" spans="1:17" x14ac:dyDescent="0.2">
      <c r="A6" s="2" t="s">
        <v>0</v>
      </c>
      <c r="B6" s="2">
        <v>5</v>
      </c>
      <c r="C6" s="2">
        <v>2.1000000000000001E-2</v>
      </c>
      <c r="D6" s="2">
        <v>111.008</v>
      </c>
      <c r="E6" s="2">
        <v>17.882000000000001</v>
      </c>
      <c r="F6" s="2">
        <v>64</v>
      </c>
      <c r="G6" s="2">
        <v>162</v>
      </c>
      <c r="H6" s="2">
        <v>90</v>
      </c>
      <c r="I6" s="2">
        <v>9.6000000000000002E-2</v>
      </c>
      <c r="J6" s="2">
        <v>0</v>
      </c>
      <c r="K6" s="2">
        <v>0</v>
      </c>
      <c r="L6" s="2" t="s">
        <v>12</v>
      </c>
      <c r="M6" s="2">
        <v>1.65</v>
      </c>
      <c r="N6" s="2">
        <v>52</v>
      </c>
      <c r="O6" s="2">
        <f t="shared" si="0"/>
        <v>2.0938800548697549</v>
      </c>
      <c r="P6" s="2"/>
    </row>
    <row r="7" spans="1:17" x14ac:dyDescent="0.2">
      <c r="A7" s="2" t="s">
        <v>0</v>
      </c>
      <c r="B7" s="2">
        <v>6</v>
      </c>
      <c r="C7" s="2">
        <v>2.1999999999999999E-2</v>
      </c>
      <c r="D7" s="2">
        <v>109.16800000000001</v>
      </c>
      <c r="E7" s="2">
        <v>15.904999999999999</v>
      </c>
      <c r="F7" s="2">
        <v>63</v>
      </c>
      <c r="G7" s="2">
        <v>155</v>
      </c>
      <c r="H7" s="2">
        <v>90</v>
      </c>
      <c r="I7" s="2">
        <v>8.8999999999999996E-2</v>
      </c>
      <c r="J7" s="2">
        <v>0</v>
      </c>
      <c r="K7" s="2">
        <v>0</v>
      </c>
      <c r="L7" s="2" t="s">
        <v>12</v>
      </c>
      <c r="M7" s="2">
        <v>1.7749999999999999</v>
      </c>
      <c r="N7" s="2">
        <v>52</v>
      </c>
      <c r="O7" s="2">
        <f t="shared" si="0"/>
        <v>2.2525073317538271</v>
      </c>
      <c r="P7" s="2"/>
    </row>
    <row r="8" spans="1:17" x14ac:dyDescent="0.2">
      <c r="A8" s="2" t="s">
        <v>0</v>
      </c>
      <c r="B8" s="2">
        <v>7</v>
      </c>
      <c r="C8" s="2">
        <v>2.3E-2</v>
      </c>
      <c r="D8" s="2">
        <v>109.17</v>
      </c>
      <c r="E8" s="2">
        <v>16.332000000000001</v>
      </c>
      <c r="F8" s="2">
        <v>63</v>
      </c>
      <c r="G8" s="2">
        <v>163</v>
      </c>
      <c r="H8" s="2">
        <v>90</v>
      </c>
      <c r="I8" s="2">
        <v>8.6999999999999994E-2</v>
      </c>
      <c r="J8" s="2">
        <v>0</v>
      </c>
      <c r="K8" s="2">
        <v>0</v>
      </c>
      <c r="L8" s="2" t="s">
        <v>12</v>
      </c>
      <c r="M8" s="2">
        <v>1.825</v>
      </c>
      <c r="N8" s="2">
        <v>52</v>
      </c>
      <c r="O8" s="2">
        <f t="shared" si="0"/>
        <v>2.3159582425074561</v>
      </c>
      <c r="P8" s="2"/>
    </row>
    <row r="9" spans="1:17" x14ac:dyDescent="0.2">
      <c r="A9" s="2" t="s">
        <v>0</v>
      </c>
      <c r="B9" s="2">
        <v>8</v>
      </c>
      <c r="C9" s="2">
        <v>2.3E-2</v>
      </c>
      <c r="D9" s="2">
        <v>104</v>
      </c>
      <c r="E9" s="2">
        <v>16.47</v>
      </c>
      <c r="F9" s="2">
        <v>63</v>
      </c>
      <c r="G9" s="2">
        <v>147</v>
      </c>
      <c r="H9" s="2">
        <v>90</v>
      </c>
      <c r="I9" s="2">
        <v>8.5000000000000006E-2</v>
      </c>
      <c r="J9" s="2">
        <v>0</v>
      </c>
      <c r="K9" s="2">
        <v>0</v>
      </c>
      <c r="L9" s="2" t="s">
        <v>12</v>
      </c>
      <c r="M9" s="2">
        <v>1.863</v>
      </c>
      <c r="N9" s="2">
        <v>52</v>
      </c>
      <c r="O9" s="2">
        <f t="shared" si="0"/>
        <v>2.3641809346802143</v>
      </c>
      <c r="P9" s="2"/>
    </row>
    <row r="10" spans="1:17" x14ac:dyDescent="0.2">
      <c r="A10" s="2" t="s">
        <v>0</v>
      </c>
      <c r="B10" s="2">
        <v>9</v>
      </c>
      <c r="C10" s="2">
        <v>2.1999999999999999E-2</v>
      </c>
      <c r="D10" s="2">
        <v>106.928</v>
      </c>
      <c r="E10" s="2">
        <v>16.113</v>
      </c>
      <c r="F10" s="2">
        <v>54</v>
      </c>
      <c r="G10" s="2">
        <v>153</v>
      </c>
      <c r="H10" s="2">
        <v>90</v>
      </c>
      <c r="I10" s="2">
        <v>9.1999999999999998E-2</v>
      </c>
      <c r="J10" s="2">
        <v>0</v>
      </c>
      <c r="K10" s="2">
        <v>0</v>
      </c>
      <c r="L10" s="2" t="s">
        <v>12</v>
      </c>
      <c r="M10" s="2">
        <v>1.7130000000000001</v>
      </c>
      <c r="N10" s="2">
        <v>52</v>
      </c>
      <c r="O10" s="2">
        <f t="shared" si="0"/>
        <v>2.1738282024193274</v>
      </c>
      <c r="P10" s="2"/>
    </row>
    <row r="11" spans="1:17" x14ac:dyDescent="0.2">
      <c r="A11" s="2" t="s">
        <v>0</v>
      </c>
      <c r="B11" s="2">
        <v>10</v>
      </c>
      <c r="C11" s="2">
        <v>2.1000000000000001E-2</v>
      </c>
      <c r="D11" s="2">
        <v>102.27800000000001</v>
      </c>
      <c r="E11" s="2">
        <v>14.396000000000001</v>
      </c>
      <c r="F11" s="2">
        <v>56</v>
      </c>
      <c r="G11" s="2">
        <v>133</v>
      </c>
      <c r="H11" s="2">
        <v>90</v>
      </c>
      <c r="I11" s="2">
        <v>9.6000000000000002E-2</v>
      </c>
      <c r="J11" s="2">
        <v>0</v>
      </c>
      <c r="K11" s="2">
        <v>0</v>
      </c>
      <c r="L11" s="2" t="s">
        <v>12</v>
      </c>
      <c r="M11" s="2">
        <v>1.65</v>
      </c>
      <c r="N11" s="2">
        <v>52</v>
      </c>
      <c r="O11" s="2">
        <f t="shared" si="0"/>
        <v>2.0938800548697549</v>
      </c>
      <c r="P11" s="2"/>
    </row>
    <row r="12" spans="1:17" x14ac:dyDescent="0.2">
      <c r="A12" s="2" t="s">
        <v>0</v>
      </c>
      <c r="B12" s="2">
        <v>11</v>
      </c>
      <c r="C12" s="2">
        <v>2.1999999999999999E-2</v>
      </c>
      <c r="D12" s="2">
        <v>104.93</v>
      </c>
      <c r="E12" s="2">
        <v>14.394</v>
      </c>
      <c r="F12" s="2">
        <v>63</v>
      </c>
      <c r="G12" s="2">
        <v>140</v>
      </c>
      <c r="H12" s="2">
        <v>90</v>
      </c>
      <c r="I12" s="2">
        <v>8.8999999999999996E-2</v>
      </c>
      <c r="J12" s="2">
        <v>0</v>
      </c>
      <c r="K12" s="2">
        <v>0</v>
      </c>
      <c r="L12" s="2" t="s">
        <v>12</v>
      </c>
      <c r="M12" s="2">
        <v>1.7749999999999999</v>
      </c>
      <c r="N12" s="2">
        <v>52</v>
      </c>
      <c r="O12" s="2">
        <f t="shared" si="0"/>
        <v>2.2525073317538271</v>
      </c>
      <c r="P12" s="2"/>
    </row>
    <row r="13" spans="1:17" x14ac:dyDescent="0.2">
      <c r="A13" s="2" t="s">
        <v>0</v>
      </c>
      <c r="B13" s="2">
        <v>12</v>
      </c>
      <c r="C13" s="2">
        <v>2.1999999999999999E-2</v>
      </c>
      <c r="D13" s="2">
        <v>103.77</v>
      </c>
      <c r="E13" s="2">
        <v>17.463000000000001</v>
      </c>
      <c r="F13" s="2">
        <v>45</v>
      </c>
      <c r="G13" s="2">
        <v>152</v>
      </c>
      <c r="H13" s="2">
        <v>90</v>
      </c>
      <c r="I13" s="2">
        <v>9.1999999999999998E-2</v>
      </c>
      <c r="J13" s="2">
        <v>0</v>
      </c>
      <c r="K13" s="2">
        <v>0</v>
      </c>
      <c r="L13" s="2" t="s">
        <v>12</v>
      </c>
      <c r="M13" s="2">
        <v>1.7250000000000001</v>
      </c>
      <c r="N13" s="2">
        <v>52</v>
      </c>
      <c r="O13" s="2">
        <f t="shared" si="0"/>
        <v>2.1890564210001986</v>
      </c>
      <c r="P13" s="2"/>
    </row>
    <row r="14" spans="1:17" x14ac:dyDescent="0.2">
      <c r="A14" s="2" t="s">
        <v>0</v>
      </c>
      <c r="B14" s="2">
        <v>13</v>
      </c>
      <c r="C14" s="2">
        <v>2.3E-2</v>
      </c>
      <c r="D14" s="2">
        <v>101.389</v>
      </c>
      <c r="E14" s="2">
        <v>16.190999999999999</v>
      </c>
      <c r="F14" s="2">
        <v>51</v>
      </c>
      <c r="G14" s="2">
        <v>153</v>
      </c>
      <c r="H14" s="2">
        <v>90</v>
      </c>
      <c r="I14" s="2">
        <v>8.7999999999999995E-2</v>
      </c>
      <c r="J14" s="2">
        <v>0</v>
      </c>
      <c r="K14" s="2">
        <v>0</v>
      </c>
      <c r="L14" s="2" t="s">
        <v>12</v>
      </c>
      <c r="M14" s="2">
        <v>1.788</v>
      </c>
      <c r="N14" s="2">
        <v>52</v>
      </c>
      <c r="O14" s="2">
        <f t="shared" si="0"/>
        <v>2.2690045685497706</v>
      </c>
      <c r="P14" s="2"/>
    </row>
    <row r="15" spans="1:17" x14ac:dyDescent="0.2">
      <c r="A15" s="2" t="s">
        <v>0</v>
      </c>
      <c r="B15" s="2">
        <v>14</v>
      </c>
      <c r="C15" s="2">
        <v>2.1000000000000001E-2</v>
      </c>
      <c r="D15" s="2">
        <v>96.397999999999996</v>
      </c>
      <c r="E15" s="2">
        <v>16.96</v>
      </c>
      <c r="F15" s="2">
        <v>43</v>
      </c>
      <c r="G15" s="2">
        <v>137</v>
      </c>
      <c r="H15" s="2">
        <v>90</v>
      </c>
      <c r="I15" s="2">
        <v>9.6000000000000002E-2</v>
      </c>
      <c r="J15" s="2">
        <v>0</v>
      </c>
      <c r="K15" s="2">
        <v>0</v>
      </c>
      <c r="L15" s="2" t="s">
        <v>12</v>
      </c>
      <c r="M15" s="2">
        <v>1.65</v>
      </c>
      <c r="N15" s="2">
        <v>52</v>
      </c>
      <c r="O15" s="2">
        <f t="shared" si="0"/>
        <v>2.0938800548697549</v>
      </c>
      <c r="P15" s="2"/>
    </row>
    <row r="16" spans="1:17" x14ac:dyDescent="0.2">
      <c r="A16" s="2" t="s">
        <v>0</v>
      </c>
      <c r="B16" s="2">
        <v>15</v>
      </c>
      <c r="C16" s="2">
        <v>2.3E-2</v>
      </c>
      <c r="D16" s="2">
        <v>103.694</v>
      </c>
      <c r="E16" s="2">
        <v>15.461</v>
      </c>
      <c r="F16" s="2">
        <v>61</v>
      </c>
      <c r="G16" s="2">
        <v>148</v>
      </c>
      <c r="H16" s="2">
        <v>90</v>
      </c>
      <c r="I16" s="2">
        <v>8.6999999999999994E-2</v>
      </c>
      <c r="J16" s="2">
        <v>0</v>
      </c>
      <c r="K16" s="2">
        <v>0</v>
      </c>
      <c r="L16" s="2" t="s">
        <v>12</v>
      </c>
      <c r="M16" s="2">
        <v>1.825</v>
      </c>
      <c r="N16" s="2">
        <v>52</v>
      </c>
      <c r="O16" s="2">
        <f t="shared" si="0"/>
        <v>2.3159582425074561</v>
      </c>
      <c r="P16" s="2"/>
    </row>
    <row r="17" spans="1:16" x14ac:dyDescent="0.2">
      <c r="A17" s="2" t="s">
        <v>0</v>
      </c>
      <c r="B17" s="2">
        <v>16</v>
      </c>
      <c r="C17" s="2">
        <v>2.1000000000000001E-2</v>
      </c>
      <c r="D17" s="2">
        <v>114.169</v>
      </c>
      <c r="E17" s="2">
        <v>17.134</v>
      </c>
      <c r="F17" s="2">
        <v>59</v>
      </c>
      <c r="G17" s="2">
        <v>159</v>
      </c>
      <c r="H17" s="2">
        <v>90</v>
      </c>
      <c r="I17" s="2">
        <v>9.4E-2</v>
      </c>
      <c r="J17" s="2">
        <v>0</v>
      </c>
      <c r="K17" s="2">
        <v>0</v>
      </c>
      <c r="L17" s="2" t="s">
        <v>12</v>
      </c>
      <c r="M17" s="2">
        <v>1.6879999999999999</v>
      </c>
      <c r="N17" s="2">
        <v>52</v>
      </c>
      <c r="O17" s="2">
        <f t="shared" si="0"/>
        <v>2.1421027470425127</v>
      </c>
      <c r="P17" s="2"/>
    </row>
    <row r="18" spans="1:16" x14ac:dyDescent="0.2">
      <c r="A18" s="3" t="s">
        <v>13</v>
      </c>
      <c r="B18" s="3">
        <v>1</v>
      </c>
      <c r="C18" s="3">
        <v>1.9E-2</v>
      </c>
      <c r="D18" s="3">
        <v>82.575999999999993</v>
      </c>
      <c r="E18" s="3">
        <v>7.2770000000000001</v>
      </c>
      <c r="F18" s="3">
        <v>64</v>
      </c>
      <c r="G18" s="3">
        <v>104</v>
      </c>
      <c r="H18" s="3">
        <v>90</v>
      </c>
      <c r="I18" s="3">
        <v>7.3999999999999996E-2</v>
      </c>
      <c r="J18" s="3">
        <v>0</v>
      </c>
      <c r="K18" s="3">
        <v>0</v>
      </c>
      <c r="L18" s="3" t="s">
        <v>12</v>
      </c>
      <c r="M18" s="3">
        <v>1.7769999999999999</v>
      </c>
      <c r="N18" s="3">
        <v>52</v>
      </c>
      <c r="O18" s="3">
        <f t="shared" si="0"/>
        <v>2.2550453681839722</v>
      </c>
      <c r="P18" s="3">
        <f>AVERAGE(O18:O32)</f>
        <v>2.2501384977523582</v>
      </c>
    </row>
    <row r="19" spans="1:16" x14ac:dyDescent="0.2">
      <c r="A19" s="3" t="s">
        <v>13</v>
      </c>
      <c r="B19" s="3">
        <v>2</v>
      </c>
      <c r="C19" s="3">
        <v>1.9E-2</v>
      </c>
      <c r="D19" s="3">
        <v>87.034000000000006</v>
      </c>
      <c r="E19" s="3">
        <v>7.976</v>
      </c>
      <c r="F19" s="3">
        <v>67</v>
      </c>
      <c r="G19" s="3">
        <v>111</v>
      </c>
      <c r="H19" s="3">
        <v>90</v>
      </c>
      <c r="I19" s="3">
        <v>7.1999999999999995E-2</v>
      </c>
      <c r="J19" s="3">
        <v>0</v>
      </c>
      <c r="K19" s="3">
        <v>0</v>
      </c>
      <c r="L19" s="3" t="s">
        <v>12</v>
      </c>
      <c r="M19" s="3">
        <v>1.8180000000000001</v>
      </c>
      <c r="N19" s="3">
        <v>52</v>
      </c>
      <c r="O19" s="3">
        <f t="shared" si="0"/>
        <v>2.3070751150019482</v>
      </c>
      <c r="P19" s="3">
        <f>STDEV(O18:O32)</f>
        <v>0.10749358706609809</v>
      </c>
    </row>
    <row r="20" spans="1:16" x14ac:dyDescent="0.2">
      <c r="A20" s="3" t="s">
        <v>13</v>
      </c>
      <c r="B20" s="3">
        <v>3</v>
      </c>
      <c r="C20" s="3">
        <v>1.7999999999999999E-2</v>
      </c>
      <c r="D20" s="3">
        <v>80.584999999999994</v>
      </c>
      <c r="E20" s="3">
        <v>7.8040000000000003</v>
      </c>
      <c r="F20" s="3">
        <v>51</v>
      </c>
      <c r="G20" s="3">
        <v>101</v>
      </c>
      <c r="H20" s="3">
        <v>90</v>
      </c>
      <c r="I20" s="3">
        <v>7.8E-2</v>
      </c>
      <c r="J20" s="3">
        <v>0</v>
      </c>
      <c r="K20" s="3">
        <v>0</v>
      </c>
      <c r="L20" s="3" t="s">
        <v>12</v>
      </c>
      <c r="M20" s="3">
        <v>1.694</v>
      </c>
      <c r="N20" s="3">
        <v>52</v>
      </c>
      <c r="O20" s="3">
        <f t="shared" si="0"/>
        <v>2.1497168563329483</v>
      </c>
      <c r="P20" s="3"/>
    </row>
    <row r="21" spans="1:16" x14ac:dyDescent="0.2">
      <c r="A21" s="3" t="s">
        <v>13</v>
      </c>
      <c r="B21" s="3">
        <v>4</v>
      </c>
      <c r="C21" s="3">
        <v>1.7999999999999999E-2</v>
      </c>
      <c r="D21" s="3">
        <v>79.674999999999997</v>
      </c>
      <c r="E21" s="3">
        <v>8.0579999999999998</v>
      </c>
      <c r="F21" s="3">
        <v>55</v>
      </c>
      <c r="G21" s="3">
        <v>108</v>
      </c>
      <c r="H21" s="3">
        <v>90</v>
      </c>
      <c r="I21" s="3">
        <v>7.6999999999999999E-2</v>
      </c>
      <c r="J21" s="3">
        <v>0</v>
      </c>
      <c r="K21" s="3">
        <v>0</v>
      </c>
      <c r="L21" s="3" t="s">
        <v>12</v>
      </c>
      <c r="M21" s="3">
        <v>1.714</v>
      </c>
      <c r="N21" s="3">
        <v>52</v>
      </c>
      <c r="O21" s="3">
        <f t="shared" si="0"/>
        <v>2.1750972206343997</v>
      </c>
      <c r="P21" s="3"/>
    </row>
    <row r="22" spans="1:16" x14ac:dyDescent="0.2">
      <c r="A22" s="3" t="s">
        <v>13</v>
      </c>
      <c r="B22" s="3">
        <v>5</v>
      </c>
      <c r="C22" s="3">
        <v>1.9E-2</v>
      </c>
      <c r="D22" s="3">
        <v>81.932000000000002</v>
      </c>
      <c r="E22" s="3">
        <v>7.5789999999999997</v>
      </c>
      <c r="F22" s="3">
        <v>61</v>
      </c>
      <c r="G22" s="3">
        <v>102</v>
      </c>
      <c r="H22" s="3">
        <v>90</v>
      </c>
      <c r="I22" s="3">
        <v>7.1999999999999995E-2</v>
      </c>
      <c r="J22" s="3">
        <v>0</v>
      </c>
      <c r="K22" s="3">
        <v>0</v>
      </c>
      <c r="L22" s="3" t="s">
        <v>12</v>
      </c>
      <c r="M22" s="3">
        <v>1.8180000000000001</v>
      </c>
      <c r="N22" s="3">
        <v>52</v>
      </c>
      <c r="O22" s="3">
        <f t="shared" si="0"/>
        <v>2.3070751150019482</v>
      </c>
      <c r="P22" s="3"/>
    </row>
    <row r="23" spans="1:16" x14ac:dyDescent="0.2">
      <c r="A23" s="3" t="s">
        <v>13</v>
      </c>
      <c r="B23" s="3">
        <v>6</v>
      </c>
      <c r="C23" s="3">
        <v>1.9E-2</v>
      </c>
      <c r="D23" s="3">
        <v>81.337000000000003</v>
      </c>
      <c r="E23" s="3">
        <v>7.2850000000000001</v>
      </c>
      <c r="F23" s="3">
        <v>57</v>
      </c>
      <c r="G23" s="3">
        <v>102</v>
      </c>
      <c r="H23" s="3">
        <v>90</v>
      </c>
      <c r="I23" s="3">
        <v>7.2999999999999995E-2</v>
      </c>
      <c r="J23" s="3">
        <v>0</v>
      </c>
      <c r="K23" s="3">
        <v>0</v>
      </c>
      <c r="L23" s="3" t="s">
        <v>12</v>
      </c>
      <c r="M23" s="3">
        <v>1.8080000000000001</v>
      </c>
      <c r="N23" s="3">
        <v>52</v>
      </c>
      <c r="O23" s="3">
        <f t="shared" si="0"/>
        <v>2.2943849328512225</v>
      </c>
      <c r="P23" s="3"/>
    </row>
    <row r="24" spans="1:16" x14ac:dyDescent="0.2">
      <c r="A24" s="3" t="s">
        <v>13</v>
      </c>
      <c r="B24" s="3">
        <v>7</v>
      </c>
      <c r="C24" s="3">
        <v>1.9E-2</v>
      </c>
      <c r="D24" s="3">
        <v>79.290999999999997</v>
      </c>
      <c r="E24" s="3">
        <v>7.4450000000000003</v>
      </c>
      <c r="F24" s="3">
        <v>61</v>
      </c>
      <c r="G24" s="3">
        <v>99</v>
      </c>
      <c r="H24" s="3">
        <v>90</v>
      </c>
      <c r="I24" s="3">
        <v>7.0999999999999994E-2</v>
      </c>
      <c r="J24" s="3">
        <v>0</v>
      </c>
      <c r="K24" s="3">
        <v>0</v>
      </c>
      <c r="L24" s="3" t="s">
        <v>12</v>
      </c>
      <c r="M24" s="3">
        <v>1.849</v>
      </c>
      <c r="N24" s="3">
        <v>52</v>
      </c>
      <c r="O24" s="3">
        <f t="shared" si="0"/>
        <v>2.346414679669198</v>
      </c>
      <c r="P24" s="3"/>
    </row>
    <row r="25" spans="1:16" x14ac:dyDescent="0.2">
      <c r="A25" s="3" t="s">
        <v>13</v>
      </c>
      <c r="B25" s="3">
        <v>8</v>
      </c>
      <c r="C25" s="3">
        <v>2.1000000000000001E-2</v>
      </c>
      <c r="D25" s="3">
        <v>77.763000000000005</v>
      </c>
      <c r="E25" s="3">
        <v>7.7240000000000002</v>
      </c>
      <c r="F25" s="3">
        <v>58</v>
      </c>
      <c r="G25" s="3">
        <v>101</v>
      </c>
      <c r="H25" s="3">
        <v>90</v>
      </c>
      <c r="I25" s="3">
        <v>6.5000000000000002E-2</v>
      </c>
      <c r="J25" s="3">
        <v>0</v>
      </c>
      <c r="K25" s="3">
        <v>0</v>
      </c>
      <c r="L25" s="3" t="s">
        <v>12</v>
      </c>
      <c r="M25" s="3">
        <v>2.0049999999999999</v>
      </c>
      <c r="N25" s="3">
        <v>52</v>
      </c>
      <c r="O25" s="3">
        <f t="shared" si="0"/>
        <v>2.5443815212205201</v>
      </c>
      <c r="P25" s="3"/>
    </row>
    <row r="26" spans="1:16" x14ac:dyDescent="0.2">
      <c r="A26" s="3" t="s">
        <v>13</v>
      </c>
      <c r="B26" s="3">
        <v>9</v>
      </c>
      <c r="C26" s="3">
        <v>1.7000000000000001E-2</v>
      </c>
      <c r="D26" s="3">
        <v>74.400999999999996</v>
      </c>
      <c r="E26" s="3">
        <v>7.2270000000000003</v>
      </c>
      <c r="F26" s="3">
        <v>55</v>
      </c>
      <c r="G26" s="3">
        <v>90</v>
      </c>
      <c r="H26" s="3">
        <v>90</v>
      </c>
      <c r="I26" s="3">
        <v>7.9000000000000001E-2</v>
      </c>
      <c r="J26" s="3">
        <v>0</v>
      </c>
      <c r="K26" s="3">
        <v>0</v>
      </c>
      <c r="L26" s="3" t="s">
        <v>12</v>
      </c>
      <c r="M26" s="3">
        <v>1.673</v>
      </c>
      <c r="N26" s="3">
        <v>52</v>
      </c>
      <c r="O26" s="3">
        <f t="shared" si="0"/>
        <v>2.1230674738164241</v>
      </c>
      <c r="P26" s="3"/>
    </row>
    <row r="27" spans="1:16" x14ac:dyDescent="0.2">
      <c r="A27" s="3" t="s">
        <v>13</v>
      </c>
      <c r="B27" s="3">
        <v>10</v>
      </c>
      <c r="C27" s="3">
        <v>1.7999999999999999E-2</v>
      </c>
      <c r="D27" s="3">
        <v>76.153000000000006</v>
      </c>
      <c r="E27" s="3">
        <v>6.9269999999999996</v>
      </c>
      <c r="F27" s="3">
        <v>60</v>
      </c>
      <c r="G27" s="3">
        <v>94</v>
      </c>
      <c r="H27" s="3">
        <v>90</v>
      </c>
      <c r="I27" s="3">
        <v>7.4999999999999997E-2</v>
      </c>
      <c r="J27" s="3">
        <v>0</v>
      </c>
      <c r="K27" s="3">
        <v>0</v>
      </c>
      <c r="L27" s="3" t="s">
        <v>12</v>
      </c>
      <c r="M27" s="3">
        <v>1.756</v>
      </c>
      <c r="N27" s="3">
        <v>52</v>
      </c>
      <c r="O27" s="3">
        <f t="shared" si="0"/>
        <v>2.2283959856674485</v>
      </c>
      <c r="P27" s="3"/>
    </row>
    <row r="28" spans="1:16" x14ac:dyDescent="0.2">
      <c r="A28" s="3" t="s">
        <v>13</v>
      </c>
      <c r="B28" s="3">
        <v>11</v>
      </c>
      <c r="C28" s="3">
        <v>1.7999999999999999E-2</v>
      </c>
      <c r="D28" s="3">
        <v>72.457999999999998</v>
      </c>
      <c r="E28" s="3">
        <v>7.33</v>
      </c>
      <c r="F28" s="3">
        <v>52</v>
      </c>
      <c r="G28" s="3">
        <v>96</v>
      </c>
      <c r="H28" s="3">
        <v>90</v>
      </c>
      <c r="I28" s="3">
        <v>7.5999999999999998E-2</v>
      </c>
      <c r="J28" s="3">
        <v>0</v>
      </c>
      <c r="K28" s="3">
        <v>0</v>
      </c>
      <c r="L28" s="3" t="s">
        <v>12</v>
      </c>
      <c r="M28" s="3">
        <v>1.7350000000000001</v>
      </c>
      <c r="N28" s="3">
        <v>52</v>
      </c>
      <c r="O28" s="3">
        <f t="shared" si="0"/>
        <v>2.2017466031509243</v>
      </c>
      <c r="P28" s="3"/>
    </row>
    <row r="29" spans="1:16" x14ac:dyDescent="0.2">
      <c r="A29" s="3" t="s">
        <v>13</v>
      </c>
      <c r="B29" s="3">
        <v>12</v>
      </c>
      <c r="C29" s="3">
        <v>1.7000000000000001E-2</v>
      </c>
      <c r="D29" s="3">
        <v>72.215999999999994</v>
      </c>
      <c r="E29" s="3">
        <v>6.609</v>
      </c>
      <c r="F29" s="3">
        <v>56</v>
      </c>
      <c r="G29" s="3">
        <v>89</v>
      </c>
      <c r="H29" s="3">
        <v>90</v>
      </c>
      <c r="I29" s="3">
        <v>7.9000000000000001E-2</v>
      </c>
      <c r="J29" s="3">
        <v>0</v>
      </c>
      <c r="K29" s="3">
        <v>0</v>
      </c>
      <c r="L29" s="3" t="s">
        <v>12</v>
      </c>
      <c r="M29" s="3">
        <v>1.673</v>
      </c>
      <c r="N29" s="3">
        <v>52</v>
      </c>
      <c r="O29" s="3">
        <f t="shared" si="0"/>
        <v>2.1230674738164241</v>
      </c>
      <c r="P29" s="3"/>
    </row>
    <row r="30" spans="1:16" x14ac:dyDescent="0.2">
      <c r="A30" s="3" t="s">
        <v>13</v>
      </c>
      <c r="B30" s="3">
        <v>13</v>
      </c>
      <c r="C30" s="3">
        <v>1.7999999999999999E-2</v>
      </c>
      <c r="D30" s="3">
        <v>69.281000000000006</v>
      </c>
      <c r="E30" s="3">
        <v>5.8730000000000002</v>
      </c>
      <c r="F30" s="3">
        <v>54</v>
      </c>
      <c r="G30" s="3">
        <v>85</v>
      </c>
      <c r="H30" s="3">
        <v>90</v>
      </c>
      <c r="I30" s="3">
        <v>7.3999999999999996E-2</v>
      </c>
      <c r="J30" s="3">
        <v>0</v>
      </c>
      <c r="K30" s="3">
        <v>0</v>
      </c>
      <c r="L30" s="3" t="s">
        <v>12</v>
      </c>
      <c r="M30" s="3">
        <v>1.766</v>
      </c>
      <c r="N30" s="3">
        <v>52</v>
      </c>
      <c r="O30" s="3">
        <f t="shared" si="0"/>
        <v>2.2410861678181742</v>
      </c>
      <c r="P30" s="3"/>
    </row>
    <row r="31" spans="1:16" x14ac:dyDescent="0.2">
      <c r="A31" s="3" t="s">
        <v>13</v>
      </c>
      <c r="B31" s="3">
        <v>14</v>
      </c>
      <c r="C31" s="3">
        <v>1.7999999999999999E-2</v>
      </c>
      <c r="D31" s="3">
        <v>70.150999999999996</v>
      </c>
      <c r="E31" s="3">
        <v>6.9749999999999996</v>
      </c>
      <c r="F31" s="3">
        <v>52</v>
      </c>
      <c r="G31" s="3">
        <v>92</v>
      </c>
      <c r="H31" s="3">
        <v>90</v>
      </c>
      <c r="I31" s="3">
        <v>7.6999999999999999E-2</v>
      </c>
      <c r="J31" s="3">
        <v>0</v>
      </c>
      <c r="K31" s="3">
        <v>0</v>
      </c>
      <c r="L31" s="3" t="s">
        <v>12</v>
      </c>
      <c r="M31" s="3">
        <v>1.714</v>
      </c>
      <c r="N31" s="3">
        <v>52</v>
      </c>
      <c r="O31" s="3">
        <f t="shared" si="0"/>
        <v>2.1750972206343997</v>
      </c>
      <c r="P31" s="3"/>
    </row>
    <row r="32" spans="1:16" x14ac:dyDescent="0.2">
      <c r="A32" s="3" t="s">
        <v>13</v>
      </c>
      <c r="B32" s="3">
        <v>15</v>
      </c>
      <c r="C32" s="3">
        <v>1.9E-2</v>
      </c>
      <c r="D32" s="3">
        <v>85.379000000000005</v>
      </c>
      <c r="E32" s="3">
        <v>8.5150000000000006</v>
      </c>
      <c r="F32" s="3">
        <v>68</v>
      </c>
      <c r="G32" s="3">
        <v>109</v>
      </c>
      <c r="H32" s="3">
        <v>90</v>
      </c>
      <c r="I32" s="3">
        <v>7.2999999999999995E-2</v>
      </c>
      <c r="J32" s="3">
        <v>0</v>
      </c>
      <c r="K32" s="3">
        <v>0</v>
      </c>
      <c r="L32" s="3" t="s">
        <v>12</v>
      </c>
      <c r="M32" s="3">
        <v>1.7969999999999999</v>
      </c>
      <c r="N32" s="3">
        <v>52</v>
      </c>
      <c r="O32" s="3">
        <f t="shared" si="0"/>
        <v>2.280425732485424</v>
      </c>
      <c r="P32" s="3"/>
    </row>
    <row r="33" spans="1:16" x14ac:dyDescent="0.2">
      <c r="A33" s="4" t="s">
        <v>14</v>
      </c>
      <c r="B33" s="4">
        <v>1</v>
      </c>
      <c r="C33" s="4">
        <v>2.9000000000000001E-2</v>
      </c>
      <c r="D33" s="4">
        <v>134.06700000000001</v>
      </c>
      <c r="E33" s="4">
        <v>13.191000000000001</v>
      </c>
      <c r="F33" s="4">
        <v>93</v>
      </c>
      <c r="G33" s="4">
        <v>173</v>
      </c>
      <c r="H33" s="4">
        <v>90</v>
      </c>
      <c r="I33" s="4">
        <v>0.107</v>
      </c>
      <c r="J33" s="4">
        <v>0</v>
      </c>
      <c r="K33" s="4">
        <v>0</v>
      </c>
      <c r="L33" s="4" t="s">
        <v>12</v>
      </c>
      <c r="M33" s="4">
        <v>1.827</v>
      </c>
      <c r="N33" s="4">
        <v>52</v>
      </c>
      <c r="O33" s="4">
        <f t="shared" si="0"/>
        <v>2.3184962789376011</v>
      </c>
      <c r="P33" s="4">
        <f>AVERAGE(O33:O48)</f>
        <v>2.244338026994297</v>
      </c>
    </row>
    <row r="34" spans="1:16" x14ac:dyDescent="0.2">
      <c r="A34" s="4" t="s">
        <v>14</v>
      </c>
      <c r="B34" s="4">
        <v>2</v>
      </c>
      <c r="C34" s="4">
        <v>2.7E-2</v>
      </c>
      <c r="D34" s="4">
        <v>126.009</v>
      </c>
      <c r="E34" s="4">
        <v>10.835000000000001</v>
      </c>
      <c r="F34" s="4">
        <v>96</v>
      </c>
      <c r="G34" s="4">
        <v>156</v>
      </c>
      <c r="H34" s="4">
        <v>90</v>
      </c>
      <c r="I34" s="4">
        <v>0.112</v>
      </c>
      <c r="J34" s="4">
        <v>0</v>
      </c>
      <c r="K34" s="4">
        <v>0</v>
      </c>
      <c r="L34" s="4" t="s">
        <v>12</v>
      </c>
      <c r="M34" s="4">
        <v>1.7490000000000001</v>
      </c>
      <c r="N34" s="4">
        <v>52</v>
      </c>
      <c r="O34" s="4">
        <f t="shared" si="0"/>
        <v>2.2195128581619405</v>
      </c>
      <c r="P34" s="4">
        <f>STDEV(O33:O48)</f>
        <v>0.1829206415743021</v>
      </c>
    </row>
    <row r="35" spans="1:16" x14ac:dyDescent="0.2">
      <c r="A35" s="4" t="s">
        <v>14</v>
      </c>
      <c r="B35" s="4">
        <v>3</v>
      </c>
      <c r="C35" s="4">
        <v>0.03</v>
      </c>
      <c r="D35" s="4">
        <v>122.425</v>
      </c>
      <c r="E35" s="4">
        <v>11.977</v>
      </c>
      <c r="F35" s="4">
        <v>87</v>
      </c>
      <c r="G35" s="4">
        <v>155</v>
      </c>
      <c r="H35" s="4">
        <v>90</v>
      </c>
      <c r="I35" s="4">
        <v>0.10100000000000001</v>
      </c>
      <c r="J35" s="4">
        <v>0</v>
      </c>
      <c r="K35" s="4">
        <v>0</v>
      </c>
      <c r="L35" s="4" t="s">
        <v>12</v>
      </c>
      <c r="M35" s="4">
        <v>1.95</v>
      </c>
      <c r="N35" s="4">
        <v>52</v>
      </c>
      <c r="O35" s="4">
        <f t="shared" si="0"/>
        <v>2.4745855193915283</v>
      </c>
      <c r="P35" s="4"/>
    </row>
    <row r="36" spans="1:16" x14ac:dyDescent="0.2">
      <c r="A36" s="4" t="s">
        <v>14</v>
      </c>
      <c r="B36" s="4">
        <v>4</v>
      </c>
      <c r="C36" s="4">
        <v>2.5999999999999999E-2</v>
      </c>
      <c r="D36" s="4">
        <v>121.43600000000001</v>
      </c>
      <c r="E36" s="4">
        <v>12.510999999999999</v>
      </c>
      <c r="F36" s="4">
        <v>94</v>
      </c>
      <c r="G36" s="4">
        <v>155</v>
      </c>
      <c r="H36" s="4">
        <v>90</v>
      </c>
      <c r="I36" s="4">
        <v>0.11600000000000001</v>
      </c>
      <c r="J36" s="4">
        <v>0</v>
      </c>
      <c r="K36" s="4">
        <v>0</v>
      </c>
      <c r="L36" s="4" t="s">
        <v>12</v>
      </c>
      <c r="M36" s="4">
        <v>1.6870000000000001</v>
      </c>
      <c r="N36" s="4">
        <v>52</v>
      </c>
      <c r="O36" s="4">
        <f t="shared" si="0"/>
        <v>2.1408337288274404</v>
      </c>
      <c r="P36" s="4"/>
    </row>
    <row r="37" spans="1:16" x14ac:dyDescent="0.2">
      <c r="A37" s="4" t="s">
        <v>14</v>
      </c>
      <c r="B37" s="4">
        <v>5</v>
      </c>
      <c r="C37" s="4">
        <v>2.8000000000000001E-2</v>
      </c>
      <c r="D37" s="4">
        <v>124.07599999999999</v>
      </c>
      <c r="E37" s="4">
        <v>11.984</v>
      </c>
      <c r="F37" s="4">
        <v>95</v>
      </c>
      <c r="G37" s="4">
        <v>166</v>
      </c>
      <c r="H37" s="4">
        <v>90</v>
      </c>
      <c r="I37" s="4">
        <v>0.108</v>
      </c>
      <c r="J37" s="4">
        <v>0</v>
      </c>
      <c r="K37" s="4">
        <v>0</v>
      </c>
      <c r="L37" s="4" t="s">
        <v>12</v>
      </c>
      <c r="M37" s="4">
        <v>1.8109999999999999</v>
      </c>
      <c r="N37" s="4">
        <v>52</v>
      </c>
      <c r="O37" s="4">
        <f t="shared" si="0"/>
        <v>2.2981919874964398</v>
      </c>
      <c r="P37" s="4"/>
    </row>
    <row r="38" spans="1:16" x14ac:dyDescent="0.2">
      <c r="A38" s="4" t="s">
        <v>14</v>
      </c>
      <c r="B38" s="4">
        <v>6</v>
      </c>
      <c r="C38" s="4">
        <v>2.5999999999999999E-2</v>
      </c>
      <c r="D38" s="4">
        <v>118.33</v>
      </c>
      <c r="E38" s="4">
        <v>10.509</v>
      </c>
      <c r="F38" s="4">
        <v>88</v>
      </c>
      <c r="G38" s="4">
        <v>140</v>
      </c>
      <c r="H38" s="4">
        <v>90</v>
      </c>
      <c r="I38" s="4">
        <v>0.11700000000000001</v>
      </c>
      <c r="J38" s="4">
        <v>0</v>
      </c>
      <c r="K38" s="4">
        <v>0</v>
      </c>
      <c r="L38" s="4" t="s">
        <v>12</v>
      </c>
      <c r="M38" s="4">
        <v>1.6719999999999999</v>
      </c>
      <c r="N38" s="4">
        <v>52</v>
      </c>
      <c r="O38" s="4">
        <f t="shared" si="0"/>
        <v>2.1217984556013514</v>
      </c>
      <c r="P38" s="4"/>
    </row>
    <row r="39" spans="1:16" x14ac:dyDescent="0.2">
      <c r="A39" s="4" t="s">
        <v>14</v>
      </c>
      <c r="B39" s="4">
        <v>7</v>
      </c>
      <c r="C39" s="4">
        <v>2.7E-2</v>
      </c>
      <c r="D39" s="4">
        <v>120.167</v>
      </c>
      <c r="E39" s="4">
        <v>12.135</v>
      </c>
      <c r="F39" s="4">
        <v>87</v>
      </c>
      <c r="G39" s="4">
        <v>158</v>
      </c>
      <c r="H39" s="4">
        <v>90</v>
      </c>
      <c r="I39" s="4">
        <v>0.112</v>
      </c>
      <c r="J39" s="4">
        <v>0</v>
      </c>
      <c r="K39" s="4">
        <v>0</v>
      </c>
      <c r="L39" s="4" t="s">
        <v>12</v>
      </c>
      <c r="M39" s="4">
        <v>1.7490000000000001</v>
      </c>
      <c r="N39" s="4">
        <v>52</v>
      </c>
      <c r="O39" s="4">
        <f t="shared" si="0"/>
        <v>2.2195128581619405</v>
      </c>
      <c r="P39" s="4"/>
    </row>
    <row r="40" spans="1:16" x14ac:dyDescent="0.2">
      <c r="A40" s="4" t="s">
        <v>14</v>
      </c>
      <c r="B40" s="4">
        <v>8</v>
      </c>
      <c r="C40" s="4">
        <v>2.5999999999999999E-2</v>
      </c>
      <c r="D40" s="4">
        <v>113.01900000000001</v>
      </c>
      <c r="E40" s="4">
        <v>10.999000000000001</v>
      </c>
      <c r="F40" s="4">
        <v>86</v>
      </c>
      <c r="G40" s="4">
        <v>138</v>
      </c>
      <c r="H40" s="4">
        <v>90</v>
      </c>
      <c r="I40" s="4">
        <v>0.11899999999999999</v>
      </c>
      <c r="J40" s="4">
        <v>0</v>
      </c>
      <c r="K40" s="4">
        <v>0</v>
      </c>
      <c r="L40" s="4" t="s">
        <v>12</v>
      </c>
      <c r="M40" s="4">
        <v>1.6559999999999999</v>
      </c>
      <c r="N40" s="4">
        <v>52</v>
      </c>
      <c r="O40" s="4">
        <f t="shared" si="0"/>
        <v>2.1014941641601901</v>
      </c>
      <c r="P40" s="4"/>
    </row>
    <row r="41" spans="1:16" x14ac:dyDescent="0.2">
      <c r="A41" s="4" t="s">
        <v>14</v>
      </c>
      <c r="B41" s="4">
        <v>9</v>
      </c>
      <c r="C41" s="4">
        <v>2.7E-2</v>
      </c>
      <c r="D41" s="4">
        <v>117.598</v>
      </c>
      <c r="E41" s="4">
        <v>12.734999999999999</v>
      </c>
      <c r="F41" s="4">
        <v>77</v>
      </c>
      <c r="G41" s="4">
        <v>144</v>
      </c>
      <c r="H41" s="4">
        <v>90</v>
      </c>
      <c r="I41" s="4">
        <v>0.114</v>
      </c>
      <c r="J41" s="4">
        <v>0</v>
      </c>
      <c r="K41" s="4">
        <v>0</v>
      </c>
      <c r="L41" s="4" t="s">
        <v>12</v>
      </c>
      <c r="M41" s="4">
        <v>1.718</v>
      </c>
      <c r="N41" s="4">
        <v>52</v>
      </c>
      <c r="O41" s="4">
        <f t="shared" si="0"/>
        <v>2.1801732934946902</v>
      </c>
      <c r="P41" s="4"/>
    </row>
    <row r="42" spans="1:16" x14ac:dyDescent="0.2">
      <c r="A42" s="4" t="s">
        <v>14</v>
      </c>
      <c r="B42" s="4">
        <v>10</v>
      </c>
      <c r="C42" s="4">
        <v>2.8000000000000001E-2</v>
      </c>
      <c r="D42" s="4">
        <v>117.29600000000001</v>
      </c>
      <c r="E42" s="4">
        <v>12.259</v>
      </c>
      <c r="F42" s="4">
        <v>87</v>
      </c>
      <c r="G42" s="4">
        <v>154</v>
      </c>
      <c r="H42" s="4">
        <v>90</v>
      </c>
      <c r="I42" s="4">
        <v>0.111</v>
      </c>
      <c r="J42" s="4">
        <v>0</v>
      </c>
      <c r="K42" s="4">
        <v>0</v>
      </c>
      <c r="L42" s="4" t="s">
        <v>12</v>
      </c>
      <c r="M42" s="4">
        <v>1.7649999999999999</v>
      </c>
      <c r="N42" s="4">
        <v>52</v>
      </c>
      <c r="O42" s="4">
        <f t="shared" si="0"/>
        <v>2.2398171496031014</v>
      </c>
      <c r="P42" s="4"/>
    </row>
    <row r="43" spans="1:16" x14ac:dyDescent="0.2">
      <c r="A43" s="4" t="s">
        <v>14</v>
      </c>
      <c r="B43" s="4">
        <v>11</v>
      </c>
      <c r="C43" s="4">
        <v>2.4E-2</v>
      </c>
      <c r="D43" s="4">
        <v>115.119</v>
      </c>
      <c r="E43" s="4">
        <v>11.372</v>
      </c>
      <c r="F43" s="4">
        <v>78</v>
      </c>
      <c r="G43" s="4">
        <v>143</v>
      </c>
      <c r="H43" s="4">
        <v>90</v>
      </c>
      <c r="I43" s="4">
        <v>0.127</v>
      </c>
      <c r="J43" s="4">
        <v>0</v>
      </c>
      <c r="K43" s="4">
        <v>0</v>
      </c>
      <c r="L43" s="4" t="s">
        <v>12</v>
      </c>
      <c r="M43" s="4">
        <v>1.548</v>
      </c>
      <c r="N43" s="4">
        <v>52</v>
      </c>
      <c r="O43" s="4">
        <f t="shared" si="0"/>
        <v>1.9644401969323519</v>
      </c>
      <c r="P43" s="4"/>
    </row>
    <row r="44" spans="1:16" x14ac:dyDescent="0.2">
      <c r="A44" s="4" t="s">
        <v>14</v>
      </c>
      <c r="B44" s="4">
        <v>12</v>
      </c>
      <c r="C44" s="4">
        <v>2.8000000000000001E-2</v>
      </c>
      <c r="D44" s="4">
        <v>114.179</v>
      </c>
      <c r="E44" s="4">
        <v>11.313000000000001</v>
      </c>
      <c r="F44" s="4">
        <v>79</v>
      </c>
      <c r="G44" s="4">
        <v>150</v>
      </c>
      <c r="H44" s="4">
        <v>90</v>
      </c>
      <c r="I44" s="4">
        <v>0.109</v>
      </c>
      <c r="J44" s="4">
        <v>0</v>
      </c>
      <c r="K44" s="4">
        <v>0</v>
      </c>
      <c r="L44" s="4" t="s">
        <v>12</v>
      </c>
      <c r="M44" s="4">
        <v>1.796</v>
      </c>
      <c r="N44" s="4">
        <v>52</v>
      </c>
      <c r="O44" s="4">
        <f t="shared" si="0"/>
        <v>2.2791567142703513</v>
      </c>
      <c r="P44" s="4"/>
    </row>
    <row r="45" spans="1:16" x14ac:dyDescent="0.2">
      <c r="A45" s="4" t="s">
        <v>14</v>
      </c>
      <c r="B45" s="4">
        <v>13</v>
      </c>
      <c r="C45" s="4">
        <v>2.5999999999999999E-2</v>
      </c>
      <c r="D45" s="4">
        <v>112.96299999999999</v>
      </c>
      <c r="E45" s="4">
        <v>10.664999999999999</v>
      </c>
      <c r="F45" s="4">
        <v>82</v>
      </c>
      <c r="G45" s="4">
        <v>136</v>
      </c>
      <c r="H45" s="4">
        <v>90</v>
      </c>
      <c r="I45" s="4">
        <v>0.11899999999999999</v>
      </c>
      <c r="J45" s="4">
        <v>0</v>
      </c>
      <c r="K45" s="4">
        <v>0</v>
      </c>
      <c r="L45" s="4" t="s">
        <v>12</v>
      </c>
      <c r="M45" s="4">
        <v>1.6559999999999999</v>
      </c>
      <c r="N45" s="4">
        <v>52</v>
      </c>
      <c r="O45" s="4">
        <f t="shared" si="0"/>
        <v>2.1014941641601901</v>
      </c>
      <c r="P45" s="4"/>
    </row>
    <row r="46" spans="1:16" x14ac:dyDescent="0.2">
      <c r="A46" s="4" t="s">
        <v>14</v>
      </c>
      <c r="B46" s="4">
        <v>14</v>
      </c>
      <c r="C46" s="4">
        <v>2.9000000000000001E-2</v>
      </c>
      <c r="D46" s="4">
        <v>112.992</v>
      </c>
      <c r="E46" s="4">
        <v>11.455</v>
      </c>
      <c r="F46" s="4">
        <v>77</v>
      </c>
      <c r="G46" s="4">
        <v>172</v>
      </c>
      <c r="H46" s="4">
        <v>90</v>
      </c>
      <c r="I46" s="4">
        <v>0.107</v>
      </c>
      <c r="J46" s="4">
        <v>0</v>
      </c>
      <c r="K46" s="4">
        <v>0</v>
      </c>
      <c r="L46" s="4" t="s">
        <v>12</v>
      </c>
      <c r="M46" s="4">
        <v>1.827</v>
      </c>
      <c r="N46" s="4">
        <v>52</v>
      </c>
      <c r="O46" s="4">
        <f t="shared" si="0"/>
        <v>2.3184962789376011</v>
      </c>
      <c r="P46" s="4"/>
    </row>
    <row r="47" spans="1:16" x14ac:dyDescent="0.2">
      <c r="A47" s="4" t="s">
        <v>14</v>
      </c>
      <c r="B47" s="4">
        <v>15</v>
      </c>
      <c r="C47" s="4">
        <v>2.7E-2</v>
      </c>
      <c r="D47" s="4">
        <v>105.86499999999999</v>
      </c>
      <c r="E47" s="4">
        <v>16.286999999999999</v>
      </c>
      <c r="F47" s="4">
        <v>45</v>
      </c>
      <c r="G47" s="4">
        <v>133</v>
      </c>
      <c r="H47" s="4">
        <v>90</v>
      </c>
      <c r="I47" s="4">
        <v>0.115</v>
      </c>
      <c r="J47" s="4">
        <v>0</v>
      </c>
      <c r="K47" s="4">
        <v>0</v>
      </c>
      <c r="L47" s="4" t="s">
        <v>12</v>
      </c>
      <c r="M47" s="4">
        <v>1.7030000000000001</v>
      </c>
      <c r="N47" s="4">
        <v>52</v>
      </c>
      <c r="O47" s="4">
        <f t="shared" si="0"/>
        <v>2.1611380202686017</v>
      </c>
      <c r="P47" s="4"/>
    </row>
    <row r="48" spans="1:16" x14ac:dyDescent="0.2">
      <c r="A48" s="4" t="s">
        <v>14</v>
      </c>
      <c r="B48" s="4">
        <v>16</v>
      </c>
      <c r="C48" s="4">
        <v>3.4000000000000002E-2</v>
      </c>
      <c r="D48" s="4">
        <v>99.323999999999998</v>
      </c>
      <c r="E48" s="4">
        <v>10.417999999999999</v>
      </c>
      <c r="F48" s="4">
        <v>61</v>
      </c>
      <c r="G48" s="4">
        <v>126</v>
      </c>
      <c r="H48" s="4">
        <v>90</v>
      </c>
      <c r="I48" s="4">
        <v>0.09</v>
      </c>
      <c r="J48" s="4">
        <v>0</v>
      </c>
      <c r="K48" s="4">
        <v>0</v>
      </c>
      <c r="L48" s="4" t="s">
        <v>12</v>
      </c>
      <c r="M48" s="4">
        <v>2.1829999999999998</v>
      </c>
      <c r="N48" s="4">
        <v>52</v>
      </c>
      <c r="O48" s="4">
        <f t="shared" si="0"/>
        <v>2.770266763503439</v>
      </c>
      <c r="P48" s="4"/>
    </row>
    <row r="49" spans="1:16" x14ac:dyDescent="0.2">
      <c r="A49" s="6" t="s">
        <v>16</v>
      </c>
      <c r="B49" s="6">
        <v>1</v>
      </c>
      <c r="C49" s="6">
        <v>1.7999999999999999E-2</v>
      </c>
      <c r="D49" s="6">
        <v>129.21600000000001</v>
      </c>
      <c r="E49" s="6">
        <v>12.052</v>
      </c>
      <c r="F49" s="6">
        <v>92</v>
      </c>
      <c r="G49" s="6">
        <v>159</v>
      </c>
      <c r="H49" s="6">
        <v>90</v>
      </c>
      <c r="I49" s="6">
        <v>7.5999999999999998E-2</v>
      </c>
      <c r="J49" s="6">
        <v>0</v>
      </c>
      <c r="K49" s="6">
        <v>0</v>
      </c>
      <c r="L49" s="6" t="s">
        <v>12</v>
      </c>
      <c r="M49" s="6">
        <v>1.7250000000000001</v>
      </c>
      <c r="N49" s="6">
        <v>52</v>
      </c>
      <c r="O49" s="6">
        <f t="shared" si="0"/>
        <v>2.1890564210001986</v>
      </c>
      <c r="P49" s="6">
        <f>AVERAGE(O49:O64)</f>
        <v>2.2011120940433875</v>
      </c>
    </row>
    <row r="50" spans="1:16" x14ac:dyDescent="0.2">
      <c r="A50" s="6" t="s">
        <v>16</v>
      </c>
      <c r="B50" s="6">
        <v>2</v>
      </c>
      <c r="C50" s="6">
        <v>1.7000000000000001E-2</v>
      </c>
      <c r="D50" s="6">
        <v>129.745</v>
      </c>
      <c r="E50" s="6">
        <v>11.242000000000001</v>
      </c>
      <c r="F50" s="6">
        <v>103</v>
      </c>
      <c r="G50" s="6">
        <v>159</v>
      </c>
      <c r="H50" s="6">
        <v>90</v>
      </c>
      <c r="I50" s="6">
        <v>7.9000000000000001E-2</v>
      </c>
      <c r="J50" s="6">
        <v>0</v>
      </c>
      <c r="K50" s="6">
        <v>0</v>
      </c>
      <c r="L50" s="6" t="s">
        <v>12</v>
      </c>
      <c r="M50" s="6">
        <v>1.6619999999999999</v>
      </c>
      <c r="N50" s="6">
        <v>52</v>
      </c>
      <c r="O50" s="6">
        <f t="shared" si="0"/>
        <v>2.1091082734506257</v>
      </c>
      <c r="P50" s="6">
        <f>STDEV(O49:O64)</f>
        <v>9.7561011132989456E-2</v>
      </c>
    </row>
    <row r="51" spans="1:16" x14ac:dyDescent="0.2">
      <c r="A51" s="6" t="s">
        <v>16</v>
      </c>
      <c r="B51" s="6">
        <v>3</v>
      </c>
      <c r="C51" s="6">
        <v>1.7999999999999999E-2</v>
      </c>
      <c r="D51" s="6">
        <v>122.224</v>
      </c>
      <c r="E51" s="6">
        <v>13.212</v>
      </c>
      <c r="F51" s="6">
        <v>86</v>
      </c>
      <c r="G51" s="6">
        <v>168</v>
      </c>
      <c r="H51" s="6">
        <v>90</v>
      </c>
      <c r="I51" s="6">
        <v>7.6999999999999999E-2</v>
      </c>
      <c r="J51" s="6">
        <v>0</v>
      </c>
      <c r="K51" s="6">
        <v>0</v>
      </c>
      <c r="L51" s="6" t="s">
        <v>12</v>
      </c>
      <c r="M51" s="6">
        <v>1.704</v>
      </c>
      <c r="N51" s="6">
        <v>52</v>
      </c>
      <c r="O51" s="6">
        <f t="shared" si="0"/>
        <v>2.162407038483674</v>
      </c>
      <c r="P51" s="6"/>
    </row>
    <row r="52" spans="1:16" x14ac:dyDescent="0.2">
      <c r="A52" s="6" t="s">
        <v>16</v>
      </c>
      <c r="B52" s="6">
        <v>4</v>
      </c>
      <c r="C52" s="6">
        <v>1.9E-2</v>
      </c>
      <c r="D52" s="6">
        <v>119.277</v>
      </c>
      <c r="E52" s="6">
        <v>13.567</v>
      </c>
      <c r="F52" s="6">
        <v>85</v>
      </c>
      <c r="G52" s="6">
        <v>164</v>
      </c>
      <c r="H52" s="6">
        <v>90</v>
      </c>
      <c r="I52" s="6">
        <v>7.2999999999999995E-2</v>
      </c>
      <c r="J52" s="6">
        <v>0</v>
      </c>
      <c r="K52" s="6">
        <v>0</v>
      </c>
      <c r="L52" s="6" t="s">
        <v>12</v>
      </c>
      <c r="M52" s="6">
        <v>1.7869999999999999</v>
      </c>
      <c r="N52" s="6">
        <v>52</v>
      </c>
      <c r="O52" s="6">
        <f t="shared" si="0"/>
        <v>2.2677355503346979</v>
      </c>
      <c r="P52" s="6"/>
    </row>
    <row r="53" spans="1:16" x14ac:dyDescent="0.2">
      <c r="A53" s="6" t="s">
        <v>16</v>
      </c>
      <c r="B53" s="6">
        <v>5</v>
      </c>
      <c r="C53" s="6">
        <v>1.7000000000000001E-2</v>
      </c>
      <c r="D53" s="6">
        <v>117.97499999999999</v>
      </c>
      <c r="E53" s="6">
        <v>10.106999999999999</v>
      </c>
      <c r="F53" s="6">
        <v>90</v>
      </c>
      <c r="G53" s="6">
        <v>148</v>
      </c>
      <c r="H53" s="6">
        <v>90</v>
      </c>
      <c r="I53" s="6">
        <v>0.08</v>
      </c>
      <c r="J53" s="6">
        <v>0</v>
      </c>
      <c r="K53" s="6">
        <v>0</v>
      </c>
      <c r="L53" s="6" t="s">
        <v>12</v>
      </c>
      <c r="M53" s="6">
        <v>1.6419999999999999</v>
      </c>
      <c r="N53" s="6">
        <v>52</v>
      </c>
      <c r="O53" s="6">
        <f t="shared" si="0"/>
        <v>2.0837279091491743</v>
      </c>
      <c r="P53" s="6"/>
    </row>
    <row r="54" spans="1:16" x14ac:dyDescent="0.2">
      <c r="A54" s="6" t="s">
        <v>16</v>
      </c>
      <c r="B54" s="6">
        <v>6</v>
      </c>
      <c r="C54" s="6">
        <v>1.7999999999999999E-2</v>
      </c>
      <c r="D54" s="6">
        <v>134.994</v>
      </c>
      <c r="E54" s="6">
        <v>12.648999999999999</v>
      </c>
      <c r="F54" s="6">
        <v>100</v>
      </c>
      <c r="G54" s="6">
        <v>165</v>
      </c>
      <c r="H54" s="6">
        <v>90</v>
      </c>
      <c r="I54" s="6">
        <v>7.3999999999999996E-2</v>
      </c>
      <c r="J54" s="6">
        <v>0</v>
      </c>
      <c r="K54" s="6">
        <v>0</v>
      </c>
      <c r="L54" s="6" t="s">
        <v>12</v>
      </c>
      <c r="M54" s="6">
        <v>1.766</v>
      </c>
      <c r="N54" s="6">
        <v>52</v>
      </c>
      <c r="O54" s="6">
        <f t="shared" si="0"/>
        <v>2.2410861678181742</v>
      </c>
      <c r="P54" s="6"/>
    </row>
    <row r="55" spans="1:16" x14ac:dyDescent="0.2">
      <c r="A55" s="6" t="s">
        <v>16</v>
      </c>
      <c r="B55" s="6">
        <v>7</v>
      </c>
      <c r="C55" s="6">
        <v>1.7000000000000001E-2</v>
      </c>
      <c r="D55" s="6">
        <v>121.39400000000001</v>
      </c>
      <c r="E55" s="6">
        <v>10.61</v>
      </c>
      <c r="F55" s="6">
        <v>96</v>
      </c>
      <c r="G55" s="6">
        <v>163</v>
      </c>
      <c r="H55" s="6">
        <v>90</v>
      </c>
      <c r="I55" s="6">
        <v>0.08</v>
      </c>
      <c r="J55" s="6">
        <v>0</v>
      </c>
      <c r="K55" s="6">
        <v>0</v>
      </c>
      <c r="L55" s="6" t="s">
        <v>12</v>
      </c>
      <c r="M55" s="6">
        <v>1.6519999999999999</v>
      </c>
      <c r="N55" s="6">
        <v>52</v>
      </c>
      <c r="O55" s="6">
        <f t="shared" si="0"/>
        <v>2.0964180912999</v>
      </c>
      <c r="P55" s="6"/>
    </row>
    <row r="56" spans="1:16" x14ac:dyDescent="0.2">
      <c r="A56" s="6" t="s">
        <v>16</v>
      </c>
      <c r="B56" s="6">
        <v>8</v>
      </c>
      <c r="C56" s="6">
        <v>1.7999999999999999E-2</v>
      </c>
      <c r="D56" s="6">
        <v>120.64100000000001</v>
      </c>
      <c r="E56" s="6">
        <v>10.686</v>
      </c>
      <c r="F56" s="6">
        <v>89</v>
      </c>
      <c r="G56" s="6">
        <v>154</v>
      </c>
      <c r="H56" s="6">
        <v>90</v>
      </c>
      <c r="I56" s="6">
        <v>7.5999999999999998E-2</v>
      </c>
      <c r="J56" s="6">
        <v>0</v>
      </c>
      <c r="K56" s="6">
        <v>0</v>
      </c>
      <c r="L56" s="6" t="s">
        <v>12</v>
      </c>
      <c r="M56" s="6">
        <v>1.7250000000000001</v>
      </c>
      <c r="N56" s="6">
        <v>52</v>
      </c>
      <c r="O56" s="6">
        <f t="shared" si="0"/>
        <v>2.1890564210001986</v>
      </c>
      <c r="P56" s="6"/>
    </row>
    <row r="57" spans="1:16" x14ac:dyDescent="0.2">
      <c r="A57" s="6" t="s">
        <v>16</v>
      </c>
      <c r="B57" s="6">
        <v>9</v>
      </c>
      <c r="C57" s="6">
        <v>1.7999999999999999E-2</v>
      </c>
      <c r="D57" s="6">
        <v>119.887</v>
      </c>
      <c r="E57" s="6">
        <v>11.516999999999999</v>
      </c>
      <c r="F57" s="6">
        <v>82</v>
      </c>
      <c r="G57" s="6">
        <v>150</v>
      </c>
      <c r="H57" s="6">
        <v>90</v>
      </c>
      <c r="I57" s="6">
        <v>7.5999999999999998E-2</v>
      </c>
      <c r="J57" s="6">
        <v>0</v>
      </c>
      <c r="K57" s="6">
        <v>0</v>
      </c>
      <c r="L57" s="6" t="s">
        <v>12</v>
      </c>
      <c r="M57" s="6">
        <v>1.7350000000000001</v>
      </c>
      <c r="N57" s="6">
        <v>52</v>
      </c>
      <c r="O57" s="6">
        <f t="shared" si="0"/>
        <v>2.2017466031509243</v>
      </c>
      <c r="P57" s="6"/>
    </row>
    <row r="58" spans="1:16" x14ac:dyDescent="0.2">
      <c r="A58" s="6" t="s">
        <v>16</v>
      </c>
      <c r="B58" s="6">
        <v>10</v>
      </c>
      <c r="C58" s="6">
        <v>1.7999999999999999E-2</v>
      </c>
      <c r="D58" s="6">
        <v>121.25</v>
      </c>
      <c r="E58" s="6">
        <v>11.512</v>
      </c>
      <c r="F58" s="6">
        <v>96</v>
      </c>
      <c r="G58" s="6">
        <v>158</v>
      </c>
      <c r="H58" s="6">
        <v>90</v>
      </c>
      <c r="I58" s="6">
        <v>7.8E-2</v>
      </c>
      <c r="J58" s="6">
        <v>0</v>
      </c>
      <c r="K58" s="6">
        <v>0</v>
      </c>
      <c r="L58" s="6" t="s">
        <v>12</v>
      </c>
      <c r="M58" s="6">
        <v>1.694</v>
      </c>
      <c r="N58" s="6">
        <v>52</v>
      </c>
      <c r="O58" s="6">
        <f t="shared" si="0"/>
        <v>2.1497168563329483</v>
      </c>
      <c r="P58" s="6"/>
    </row>
    <row r="59" spans="1:16" x14ac:dyDescent="0.2">
      <c r="A59" s="6" t="s">
        <v>16</v>
      </c>
      <c r="B59" s="6">
        <v>11</v>
      </c>
      <c r="C59" s="6">
        <v>1.9E-2</v>
      </c>
      <c r="D59" s="6">
        <v>115.75</v>
      </c>
      <c r="E59" s="6">
        <v>10.617000000000001</v>
      </c>
      <c r="F59" s="6">
        <v>93</v>
      </c>
      <c r="G59" s="6">
        <v>144</v>
      </c>
      <c r="H59" s="6">
        <v>90</v>
      </c>
      <c r="I59" s="6">
        <v>7.3999999999999996E-2</v>
      </c>
      <c r="J59" s="6">
        <v>0</v>
      </c>
      <c r="K59" s="6">
        <v>0</v>
      </c>
      <c r="L59" s="6" t="s">
        <v>12</v>
      </c>
      <c r="M59" s="6">
        <v>1.7769999999999999</v>
      </c>
      <c r="N59" s="6">
        <v>52</v>
      </c>
      <c r="O59" s="6">
        <f t="shared" si="0"/>
        <v>2.2550453681839722</v>
      </c>
      <c r="P59" s="6"/>
    </row>
    <row r="60" spans="1:16" x14ac:dyDescent="0.2">
      <c r="A60" s="6" t="s">
        <v>16</v>
      </c>
      <c r="B60" s="6">
        <v>12</v>
      </c>
      <c r="C60" s="6">
        <v>1.9E-2</v>
      </c>
      <c r="D60" s="6">
        <v>113.621</v>
      </c>
      <c r="E60" s="6">
        <v>11.077999999999999</v>
      </c>
      <c r="F60" s="6">
        <v>83</v>
      </c>
      <c r="G60" s="6">
        <v>145</v>
      </c>
      <c r="H60" s="6">
        <v>90</v>
      </c>
      <c r="I60" s="6">
        <v>7.1999999999999995E-2</v>
      </c>
      <c r="J60" s="6">
        <v>0</v>
      </c>
      <c r="K60" s="6">
        <v>0</v>
      </c>
      <c r="L60" s="6" t="s">
        <v>12</v>
      </c>
      <c r="M60" s="6">
        <v>1.829</v>
      </c>
      <c r="N60" s="6">
        <v>52</v>
      </c>
      <c r="O60" s="6">
        <f t="shared" si="0"/>
        <v>2.3210343153677466</v>
      </c>
      <c r="P60" s="6"/>
    </row>
    <row r="61" spans="1:16" x14ac:dyDescent="0.2">
      <c r="A61" s="6" t="s">
        <v>16</v>
      </c>
      <c r="B61" s="6">
        <v>13</v>
      </c>
      <c r="C61" s="6">
        <v>1.7000000000000001E-2</v>
      </c>
      <c r="D61" s="6">
        <v>108.87</v>
      </c>
      <c r="E61" s="6">
        <v>12.205</v>
      </c>
      <c r="F61" s="6">
        <v>81</v>
      </c>
      <c r="G61" s="6">
        <v>160</v>
      </c>
      <c r="H61" s="6">
        <v>90</v>
      </c>
      <c r="I61" s="6">
        <v>7.9000000000000001E-2</v>
      </c>
      <c r="J61" s="6">
        <v>0</v>
      </c>
      <c r="K61" s="6">
        <v>0</v>
      </c>
      <c r="L61" s="6" t="s">
        <v>12</v>
      </c>
      <c r="M61" s="6">
        <v>1.673</v>
      </c>
      <c r="N61" s="6">
        <v>52</v>
      </c>
      <c r="O61" s="6">
        <f t="shared" si="0"/>
        <v>2.1230674738164241</v>
      </c>
      <c r="P61" s="6"/>
    </row>
    <row r="62" spans="1:16" x14ac:dyDescent="0.2">
      <c r="A62" s="6" t="s">
        <v>16</v>
      </c>
      <c r="B62" s="6">
        <v>14</v>
      </c>
      <c r="C62" s="6">
        <v>1.9E-2</v>
      </c>
      <c r="D62" s="6">
        <v>108.45699999999999</v>
      </c>
      <c r="E62" s="6">
        <v>10.46</v>
      </c>
      <c r="F62" s="6">
        <v>82</v>
      </c>
      <c r="G62" s="6">
        <v>140</v>
      </c>
      <c r="H62" s="6">
        <v>90</v>
      </c>
      <c r="I62" s="6">
        <v>7.2999999999999995E-2</v>
      </c>
      <c r="J62" s="6">
        <v>0</v>
      </c>
      <c r="K62" s="6">
        <v>0</v>
      </c>
      <c r="L62" s="6" t="s">
        <v>12</v>
      </c>
      <c r="M62" s="6">
        <v>1.7869999999999999</v>
      </c>
      <c r="N62" s="6">
        <v>52</v>
      </c>
      <c r="O62" s="6">
        <f t="shared" si="0"/>
        <v>2.2677355503346979</v>
      </c>
      <c r="P62" s="6"/>
    </row>
    <row r="63" spans="1:16" x14ac:dyDescent="0.2">
      <c r="A63" s="6" t="s">
        <v>16</v>
      </c>
      <c r="B63" s="6">
        <v>15</v>
      </c>
      <c r="C63" s="6">
        <v>1.7000000000000001E-2</v>
      </c>
      <c r="D63" s="6">
        <v>107.099</v>
      </c>
      <c r="E63" s="6">
        <v>10.909000000000001</v>
      </c>
      <c r="F63" s="6">
        <v>77</v>
      </c>
      <c r="G63" s="6">
        <v>135</v>
      </c>
      <c r="H63" s="6">
        <v>90</v>
      </c>
      <c r="I63" s="6">
        <v>7.9000000000000001E-2</v>
      </c>
      <c r="J63" s="6">
        <v>0</v>
      </c>
      <c r="K63" s="6">
        <v>0</v>
      </c>
      <c r="L63" s="6" t="s">
        <v>12</v>
      </c>
      <c r="M63" s="6">
        <v>1.6619999999999999</v>
      </c>
      <c r="N63" s="6">
        <v>52</v>
      </c>
      <c r="O63" s="6">
        <f t="shared" si="0"/>
        <v>2.1091082734506257</v>
      </c>
      <c r="P63" s="6"/>
    </row>
    <row r="64" spans="1:16" x14ac:dyDescent="0.2">
      <c r="A64" s="6" t="s">
        <v>16</v>
      </c>
      <c r="B64" s="6">
        <v>16</v>
      </c>
      <c r="C64" s="6">
        <v>0.02</v>
      </c>
      <c r="D64" s="6">
        <v>103.193</v>
      </c>
      <c r="E64" s="6">
        <v>11.058999999999999</v>
      </c>
      <c r="F64" s="6">
        <v>80</v>
      </c>
      <c r="G64" s="6">
        <v>136</v>
      </c>
      <c r="H64" s="6">
        <v>90</v>
      </c>
      <c r="I64" s="6">
        <v>6.8000000000000005E-2</v>
      </c>
      <c r="J64" s="6">
        <v>0</v>
      </c>
      <c r="K64" s="6">
        <v>0</v>
      </c>
      <c r="L64" s="6" t="s">
        <v>12</v>
      </c>
      <c r="M64" s="6">
        <v>1.9319999999999999</v>
      </c>
      <c r="N64" s="6">
        <v>52</v>
      </c>
      <c r="O64" s="6">
        <f t="shared" si="0"/>
        <v>2.4517431915202219</v>
      </c>
      <c r="P64" s="6"/>
    </row>
    <row r="65" spans="1:16" x14ac:dyDescent="0.2">
      <c r="A65" s="7" t="s">
        <v>15</v>
      </c>
      <c r="B65" s="7">
        <v>1</v>
      </c>
      <c r="C65" s="7">
        <v>2.4E-2</v>
      </c>
      <c r="D65" s="7">
        <v>104.56100000000001</v>
      </c>
      <c r="E65" s="7">
        <v>9.4789999999999992</v>
      </c>
      <c r="F65" s="7">
        <v>85</v>
      </c>
      <c r="G65" s="7">
        <v>131</v>
      </c>
      <c r="H65" s="7">
        <v>90</v>
      </c>
      <c r="I65" s="7">
        <v>0.13100000000000001</v>
      </c>
      <c r="J65" s="7">
        <v>0</v>
      </c>
      <c r="K65" s="7">
        <v>0</v>
      </c>
      <c r="L65" s="7" t="s">
        <v>12</v>
      </c>
      <c r="M65" s="7">
        <v>1.5109999999999999</v>
      </c>
      <c r="N65" s="7">
        <v>52</v>
      </c>
      <c r="O65" s="7">
        <f t="shared" si="0"/>
        <v>1.9174865229746663</v>
      </c>
      <c r="P65" s="7">
        <f>AVERAGE(O65:O80)</f>
        <v>1.9407254190381831</v>
      </c>
    </row>
    <row r="66" spans="1:16" x14ac:dyDescent="0.2">
      <c r="A66" s="7" t="s">
        <v>15</v>
      </c>
      <c r="B66" s="7">
        <v>2</v>
      </c>
      <c r="C66" s="7">
        <v>2.5000000000000001E-2</v>
      </c>
      <c r="D66" s="7">
        <v>101.61799999999999</v>
      </c>
      <c r="E66" s="7">
        <v>8.827</v>
      </c>
      <c r="F66" s="7">
        <v>77</v>
      </c>
      <c r="G66" s="7">
        <v>119</v>
      </c>
      <c r="H66" s="7">
        <v>90</v>
      </c>
      <c r="I66" s="7">
        <v>0.126</v>
      </c>
      <c r="J66" s="7">
        <v>0</v>
      </c>
      <c r="K66" s="7">
        <v>0</v>
      </c>
      <c r="L66" s="7" t="s">
        <v>12</v>
      </c>
      <c r="M66" s="7">
        <v>1.573</v>
      </c>
      <c r="N66" s="7">
        <v>52</v>
      </c>
      <c r="O66" s="7">
        <f t="shared" si="0"/>
        <v>1.9961656523091662</v>
      </c>
      <c r="P66" s="7">
        <f>STDEV(O65:O80)</f>
        <v>6.0071125602319482E-2</v>
      </c>
    </row>
    <row r="67" spans="1:16" x14ac:dyDescent="0.2">
      <c r="A67" s="7" t="s">
        <v>15</v>
      </c>
      <c r="B67" s="7">
        <v>3</v>
      </c>
      <c r="C67" s="7">
        <v>2.4E-2</v>
      </c>
      <c r="D67" s="7">
        <v>101.071</v>
      </c>
      <c r="E67" s="7">
        <v>8.3930000000000007</v>
      </c>
      <c r="F67" s="7">
        <v>81</v>
      </c>
      <c r="G67" s="7">
        <v>123</v>
      </c>
      <c r="H67" s="7">
        <v>90</v>
      </c>
      <c r="I67" s="7">
        <v>0.13100000000000001</v>
      </c>
      <c r="J67" s="7">
        <v>0</v>
      </c>
      <c r="K67" s="7">
        <v>0</v>
      </c>
      <c r="L67" s="7" t="s">
        <v>12</v>
      </c>
      <c r="M67" s="7">
        <v>1.5109999999999999</v>
      </c>
      <c r="N67" s="7">
        <v>52</v>
      </c>
      <c r="O67" s="7">
        <f t="shared" ref="O67:O96" si="1">M67/(SIN(N67*PI()/180))</f>
        <v>1.9174865229746663</v>
      </c>
      <c r="P67" s="7"/>
    </row>
    <row r="68" spans="1:16" x14ac:dyDescent="0.2">
      <c r="A68" s="7" t="s">
        <v>15</v>
      </c>
      <c r="B68" s="7">
        <v>4</v>
      </c>
      <c r="C68" s="7">
        <v>2.5000000000000001E-2</v>
      </c>
      <c r="D68" s="7">
        <v>97.971000000000004</v>
      </c>
      <c r="E68" s="7">
        <v>9.4559999999999995</v>
      </c>
      <c r="F68" s="7">
        <v>77</v>
      </c>
      <c r="G68" s="7">
        <v>120</v>
      </c>
      <c r="H68" s="7">
        <v>90</v>
      </c>
      <c r="I68" s="7">
        <v>0.123</v>
      </c>
      <c r="J68" s="7">
        <v>0</v>
      </c>
      <c r="K68" s="7">
        <v>0</v>
      </c>
      <c r="L68" s="7" t="s">
        <v>12</v>
      </c>
      <c r="M68" s="7">
        <v>1.6040000000000001</v>
      </c>
      <c r="N68" s="7">
        <v>52</v>
      </c>
      <c r="O68" s="7">
        <f t="shared" si="1"/>
        <v>2.0355052169764165</v>
      </c>
      <c r="P68" s="7"/>
    </row>
    <row r="69" spans="1:16" x14ac:dyDescent="0.2">
      <c r="A69" s="7" t="s">
        <v>15</v>
      </c>
      <c r="B69" s="7">
        <v>5</v>
      </c>
      <c r="C69" s="7">
        <v>2.4E-2</v>
      </c>
      <c r="D69" s="7">
        <v>94.28</v>
      </c>
      <c r="E69" s="7">
        <v>6.7030000000000003</v>
      </c>
      <c r="F69" s="7">
        <v>77</v>
      </c>
      <c r="G69" s="7">
        <v>113</v>
      </c>
      <c r="H69" s="7">
        <v>90</v>
      </c>
      <c r="I69" s="7">
        <v>0.128</v>
      </c>
      <c r="J69" s="7">
        <v>0</v>
      </c>
      <c r="K69" s="7">
        <v>0</v>
      </c>
      <c r="L69" s="7" t="s">
        <v>12</v>
      </c>
      <c r="M69" s="7">
        <v>1.542</v>
      </c>
      <c r="N69" s="7">
        <v>52</v>
      </c>
      <c r="O69" s="7">
        <f t="shared" si="1"/>
        <v>1.9568260876419163</v>
      </c>
      <c r="P69" s="7"/>
    </row>
    <row r="70" spans="1:16" x14ac:dyDescent="0.2">
      <c r="A70" s="7" t="s">
        <v>15</v>
      </c>
      <c r="B70" s="7">
        <v>6</v>
      </c>
      <c r="C70" s="7">
        <v>2.5000000000000001E-2</v>
      </c>
      <c r="D70" s="7">
        <v>94.802000000000007</v>
      </c>
      <c r="E70" s="7">
        <v>7.7430000000000003</v>
      </c>
      <c r="F70" s="7">
        <v>77</v>
      </c>
      <c r="G70" s="7">
        <v>120</v>
      </c>
      <c r="H70" s="7">
        <v>90</v>
      </c>
      <c r="I70" s="7">
        <v>0.127</v>
      </c>
      <c r="J70" s="7">
        <v>0</v>
      </c>
      <c r="K70" s="7">
        <v>0</v>
      </c>
      <c r="L70" s="7" t="s">
        <v>12</v>
      </c>
      <c r="M70" s="7">
        <v>1.5580000000000001</v>
      </c>
      <c r="N70" s="7">
        <v>52</v>
      </c>
      <c r="O70" s="7">
        <f t="shared" si="1"/>
        <v>1.9771303790830776</v>
      </c>
      <c r="P70" s="7"/>
    </row>
    <row r="71" spans="1:16" x14ac:dyDescent="0.2">
      <c r="A71" s="7" t="s">
        <v>15</v>
      </c>
      <c r="B71" s="7">
        <v>7</v>
      </c>
      <c r="C71" s="7">
        <v>2.3E-2</v>
      </c>
      <c r="D71" s="7">
        <v>91.8</v>
      </c>
      <c r="E71" s="7">
        <v>8.5760000000000005</v>
      </c>
      <c r="F71" s="7">
        <v>71</v>
      </c>
      <c r="G71" s="7">
        <v>112</v>
      </c>
      <c r="H71" s="7">
        <v>90</v>
      </c>
      <c r="I71" s="7">
        <v>0.13500000000000001</v>
      </c>
      <c r="J71" s="7">
        <v>0</v>
      </c>
      <c r="K71" s="7">
        <v>0</v>
      </c>
      <c r="L71" s="7" t="s">
        <v>12</v>
      </c>
      <c r="M71" s="7">
        <v>1.464</v>
      </c>
      <c r="N71" s="7">
        <v>52</v>
      </c>
      <c r="O71" s="7">
        <f t="shared" si="1"/>
        <v>1.8578426668662553</v>
      </c>
      <c r="P71" s="7"/>
    </row>
    <row r="72" spans="1:16" x14ac:dyDescent="0.2">
      <c r="A72" s="7" t="s">
        <v>15</v>
      </c>
      <c r="B72" s="7">
        <v>8</v>
      </c>
      <c r="C72" s="7">
        <v>2.4E-2</v>
      </c>
      <c r="D72" s="7">
        <v>90.525999999999996</v>
      </c>
      <c r="E72" s="7">
        <v>8.7569999999999997</v>
      </c>
      <c r="F72" s="7">
        <v>64</v>
      </c>
      <c r="G72" s="7">
        <v>114</v>
      </c>
      <c r="H72" s="7">
        <v>90</v>
      </c>
      <c r="I72" s="7">
        <v>0.13200000000000001</v>
      </c>
      <c r="J72" s="7">
        <v>0</v>
      </c>
      <c r="K72" s="7">
        <v>0</v>
      </c>
      <c r="L72" s="7" t="s">
        <v>12</v>
      </c>
      <c r="M72" s="7">
        <v>1.4950000000000001</v>
      </c>
      <c r="N72" s="7">
        <v>52</v>
      </c>
      <c r="O72" s="7">
        <f t="shared" si="1"/>
        <v>1.8971822315335054</v>
      </c>
      <c r="P72" s="7"/>
    </row>
    <row r="73" spans="1:16" x14ac:dyDescent="0.2">
      <c r="A73" s="7" t="s">
        <v>15</v>
      </c>
      <c r="B73" s="7">
        <v>9</v>
      </c>
      <c r="C73" s="7">
        <v>2.3E-2</v>
      </c>
      <c r="D73" s="7">
        <v>90.375</v>
      </c>
      <c r="E73" s="7">
        <v>7.524</v>
      </c>
      <c r="F73" s="7">
        <v>77</v>
      </c>
      <c r="G73" s="7">
        <v>113</v>
      </c>
      <c r="H73" s="7">
        <v>90</v>
      </c>
      <c r="I73" s="7">
        <v>0.13400000000000001</v>
      </c>
      <c r="J73" s="7">
        <v>0</v>
      </c>
      <c r="K73" s="7">
        <v>0</v>
      </c>
      <c r="L73" s="7" t="s">
        <v>12</v>
      </c>
      <c r="M73" s="7">
        <v>1.48</v>
      </c>
      <c r="N73" s="7">
        <v>52</v>
      </c>
      <c r="O73" s="7">
        <f t="shared" si="1"/>
        <v>1.8781469583074164</v>
      </c>
      <c r="P73" s="7"/>
    </row>
    <row r="74" spans="1:16" x14ac:dyDescent="0.2">
      <c r="A74" s="7" t="s">
        <v>15</v>
      </c>
      <c r="B74" s="7">
        <v>10</v>
      </c>
      <c r="C74" s="7">
        <v>2.3E-2</v>
      </c>
      <c r="D74" s="7">
        <v>86.210999999999999</v>
      </c>
      <c r="E74" s="7">
        <v>9.6929999999999996</v>
      </c>
      <c r="F74" s="7">
        <v>60</v>
      </c>
      <c r="G74" s="7">
        <v>107</v>
      </c>
      <c r="H74" s="7">
        <v>90</v>
      </c>
      <c r="I74" s="7">
        <v>0.13500000000000001</v>
      </c>
      <c r="J74" s="7">
        <v>0</v>
      </c>
      <c r="K74" s="7">
        <v>0</v>
      </c>
      <c r="L74" s="7" t="s">
        <v>12</v>
      </c>
      <c r="M74" s="7">
        <v>1.464</v>
      </c>
      <c r="N74" s="7">
        <v>52</v>
      </c>
      <c r="O74" s="7">
        <f t="shared" si="1"/>
        <v>1.8578426668662553</v>
      </c>
      <c r="P74" s="7"/>
    </row>
    <row r="75" spans="1:16" x14ac:dyDescent="0.2">
      <c r="A75" s="7" t="s">
        <v>15</v>
      </c>
      <c r="B75" s="7">
        <v>11</v>
      </c>
      <c r="C75" s="7">
        <v>2.4E-2</v>
      </c>
      <c r="D75" s="7">
        <v>80.691000000000003</v>
      </c>
      <c r="E75" s="7">
        <v>7.2450000000000001</v>
      </c>
      <c r="F75" s="7">
        <v>66</v>
      </c>
      <c r="G75" s="7">
        <v>99</v>
      </c>
      <c r="H75" s="7">
        <v>90</v>
      </c>
      <c r="I75" s="7">
        <v>0.13200000000000001</v>
      </c>
      <c r="J75" s="7">
        <v>0</v>
      </c>
      <c r="K75" s="7">
        <v>0</v>
      </c>
      <c r="L75" s="7" t="s">
        <v>12</v>
      </c>
      <c r="M75" s="7">
        <v>1.4950000000000001</v>
      </c>
      <c r="N75" s="7">
        <v>52</v>
      </c>
      <c r="O75" s="7">
        <f t="shared" si="1"/>
        <v>1.8971822315335054</v>
      </c>
      <c r="P75" s="7"/>
    </row>
    <row r="76" spans="1:16" x14ac:dyDescent="0.2">
      <c r="A76" s="7" t="s">
        <v>15</v>
      </c>
      <c r="B76" s="7">
        <v>12</v>
      </c>
      <c r="C76" s="7">
        <v>2.5000000000000001E-2</v>
      </c>
      <c r="D76" s="7">
        <v>79.811999999999998</v>
      </c>
      <c r="E76" s="7">
        <v>8.3879999999999999</v>
      </c>
      <c r="F76" s="7">
        <v>55</v>
      </c>
      <c r="G76" s="7">
        <v>101</v>
      </c>
      <c r="H76" s="7">
        <v>90</v>
      </c>
      <c r="I76" s="7">
        <v>0.127</v>
      </c>
      <c r="J76" s="7">
        <v>0</v>
      </c>
      <c r="K76" s="7">
        <v>0</v>
      </c>
      <c r="L76" s="7" t="s">
        <v>12</v>
      </c>
      <c r="M76" s="7">
        <v>1.5580000000000001</v>
      </c>
      <c r="N76" s="7">
        <v>52</v>
      </c>
      <c r="O76" s="7">
        <f t="shared" si="1"/>
        <v>1.9771303790830776</v>
      </c>
      <c r="P76" s="7"/>
    </row>
    <row r="77" spans="1:16" x14ac:dyDescent="0.2">
      <c r="A77" s="7" t="s">
        <v>15</v>
      </c>
      <c r="B77" s="7">
        <v>13</v>
      </c>
      <c r="C77" s="7">
        <v>2.4E-2</v>
      </c>
      <c r="D77" s="7">
        <v>100.869</v>
      </c>
      <c r="E77" s="7">
        <v>8.4250000000000007</v>
      </c>
      <c r="F77" s="7">
        <v>82</v>
      </c>
      <c r="G77" s="7">
        <v>124</v>
      </c>
      <c r="H77" s="7">
        <v>90</v>
      </c>
      <c r="I77" s="7">
        <v>0.13</v>
      </c>
      <c r="J77" s="7">
        <v>0</v>
      </c>
      <c r="K77" s="7">
        <v>0</v>
      </c>
      <c r="L77" s="7" t="s">
        <v>12</v>
      </c>
      <c r="M77" s="7">
        <v>1.526</v>
      </c>
      <c r="N77" s="7">
        <v>52</v>
      </c>
      <c r="O77" s="7">
        <f t="shared" si="1"/>
        <v>1.9365217962007553</v>
      </c>
      <c r="P77" s="7"/>
    </row>
    <row r="78" spans="1:16" x14ac:dyDescent="0.2">
      <c r="A78" s="7" t="s">
        <v>15</v>
      </c>
      <c r="B78" s="7">
        <v>14</v>
      </c>
      <c r="C78" s="7">
        <v>2.4E-2</v>
      </c>
      <c r="D78" s="7">
        <v>101.23699999999999</v>
      </c>
      <c r="E78" s="7">
        <v>9.766</v>
      </c>
      <c r="F78" s="7">
        <v>77</v>
      </c>
      <c r="G78" s="7">
        <v>130</v>
      </c>
      <c r="H78" s="7">
        <v>90</v>
      </c>
      <c r="I78" s="7">
        <v>0.13200000000000001</v>
      </c>
      <c r="J78" s="7">
        <v>0</v>
      </c>
      <c r="K78" s="7">
        <v>0</v>
      </c>
      <c r="L78" s="7" t="s">
        <v>12</v>
      </c>
      <c r="M78" s="7">
        <v>1.4950000000000001</v>
      </c>
      <c r="N78" s="7">
        <v>52</v>
      </c>
      <c r="O78" s="7">
        <f t="shared" si="1"/>
        <v>1.8971822315335054</v>
      </c>
      <c r="P78" s="7"/>
    </row>
    <row r="79" spans="1:16" x14ac:dyDescent="0.2">
      <c r="A79" s="7" t="s">
        <v>15</v>
      </c>
      <c r="B79" s="7">
        <v>15</v>
      </c>
      <c r="C79" s="7">
        <v>2.5000000000000001E-2</v>
      </c>
      <c r="D79" s="7">
        <v>99.738</v>
      </c>
      <c r="E79" s="7">
        <v>9.2509999999999994</v>
      </c>
      <c r="F79" s="7">
        <v>67</v>
      </c>
      <c r="G79" s="7">
        <v>120</v>
      </c>
      <c r="H79" s="7">
        <v>90</v>
      </c>
      <c r="I79" s="7">
        <v>0.124</v>
      </c>
      <c r="J79" s="7">
        <v>0</v>
      </c>
      <c r="K79" s="7">
        <v>0</v>
      </c>
      <c r="L79" s="7" t="s">
        <v>12</v>
      </c>
      <c r="M79" s="7">
        <v>1.589</v>
      </c>
      <c r="N79" s="7">
        <v>52</v>
      </c>
      <c r="O79" s="7">
        <f t="shared" si="1"/>
        <v>2.0164699437503275</v>
      </c>
      <c r="P79" s="7"/>
    </row>
    <row r="80" spans="1:16" x14ac:dyDescent="0.2">
      <c r="A80" s="7" t="s">
        <v>15</v>
      </c>
      <c r="B80" s="7">
        <v>16</v>
      </c>
      <c r="C80" s="7">
        <v>2.5000000000000001E-2</v>
      </c>
      <c r="D80" s="7">
        <v>84.019000000000005</v>
      </c>
      <c r="E80" s="7">
        <v>7.68</v>
      </c>
      <c r="F80" s="7">
        <v>70</v>
      </c>
      <c r="G80" s="7">
        <v>100</v>
      </c>
      <c r="H80" s="7">
        <v>90</v>
      </c>
      <c r="I80" s="7">
        <v>0.123</v>
      </c>
      <c r="J80" s="7">
        <v>0</v>
      </c>
      <c r="K80" s="7">
        <v>0</v>
      </c>
      <c r="L80" s="7" t="s">
        <v>12</v>
      </c>
      <c r="M80" s="7">
        <v>1.6040000000000001</v>
      </c>
      <c r="N80" s="7">
        <v>52</v>
      </c>
      <c r="O80" s="7">
        <f t="shared" si="1"/>
        <v>2.0355052169764165</v>
      </c>
      <c r="P80" s="7"/>
    </row>
    <row r="81" spans="1:16" x14ac:dyDescent="0.2">
      <c r="A81" s="8" t="s">
        <v>23</v>
      </c>
      <c r="B81" s="8">
        <v>1</v>
      </c>
      <c r="C81" s="8">
        <v>2.8000000000000001E-2</v>
      </c>
      <c r="D81" s="8">
        <v>113.214</v>
      </c>
      <c r="E81" s="8">
        <v>13.429</v>
      </c>
      <c r="F81" s="8">
        <v>44</v>
      </c>
      <c r="G81" s="8">
        <v>137</v>
      </c>
      <c r="H81" s="8">
        <v>90</v>
      </c>
      <c r="I81" s="8">
        <v>0.114</v>
      </c>
      <c r="J81" s="8">
        <v>0</v>
      </c>
      <c r="K81" s="8">
        <v>0</v>
      </c>
      <c r="L81" s="8" t="s">
        <v>12</v>
      </c>
      <c r="M81" s="8">
        <v>1.74</v>
      </c>
      <c r="N81" s="8">
        <v>52</v>
      </c>
      <c r="O81" s="8">
        <f t="shared" si="1"/>
        <v>2.2080916942262871</v>
      </c>
      <c r="P81" s="8">
        <f>AVERAGE(O81:O96)</f>
        <v>2.1767628070416829</v>
      </c>
    </row>
    <row r="82" spans="1:16" x14ac:dyDescent="0.2">
      <c r="A82" s="8" t="s">
        <v>23</v>
      </c>
      <c r="B82" s="8">
        <v>2</v>
      </c>
      <c r="C82" s="8">
        <v>2.5000000000000001E-2</v>
      </c>
      <c r="D82" s="8">
        <v>123.437</v>
      </c>
      <c r="E82" s="8">
        <v>8.39</v>
      </c>
      <c r="F82" s="8">
        <v>104</v>
      </c>
      <c r="G82" s="8">
        <v>148</v>
      </c>
      <c r="H82" s="8">
        <v>90</v>
      </c>
      <c r="I82" s="8">
        <v>0.124</v>
      </c>
      <c r="J82" s="8">
        <v>0</v>
      </c>
      <c r="K82" s="8">
        <v>0</v>
      </c>
      <c r="L82" s="8" t="s">
        <v>12</v>
      </c>
      <c r="M82" s="8">
        <v>1.599</v>
      </c>
      <c r="N82" s="8">
        <v>52</v>
      </c>
      <c r="O82" s="8">
        <f t="shared" si="1"/>
        <v>2.0291601259010532</v>
      </c>
      <c r="P82" s="8">
        <f>STDEV(O81:O96)</f>
        <v>0.15359889404848498</v>
      </c>
    </row>
    <row r="83" spans="1:16" x14ac:dyDescent="0.2">
      <c r="A83" s="8" t="s">
        <v>23</v>
      </c>
      <c r="B83" s="8">
        <v>3</v>
      </c>
      <c r="C83" s="8">
        <v>2.5999999999999999E-2</v>
      </c>
      <c r="D83" s="8">
        <v>124.651</v>
      </c>
      <c r="E83" s="8">
        <v>9.2119999999999997</v>
      </c>
      <c r="F83" s="8">
        <v>100</v>
      </c>
      <c r="G83" s="8">
        <v>147</v>
      </c>
      <c r="H83" s="8">
        <v>90</v>
      </c>
      <c r="I83" s="8">
        <v>0.121</v>
      </c>
      <c r="J83" s="8">
        <v>0</v>
      </c>
      <c r="K83" s="8">
        <v>0</v>
      </c>
      <c r="L83" s="8" t="s">
        <v>12</v>
      </c>
      <c r="M83" s="8">
        <v>1.6459999999999999</v>
      </c>
      <c r="N83" s="8">
        <v>52</v>
      </c>
      <c r="O83" s="8">
        <f t="shared" si="1"/>
        <v>2.0888039820094644</v>
      </c>
      <c r="P83" s="8"/>
    </row>
    <row r="84" spans="1:16" x14ac:dyDescent="0.2">
      <c r="A84" s="8" t="s">
        <v>23</v>
      </c>
      <c r="B84" s="8">
        <v>4</v>
      </c>
      <c r="C84" s="8">
        <v>2.5999999999999999E-2</v>
      </c>
      <c r="D84" s="8">
        <v>121.514</v>
      </c>
      <c r="E84" s="8">
        <v>8.4149999999999991</v>
      </c>
      <c r="F84" s="8">
        <v>100</v>
      </c>
      <c r="G84" s="8">
        <v>151</v>
      </c>
      <c r="H84" s="8">
        <v>90</v>
      </c>
      <c r="I84" s="8">
        <v>0.122</v>
      </c>
      <c r="J84" s="8">
        <v>0</v>
      </c>
      <c r="K84" s="8">
        <v>0</v>
      </c>
      <c r="L84" s="8" t="s">
        <v>12</v>
      </c>
      <c r="M84" s="8">
        <v>1.63</v>
      </c>
      <c r="N84" s="8">
        <v>52</v>
      </c>
      <c r="O84" s="8">
        <f t="shared" si="1"/>
        <v>2.0684996905683031</v>
      </c>
      <c r="P84" s="8"/>
    </row>
    <row r="85" spans="1:16" x14ac:dyDescent="0.2">
      <c r="A85" s="8" t="s">
        <v>23</v>
      </c>
      <c r="B85" s="8">
        <v>5</v>
      </c>
      <c r="C85" s="8">
        <v>0.03</v>
      </c>
      <c r="D85" s="8">
        <v>119</v>
      </c>
      <c r="E85" s="8">
        <v>11.589</v>
      </c>
      <c r="F85" s="8">
        <v>88</v>
      </c>
      <c r="G85" s="8">
        <v>147</v>
      </c>
      <c r="H85" s="8">
        <v>90</v>
      </c>
      <c r="I85" s="8">
        <v>0.106</v>
      </c>
      <c r="J85" s="8">
        <v>0</v>
      </c>
      <c r="K85" s="8">
        <v>0</v>
      </c>
      <c r="L85" s="8" t="s">
        <v>12</v>
      </c>
      <c r="M85" s="8">
        <v>1.881</v>
      </c>
      <c r="N85" s="8">
        <v>52</v>
      </c>
      <c r="O85" s="8">
        <f t="shared" si="1"/>
        <v>2.3870232625515206</v>
      </c>
      <c r="P85" s="8"/>
    </row>
    <row r="86" spans="1:16" x14ac:dyDescent="0.2">
      <c r="A86" s="8" t="s">
        <v>23</v>
      </c>
      <c r="B86" s="8">
        <v>6</v>
      </c>
      <c r="C86" s="8">
        <v>2.8000000000000001E-2</v>
      </c>
      <c r="D86" s="8">
        <v>121.248</v>
      </c>
      <c r="E86" s="8">
        <v>7.173</v>
      </c>
      <c r="F86" s="8">
        <v>108</v>
      </c>
      <c r="G86" s="8">
        <v>147</v>
      </c>
      <c r="H86" s="8">
        <v>90</v>
      </c>
      <c r="I86" s="8">
        <v>0.113</v>
      </c>
      <c r="J86" s="8">
        <v>0</v>
      </c>
      <c r="K86" s="8">
        <v>0</v>
      </c>
      <c r="L86" s="8" t="s">
        <v>12</v>
      </c>
      <c r="M86" s="8">
        <v>1.7549999999999999</v>
      </c>
      <c r="N86" s="8">
        <v>52</v>
      </c>
      <c r="O86" s="8">
        <f t="shared" si="1"/>
        <v>2.2271269674523757</v>
      </c>
      <c r="P86" s="8"/>
    </row>
    <row r="87" spans="1:16" x14ac:dyDescent="0.2">
      <c r="A87" s="8" t="s">
        <v>23</v>
      </c>
      <c r="B87" s="8">
        <v>7</v>
      </c>
      <c r="C87" s="8">
        <v>2.7E-2</v>
      </c>
      <c r="D87" s="8">
        <v>116.404</v>
      </c>
      <c r="E87" s="8">
        <v>8.1280000000000001</v>
      </c>
      <c r="F87" s="8">
        <v>99</v>
      </c>
      <c r="G87" s="8">
        <v>138</v>
      </c>
      <c r="H87" s="8">
        <v>90</v>
      </c>
      <c r="I87" s="8">
        <v>0.11700000000000001</v>
      </c>
      <c r="J87" s="8">
        <v>0</v>
      </c>
      <c r="K87" s="8">
        <v>0</v>
      </c>
      <c r="L87" s="8" t="s">
        <v>12</v>
      </c>
      <c r="M87" s="8">
        <v>1.6930000000000001</v>
      </c>
      <c r="N87" s="8">
        <v>52</v>
      </c>
      <c r="O87" s="8">
        <f t="shared" si="1"/>
        <v>2.148447838117876</v>
      </c>
      <c r="P87" s="8"/>
    </row>
    <row r="88" spans="1:16" x14ac:dyDescent="0.2">
      <c r="A88" s="8" t="s">
        <v>23</v>
      </c>
      <c r="B88" s="8">
        <v>8</v>
      </c>
      <c r="C88" s="8">
        <v>2.5000000000000001E-2</v>
      </c>
      <c r="D88" s="8">
        <v>120.822</v>
      </c>
      <c r="E88" s="8">
        <v>9.3309999999999995</v>
      </c>
      <c r="F88" s="8">
        <v>99</v>
      </c>
      <c r="G88" s="8">
        <v>143</v>
      </c>
      <c r="H88" s="8">
        <v>90</v>
      </c>
      <c r="I88" s="8">
        <v>0.127</v>
      </c>
      <c r="J88" s="8">
        <v>0</v>
      </c>
      <c r="K88" s="8">
        <v>0</v>
      </c>
      <c r="L88" s="8" t="s">
        <v>12</v>
      </c>
      <c r="M88" s="8">
        <v>1.5669999999999999</v>
      </c>
      <c r="N88" s="8">
        <v>52</v>
      </c>
      <c r="O88" s="8">
        <f t="shared" si="1"/>
        <v>1.9885515430187308</v>
      </c>
      <c r="P88" s="8"/>
    </row>
    <row r="89" spans="1:16" x14ac:dyDescent="0.2">
      <c r="A89" s="8" t="s">
        <v>23</v>
      </c>
      <c r="B89" s="8">
        <v>9</v>
      </c>
      <c r="C89" s="8">
        <v>2.5999999999999999E-2</v>
      </c>
      <c r="D89" s="8">
        <v>115.462</v>
      </c>
      <c r="E89" s="8">
        <v>7.8940000000000001</v>
      </c>
      <c r="F89" s="8">
        <v>96</v>
      </c>
      <c r="G89" s="8">
        <v>141</v>
      </c>
      <c r="H89" s="8">
        <v>90</v>
      </c>
      <c r="I89" s="8">
        <v>0.121</v>
      </c>
      <c r="J89" s="8">
        <v>0</v>
      </c>
      <c r="K89" s="8">
        <v>0</v>
      </c>
      <c r="L89" s="8" t="s">
        <v>12</v>
      </c>
      <c r="M89" s="8">
        <v>1.6459999999999999</v>
      </c>
      <c r="N89" s="8">
        <v>52</v>
      </c>
      <c r="O89" s="8">
        <f t="shared" si="1"/>
        <v>2.0888039820094644</v>
      </c>
      <c r="P89" s="8"/>
    </row>
    <row r="90" spans="1:16" x14ac:dyDescent="0.2">
      <c r="A90" s="8" t="s">
        <v>23</v>
      </c>
      <c r="B90" s="8">
        <v>10</v>
      </c>
      <c r="C90" s="8">
        <v>2.9000000000000001E-2</v>
      </c>
      <c r="D90" s="8">
        <v>119.392</v>
      </c>
      <c r="E90" s="8">
        <v>9.8360000000000003</v>
      </c>
      <c r="F90" s="8">
        <v>96</v>
      </c>
      <c r="G90" s="8">
        <v>157</v>
      </c>
      <c r="H90" s="8">
        <v>90</v>
      </c>
      <c r="I90" s="8">
        <v>0.106</v>
      </c>
      <c r="J90" s="8">
        <v>0</v>
      </c>
      <c r="K90" s="8">
        <v>0</v>
      </c>
      <c r="L90" s="8" t="s">
        <v>12</v>
      </c>
      <c r="M90" s="8">
        <v>1.865</v>
      </c>
      <c r="N90" s="8">
        <v>52</v>
      </c>
      <c r="O90" s="8">
        <f t="shared" si="1"/>
        <v>2.3667189711103593</v>
      </c>
      <c r="P90" s="8"/>
    </row>
    <row r="91" spans="1:16" x14ac:dyDescent="0.2">
      <c r="A91" s="8" t="s">
        <v>23</v>
      </c>
      <c r="B91" s="8">
        <v>11</v>
      </c>
      <c r="C91" s="8">
        <v>3.1E-2</v>
      </c>
      <c r="D91" s="8">
        <v>117.34399999999999</v>
      </c>
      <c r="E91" s="8">
        <v>8.484</v>
      </c>
      <c r="F91" s="8">
        <v>88</v>
      </c>
      <c r="G91" s="8">
        <v>140</v>
      </c>
      <c r="H91" s="8">
        <v>90</v>
      </c>
      <c r="I91" s="8">
        <v>0.10199999999999999</v>
      </c>
      <c r="J91" s="8">
        <v>0</v>
      </c>
      <c r="K91" s="8">
        <v>0</v>
      </c>
      <c r="L91" s="8" t="s">
        <v>12</v>
      </c>
      <c r="M91" s="8">
        <v>1.944</v>
      </c>
      <c r="N91" s="8">
        <v>52</v>
      </c>
      <c r="O91" s="8">
        <f t="shared" si="1"/>
        <v>2.4669714101010931</v>
      </c>
      <c r="P91" s="8"/>
    </row>
    <row r="92" spans="1:16" x14ac:dyDescent="0.2">
      <c r="A92" s="8" t="s">
        <v>23</v>
      </c>
      <c r="B92" s="8">
        <v>12</v>
      </c>
      <c r="C92" s="8">
        <v>2.5999999999999999E-2</v>
      </c>
      <c r="D92" s="8">
        <v>117.086</v>
      </c>
      <c r="E92" s="8">
        <v>8.6579999999999995</v>
      </c>
      <c r="F92" s="8">
        <v>99</v>
      </c>
      <c r="G92" s="8">
        <v>143</v>
      </c>
      <c r="H92" s="8">
        <v>90</v>
      </c>
      <c r="I92" s="8">
        <v>0.122</v>
      </c>
      <c r="J92" s="8">
        <v>0</v>
      </c>
      <c r="K92" s="8">
        <v>0</v>
      </c>
      <c r="L92" s="8" t="s">
        <v>12</v>
      </c>
      <c r="M92" s="8">
        <v>1.63</v>
      </c>
      <c r="N92" s="8">
        <v>52</v>
      </c>
      <c r="O92" s="8">
        <f t="shared" si="1"/>
        <v>2.0684996905683031</v>
      </c>
      <c r="P92" s="8"/>
    </row>
    <row r="93" spans="1:16" x14ac:dyDescent="0.2">
      <c r="A93" s="8" t="s">
        <v>23</v>
      </c>
      <c r="B93" s="8">
        <v>13</v>
      </c>
      <c r="C93" s="8">
        <v>2.5999999999999999E-2</v>
      </c>
      <c r="D93" s="8">
        <v>117.654</v>
      </c>
      <c r="E93" s="8">
        <v>8.0990000000000002</v>
      </c>
      <c r="F93" s="8">
        <v>99</v>
      </c>
      <c r="G93" s="8">
        <v>140</v>
      </c>
      <c r="H93" s="8">
        <v>90</v>
      </c>
      <c r="I93" s="8">
        <v>0.123</v>
      </c>
      <c r="J93" s="8">
        <v>0</v>
      </c>
      <c r="K93" s="8">
        <v>0</v>
      </c>
      <c r="L93" s="8" t="s">
        <v>12</v>
      </c>
      <c r="M93" s="8">
        <v>1.6140000000000001</v>
      </c>
      <c r="N93" s="8">
        <v>52</v>
      </c>
      <c r="O93" s="8">
        <f t="shared" si="1"/>
        <v>2.0481953991271422</v>
      </c>
      <c r="P93" s="8"/>
    </row>
    <row r="94" spans="1:16" x14ac:dyDescent="0.2">
      <c r="A94" s="8" t="s">
        <v>23</v>
      </c>
      <c r="B94" s="8">
        <v>14</v>
      </c>
      <c r="C94" s="8">
        <v>2.5999999999999999E-2</v>
      </c>
      <c r="D94" s="8">
        <v>114.962</v>
      </c>
      <c r="E94" s="8">
        <v>8.9090000000000007</v>
      </c>
      <c r="F94" s="8">
        <v>92</v>
      </c>
      <c r="G94" s="8">
        <v>140</v>
      </c>
      <c r="H94" s="8">
        <v>90</v>
      </c>
      <c r="I94" s="8">
        <v>0.121</v>
      </c>
      <c r="J94" s="8">
        <v>0</v>
      </c>
      <c r="K94" s="8">
        <v>0</v>
      </c>
      <c r="L94" s="8" t="s">
        <v>12</v>
      </c>
      <c r="M94" s="8">
        <v>1.6459999999999999</v>
      </c>
      <c r="N94" s="8">
        <v>52</v>
      </c>
      <c r="O94" s="8">
        <f t="shared" si="1"/>
        <v>2.0888039820094644</v>
      </c>
      <c r="P94" s="8"/>
    </row>
    <row r="95" spans="1:16" x14ac:dyDescent="0.2">
      <c r="A95" s="8" t="s">
        <v>23</v>
      </c>
      <c r="B95" s="8">
        <v>15</v>
      </c>
      <c r="C95" s="8">
        <v>0.03</v>
      </c>
      <c r="D95" s="8">
        <v>118.34099999999999</v>
      </c>
      <c r="E95" s="8">
        <v>9.1850000000000005</v>
      </c>
      <c r="F95" s="8">
        <v>96</v>
      </c>
      <c r="G95" s="8">
        <v>157</v>
      </c>
      <c r="H95" s="8">
        <v>90</v>
      </c>
      <c r="I95" s="8">
        <v>0.104</v>
      </c>
      <c r="J95" s="8">
        <v>0</v>
      </c>
      <c r="K95" s="8">
        <v>0</v>
      </c>
      <c r="L95" s="8" t="s">
        <v>12</v>
      </c>
      <c r="M95" s="8">
        <v>1.9119999999999999</v>
      </c>
      <c r="N95" s="8">
        <v>52</v>
      </c>
      <c r="O95" s="8">
        <f t="shared" si="1"/>
        <v>2.4263628272187705</v>
      </c>
      <c r="P95" s="8"/>
    </row>
    <row r="96" spans="1:16" x14ac:dyDescent="0.2">
      <c r="A96" s="8" t="s">
        <v>23</v>
      </c>
      <c r="B96" s="8">
        <v>16</v>
      </c>
      <c r="C96" s="8">
        <v>2.7E-2</v>
      </c>
      <c r="D96" s="8">
        <v>113.53700000000001</v>
      </c>
      <c r="E96" s="8">
        <v>7.9749999999999996</v>
      </c>
      <c r="F96" s="8">
        <v>91</v>
      </c>
      <c r="G96" s="8">
        <v>134</v>
      </c>
      <c r="H96" s="8">
        <v>90</v>
      </c>
      <c r="I96" s="8">
        <v>0.11899999999999999</v>
      </c>
      <c r="J96" s="8">
        <v>0</v>
      </c>
      <c r="K96" s="8">
        <v>0</v>
      </c>
      <c r="L96" s="8" t="s">
        <v>12</v>
      </c>
      <c r="M96" s="8">
        <v>1.677</v>
      </c>
      <c r="N96" s="8">
        <v>52</v>
      </c>
      <c r="O96" s="8">
        <f t="shared" si="1"/>
        <v>2.1281435466767147</v>
      </c>
      <c r="P96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</vt:lpstr>
      <vt:lpstr>REBCO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Rae</dc:creator>
  <cp:lastModifiedBy>Alexis Rustam Devitre</cp:lastModifiedBy>
  <dcterms:created xsi:type="dcterms:W3CDTF">2024-05-09T16:40:50Z</dcterms:created>
  <dcterms:modified xsi:type="dcterms:W3CDTF">2024-05-10T01:31:12Z</dcterms:modified>
</cp:coreProperties>
</file>