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itprod-my.sharepoint.com/personal/awylie_mit_edu/Documents/MIT_postdoc/TGS/Data/Kyocera/Kyocera_W_W/Tungsten_data/2024-02-05/"/>
    </mc:Choice>
  </mc:AlternateContent>
  <xr:revisionPtr revIDLastSave="14" documentId="13_ncr:40009_{C01A584A-ED55-4976-A284-E8D97289EEB8}" xr6:coauthVersionLast="47" xr6:coauthVersionMax="47" xr10:uidLastSave="{CA7F3EA2-358F-4858-87BE-97F1AF303F38}"/>
  <bookViews>
    <workbookView xWindow="-23148" yWindow="8700" windowWidth="23256" windowHeight="13896" activeTab="1" xr2:uid="{00000000-000D-0000-FFFF-FFFF00000000}"/>
  </bookViews>
  <sheets>
    <sheet name="reprocessed" sheetId="2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6" i="3" l="1"/>
  <c r="N16" i="3"/>
  <c r="J240" i="3" l="1"/>
  <c r="Y2" i="2"/>
  <c r="I240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4" i="3"/>
  <c r="AD14" i="2"/>
  <c r="AC14" i="2"/>
  <c r="AD13" i="2"/>
  <c r="AC13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2" i="2"/>
  <c r="AB13" i="2"/>
  <c r="AB14" i="2" s="1"/>
  <c r="AA13" i="2"/>
  <c r="AA14" i="2" s="1"/>
  <c r="V119" i="2"/>
  <c r="W119" i="2"/>
  <c r="X119" i="2"/>
  <c r="Y119" i="2"/>
  <c r="V120" i="2"/>
  <c r="W120" i="2"/>
  <c r="X120" i="2"/>
  <c r="Y120" i="2"/>
  <c r="V121" i="2"/>
  <c r="W121" i="2"/>
  <c r="X121" i="2"/>
  <c r="Y121" i="2"/>
  <c r="V122" i="2"/>
  <c r="W122" i="2"/>
  <c r="X122" i="2"/>
  <c r="Y122" i="2"/>
  <c r="V123" i="2"/>
  <c r="W123" i="2"/>
  <c r="X123" i="2"/>
  <c r="Y123" i="2"/>
  <c r="V124" i="2"/>
  <c r="W124" i="2"/>
  <c r="X124" i="2"/>
  <c r="Y124" i="2"/>
  <c r="V125" i="2"/>
  <c r="W125" i="2"/>
  <c r="X125" i="2"/>
  <c r="Y125" i="2"/>
  <c r="V126" i="2"/>
  <c r="W126" i="2"/>
  <c r="X126" i="2"/>
  <c r="Y126" i="2"/>
  <c r="V127" i="2"/>
  <c r="W127" i="2"/>
  <c r="X127" i="2"/>
  <c r="Y127" i="2"/>
  <c r="V128" i="2"/>
  <c r="W128" i="2"/>
  <c r="X128" i="2"/>
  <c r="Y128" i="2"/>
  <c r="V129" i="2"/>
  <c r="W129" i="2"/>
  <c r="X129" i="2"/>
  <c r="Y129" i="2"/>
  <c r="V130" i="2"/>
  <c r="W130" i="2"/>
  <c r="X130" i="2"/>
  <c r="Y130" i="2"/>
  <c r="V131" i="2"/>
  <c r="W131" i="2"/>
  <c r="X131" i="2"/>
  <c r="Y131" i="2"/>
  <c r="V132" i="2"/>
  <c r="W132" i="2"/>
  <c r="X132" i="2"/>
  <c r="Y132" i="2"/>
  <c r="V133" i="2"/>
  <c r="W133" i="2"/>
  <c r="X133" i="2"/>
  <c r="Y133" i="2"/>
  <c r="V134" i="2"/>
  <c r="W134" i="2"/>
  <c r="X134" i="2"/>
  <c r="Y134" i="2"/>
  <c r="V135" i="2"/>
  <c r="W135" i="2"/>
  <c r="X135" i="2"/>
  <c r="Y135" i="2"/>
  <c r="V136" i="2"/>
  <c r="W136" i="2"/>
  <c r="X136" i="2"/>
  <c r="Y136" i="2"/>
  <c r="V137" i="2"/>
  <c r="W137" i="2"/>
  <c r="X137" i="2"/>
  <c r="Y137" i="2"/>
  <c r="V138" i="2"/>
  <c r="W138" i="2"/>
  <c r="X138" i="2"/>
  <c r="Y138" i="2"/>
  <c r="V139" i="2"/>
  <c r="W139" i="2"/>
  <c r="X139" i="2"/>
  <c r="Y139" i="2"/>
  <c r="V140" i="2"/>
  <c r="W140" i="2"/>
  <c r="X140" i="2"/>
  <c r="Y140" i="2"/>
  <c r="V141" i="2"/>
  <c r="W141" i="2"/>
  <c r="X141" i="2"/>
  <c r="Y141" i="2"/>
  <c r="V142" i="2"/>
  <c r="W142" i="2"/>
  <c r="X142" i="2"/>
  <c r="Y142" i="2"/>
  <c r="V143" i="2"/>
  <c r="W143" i="2"/>
  <c r="X143" i="2"/>
  <c r="Y143" i="2"/>
  <c r="V144" i="2"/>
  <c r="W144" i="2"/>
  <c r="X144" i="2"/>
  <c r="Y144" i="2"/>
  <c r="V145" i="2"/>
  <c r="W145" i="2"/>
  <c r="X145" i="2"/>
  <c r="Y145" i="2"/>
  <c r="V146" i="2"/>
  <c r="W146" i="2"/>
  <c r="X146" i="2"/>
  <c r="Y146" i="2"/>
  <c r="V147" i="2"/>
  <c r="W147" i="2"/>
  <c r="X147" i="2"/>
  <c r="Y147" i="2"/>
  <c r="V148" i="2"/>
  <c r="W148" i="2"/>
  <c r="X148" i="2"/>
  <c r="Y148" i="2"/>
  <c r="V149" i="2"/>
  <c r="W149" i="2"/>
  <c r="X149" i="2"/>
  <c r="Y149" i="2"/>
  <c r="V150" i="2"/>
  <c r="W150" i="2"/>
  <c r="X150" i="2"/>
  <c r="Y150" i="2"/>
  <c r="V151" i="2"/>
  <c r="W151" i="2"/>
  <c r="X151" i="2"/>
  <c r="Y151" i="2"/>
  <c r="V152" i="2"/>
  <c r="W152" i="2"/>
  <c r="X152" i="2"/>
  <c r="Y152" i="2"/>
  <c r="V153" i="2"/>
  <c r="W153" i="2"/>
  <c r="X153" i="2"/>
  <c r="Y153" i="2"/>
  <c r="V154" i="2"/>
  <c r="W154" i="2"/>
  <c r="X154" i="2"/>
  <c r="Y154" i="2"/>
  <c r="V155" i="2"/>
  <c r="W155" i="2"/>
  <c r="X155" i="2"/>
  <c r="Y155" i="2"/>
  <c r="V156" i="2"/>
  <c r="W156" i="2"/>
  <c r="X156" i="2"/>
  <c r="Y156" i="2"/>
  <c r="V157" i="2"/>
  <c r="W157" i="2"/>
  <c r="X157" i="2"/>
  <c r="Y157" i="2"/>
  <c r="V158" i="2"/>
  <c r="W158" i="2"/>
  <c r="X158" i="2"/>
  <c r="Y158" i="2"/>
  <c r="V159" i="2"/>
  <c r="W159" i="2"/>
  <c r="X159" i="2"/>
  <c r="Y159" i="2"/>
  <c r="V160" i="2"/>
  <c r="W160" i="2"/>
  <c r="X160" i="2"/>
  <c r="Y160" i="2"/>
  <c r="V161" i="2"/>
  <c r="W161" i="2"/>
  <c r="X161" i="2"/>
  <c r="Y161" i="2"/>
  <c r="V162" i="2"/>
  <c r="W162" i="2"/>
  <c r="X162" i="2"/>
  <c r="Y162" i="2"/>
  <c r="V163" i="2"/>
  <c r="W163" i="2"/>
  <c r="X163" i="2"/>
  <c r="Y163" i="2"/>
  <c r="V164" i="2"/>
  <c r="W164" i="2"/>
  <c r="X164" i="2"/>
  <c r="Y164" i="2"/>
  <c r="V165" i="2"/>
  <c r="W165" i="2"/>
  <c r="X165" i="2"/>
  <c r="Y165" i="2"/>
  <c r="V166" i="2"/>
  <c r="W166" i="2"/>
  <c r="X166" i="2"/>
  <c r="Y166" i="2"/>
  <c r="V167" i="2"/>
  <c r="W167" i="2"/>
  <c r="X167" i="2"/>
  <c r="Y167" i="2"/>
  <c r="V168" i="2"/>
  <c r="W168" i="2"/>
  <c r="X168" i="2"/>
  <c r="Y168" i="2"/>
  <c r="V169" i="2"/>
  <c r="W169" i="2"/>
  <c r="X169" i="2"/>
  <c r="Y169" i="2"/>
  <c r="V170" i="2"/>
  <c r="W170" i="2"/>
  <c r="X170" i="2"/>
  <c r="Y170" i="2"/>
  <c r="V171" i="2"/>
  <c r="W171" i="2"/>
  <c r="X171" i="2"/>
  <c r="Y171" i="2"/>
  <c r="V172" i="2"/>
  <c r="W172" i="2"/>
  <c r="X172" i="2"/>
  <c r="Y172" i="2"/>
  <c r="V173" i="2"/>
  <c r="W173" i="2"/>
  <c r="X173" i="2"/>
  <c r="Y173" i="2"/>
  <c r="V174" i="2"/>
  <c r="W174" i="2"/>
  <c r="X174" i="2"/>
  <c r="Y174" i="2"/>
  <c r="V175" i="2"/>
  <c r="W175" i="2"/>
  <c r="X175" i="2"/>
  <c r="Y175" i="2"/>
  <c r="V176" i="2"/>
  <c r="W176" i="2"/>
  <c r="X176" i="2"/>
  <c r="Y176" i="2"/>
  <c r="V177" i="2"/>
  <c r="W177" i="2"/>
  <c r="X177" i="2"/>
  <c r="Y177" i="2"/>
  <c r="V178" i="2"/>
  <c r="W178" i="2"/>
  <c r="X178" i="2"/>
  <c r="Y178" i="2"/>
  <c r="V179" i="2"/>
  <c r="W179" i="2"/>
  <c r="X179" i="2"/>
  <c r="Y179" i="2"/>
  <c r="V180" i="2"/>
  <c r="W180" i="2"/>
  <c r="X180" i="2"/>
  <c r="Y180" i="2"/>
  <c r="V181" i="2"/>
  <c r="W181" i="2"/>
  <c r="X181" i="2"/>
  <c r="Y181" i="2"/>
  <c r="V182" i="2"/>
  <c r="W182" i="2"/>
  <c r="X182" i="2"/>
  <c r="Y182" i="2"/>
  <c r="V183" i="2"/>
  <c r="W183" i="2"/>
  <c r="X183" i="2"/>
  <c r="Y183" i="2"/>
  <c r="V184" i="2"/>
  <c r="W184" i="2"/>
  <c r="X184" i="2"/>
  <c r="Y184" i="2"/>
  <c r="V185" i="2"/>
  <c r="W185" i="2"/>
  <c r="X185" i="2"/>
  <c r="Y185" i="2"/>
  <c r="V186" i="2"/>
  <c r="W186" i="2"/>
  <c r="X186" i="2"/>
  <c r="Y186" i="2"/>
  <c r="V187" i="2"/>
  <c r="W187" i="2"/>
  <c r="X187" i="2"/>
  <c r="Y187" i="2"/>
  <c r="V188" i="2"/>
  <c r="W188" i="2"/>
  <c r="X188" i="2"/>
  <c r="Y188" i="2"/>
  <c r="V189" i="2"/>
  <c r="W189" i="2"/>
  <c r="X189" i="2"/>
  <c r="Y189" i="2"/>
  <c r="V190" i="2"/>
  <c r="W190" i="2"/>
  <c r="X190" i="2"/>
  <c r="Y190" i="2"/>
  <c r="V191" i="2"/>
  <c r="W191" i="2"/>
  <c r="X191" i="2"/>
  <c r="Y191" i="2"/>
  <c r="V192" i="2"/>
  <c r="W192" i="2"/>
  <c r="X192" i="2"/>
  <c r="Y192" i="2"/>
  <c r="V193" i="2"/>
  <c r="W193" i="2"/>
  <c r="X193" i="2"/>
  <c r="Y193" i="2"/>
  <c r="V194" i="2"/>
  <c r="W194" i="2"/>
  <c r="X194" i="2"/>
  <c r="Y194" i="2"/>
  <c r="V195" i="2"/>
  <c r="W195" i="2"/>
  <c r="X195" i="2"/>
  <c r="Y195" i="2"/>
  <c r="V196" i="2"/>
  <c r="W196" i="2"/>
  <c r="X196" i="2"/>
  <c r="Y196" i="2"/>
  <c r="V197" i="2"/>
  <c r="W197" i="2"/>
  <c r="X197" i="2"/>
  <c r="Y197" i="2"/>
  <c r="V198" i="2"/>
  <c r="W198" i="2"/>
  <c r="X198" i="2"/>
  <c r="Y198" i="2"/>
  <c r="V199" i="2"/>
  <c r="W199" i="2"/>
  <c r="X199" i="2"/>
  <c r="Y199" i="2"/>
  <c r="V200" i="2"/>
  <c r="W200" i="2"/>
  <c r="X200" i="2"/>
  <c r="Y200" i="2"/>
  <c r="V201" i="2"/>
  <c r="W201" i="2"/>
  <c r="X201" i="2"/>
  <c r="Y201" i="2"/>
  <c r="V202" i="2"/>
  <c r="W202" i="2"/>
  <c r="X202" i="2"/>
  <c r="Y202" i="2"/>
  <c r="V203" i="2"/>
  <c r="W203" i="2"/>
  <c r="X203" i="2"/>
  <c r="Y203" i="2"/>
  <c r="V204" i="2"/>
  <c r="W204" i="2"/>
  <c r="X204" i="2"/>
  <c r="Y204" i="2"/>
  <c r="V205" i="2"/>
  <c r="W205" i="2"/>
  <c r="X205" i="2"/>
  <c r="Y205" i="2"/>
  <c r="V206" i="2"/>
  <c r="W206" i="2"/>
  <c r="X206" i="2"/>
  <c r="Y206" i="2"/>
  <c r="V207" i="2"/>
  <c r="W207" i="2"/>
  <c r="X207" i="2"/>
  <c r="Y207" i="2"/>
  <c r="V208" i="2"/>
  <c r="W208" i="2"/>
  <c r="X208" i="2"/>
  <c r="Y208" i="2"/>
  <c r="V209" i="2"/>
  <c r="W209" i="2"/>
  <c r="X209" i="2"/>
  <c r="Y209" i="2"/>
  <c r="V210" i="2"/>
  <c r="W210" i="2"/>
  <c r="X210" i="2"/>
  <c r="Y210" i="2"/>
  <c r="V211" i="2"/>
  <c r="W211" i="2"/>
  <c r="X211" i="2"/>
  <c r="Y211" i="2"/>
  <c r="V212" i="2"/>
  <c r="W212" i="2"/>
  <c r="X212" i="2"/>
  <c r="Y212" i="2"/>
  <c r="V213" i="2"/>
  <c r="W213" i="2"/>
  <c r="X213" i="2"/>
  <c r="Y213" i="2"/>
  <c r="V214" i="2"/>
  <c r="W214" i="2"/>
  <c r="X214" i="2"/>
  <c r="Y214" i="2"/>
  <c r="V215" i="2"/>
  <c r="W215" i="2"/>
  <c r="X215" i="2"/>
  <c r="Y215" i="2"/>
  <c r="V216" i="2"/>
  <c r="W216" i="2"/>
  <c r="X216" i="2"/>
  <c r="Y216" i="2"/>
  <c r="V217" i="2"/>
  <c r="W217" i="2"/>
  <c r="X217" i="2"/>
  <c r="Y217" i="2"/>
  <c r="V218" i="2"/>
  <c r="W218" i="2"/>
  <c r="X218" i="2"/>
  <c r="Y218" i="2"/>
  <c r="V219" i="2"/>
  <c r="W219" i="2"/>
  <c r="X219" i="2"/>
  <c r="Y219" i="2"/>
  <c r="V220" i="2"/>
  <c r="W220" i="2"/>
  <c r="X220" i="2"/>
  <c r="Y220" i="2"/>
  <c r="V221" i="2"/>
  <c r="W221" i="2"/>
  <c r="X221" i="2"/>
  <c r="Y221" i="2"/>
  <c r="V222" i="2"/>
  <c r="W222" i="2"/>
  <c r="X222" i="2"/>
  <c r="Y222" i="2"/>
  <c r="V223" i="2"/>
  <c r="W223" i="2"/>
  <c r="X223" i="2"/>
  <c r="Y223" i="2"/>
  <c r="V224" i="2"/>
  <c r="W224" i="2"/>
  <c r="X224" i="2"/>
  <c r="Y224" i="2"/>
  <c r="V225" i="2"/>
  <c r="W225" i="2"/>
  <c r="X225" i="2"/>
  <c r="Y225" i="2"/>
  <c r="V226" i="2"/>
  <c r="W226" i="2"/>
  <c r="X226" i="2"/>
  <c r="Y226" i="2"/>
  <c r="V227" i="2"/>
  <c r="W227" i="2"/>
  <c r="X227" i="2"/>
  <c r="Y227" i="2"/>
  <c r="V228" i="2"/>
  <c r="W228" i="2"/>
  <c r="X228" i="2"/>
  <c r="Y228" i="2"/>
  <c r="V229" i="2"/>
  <c r="W229" i="2"/>
  <c r="X229" i="2"/>
  <c r="Y229" i="2"/>
  <c r="V230" i="2"/>
  <c r="W230" i="2"/>
  <c r="X230" i="2"/>
  <c r="Y230" i="2"/>
  <c r="V231" i="2"/>
  <c r="W231" i="2"/>
  <c r="X231" i="2"/>
  <c r="Y231" i="2"/>
  <c r="V232" i="2"/>
  <c r="W232" i="2"/>
  <c r="X232" i="2"/>
  <c r="Y232" i="2"/>
  <c r="V233" i="2"/>
  <c r="W233" i="2"/>
  <c r="X233" i="2"/>
  <c r="Y233" i="2"/>
  <c r="V234" i="2"/>
  <c r="W234" i="2"/>
  <c r="X234" i="2"/>
  <c r="Y234" i="2"/>
  <c r="V235" i="2"/>
  <c r="W235" i="2"/>
  <c r="X235" i="2"/>
  <c r="Y235" i="2"/>
  <c r="V236" i="2"/>
  <c r="W236" i="2"/>
  <c r="X236" i="2"/>
  <c r="Y236" i="2"/>
  <c r="V237" i="2"/>
  <c r="W237" i="2"/>
  <c r="X237" i="2"/>
  <c r="Y237" i="2"/>
  <c r="V238" i="2"/>
  <c r="W238" i="2"/>
  <c r="X238" i="2"/>
  <c r="Y238" i="2"/>
  <c r="V239" i="2"/>
  <c r="W239" i="2"/>
  <c r="X239" i="2"/>
  <c r="Y239" i="2"/>
  <c r="V240" i="2"/>
  <c r="W240" i="2"/>
  <c r="X240" i="2"/>
  <c r="Y240" i="2"/>
  <c r="Y118" i="2"/>
  <c r="X118" i="2"/>
  <c r="W118" i="2"/>
  <c r="V118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70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2" i="2"/>
</calcChain>
</file>

<file path=xl/sharedStrings.xml><?xml version="1.0" encoding="utf-8"?>
<sst xmlns="http://schemas.openxmlformats.org/spreadsheetml/2006/main" count="313" uniqueCount="271">
  <si>
    <t>run_name</t>
  </si>
  <si>
    <t>run_number</t>
  </si>
  <si>
    <t>grating_value[um]</t>
  </si>
  <si>
    <t>SAW_freq[Hz]</t>
  </si>
  <si>
    <t>SAW_freq_error[Hz]</t>
  </si>
  <si>
    <t>A[Wm^-2]</t>
  </si>
  <si>
    <t>A_err[Wm^-2]</t>
  </si>
  <si>
    <t>alpha[m^2s^-1]</t>
  </si>
  <si>
    <t>alpha_err[m2s-1]</t>
  </si>
  <si>
    <t>beta[s^0.5]</t>
  </si>
  <si>
    <t>beta_err[s^0.5]</t>
  </si>
  <si>
    <t>B[Wm^-2]</t>
  </si>
  <si>
    <t>B_err[Wm^-2]</t>
  </si>
  <si>
    <t>theta</t>
  </si>
  <si>
    <t>theta_err</t>
  </si>
  <si>
    <t>tau[s]</t>
  </si>
  <si>
    <t>tau_err[s]</t>
  </si>
  <si>
    <t>C[Wm^-2]</t>
  </si>
  <si>
    <t>C_err[Wm^-2]</t>
  </si>
  <si>
    <t>NaN</t>
  </si>
  <si>
    <t>dpa</t>
  </si>
  <si>
    <t>SAW_speed[ms-1]</t>
  </si>
  <si>
    <t>SAW_speed_err[ms-1]</t>
  </si>
  <si>
    <t>Technology\MIT_postdoc\TGS\Data\Kyocera\Kyocera_W_W\Tungsten_data\2024-02-05\Tungsten_Kyocera-2024-02-05-03.40um-spot03-POS-1.txt</t>
  </si>
  <si>
    <t>Technology\MIT_postdoc\TGS\Data\Kyocera\Kyocera_W_W\Tungsten_data\2024-02-05\Tungsten_Kyocera-2024-02-05-03.40um-spot03-POS-2.txt</t>
  </si>
  <si>
    <t>Technology\MIT_postdoc\TGS\Data\Kyocera\Kyocera_W_W\Tungsten_data\2024-02-05\Tungsten_Kyocera-2024-02-05-03.40um-spot03-POS-3.txt</t>
  </si>
  <si>
    <t>Technology\MIT_postdoc\TGS\Data\Kyocera\Kyocera_W_W\Tungsten_data\2024-02-05\Tungsten_Kyocera-2024-02-05-03.40um-spot03-POS-4.txt</t>
  </si>
  <si>
    <t>Technology\MIT_postdoc\TGS\Data\Kyocera\Kyocera_W_W\Tungsten_data\2024-02-05\Tungsten_Kyocera-2024-02-05-03.40um-spot03-POS-5.txt</t>
  </si>
  <si>
    <t>Technology\MIT_postdoc\TGS\Data\Kyocera\Kyocera_W_W\Tungsten_data\2024-02-05\Tungsten_Kyocera-2024-02-05-03.40um-spot03-POS-6.txt</t>
  </si>
  <si>
    <t>Technology\MIT_postdoc\TGS\Data\Kyocera\Kyocera_W_W\Tungsten_data\2024-02-05\Tungsten_Kyocera-2024-02-05-03.40um-spot03-POS-7.txt</t>
  </si>
  <si>
    <t>Technology\MIT_postdoc\TGS\Data\Kyocera\Kyocera_W_W\Tungsten_data\2024-02-05\Tungsten_Kyocera-2024-02-05-03.40um-spot03-POS-8.txt</t>
  </si>
  <si>
    <t>Technology\MIT_postdoc\TGS\Data\Kyocera\Kyocera_W_W\Tungsten_data\2024-02-05\Tungsten_Kyocera-2024-02-05-03.40um-spot03-POS-9.txt</t>
  </si>
  <si>
    <t>Technology\MIT_postdoc\TGS\Data\Kyocera\Kyocera_W_W\Tungsten_data\2024-02-05\Tungsten_Kyocera-2024-02-05-03.40um-spot03-POS-10.txt</t>
  </si>
  <si>
    <t>Technology\MIT_postdoc\TGS\Data\Kyocera\Kyocera_W_W\Tungsten_data\2024-02-05\Tungsten_Kyocera-2024-02-05-03.40um-spot03-POS-11.txt</t>
  </si>
  <si>
    <t>Technology\MIT_postdoc\TGS\Data\Kyocera\Kyocera_W_W\Tungsten_data\2024-02-05\Tungsten_Kyocera-2024-02-05-03.40um-spot03-POS-12.txt</t>
  </si>
  <si>
    <t>Technology\MIT_postdoc\TGS\Data\Kyocera\Kyocera_W_W\Tungsten_data\2024-02-05\Tungsten_Kyocera-2024-02-05-03.40um-spot03-POS-13.txt</t>
  </si>
  <si>
    <t>Technology\MIT_postdoc\TGS\Data\Kyocera\Kyocera_W_W\Tungsten_data\2024-02-05\Tungsten_Kyocera-2024-02-05-03.40um-spot03-POS-14.txt</t>
  </si>
  <si>
    <t>Technology\MIT_postdoc\TGS\Data\Kyocera\Kyocera_W_W\Tungsten_data\2024-02-05\Tungsten_Kyocera-2024-02-05-03.40um-spot03-POS-15.txt</t>
  </si>
  <si>
    <t>Technology\MIT_postdoc\TGS\Data\Kyocera\Kyocera_W_W\Tungsten_data\2024-02-05\Tungsten_Kyocera-2024-02-05-03.40um-spot03-POS-16.txt</t>
  </si>
  <si>
    <t>Technology\MIT_postdoc\TGS\Data\Kyocera\Kyocera_W_W\Tungsten_data\2024-02-05\Tungsten_Kyocera-2024-02-05-03.40um-spot03-POS-17.txt</t>
  </si>
  <si>
    <t>Technology\MIT_postdoc\TGS\Data\Kyocera\Kyocera_W_W\Tungsten_data\2024-02-05\Tungsten_Kyocera-2024-02-05-03.40um-spot03-POS-18.txt</t>
  </si>
  <si>
    <t>Technology\MIT_postdoc\TGS\Data\Kyocera\Kyocera_W_W\Tungsten_data\2024-02-05\Tungsten_Kyocera-2024-02-05-03.40um-spot03-POS-19.txt</t>
  </si>
  <si>
    <t>Technology\MIT_postdoc\TGS\Data\Kyocera\Kyocera_W_W\Tungsten_data\2024-02-05\Tungsten_Kyocera-2024-02-05-03.40um-spot03-POS-20.txt</t>
  </si>
  <si>
    <t>Technology\MIT_postdoc\TGS\Data\Kyocera\Kyocera_W_W\Tungsten_data\2024-02-05\Tungsten_Kyocera-2024-02-05-03.40um-spot03-POS-21.txt</t>
  </si>
  <si>
    <t>Technology\MIT_postdoc\TGS\Data\Kyocera\Kyocera_W_W\Tungsten_data\2024-02-05\Tungsten_Kyocera-2024-02-05-03.40um-spot03-POS-22.txt</t>
  </si>
  <si>
    <t>Technology\MIT_postdoc\TGS\Data\Kyocera\Kyocera_W_W\Tungsten_data\2024-02-05\Tungsten_Kyocera-2024-02-05-03.40um-spot03-POS-23.txt</t>
  </si>
  <si>
    <t>Technology\MIT_postdoc\TGS\Data\Kyocera\Kyocera_W_W\Tungsten_data\2024-02-05\Tungsten_Kyocera-2024-02-05-03.40um-spot03-POS-24.txt</t>
  </si>
  <si>
    <t>Technology\MIT_postdoc\TGS\Data\Kyocera\Kyocera_W_W\Tungsten_data\2024-02-05\Tungsten_Kyocera-2024-02-05-03.40um-spot03-POS-25.txt</t>
  </si>
  <si>
    <t>Technology\MIT_postdoc\TGS\Data\Kyocera\Kyocera_W_W\Tungsten_data\2024-02-05\Tungsten_Kyocera-2024-02-05-03.40um-spot03-POS-26.txt</t>
  </si>
  <si>
    <t>Technology\MIT_postdoc\TGS\Data\Kyocera\Kyocera_W_W\Tungsten_data\2024-02-05\Tungsten_Kyocera-2024-02-05-03.40um-spot03-POS-27.txt</t>
  </si>
  <si>
    <t>Technology\MIT_postdoc\TGS\Data\Kyocera\Kyocera_W_W\Tungsten_data\2024-02-05\Tungsten_Kyocera-2024-02-05-03.40um-spot03-POS-28.txt</t>
  </si>
  <si>
    <t>Technology\MIT_postdoc\TGS\Data\Kyocera\Kyocera_W_W\Tungsten_data\2024-02-05\Tungsten_Kyocera-2024-02-05-03.40um-spot03-POS-29.txt</t>
  </si>
  <si>
    <t>Technology\MIT_postdoc\TGS\Data\Kyocera\Kyocera_W_W\Tungsten_data\2024-02-05\Tungsten_Kyocera-2024-02-05-03.40um-spot03-POS-30.txt</t>
  </si>
  <si>
    <t>Technology\MIT_postdoc\TGS\Data\Kyocera\Kyocera_W_W\Tungsten_data\2024-02-05\Tungsten_Kyocera-2024-02-05-03.40um-spot03-POS-31.txt</t>
  </si>
  <si>
    <t>Technology\MIT_postdoc\TGS\Data\Kyocera\Kyocera_W_W\Tungsten_data\2024-02-05\Tungsten_Kyocera-2024-02-05-03.40um-spot03-POS-32.txt</t>
  </si>
  <si>
    <t>Technology\MIT_postdoc\TGS\Data\Kyocera\Kyocera_W_W\Tungsten_data\2024-02-05\Tungsten_Kyocera-2024-02-05-03.40um-spot03-POS-33.txt</t>
  </si>
  <si>
    <t>Technology\MIT_postdoc\TGS\Data\Kyocera\Kyocera_W_W\Tungsten_data\2024-02-05\Tungsten_Kyocera-2024-02-05-03.40um-spot03-POS-34.txt</t>
  </si>
  <si>
    <t>Technology\MIT_postdoc\TGS\Data\Kyocera\Kyocera_W_W\Tungsten_data\2024-02-05\Tungsten_Kyocera-2024-02-05-03.40um-spot03-POS-35.txt</t>
  </si>
  <si>
    <t>Technology\MIT_postdoc\TGS\Data\Kyocera\Kyocera_W_W\Tungsten_data\2024-02-05\Tungsten_Kyocera-2024-02-05-03.40um-spot03-POS-36.txt</t>
  </si>
  <si>
    <t>Technology\MIT_postdoc\TGS\Data\Kyocera\Kyocera_W_W\Tungsten_data\2024-02-05\Tungsten_Kyocera-2024-02-05-03.40um-spot03-POS-37.txt</t>
  </si>
  <si>
    <t>Technology\MIT_postdoc\TGS\Data\Kyocera\Kyocera_W_W\Tungsten_data\2024-02-05\Tungsten_Kyocera-2024-02-05-03.40um-spot03-POS-38.txt</t>
  </si>
  <si>
    <t>Technology\MIT_postdoc\TGS\Data\Kyocera\Kyocera_W_W\Tungsten_data\2024-02-05\Tungsten_Kyocera-2024-02-05-03.40um-spot03-POS-39.txt</t>
  </si>
  <si>
    <t>Technology\MIT_postdoc\TGS\Data\Kyocera\Kyocera_W_W\Tungsten_data\2024-02-05\Tungsten_Kyocera-2024-02-05-03.40um-spot03-POS-40.txt</t>
  </si>
  <si>
    <t>Technology\MIT_postdoc\TGS\Data\Kyocera\Kyocera_W_W\Tungsten_data\2024-02-05\Tungsten_Kyocera-2024-02-05-03.40um-spot03-POS-41.txt</t>
  </si>
  <si>
    <t>Technology\MIT_postdoc\TGS\Data\Kyocera\Kyocera_W_W\Tungsten_data\2024-02-05\Tungsten_Kyocera-2024-02-05-03.40um-spot03-POS-42.txt</t>
  </si>
  <si>
    <t>Technology\MIT_postdoc\TGS\Data\Kyocera\Kyocera_W_W\Tungsten_data\2024-02-05\Tungsten_Kyocera-2024-02-05-03.40um-spot03-POS-43.txt</t>
  </si>
  <si>
    <t>Technology\MIT_postdoc\TGS\Data\Kyocera\Kyocera_W_W\Tungsten_data\2024-02-05\Tungsten_Kyocera-2024-02-05-03.40um-spot03-POS-44.txt</t>
  </si>
  <si>
    <t>Technology\MIT_postdoc\TGS\Data\Kyocera\Kyocera_W_W\Tungsten_data\2024-02-05\Tungsten_Kyocera-2024-02-05-03.40um-spot03-POS-45.txt</t>
  </si>
  <si>
    <t>Technology\MIT_postdoc\TGS\Data\Kyocera\Kyocera_W_W\Tungsten_data\2024-02-05\Tungsten_Kyocera-2024-02-05-03.40um-spot03-POS-46.txt</t>
  </si>
  <si>
    <t>Technology\MIT_postdoc\TGS\Data\Kyocera\Kyocera_W_W\Tungsten_data\2024-02-05\Tungsten_Kyocera-2024-02-05-03.40um-spot03-POS-47.txt</t>
  </si>
  <si>
    <t>Technology\MIT_postdoc\TGS\Data\Kyocera\Kyocera_W_W\Tungsten_data\2024-02-05\Tungsten_Kyocera-2024-02-05-03.40um-spot03-POS-48.txt</t>
  </si>
  <si>
    <t>Technology\MIT_postdoc\TGS\Data\Kyocera\Kyocera_W_W\Tungsten_data\2024-02-05\Tungsten_Kyocera-2024-02-05-03.40um-spot03-POS-49.txt</t>
  </si>
  <si>
    <t>Technology\MIT_postdoc\TGS\Data\Kyocera\Kyocera_W_W\Tungsten_data\2024-02-05\Tungsten_Kyocera-2024-02-05-03.40um-spot03-POS-50.txt</t>
  </si>
  <si>
    <t>Technology\MIT_postdoc\TGS\Data\Kyocera\Kyocera_W_W\Tungsten_data\2024-02-05\Tungsten_Kyocera-2024-02-05-03.40um-spot03-POS-51.txt</t>
  </si>
  <si>
    <t>Technology\MIT_postdoc\TGS\Data\Kyocera\Kyocera_W_W\Tungsten_data\2024-02-05\Tungsten_Kyocera-2024-02-05-03.40um-spot03-POS-52.txt</t>
  </si>
  <si>
    <t>Technology\MIT_postdoc\TGS\Data\Kyocera\Kyocera_W_W\Tungsten_data\2024-02-05\Tungsten_Kyocera-2024-02-05-03.40um-spot03-POS-53.txt</t>
  </si>
  <si>
    <t>Technology\MIT_postdoc\TGS\Data\Kyocera\Kyocera_W_W\Tungsten_data\2024-02-05\Tungsten_Kyocera-2024-02-05-03.40um-spot03-POS-54.txt</t>
  </si>
  <si>
    <t>Technology\MIT_postdoc\TGS\Data\Kyocera\Kyocera_W_W\Tungsten_data\2024-02-05\Tungsten_Kyocera-2024-02-05-03.40um-spot03-POS-55.txt</t>
  </si>
  <si>
    <t>Technology\MIT_postdoc\TGS\Data\Kyocera\Kyocera_W_W\Tungsten_data\2024-02-05\Tungsten_Kyocera-2024-02-05-03.40um-spot03-POS-56.txt</t>
  </si>
  <si>
    <t>Technology\MIT_postdoc\TGS\Data\Kyocera\Kyocera_W_W\Tungsten_data\2024-02-05\Tungsten_Kyocera-2024-02-05-03.40um-spot03-POS-57.txt</t>
  </si>
  <si>
    <t>Technology\MIT_postdoc\TGS\Data\Kyocera\Kyocera_W_W\Tungsten_data\2024-02-05\Tungsten_Kyocera-2024-02-05-03.40um-spot03-POS-58.txt</t>
  </si>
  <si>
    <t>Technology\MIT_postdoc\TGS\Data\Kyocera\Kyocera_W_W\Tungsten_data\2024-02-05\Tungsten_Kyocera-2024-02-05-03.40um-spot03-POS-59.txt</t>
  </si>
  <si>
    <t>Technology\MIT_postdoc\TGS\Data\Kyocera\Kyocera_W_W\Tungsten_data\2024-02-05\Tungsten_Kyocera-2024-02-05-03.40um-spot03-POS-60.txt</t>
  </si>
  <si>
    <t>Technology\MIT_postdoc\TGS\Data\Kyocera\Kyocera_W_W\Tungsten_data\2024-02-05\Tungsten_Kyocera-2024-02-05-03.40um-spot03-POS-61.txt</t>
  </si>
  <si>
    <t>Technology\MIT_postdoc\TGS\Data\Kyocera\Kyocera_W_W\Tungsten_data\2024-02-05\Tungsten_Kyocera-2024-02-05-03.40um-spot03-POS-62.txt</t>
  </si>
  <si>
    <t>Technology\MIT_postdoc\TGS\Data\Kyocera\Kyocera_W_W\Tungsten_data\2024-02-05\Tungsten_Kyocera-2024-02-05-03.40um-spot03-POS-63.txt</t>
  </si>
  <si>
    <t>Technology\MIT_postdoc\TGS\Data\Kyocera\Kyocera_W_W\Tungsten_data\2024-02-05\Tungsten_Kyocera-2024-02-05-03.40um-spot03-POS-64.txt</t>
  </si>
  <si>
    <t>Technology\MIT_postdoc\TGS\Data\Kyocera\Kyocera_W_W\Tungsten_data\2024-02-05\Tungsten_Kyocera-2024-02-05-03.40um-spot03-POS-65.txt</t>
  </si>
  <si>
    <t>Technology\MIT_postdoc\TGS\Data\Kyocera\Kyocera_W_W\Tungsten_data\2024-02-05\Tungsten_Kyocera-2024-02-05-03.40um-spot03-POS-66.txt</t>
  </si>
  <si>
    <t>Technology\MIT_postdoc\TGS\Data\Kyocera\Kyocera_W_W\Tungsten_data\2024-02-05\Tungsten_Kyocera-2024-02-05-03.40um-spot03-POS-67.txt</t>
  </si>
  <si>
    <t>Technology\MIT_postdoc\TGS\Data\Kyocera\Kyocera_W_W\Tungsten_data\2024-02-05\Tungsten_Kyocera-2024-02-05-03.40um-spot03-POS-68.txt</t>
  </si>
  <si>
    <t>Technology\MIT_postdoc\TGS\Data\Kyocera\Kyocera_W_W\Tungsten_data\2024-02-05\Tungsten_Kyocera-2024-02-05-03.40um-spot03-POS-69.txt</t>
  </si>
  <si>
    <t>Technology\MIT_postdoc\TGS\Data\Kyocera\Kyocera_W_W\Tungsten_data\2024-02-05\Tungsten_Kyocera-2024-02-05-03.40um-spot03-POS-70.txt</t>
  </si>
  <si>
    <t>Technology\MIT_postdoc\TGS\Data\Kyocera\Kyocera_W_W\Tungsten_data\2024-02-05\Tungsten_Kyocera-2024-02-05-03.40um-spot03-POS-71.txt</t>
  </si>
  <si>
    <t>Technology\MIT_postdoc\TGS\Data\Kyocera\Kyocera_W_W\Tungsten_data\2024-02-05\Tungsten_Kyocera-2024-02-05-03.40um-spot03-POS-72.txt</t>
  </si>
  <si>
    <t>Technology\MIT_postdoc\TGS\Data\Kyocera\Kyocera_W_W\Tungsten_data\2024-02-05\Tungsten_Kyocera-2024-02-05-03.40um-spot03-POS-73.txt</t>
  </si>
  <si>
    <t>Technology\MIT_postdoc\TGS\Data\Kyocera\Kyocera_W_W\Tungsten_data\2024-02-05\Tungsten_Kyocera-2024-02-05-03.40um-spot03-POS-74.txt</t>
  </si>
  <si>
    <t>Technology\MIT_postdoc\TGS\Data\Kyocera\Kyocera_W_W\Tungsten_data\2024-02-05\Tungsten_Kyocera-2024-02-05-03.40um-spot03-POS-75.txt</t>
  </si>
  <si>
    <t>Technology\MIT_postdoc\TGS\Data\Kyocera\Kyocera_W_W\Tungsten_data\2024-02-05\Tungsten_Kyocera-2024-02-05-03.40um-spot03-POS-76.txt</t>
  </si>
  <si>
    <t>Technology\MIT_postdoc\TGS\Data\Kyocera\Kyocera_W_W\Tungsten_data\2024-02-05\Tungsten_Kyocera-2024-02-05-03.40um-spot03-POS-77.txt</t>
  </si>
  <si>
    <t>Technology\MIT_postdoc\TGS\Data\Kyocera\Kyocera_W_W\Tungsten_data\2024-02-05\Tungsten_Kyocera-2024-02-05-03.40um-spot03-POS-78.txt</t>
  </si>
  <si>
    <t>Technology\MIT_postdoc\TGS\Data\Kyocera\Kyocera_W_W\Tungsten_data\2024-02-05\Tungsten_Kyocera-2024-02-05-03.40um-spot03-POS-79.txt</t>
  </si>
  <si>
    <t>Technology\MIT_postdoc\TGS\Data\Kyocera\Kyocera_W_W\Tungsten_data\2024-02-05\Tungsten_Kyocera-2024-02-05-03.40um-spot03-POS-80.txt</t>
  </si>
  <si>
    <t>Technology\MIT_postdoc\TGS\Data\Kyocera\Kyocera_W_W\Tungsten_data\2024-02-05\Tungsten_Kyocera-2024-02-05-03.40um-spot03-POS-81.txt</t>
  </si>
  <si>
    <t>Technology\MIT_postdoc\TGS\Data\Kyocera\Kyocera_W_W\Tungsten_data\2024-02-05\Tungsten_Kyocera-2024-02-05-03.40um-spot03-POS-82.txt</t>
  </si>
  <si>
    <t>Technology\MIT_postdoc\TGS\Data\Kyocera\Kyocera_W_W\Tungsten_data\2024-02-05\Tungsten_Kyocera-2024-02-05-03.40um-spot03-POS-83.txt</t>
  </si>
  <si>
    <t>Technology\MIT_postdoc\TGS\Data\Kyocera\Kyocera_W_W\Tungsten_data\2024-02-05\Tungsten_Kyocera-2024-02-05-03.40um-spot03-POS-84.txt</t>
  </si>
  <si>
    <t>Technology\MIT_postdoc\TGS\Data\Kyocera\Kyocera_W_W\Tungsten_data\2024-02-05\Tungsten_Kyocera-2024-02-05-03.40um-spot03-POS-85.txt</t>
  </si>
  <si>
    <t>Technology\MIT_postdoc\TGS\Data\Kyocera\Kyocera_W_W\Tungsten_data\2024-02-05\Tungsten_Kyocera-2024-02-05-03.40um-spot03-POS-86.txt</t>
  </si>
  <si>
    <t>Technology\MIT_postdoc\TGS\Data\Kyocera\Kyocera_W_W\Tungsten_data\2024-02-05\Tungsten_Kyocera-2024-02-05-03.40um-spot03-POS-87.txt</t>
  </si>
  <si>
    <t>Technology\MIT_postdoc\TGS\Data\Kyocera\Kyocera_W_W\Tungsten_data\2024-02-05\Tungsten_Kyocera-2024-02-05-03.40um-spot03-POS-88.txt</t>
  </si>
  <si>
    <t>Technology\MIT_postdoc\TGS\Data\Kyocera\Kyocera_W_W\Tungsten_data\2024-02-05\Tungsten_Kyocera-2024-02-05-03.40um-spot03-POS-89.txt</t>
  </si>
  <si>
    <t>Technology\MIT_postdoc\TGS\Data\Kyocera\Kyocera_W_W\Tungsten_data\2024-02-05\Tungsten_Kyocera-2024-02-05-03.40um-spot03-POS-90.txt</t>
  </si>
  <si>
    <t>Technology\MIT_postdoc\TGS\Data\Kyocera\Kyocera_W_W\Tungsten_data\2024-02-05\Tungsten_Kyocera-2024-02-05-03.40um-spot03-POS-91.txt</t>
  </si>
  <si>
    <t>Technology\MIT_postdoc\TGS\Data\Kyocera\Kyocera_W_W\Tungsten_data\2024-02-05\Tungsten_Kyocera-2024-02-05-03.40um-spot03-POS-92.txt</t>
  </si>
  <si>
    <t>Technology\MIT_postdoc\TGS\Data\Kyocera\Kyocera_W_W\Tungsten_data\2024-02-05\Tungsten_Kyocera-2024-02-05-03.40um-spot03-POS-93.txt</t>
  </si>
  <si>
    <t>Technology\MIT_postdoc\TGS\Data\Kyocera\Kyocera_W_W\Tungsten_data\2024-02-05\Tungsten_Kyocera-2024-02-05-03.40um-spot03-POS-94.txt</t>
  </si>
  <si>
    <t>Technology\MIT_postdoc\TGS\Data\Kyocera\Kyocera_W_W\Tungsten_data\2024-02-05\Tungsten_Kyocera-2024-02-05-03.40um-spot03-POS-95.txt</t>
  </si>
  <si>
    <t>Technology\MIT_postdoc\TGS\Data\Kyocera\Kyocera_W_W\Tungsten_data\2024-02-05\Tungsten_Kyocera-2024-02-05-03.40um-spot03-POS-96.txt</t>
  </si>
  <si>
    <t>Technology\MIT_postdoc\TGS\Data\Kyocera\Kyocera_W_W\Tungsten_data\2024-02-05\Tungsten_Kyocera-2024-02-05-03.40um-spot03-POS-97.txt</t>
  </si>
  <si>
    <t>Technology\MIT_postdoc\TGS\Data\Kyocera\Kyocera_W_W\Tungsten_data\2024-02-05\Tungsten_Kyocera-2024-02-05-03.40um-spot03-POS-98.txt</t>
  </si>
  <si>
    <t>Technology\MIT_postdoc\TGS\Data\Kyocera\Kyocera_W_W\Tungsten_data\2024-02-05\Tungsten_Kyocera-2024-02-05-03.40um-spot03-POS-99.txt</t>
  </si>
  <si>
    <t>Technology\MIT_postdoc\TGS\Data\Kyocera\Kyocera_W_W\Tungsten_data\2024-02-05\Tungsten_Kyocera-2024-02-05-03.40um-spot03-POS-100.txt</t>
  </si>
  <si>
    <t>Technology\MIT_postdoc\TGS\Data\Kyocera\Kyocera_W_W\Tungsten_data\2024-02-05\Tungsten_Kyocera-2024-02-05-03.40um-spot03-POS-101.txt</t>
  </si>
  <si>
    <t>Technology\MIT_postdoc\TGS\Data\Kyocera\Kyocera_W_W\Tungsten_data\2024-02-05\Tungsten_Kyocera-2024-02-05-03.40um-spot03-POS-102.txt</t>
  </si>
  <si>
    <t>Technology\MIT_postdoc\TGS\Data\Kyocera\Kyocera_W_W\Tungsten_data\2024-02-05\Tungsten_Kyocera-2024-02-05-03.40um-spot03-POS-103.txt</t>
  </si>
  <si>
    <t>Technology\MIT_postdoc\TGS\Data\Kyocera\Kyocera_W_W\Tungsten_data\2024-02-05\Tungsten_Kyocera-2024-02-05-03.40um-spot03-POS-104.txt</t>
  </si>
  <si>
    <t>Technology\MIT_postdoc\TGS\Data\Kyocera\Kyocera_W_W\Tungsten_data\2024-02-05\Tungsten_Kyocera-2024-02-05-03.40um-spot03-POS-105.txt</t>
  </si>
  <si>
    <t>Technology\MIT_postdoc\TGS\Data\Kyocera\Kyocera_W_W\Tungsten_data\2024-02-05\Tungsten_Kyocera-2024-02-05-03.40um-spot03-POS-106.txt</t>
  </si>
  <si>
    <t>Technology\MIT_postdoc\TGS\Data\Kyocera\Kyocera_W_W\Tungsten_data\2024-02-05\Tungsten_Kyocera-2024-02-05-03.40um-spot03-POS-107.txt</t>
  </si>
  <si>
    <t>Technology\MIT_postdoc\TGS\Data\Kyocera\Kyocera_W_W\Tungsten_data\2024-02-05\Tungsten_Kyocera-2024-02-05-03.40um-spot03-POS-108.txt</t>
  </si>
  <si>
    <t>Technology\MIT_postdoc\TGS\Data\Kyocera\Kyocera_W_W\Tungsten_data\2024-02-05\Tungsten_Kyocera-2024-02-05-03.40um-spot03-POS-109.txt</t>
  </si>
  <si>
    <t>Technology\MIT_postdoc\TGS\Data\Kyocera\Kyocera_W_W\Tungsten_data\2024-02-05\Tungsten_Kyocera-2024-02-05-03.40um-spot03-POS-110.txt</t>
  </si>
  <si>
    <t>Technology\MIT_postdoc\TGS\Data\Kyocera\Kyocera_W_W\Tungsten_data\2024-02-05\Tungsten_Kyocera-2024-02-05-03.40um-spot03-POS-111.txt</t>
  </si>
  <si>
    <t>Technology\MIT_postdoc\TGS\Data\Kyocera\Kyocera_W_W\Tungsten_data\2024-02-05\Tungsten_Kyocera-2024-02-05-03.40um-spot03-POS-112.txt</t>
  </si>
  <si>
    <t>Technology\MIT_postdoc\TGS\Data\Kyocera\Kyocera_W_W\Tungsten_data\2024-02-05\Tungsten_Kyocera-2024-02-05-03.40um-spot03-POS-113.txt</t>
  </si>
  <si>
    <t>Technology\MIT_postdoc\TGS\Data\Kyocera\Kyocera_W_W\Tungsten_data\2024-02-05\Tungsten_Kyocera-2024-02-05-03.40um-spot03-POS-114.txt</t>
  </si>
  <si>
    <t>Technology\MIT_postdoc\TGS\Data\Kyocera\Kyocera_W_W\Tungsten_data\2024-02-05\Tungsten_Kyocera-2024-02-05-03.40um-spot03-POS-115.txt</t>
  </si>
  <si>
    <t>Technology\MIT_postdoc\TGS\Data\Kyocera\Kyocera_W_W\Tungsten_data\2024-02-05\Tungsten_Kyocera-2024-02-05-03.40um-spot03-POS-116.txt</t>
  </si>
  <si>
    <t>Technology\MIT_postdoc\TGS\Data\Kyocera\Kyocera_W_W\Tungsten_data\2024-02-05\Tungsten_Kyocera-2024-02-05-03.40um-spot03-POS-117.txt</t>
  </si>
  <si>
    <t>Technology\MIT_postdoc\TGS\Data\Kyocera\Kyocera_W_W\Tungsten_data\2024-02-05\Tungsten_Kyocera-2024-02-05-03.40um-spot03-POS-118.txt</t>
  </si>
  <si>
    <t>Technology\MIT_postdoc\TGS\Data\Kyocera\Kyocera_W_W\Tungsten_data\2024-02-05\Tungsten_Kyocera-2024-02-05-03.40um-spot03-POS-119.txt</t>
  </si>
  <si>
    <t>Technology\MIT_postdoc\TGS\Data\Kyocera\Kyocera_W_W\Tungsten_data\2024-02-05\Tungsten_Kyocera-2024-02-05-03.40um-spot03-POS-120.txt</t>
  </si>
  <si>
    <t>Technology\MIT_postdoc\TGS\Data\Kyocera\Kyocera_W_W\Tungsten_data\2024-02-05\Tungsten_Kyocera-2024-02-05-03.40um-spot03-POS-121.txt</t>
  </si>
  <si>
    <t>Technology\MIT_postdoc\TGS\Data\Kyocera\Kyocera_W_W\Tungsten_data\2024-02-05\Tungsten_Kyocera-2024-02-05-03.40um-spot03-POS-122.txt</t>
  </si>
  <si>
    <t>Technology\MIT_postdoc\TGS\Data\Kyocera\Kyocera_W_W\Tungsten_data\2024-02-05\Tungsten_Kyocera-2024-02-05-03.40um-spot03-POS-123.txt</t>
  </si>
  <si>
    <t>Technology\MIT_postdoc\TGS\Data\Kyocera\Kyocera_W_W\Tungsten_data\2024-02-05\Tungsten_Kyocera-2024-02-05-03.40um-spot03-POS-124.txt</t>
  </si>
  <si>
    <t>Technology\MIT_postdoc\TGS\Data\Kyocera\Kyocera_W_W\Tungsten_data\2024-02-05\Tungsten_Kyocera-2024-02-05-03.40um-spot03-POS-125.txt</t>
  </si>
  <si>
    <t>Technology\MIT_postdoc\TGS\Data\Kyocera\Kyocera_W_W\Tungsten_data\2024-02-05\Tungsten_Kyocera-2024-02-05-03.40um-spot03-POS-126.txt</t>
  </si>
  <si>
    <t>Technology\MIT_postdoc\TGS\Data\Kyocera\Kyocera_W_W\Tungsten_data\2024-02-05\Tungsten_Kyocera-2024-02-05-03.40um-spot03-POS-127.txt</t>
  </si>
  <si>
    <t>Technology\MIT_postdoc\TGS\Data\Kyocera\Kyocera_W_W\Tungsten_data\2024-02-05\Tungsten_Kyocera-2024-02-05-03.40um-spot03-POS-128.txt</t>
  </si>
  <si>
    <t>Technology\MIT_postdoc\TGS\Data\Kyocera\Kyocera_W_W\Tungsten_data\2024-02-05\Tungsten_Kyocera-2024-02-05-03.40um-spot03-POS-129.txt</t>
  </si>
  <si>
    <t>Technology\MIT_postdoc\TGS\Data\Kyocera\Kyocera_W_W\Tungsten_data\2024-02-05\Tungsten_Kyocera-2024-02-05-03.40um-spot03-POS-130.txt</t>
  </si>
  <si>
    <t>Technology\MIT_postdoc\TGS\Data\Kyocera\Kyocera_W_W\Tungsten_data\2024-02-05\Tungsten_Kyocera-2024-02-05-03.40um-spot03-POS-131.txt</t>
  </si>
  <si>
    <t>Technology\MIT_postdoc\TGS\Data\Kyocera\Kyocera_W_W\Tungsten_data\2024-02-05\Tungsten_Kyocera-2024-02-05-03.40um-spot03-POS-132.txt</t>
  </si>
  <si>
    <t>Technology\MIT_postdoc\TGS\Data\Kyocera\Kyocera_W_W\Tungsten_data\2024-02-05\Tungsten_Kyocera-2024-02-05-03.40um-spot03-POS-133.txt</t>
  </si>
  <si>
    <t>Technology\MIT_postdoc\TGS\Data\Kyocera\Kyocera_W_W\Tungsten_data\2024-02-05\Tungsten_Kyocera-2024-02-05-03.40um-spot03-POS-134.txt</t>
  </si>
  <si>
    <t>Technology\MIT_postdoc\TGS\Data\Kyocera\Kyocera_W_W\Tungsten_data\2024-02-05\Tungsten_Kyocera-2024-02-05-03.40um-spot03-POS-135.txt</t>
  </si>
  <si>
    <t>Technology\MIT_postdoc\TGS\Data\Kyocera\Kyocera_W_W\Tungsten_data\2024-02-05\Tungsten_Kyocera-2024-02-05-03.40um-spot03-POS-136.txt</t>
  </si>
  <si>
    <t>Technology\MIT_postdoc\TGS\Data\Kyocera\Kyocera_W_W\Tungsten_data\2024-02-05\Tungsten_Kyocera-2024-02-05-03.40um-spot03-POS-137.txt</t>
  </si>
  <si>
    <t>Technology\MIT_postdoc\TGS\Data\Kyocera\Kyocera_W_W\Tungsten_data\2024-02-05\Tungsten_Kyocera-2024-02-05-03.40um-spot03-POS-138.txt</t>
  </si>
  <si>
    <t>Technology\MIT_postdoc\TGS\Data\Kyocera\Kyocera_W_W\Tungsten_data\2024-02-05\Tungsten_Kyocera-2024-02-05-03.40um-spot03-POS-139.txt</t>
  </si>
  <si>
    <t>Technology\MIT_postdoc\TGS\Data\Kyocera\Kyocera_W_W\Tungsten_data\2024-02-05\Tungsten_Kyocera-2024-02-05-03.40um-spot03-POS-140.txt</t>
  </si>
  <si>
    <t>Technology\MIT_postdoc\TGS\Data\Kyocera\Kyocera_W_W\Tungsten_data\2024-02-05\Tungsten_Kyocera-2024-02-05-03.40um-spot03-POS-141.txt</t>
  </si>
  <si>
    <t>Technology\MIT_postdoc\TGS\Data\Kyocera\Kyocera_W_W\Tungsten_data\2024-02-05\Tungsten_Kyocera-2024-02-05-03.40um-spot03-POS-142.txt</t>
  </si>
  <si>
    <t>Technology\MIT_postdoc\TGS\Data\Kyocera\Kyocera_W_W\Tungsten_data\2024-02-05\Tungsten_Kyocera-2024-02-05-03.40um-spot03-POS-143.txt</t>
  </si>
  <si>
    <t>Technology\MIT_postdoc\TGS\Data\Kyocera\Kyocera_W_W\Tungsten_data\2024-02-05\Tungsten_Kyocera-2024-02-05-03.40um-spot03-POS-144.txt</t>
  </si>
  <si>
    <t>Technology\MIT_postdoc\TGS\Data\Kyocera\Kyocera_W_W\Tungsten_data\2024-02-05\Tungsten_Kyocera-2024-02-05-03.40um-spot03-POS-145.txt</t>
  </si>
  <si>
    <t>Technology\MIT_postdoc\TGS\Data\Kyocera\Kyocera_W_W\Tungsten_data\2024-02-05\Tungsten_Kyocera-2024-02-05-03.40um-spot03-POS-146.txt</t>
  </si>
  <si>
    <t>Technology\MIT_postdoc\TGS\Data\Kyocera\Kyocera_W_W\Tungsten_data\2024-02-05\Tungsten_Kyocera-2024-02-05-03.40um-spot03-POS-147.txt</t>
  </si>
  <si>
    <t>Technology\MIT_postdoc\TGS\Data\Kyocera\Kyocera_W_W\Tungsten_data\2024-02-05\Tungsten_Kyocera-2024-02-05-03.40um-spot03-POS-148.txt</t>
  </si>
  <si>
    <t>Technology\MIT_postdoc\TGS\Data\Kyocera\Kyocera_W_W\Tungsten_data\2024-02-05\Tungsten_Kyocera-2024-02-05-03.40um-spot03-POS-149.txt</t>
  </si>
  <si>
    <t>Technology\MIT_postdoc\TGS\Data\Kyocera\Kyocera_W_W\Tungsten_data\2024-02-05\Tungsten_Kyocera-2024-02-05-03.40um-spot03-POS-150.txt</t>
  </si>
  <si>
    <t>Technology\MIT_postdoc\TGS\Data\Kyocera\Kyocera_W_W\Tungsten_data\2024-02-05\Tungsten_Kyocera-2024-02-05-03.40um-spot03-POS-151.txt</t>
  </si>
  <si>
    <t>Technology\MIT_postdoc\TGS\Data\Kyocera\Kyocera_W_W\Tungsten_data\2024-02-05\Tungsten_Kyocera-2024-02-05-03.40um-spot03-POS-152.txt</t>
  </si>
  <si>
    <t>Technology\MIT_postdoc\TGS\Data\Kyocera\Kyocera_W_W\Tungsten_data\2024-02-05\Tungsten_Kyocera-2024-02-05-03.40um-spot03-POS-153.txt</t>
  </si>
  <si>
    <t>Technology\MIT_postdoc\TGS\Data\Kyocera\Kyocera_W_W\Tungsten_data\2024-02-05\Tungsten_Kyocera-2024-02-05-03.40um-spot03-POS-154.txt</t>
  </si>
  <si>
    <t>Technology\MIT_postdoc\TGS\Data\Kyocera\Kyocera_W_W\Tungsten_data\2024-02-05\Tungsten_Kyocera-2024-02-05-03.40um-spot03-POS-155.txt</t>
  </si>
  <si>
    <t>Technology\MIT_postdoc\TGS\Data\Kyocera\Kyocera_W_W\Tungsten_data\2024-02-05\Tungsten_Kyocera-2024-02-05-03.40um-spot03-POS-156.txt</t>
  </si>
  <si>
    <t>Technology\MIT_postdoc\TGS\Data\Kyocera\Kyocera_W_W\Tungsten_data\2024-02-05\Tungsten_Kyocera-2024-02-05-03.40um-spot03-POS-157.txt</t>
  </si>
  <si>
    <t>Technology\MIT_postdoc\TGS\Data\Kyocera\Kyocera_W_W\Tungsten_data\2024-02-05\Tungsten_Kyocera-2024-02-05-03.40um-spot03-POS-158.txt</t>
  </si>
  <si>
    <t>Technology\MIT_postdoc\TGS\Data\Kyocera\Kyocera_W_W\Tungsten_data\2024-02-05\Tungsten_Kyocera-2024-02-05-03.40um-spot03-POS-159.txt</t>
  </si>
  <si>
    <t>Technology\MIT_postdoc\TGS\Data\Kyocera\Kyocera_W_W\Tungsten_data\2024-02-05\Tungsten_Kyocera-2024-02-05-03.40um-spot03-POS-160.txt</t>
  </si>
  <si>
    <t>Technology\MIT_postdoc\TGS\Data\Kyocera\Kyocera_W_W\Tungsten_data\2024-02-05\Tungsten_Kyocera-2024-02-05-03.40um-spot03-POS-161.txt</t>
  </si>
  <si>
    <t>Technology\MIT_postdoc\TGS\Data\Kyocera\Kyocera_W_W\Tungsten_data\2024-02-05\Tungsten_Kyocera-2024-02-05-03.40um-spot03-POS-162.txt</t>
  </si>
  <si>
    <t>Technology\MIT_postdoc\TGS\Data\Kyocera\Kyocera_W_W\Tungsten_data\2024-02-05\Tungsten_Kyocera-2024-02-05-03.40um-spot03-POS-163.txt</t>
  </si>
  <si>
    <t>Technology\MIT_postdoc\TGS\Data\Kyocera\Kyocera_W_W\Tungsten_data\2024-02-05\Tungsten_Kyocera-2024-02-05-03.40um-spot03-POS-164.txt</t>
  </si>
  <si>
    <t>Technology\MIT_postdoc\TGS\Data\Kyocera\Kyocera_W_W\Tungsten_data\2024-02-05\Tungsten_Kyocera-2024-02-05-03.40um-spot03-POS-165.txt</t>
  </si>
  <si>
    <t>Technology\MIT_postdoc\TGS\Data\Kyocera\Kyocera_W_W\Tungsten_data\2024-02-05\Tungsten_Kyocera-2024-02-05-03.40um-spot03-POS-166.txt</t>
  </si>
  <si>
    <t>Technology\MIT_postdoc\TGS\Data\Kyocera\Kyocera_W_W\Tungsten_data\2024-02-05\Tungsten_Kyocera-2024-02-05-03.40um-spot03-POS-167.txt</t>
  </si>
  <si>
    <t>Technology\MIT_postdoc\TGS\Data\Kyocera\Kyocera_W_W\Tungsten_data\2024-02-05\Tungsten_Kyocera-2024-02-05-03.40um-spot03-POS-168.txt</t>
  </si>
  <si>
    <t>Technology\MIT_postdoc\TGS\Data\Kyocera\Kyocera_W_W\Tungsten_data\2024-02-05\Tungsten_Kyocera-2024-02-05-03.40um-spot03-POS-169.txt</t>
  </si>
  <si>
    <t>Technology\MIT_postdoc\TGS\Data\Kyocera\Kyocera_W_W\Tungsten_data\2024-02-05\Tungsten_Kyocera-2024-02-05-03.40um-spot03-POS-170.txt</t>
  </si>
  <si>
    <t>Technology\MIT_postdoc\TGS\Data\Kyocera\Kyocera_W_W\Tungsten_data\2024-02-05\Tungsten_Kyocera-2024-02-05-03.40um-spot03-POS-171.txt</t>
  </si>
  <si>
    <t>Technology\MIT_postdoc\TGS\Data\Kyocera\Kyocera_W_W\Tungsten_data\2024-02-05\Tungsten_Kyocera-2024-02-05-03.40um-spot03-POS-172.txt</t>
  </si>
  <si>
    <t>Technology\MIT_postdoc\TGS\Data\Kyocera\Kyocera_W_W\Tungsten_data\2024-02-05\Tungsten_Kyocera-2024-02-05-03.40um-spot03-POS-173.txt</t>
  </si>
  <si>
    <t>Technology\MIT_postdoc\TGS\Data\Kyocera\Kyocera_W_W\Tungsten_data\2024-02-05\Tungsten_Kyocera-2024-02-05-03.40um-spot03-POS-174.txt</t>
  </si>
  <si>
    <t>Technology\MIT_postdoc\TGS\Data\Kyocera\Kyocera_W_W\Tungsten_data\2024-02-05\Tungsten_Kyocera-2024-02-05-03.40um-spot03-POS-175.txt</t>
  </si>
  <si>
    <t>Technology\MIT_postdoc\TGS\Data\Kyocera\Kyocera_W_W\Tungsten_data\2024-02-05\Tungsten_Kyocera-2024-02-05-03.40um-spot03-POS-176.txt</t>
  </si>
  <si>
    <t>Technology\MIT_postdoc\TGS\Data\Kyocera\Kyocera_W_W\Tungsten_data\2024-02-05\Tungsten_Kyocera-2024-02-05-03.40um-spot03-POS-177.txt</t>
  </si>
  <si>
    <t>Technology\MIT_postdoc\TGS\Data\Kyocera\Kyocera_W_W\Tungsten_data\2024-02-05\Tungsten_Kyocera-2024-02-05-03.40um-spot03-POS-178.txt</t>
  </si>
  <si>
    <t>Technology\MIT_postdoc\TGS\Data\Kyocera\Kyocera_W_W\Tungsten_data\2024-02-05\Tungsten_Kyocera-2024-02-05-03.40um-spot03-POS-179.txt</t>
  </si>
  <si>
    <t>Technology\MIT_postdoc\TGS\Data\Kyocera\Kyocera_W_W\Tungsten_data\2024-02-05\Tungsten_Kyocera-2024-02-05-03.40um-spot03-POS-180.txt</t>
  </si>
  <si>
    <t>Technology\MIT_postdoc\TGS\Data\Kyocera\Kyocera_W_W\Tungsten_data\2024-02-05\Tungsten_Kyocera-2024-02-05-03.40um-spot03-POS-181.txt</t>
  </si>
  <si>
    <t>Technology\MIT_postdoc\TGS\Data\Kyocera\Kyocera_W_W\Tungsten_data\2024-02-05\Tungsten_Kyocera-2024-02-05-03.40um-spot03-POS-182.txt</t>
  </si>
  <si>
    <t>Technology\MIT_postdoc\TGS\Data\Kyocera\Kyocera_W_W\Tungsten_data\2024-02-05\Tungsten_Kyocera-2024-02-05-03.40um-spot03-POS-183.txt</t>
  </si>
  <si>
    <t>Technology\MIT_postdoc\TGS\Data\Kyocera\Kyocera_W_W\Tungsten_data\2024-02-05\Tungsten_Kyocera-2024-02-05-03.40um-spot03-POS-184.txt</t>
  </si>
  <si>
    <t>Technology\MIT_postdoc\TGS\Data\Kyocera\Kyocera_W_W\Tungsten_data\2024-02-05\Tungsten_Kyocera-2024-02-05-03.40um-spot03-POS-185.txt</t>
  </si>
  <si>
    <t>Technology\MIT_postdoc\TGS\Data\Kyocera\Kyocera_W_W\Tungsten_data\2024-02-05\Tungsten_Kyocera-2024-02-05-03.40um-spot03-POS-186.txt</t>
  </si>
  <si>
    <t>Technology\MIT_postdoc\TGS\Data\Kyocera\Kyocera_W_W\Tungsten_data\2024-02-05\Tungsten_Kyocera-2024-02-05-03.40um-spot03-POS-187.txt</t>
  </si>
  <si>
    <t>Technology\MIT_postdoc\TGS\Data\Kyocera\Kyocera_W_W\Tungsten_data\2024-02-05\Tungsten_Kyocera-2024-02-05-03.40um-spot03-POS-188.txt</t>
  </si>
  <si>
    <t>Technology\MIT_postdoc\TGS\Data\Kyocera\Kyocera_W_W\Tungsten_data\2024-02-05\Tungsten_Kyocera-2024-02-05-03.40um-spot03-POS-189.txt</t>
  </si>
  <si>
    <t>Technology\MIT_postdoc\TGS\Data\Kyocera\Kyocera_W_W\Tungsten_data\2024-02-05\Tungsten_Kyocera-2024-02-05-03.40um-spot03-POS-190.txt</t>
  </si>
  <si>
    <t>Technology\MIT_postdoc\TGS\Data\Kyocera\Kyocera_W_W\Tungsten_data\2024-02-05\Tungsten_Kyocera-2024-02-05-03.40um-spot03-POS-191.txt</t>
  </si>
  <si>
    <t>Technology\MIT_postdoc\TGS\Data\Kyocera\Kyocera_W_W\Tungsten_data\2024-02-05\Tungsten_Kyocera-2024-02-05-03.40um-spot03-POS-192.txt</t>
  </si>
  <si>
    <t>Technology\MIT_postdoc\TGS\Data\Kyocera\Kyocera_W_W\Tungsten_data\2024-02-05\Tungsten_Kyocera-2024-02-05-03.40um-spot03-POS-193.txt</t>
  </si>
  <si>
    <t>Technology\MIT_postdoc\TGS\Data\Kyocera\Kyocera_W_W\Tungsten_data\2024-02-05\Tungsten_Kyocera-2024-02-05-03.40um-spot03-POS-194.txt</t>
  </si>
  <si>
    <t>Technology\MIT_postdoc\TGS\Data\Kyocera\Kyocera_W_W\Tungsten_data\2024-02-05\Tungsten_Kyocera-2024-02-05-03.40um-spot03-POS-195.txt</t>
  </si>
  <si>
    <t>Technology\MIT_postdoc\TGS\Data\Kyocera\Kyocera_W_W\Tungsten_data\2024-02-05\Tungsten_Kyocera-2024-02-05-03.40um-spot03-POS-196.txt</t>
  </si>
  <si>
    <t>Technology\MIT_postdoc\TGS\Data\Kyocera\Kyocera_W_W\Tungsten_data\2024-02-05\Tungsten_Kyocera-2024-02-05-03.40um-spot03-POS-197.txt</t>
  </si>
  <si>
    <t>Technology\MIT_postdoc\TGS\Data\Kyocera\Kyocera_W_W\Tungsten_data\2024-02-05\Tungsten_Kyocera-2024-02-05-03.40um-spot03-POS-198.txt</t>
  </si>
  <si>
    <t>Technology\MIT_postdoc\TGS\Data\Kyocera\Kyocera_W_W\Tungsten_data\2024-02-05\Tungsten_Kyocera-2024-02-05-03.40um-spot03-POS-199.txt</t>
  </si>
  <si>
    <t>Technology\MIT_postdoc\TGS\Data\Kyocera\Kyocera_W_W\Tungsten_data\2024-02-05\Tungsten_Kyocera-2024-02-05-03.40um-spot03-POS-200.txt</t>
  </si>
  <si>
    <t>Technology\MIT_postdoc\TGS\Data\Kyocera\Kyocera_W_W\Tungsten_data\2024-02-05\Tungsten_Kyocera-2024-02-05-03.40um-spot03-POS-201.txt</t>
  </si>
  <si>
    <t>Technology\MIT_postdoc\TGS\Data\Kyocera\Kyocera_W_W\Tungsten_data\2024-02-05\Tungsten_Kyocera-2024-02-05-03.40um-spot03-POS-202.txt</t>
  </si>
  <si>
    <t>Technology\MIT_postdoc\TGS\Data\Kyocera\Kyocera_W_W\Tungsten_data\2024-02-05\Tungsten_Kyocera-2024-02-05-03.40um-spot03-POS-203.txt</t>
  </si>
  <si>
    <t>Technology\MIT_postdoc\TGS\Data\Kyocera\Kyocera_W_W\Tungsten_data\2024-02-05\Tungsten_Kyocera-2024-02-05-03.40um-spot03-POS-204.txt</t>
  </si>
  <si>
    <t>Technology\MIT_postdoc\TGS\Data\Kyocera\Kyocera_W_W\Tungsten_data\2024-02-05\Tungsten_Kyocera-2024-02-05-03.40um-spot03-POS-205.txt</t>
  </si>
  <si>
    <t>Technology\MIT_postdoc\TGS\Data\Kyocera\Kyocera_W_W\Tungsten_data\2024-02-05\Tungsten_Kyocera-2024-02-05-03.40um-spot03-POS-206.txt</t>
  </si>
  <si>
    <t>Technology\MIT_postdoc\TGS\Data\Kyocera\Kyocera_W_W\Tungsten_data\2024-02-05\Tungsten_Kyocera-2024-02-05-03.40um-spot03-POS-207.txt</t>
  </si>
  <si>
    <t>Technology\MIT_postdoc\TGS\Data\Kyocera\Kyocera_W_W\Tungsten_data\2024-02-05\Tungsten_Kyocera-2024-02-05-03.40um-spot03-POS-208.txt</t>
  </si>
  <si>
    <t>Technology\MIT_postdoc\TGS\Data\Kyocera\Kyocera_W_W\Tungsten_data\2024-02-05\Tungsten_Kyocera-2024-02-05-03.40um-spot03-POS-209.txt</t>
  </si>
  <si>
    <t>Technology\MIT_postdoc\TGS\Data\Kyocera\Kyocera_W_W\Tungsten_data\2024-02-05\Tungsten_Kyocera-2024-02-05-03.40um-spot03-POS-210.txt</t>
  </si>
  <si>
    <t>Technology\MIT_postdoc\TGS\Data\Kyocera\Kyocera_W_W\Tungsten_data\2024-02-05\Tungsten_Kyocera-2024-02-05-03.40um-spot03-POS-211.txt</t>
  </si>
  <si>
    <t>Technology\MIT_postdoc\TGS\Data\Kyocera\Kyocera_W_W\Tungsten_data\2024-02-05\Tungsten_Kyocera-2024-02-05-03.40um-spot03-POS-212.txt</t>
  </si>
  <si>
    <t>Technology\MIT_postdoc\TGS\Data\Kyocera\Kyocera_W_W\Tungsten_data\2024-02-05\Tungsten_Kyocera-2024-02-05-03.40um-spot03-POS-213.txt</t>
  </si>
  <si>
    <t>Technology\MIT_postdoc\TGS\Data\Kyocera\Kyocera_W_W\Tungsten_data\2024-02-05\Tungsten_Kyocera-2024-02-05-03.40um-spot03-POS-214.txt</t>
  </si>
  <si>
    <t>Technology\MIT_postdoc\TGS\Data\Kyocera\Kyocera_W_W\Tungsten_data\2024-02-05\Tungsten_Kyocera-2024-02-05-03.40um-spot03-POS-215.txt</t>
  </si>
  <si>
    <t>Technology\MIT_postdoc\TGS\Data\Kyocera\Kyocera_W_W\Tungsten_data\2024-02-05\Tungsten_Kyocera-2024-02-05-03.40um-spot03-POS-216.txt</t>
  </si>
  <si>
    <t>Technology\MIT_postdoc\TGS\Data\Kyocera\Kyocera_W_W\Tungsten_data\2024-02-05\Tungsten_Kyocera-2024-02-05-03.40um-spot03-POS-217.txt</t>
  </si>
  <si>
    <t>Technology\MIT_postdoc\TGS\Data\Kyocera\Kyocera_W_W\Tungsten_data\2024-02-05\Tungsten_Kyocera-2024-02-05-03.40um-spot03-POS-218.txt</t>
  </si>
  <si>
    <t>Technology\MIT_postdoc\TGS\Data\Kyocera\Kyocera_W_W\Tungsten_data\2024-02-05\Tungsten_Kyocera-2024-02-05-03.40um-spot03-POS-219.txt</t>
  </si>
  <si>
    <t>Technology\MIT_postdoc\TGS\Data\Kyocera\Kyocera_W_W\Tungsten_data\2024-02-05\Tungsten_Kyocera-2024-02-05-03.40um-spot03-POS-220.txt</t>
  </si>
  <si>
    <t>Technology\MIT_postdoc\TGS\Data\Kyocera\Kyocera_W_W\Tungsten_data\2024-02-05\Tungsten_Kyocera-2024-02-05-03.40um-spot03-POS-221.txt</t>
  </si>
  <si>
    <t>Technology\MIT_postdoc\TGS\Data\Kyocera\Kyocera_W_W\Tungsten_data\2024-02-05\Tungsten_Kyocera-2024-02-05-03.40um-spot03-POS-222.txt</t>
  </si>
  <si>
    <t>Technology\MIT_postdoc\TGS\Data\Kyocera\Kyocera_W_W\Tungsten_data\2024-02-05\Tungsten_Kyocera-2024-02-05-03.40um-spot03-POS-223.txt</t>
  </si>
  <si>
    <t>Technology\MIT_postdoc\TGS\Data\Kyocera\Kyocera_W_W\Tungsten_data\2024-02-05\Tungsten_Kyocera-2024-02-05-03.40um-spot03-POS-224.txt</t>
  </si>
  <si>
    <t>Technology\MIT_postdoc\TGS\Data\Kyocera\Kyocera_W_W\Tungsten_data\2024-02-05\Tungsten_Kyocera-2024-02-05-03.40um-spot03-POS-225.txt</t>
  </si>
  <si>
    <t>Technology\MIT_postdoc\TGS\Data\Kyocera\Kyocera_W_W\Tungsten_data\2024-02-05\Tungsten_Kyocera-2024-02-05-03.40um-spot03-POS-226.txt</t>
  </si>
  <si>
    <t>Technology\MIT_postdoc\TGS\Data\Kyocera\Kyocera_W_W\Tungsten_data\2024-02-05\Tungsten_Kyocera-2024-02-05-03.40um-spot03-POS-227.txt</t>
  </si>
  <si>
    <t>Technology\MIT_postdoc\TGS\Data\Kyocera\Kyocera_W_W\Tungsten_data\2024-02-05\Tungsten_Kyocera-2024-02-05-03.40um-spot03-POS-228.txt</t>
  </si>
  <si>
    <t>Technology\MIT_postdoc\TGS\Data\Kyocera\Kyocera_W_W\Tungsten_data\2024-02-05\Tungsten_Kyocera-2024-02-05-03.40um-spot03-POS-229.txt</t>
  </si>
  <si>
    <t>Technology\MIT_postdoc\TGS\Data\Kyocera\Kyocera_W_W\Tungsten_data\2024-02-05\Tungsten_Kyocera-2024-02-05-03.40um-spot03-POS-230.txt</t>
  </si>
  <si>
    <t>Technology\MIT_postdoc\TGS\Data\Kyocera\Kyocera_W_W\Tungsten_data\2024-02-05\Tungsten_Kyocera-2024-02-05-03.40um-spot03-POS-231.txt</t>
  </si>
  <si>
    <t>Technology\MIT_postdoc\TGS\Data\Kyocera\Kyocera_W_W\Tungsten_data\2024-02-05\Tungsten_Kyocera-2024-02-05-03.40um-spot03-POS-232.txt</t>
  </si>
  <si>
    <t>Technology\MIT_postdoc\TGS\Data\Kyocera\Kyocera_W_W\Tungsten_data\2024-02-05\Tungsten_Kyocera-2024-02-05-03.40um-spot03-POS-233.txt</t>
  </si>
  <si>
    <t>Technology\MIT_postdoc\TGS\Data\Kyocera\Kyocera_W_W\Tungsten_data\2024-02-05\Tungsten_Kyocera-2024-02-05-03.40um-spot03-POS-234.txt</t>
  </si>
  <si>
    <t>Technology\MIT_postdoc\TGS\Data\Kyocera\Kyocera_W_W\Tungsten_data\2024-02-05\Tungsten_Kyocera-2024-02-05-03.40um-spot03-POS-235.txt</t>
  </si>
  <si>
    <t>Technology\MIT_postdoc\TGS\Data\Kyocera\Kyocera_W_W\Tungsten_data\2024-02-05\Tungsten_Kyocera-2024-02-05-03.40um-spot03-POS-236.txt</t>
  </si>
  <si>
    <t>Technology\MIT_postdoc\TGS\Data\Kyocera\Kyocera_W_W\Tungsten_data\2024-02-05\Tungsten_Kyocera-2024-02-05-03.40um-spot03-POS-237.txt</t>
  </si>
  <si>
    <t>Technology\MIT_postdoc\TGS\Data\Kyocera\Kyocera_W_W\Tungsten_data\2024-02-05\Tungsten_Kyocera-2024-02-05-03.40um-spot03-POS-238.txt</t>
  </si>
  <si>
    <t>Technology\MIT_postdoc\TGS\Data\Kyocera\Kyocera_W_W\Tungsten_data\2024-02-05\Tungsten_Kyocera-2024-02-05-03.40um-spot03-POS-239.txt</t>
  </si>
  <si>
    <t>undamaged</t>
  </si>
  <si>
    <t>Average  a</t>
  </si>
  <si>
    <t xml:space="preserve">undamaged </t>
  </si>
  <si>
    <t>ave a err</t>
  </si>
  <si>
    <t>Average  v</t>
  </si>
  <si>
    <t>ave v err</t>
  </si>
  <si>
    <t>TD[1E-5m2s-1]</t>
  </si>
  <si>
    <t>REZA 2020</t>
  </si>
  <si>
    <t>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</si>
</sst>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alpha[m^2s^-1]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Sheet2!$D$2:$D$304</c:f>
                <c:numCache>
                  <c:formatCode>General</c:formatCode>
                  <c:ptCount val="303"/>
                  <c:pt idx="0">
                    <c:v>1.6897099E-6</c:v>
                  </c:pt>
                  <c:pt idx="1">
                    <c:v>1.5659297000000001E-6</c:v>
                  </c:pt>
                  <c:pt idx="2">
                    <c:v>8.9048761000000004E-7</c:v>
                  </c:pt>
                  <c:pt idx="3">
                    <c:v>2.0630886999999999E-6</c:v>
                  </c:pt>
                  <c:pt idx="4">
                    <c:v>9.665975200000001E-7</c:v>
                  </c:pt>
                  <c:pt idx="5">
                    <c:v>1.6812122000000001E-6</c:v>
                  </c:pt>
                  <c:pt idx="6">
                    <c:v>9.566959199999999E-7</c:v>
                  </c:pt>
                  <c:pt idx="7">
                    <c:v>1.5811579E-6</c:v>
                  </c:pt>
                  <c:pt idx="8">
                    <c:v>2.0050987E-6</c:v>
                  </c:pt>
                  <c:pt idx="9">
                    <c:v>9.3332723999999995E-7</c:v>
                  </c:pt>
                  <c:pt idx="10">
                    <c:v>1.6931926E-6</c:v>
                  </c:pt>
                  <c:pt idx="11">
                    <c:v>1.7128954E-6</c:v>
                  </c:pt>
                  <c:pt idx="12">
                    <c:v>1.6551224999999999E-6</c:v>
                  </c:pt>
                  <c:pt idx="13">
                    <c:v>1.4305666000000001E-6</c:v>
                  </c:pt>
                  <c:pt idx="14">
                    <c:v>1.0568192E-6</c:v>
                  </c:pt>
                  <c:pt idx="15">
                    <c:v>5.3604837999999999E-7</c:v>
                  </c:pt>
                  <c:pt idx="16">
                    <c:v>1.1103881E-6</c:v>
                  </c:pt>
                  <c:pt idx="17">
                    <c:v>7.1089243000000001E-7</c:v>
                  </c:pt>
                  <c:pt idx="18">
                    <c:v>1.4964602000000001E-7</c:v>
                  </c:pt>
                  <c:pt idx="19">
                    <c:v>4.3722146999999998E-7</c:v>
                  </c:pt>
                  <c:pt idx="20">
                    <c:v>6.8334164999999998E-7</c:v>
                  </c:pt>
                  <c:pt idx="21">
                    <c:v>4.1359148000000001E-7</c:v>
                  </c:pt>
                  <c:pt idx="22">
                    <c:v>4.1205854999999998E-7</c:v>
                  </c:pt>
                  <c:pt idx="23">
                    <c:v>4.1455007000000001E-7</c:v>
                  </c:pt>
                  <c:pt idx="24">
                    <c:v>6.8813064E-7</c:v>
                  </c:pt>
                  <c:pt idx="25">
                    <c:v>3.8186115E-7</c:v>
                  </c:pt>
                  <c:pt idx="26">
                    <c:v>3.8381447000000001E-7</c:v>
                  </c:pt>
                  <c:pt idx="27">
                    <c:v>3.6633402999999998E-7</c:v>
                  </c:pt>
                  <c:pt idx="28">
                    <c:v>3.7472054999999999E-7</c:v>
                  </c:pt>
                  <c:pt idx="29">
                    <c:v>5.6593490999999996E-7</c:v>
                  </c:pt>
                  <c:pt idx="30">
                    <c:v>3.7374093999999998E-7</c:v>
                  </c:pt>
                  <c:pt idx="31">
                    <c:v>3.8642381999999998E-7</c:v>
                  </c:pt>
                  <c:pt idx="32">
                    <c:v>3.5921958000000002E-7</c:v>
                  </c:pt>
                  <c:pt idx="33">
                    <c:v>6.1568358999999996E-7</c:v>
                  </c:pt>
                  <c:pt idx="34">
                    <c:v>1.1896323000000001E-7</c:v>
                  </c:pt>
                  <c:pt idx="35">
                    <c:v>5.0782127E-7</c:v>
                  </c:pt>
                  <c:pt idx="36">
                    <c:v>5.2308672999999995E-7</c:v>
                  </c:pt>
                  <c:pt idx="37">
                    <c:v>6.4446568999999998E-7</c:v>
                  </c:pt>
                  <c:pt idx="38">
                    <c:v>3.4451439999999998E-7</c:v>
                  </c:pt>
                  <c:pt idx="39">
                    <c:v>5.3365531999999999E-7</c:v>
                  </c:pt>
                  <c:pt idx="40">
                    <c:v>6.9598510999999997E-7</c:v>
                  </c:pt>
                  <c:pt idx="41">
                    <c:v>3.3345182E-7</c:v>
                  </c:pt>
                  <c:pt idx="42">
                    <c:v>6.9294445999999999E-7</c:v>
                  </c:pt>
                  <c:pt idx="43">
                    <c:v>1.1534813E-7</c:v>
                  </c:pt>
                  <c:pt idx="44">
                    <c:v>3.3243443999999998E-7</c:v>
                  </c:pt>
                  <c:pt idx="45">
                    <c:v>1.0485436E-7</c:v>
                  </c:pt>
                  <c:pt idx="46">
                    <c:v>6.0448189999999998E-7</c:v>
                  </c:pt>
                  <c:pt idx="47">
                    <c:v>6.2727079999999997E-7</c:v>
                  </c:pt>
                  <c:pt idx="48">
                    <c:v>5.2689306000000001E-7</c:v>
                  </c:pt>
                  <c:pt idx="49">
                    <c:v>5.3092133000000005E-7</c:v>
                  </c:pt>
                  <c:pt idx="50">
                    <c:v>1.1253071E-7</c:v>
                  </c:pt>
                  <c:pt idx="51">
                    <c:v>6.2089754000000003E-7</c:v>
                  </c:pt>
                  <c:pt idx="52">
                    <c:v>3.2756416999999999E-7</c:v>
                  </c:pt>
                  <c:pt idx="53">
                    <c:v>5.7681824999999995E-7</c:v>
                  </c:pt>
                  <c:pt idx="54">
                    <c:v>1.1034952E-7</c:v>
                  </c:pt>
                  <c:pt idx="55">
                    <c:v>1.1170284000000001E-7</c:v>
                  </c:pt>
                  <c:pt idx="56">
                    <c:v>3.4502288000000002E-7</c:v>
                  </c:pt>
                  <c:pt idx="57">
                    <c:v>3.3543761999999999E-7</c:v>
                  </c:pt>
                  <c:pt idx="58">
                    <c:v>1.0771223000000001E-7</c:v>
                  </c:pt>
                  <c:pt idx="59">
                    <c:v>3.2817766E-7</c:v>
                  </c:pt>
                  <c:pt idx="60">
                    <c:v>3.5960026000000001E-7</c:v>
                  </c:pt>
                  <c:pt idx="61">
                    <c:v>6.4470505999999998E-7</c:v>
                  </c:pt>
                  <c:pt idx="62">
                    <c:v>5.8619818999999999E-7</c:v>
                  </c:pt>
                  <c:pt idx="63">
                    <c:v>3.2249731000000002E-7</c:v>
                  </c:pt>
                  <c:pt idx="64">
                    <c:v>4.8619403999999998E-7</c:v>
                  </c:pt>
                  <c:pt idx="65">
                    <c:v>3.3692005999999998E-7</c:v>
                  </c:pt>
                  <c:pt idx="66">
                    <c:v>5.0767756000000005E-7</c:v>
                  </c:pt>
                  <c:pt idx="67">
                    <c:v>3.2542318999999999E-7</c:v>
                  </c:pt>
                  <c:pt idx="68">
                    <c:v>6.3326127000000005E-7</c:v>
                  </c:pt>
                  <c:pt idx="69">
                    <c:v>3.3273103000000002E-7</c:v>
                  </c:pt>
                  <c:pt idx="70">
                    <c:v>1.087473E-7</c:v>
                  </c:pt>
                  <c:pt idx="71">
                    <c:v>5.5795451999999998E-7</c:v>
                  </c:pt>
                  <c:pt idx="72">
                    <c:v>5.4273331999999996E-7</c:v>
                  </c:pt>
                  <c:pt idx="73">
                    <c:v>5.9069708000000001E-7</c:v>
                  </c:pt>
                  <c:pt idx="74">
                    <c:v>1.0598177E-7</c:v>
                  </c:pt>
                  <c:pt idx="75">
                    <c:v>3.2536453000000002E-7</c:v>
                  </c:pt>
                  <c:pt idx="76">
                    <c:v>5.3050733999999999E-7</c:v>
                  </c:pt>
                  <c:pt idx="77">
                    <c:v>5.8928327E-7</c:v>
                  </c:pt>
                  <c:pt idx="78">
                    <c:v>3.2140991999999999E-7</c:v>
                  </c:pt>
                  <c:pt idx="79">
                    <c:v>5.4355992999999999E-7</c:v>
                  </c:pt>
                  <c:pt idx="80">
                    <c:v>3.4271297999999999E-7</c:v>
                  </c:pt>
                  <c:pt idx="81">
                    <c:v>5.1842269999999995E-7</c:v>
                  </c:pt>
                  <c:pt idx="82">
                    <c:v>4.8290589999999998E-7</c:v>
                  </c:pt>
                  <c:pt idx="83">
                    <c:v>6.5992528000000004E-7</c:v>
                  </c:pt>
                  <c:pt idx="84">
                    <c:v>4.8946360000000003E-7</c:v>
                  </c:pt>
                  <c:pt idx="85">
                    <c:v>1.0813358000000001E-7</c:v>
                  </c:pt>
                  <c:pt idx="86">
                    <c:v>5.9319399E-7</c:v>
                  </c:pt>
                  <c:pt idx="87">
                    <c:v>5.5734123E-7</c:v>
                  </c:pt>
                  <c:pt idx="88">
                    <c:v>3.3003032999999998E-7</c:v>
                  </c:pt>
                  <c:pt idx="89">
                    <c:v>1.0485089E-7</c:v>
                  </c:pt>
                  <c:pt idx="90">
                    <c:v>3.2059697000000002E-7</c:v>
                  </c:pt>
                  <c:pt idx="91">
                    <c:v>6.3343482000000004E-7</c:v>
                  </c:pt>
                  <c:pt idx="92">
                    <c:v>3.4062450999999999E-7</c:v>
                  </c:pt>
                  <c:pt idx="93">
                    <c:v>4.9995299000000002E-7</c:v>
                  </c:pt>
                  <c:pt idx="94">
                    <c:v>5.7872774E-7</c:v>
                  </c:pt>
                  <c:pt idx="95">
                    <c:v>5.2501003000000002E-7</c:v>
                  </c:pt>
                  <c:pt idx="96">
                    <c:v>3.2496923999999997E-7</c:v>
                  </c:pt>
                  <c:pt idx="97">
                    <c:v>6.7489053000000005E-7</c:v>
                  </c:pt>
                  <c:pt idx="98">
                    <c:v>5.1606463999999997E-7</c:v>
                  </c:pt>
                  <c:pt idx="99">
                    <c:v>3.2061117000000002E-7</c:v>
                  </c:pt>
                  <c:pt idx="100">
                    <c:v>1.0930446E-7</c:v>
                  </c:pt>
                  <c:pt idx="101">
                    <c:v>5.8518733000000002E-7</c:v>
                  </c:pt>
                  <c:pt idx="102">
                    <c:v>1.0650080999999999E-7</c:v>
                  </c:pt>
                  <c:pt idx="103">
                    <c:v>3.1985034000000001E-7</c:v>
                  </c:pt>
                  <c:pt idx="104">
                    <c:v>6.1831161000000005E-7</c:v>
                  </c:pt>
                  <c:pt idx="105">
                    <c:v>5.5462497E-7</c:v>
                  </c:pt>
                  <c:pt idx="106">
                    <c:v>3.2901937999999999E-7</c:v>
                  </c:pt>
                  <c:pt idx="107">
                    <c:v>3.2998254999999998E-7</c:v>
                  </c:pt>
                  <c:pt idx="108">
                    <c:v>5.8379948000000005E-7</c:v>
                  </c:pt>
                  <c:pt idx="109">
                    <c:v>1.109594E-7</c:v>
                  </c:pt>
                  <c:pt idx="110">
                    <c:v>5.7295744999999998E-7</c:v>
                  </c:pt>
                  <c:pt idx="111">
                    <c:v>5.7969434999999998E-7</c:v>
                  </c:pt>
                  <c:pt idx="112">
                    <c:v>3.2187644000000002E-7</c:v>
                  </c:pt>
                  <c:pt idx="113">
                    <c:v>5.0468415000000001E-7</c:v>
                  </c:pt>
                  <c:pt idx="114">
                    <c:v>3.2395209999999998E-7</c:v>
                  </c:pt>
                  <c:pt idx="115">
                    <c:v>5.0309061999999996E-7</c:v>
                  </c:pt>
                  <c:pt idx="116">
                    <c:v>5.7171540999999996E-7</c:v>
                  </c:pt>
                  <c:pt idx="117">
                    <c:v>4.8838704999999999E-7</c:v>
                  </c:pt>
                  <c:pt idx="118">
                    <c:v>3.1908061000000001E-7</c:v>
                  </c:pt>
                  <c:pt idx="119">
                    <c:v>1.0884545999999999E-7</c:v>
                  </c:pt>
                  <c:pt idx="120">
                    <c:v>6.0787002999999995E-7</c:v>
                  </c:pt>
                  <c:pt idx="121">
                    <c:v>1.0636318E-7</c:v>
                  </c:pt>
                  <c:pt idx="122">
                    <c:v>5.4656204000000003E-7</c:v>
                  </c:pt>
                  <c:pt idx="123">
                    <c:v>5.5446646999999997E-7</c:v>
                  </c:pt>
                  <c:pt idx="124">
                    <c:v>3.4146098E-7</c:v>
                  </c:pt>
                  <c:pt idx="125">
                    <c:v>5.0085269999999999E-7</c:v>
                  </c:pt>
                  <c:pt idx="126">
                    <c:v>3.3492177E-7</c:v>
                  </c:pt>
                  <c:pt idx="127">
                    <c:v>3.2517085999999999E-7</c:v>
                  </c:pt>
                  <c:pt idx="128">
                    <c:v>5.3730497999999999E-7</c:v>
                  </c:pt>
                  <c:pt idx="129">
                    <c:v>6.5352813999999998E-7</c:v>
                  </c:pt>
                  <c:pt idx="130">
                    <c:v>1.0713565E-7</c:v>
                  </c:pt>
                  <c:pt idx="131">
                    <c:v>3.2267411E-7</c:v>
                  </c:pt>
                  <c:pt idx="132">
                    <c:v>4.6710209999999999E-7</c:v>
                  </c:pt>
                  <c:pt idx="133">
                    <c:v>4.6200481000000001E-7</c:v>
                  </c:pt>
                  <c:pt idx="134">
                    <c:v>5.1204262999999998E-7</c:v>
                  </c:pt>
                  <c:pt idx="135">
                    <c:v>5.5445224000000002E-7</c:v>
                  </c:pt>
                  <c:pt idx="136">
                    <c:v>5.3285094000000003E-7</c:v>
                  </c:pt>
                  <c:pt idx="137">
                    <c:v>5.0063374000000002E-7</c:v>
                  </c:pt>
                  <c:pt idx="138">
                    <c:v>5.3599863999999997E-7</c:v>
                  </c:pt>
                  <c:pt idx="139">
                    <c:v>5.6898796999999996E-7</c:v>
                  </c:pt>
                  <c:pt idx="140">
                    <c:v>5.9431937999999997E-7</c:v>
                  </c:pt>
                  <c:pt idx="141">
                    <c:v>5.5692216999999997E-7</c:v>
                  </c:pt>
                  <c:pt idx="142">
                    <c:v>4.6166662E-7</c:v>
                  </c:pt>
                  <c:pt idx="143">
                    <c:v>5.4072469999999999E-7</c:v>
                  </c:pt>
                  <c:pt idx="144">
                    <c:v>1.1028364E-7</c:v>
                  </c:pt>
                  <c:pt idx="145">
                    <c:v>5.8231696999999996E-7</c:v>
                  </c:pt>
                  <c:pt idx="146">
                    <c:v>3.2870055000000001E-7</c:v>
                  </c:pt>
                  <c:pt idx="147">
                    <c:v>1.1373545E-7</c:v>
                  </c:pt>
                  <c:pt idx="148">
                    <c:v>5.3321196000000001E-7</c:v>
                  </c:pt>
                  <c:pt idx="149">
                    <c:v>3.1912254000000002E-7</c:v>
                  </c:pt>
                  <c:pt idx="150">
                    <c:v>5.0731723999999996E-7</c:v>
                  </c:pt>
                  <c:pt idx="151">
                    <c:v>1.074744E-7</c:v>
                  </c:pt>
                  <c:pt idx="152">
                    <c:v>5.5376881000000004E-7</c:v>
                  </c:pt>
                  <c:pt idx="153">
                    <c:v>3.2680929000000002E-7</c:v>
                  </c:pt>
                  <c:pt idx="154">
                    <c:v>5.7846515999999998E-7</c:v>
                  </c:pt>
                  <c:pt idx="155">
                    <c:v>5.4503008999999996E-7</c:v>
                  </c:pt>
                  <c:pt idx="156">
                    <c:v>5.7248391E-7</c:v>
                  </c:pt>
                  <c:pt idx="157">
                    <c:v>5.6283540000000002E-7</c:v>
                  </c:pt>
                  <c:pt idx="158">
                    <c:v>5.8011802E-7</c:v>
                  </c:pt>
                  <c:pt idx="159">
                    <c:v>5.1429750000000003E-7</c:v>
                  </c:pt>
                  <c:pt idx="160">
                    <c:v>5.5684101000000001E-7</c:v>
                  </c:pt>
                  <c:pt idx="161">
                    <c:v>6.0574383000000005E-7</c:v>
                  </c:pt>
                  <c:pt idx="162">
                    <c:v>5.5124445E-7</c:v>
                  </c:pt>
                  <c:pt idx="163">
                    <c:v>3.1703802E-7</c:v>
                  </c:pt>
                  <c:pt idx="164">
                    <c:v>5.1559094999999998E-7</c:v>
                  </c:pt>
                  <c:pt idx="165">
                    <c:v>5.8104011999999998E-7</c:v>
                  </c:pt>
                  <c:pt idx="166">
                    <c:v>1.0905997E-7</c:v>
                  </c:pt>
                  <c:pt idx="167">
                    <c:v>5.9166717000000001E-7</c:v>
                  </c:pt>
                  <c:pt idx="168">
                    <c:v>3.1681803E-7</c:v>
                  </c:pt>
                  <c:pt idx="169">
                    <c:v>5.7993186E-7</c:v>
                  </c:pt>
                  <c:pt idx="170">
                    <c:v>4.1139878000000001E-7</c:v>
                  </c:pt>
                  <c:pt idx="171">
                    <c:v>3.3707917999999999E-7</c:v>
                  </c:pt>
                  <c:pt idx="172">
                    <c:v>3.6807001000000002E-7</c:v>
                  </c:pt>
                  <c:pt idx="173">
                    <c:v>5.2336108E-7</c:v>
                  </c:pt>
                  <c:pt idx="174">
                    <c:v>1.0941135E-7</c:v>
                  </c:pt>
                  <c:pt idx="175">
                    <c:v>5.9515934999999996E-7</c:v>
                  </c:pt>
                  <c:pt idx="176">
                    <c:v>3.1319296E-7</c:v>
                  </c:pt>
                  <c:pt idx="177">
                    <c:v>5.4433182000000004E-7</c:v>
                  </c:pt>
                  <c:pt idx="178">
                    <c:v>5.9241602000000002E-7</c:v>
                  </c:pt>
                  <c:pt idx="179">
                    <c:v>5.2795772000000001E-7</c:v>
                  </c:pt>
                  <c:pt idx="180">
                    <c:v>6.1508858000000002E-7</c:v>
                  </c:pt>
                  <c:pt idx="181">
                    <c:v>5.0725888999999995E-7</c:v>
                  </c:pt>
                  <c:pt idx="182">
                    <c:v>3.1501166999999998E-7</c:v>
                  </c:pt>
                  <c:pt idx="183">
                    <c:v>1.0862861E-7</c:v>
                  </c:pt>
                  <c:pt idx="184">
                    <c:v>5.8120330000000005E-7</c:v>
                  </c:pt>
                  <c:pt idx="185">
                    <c:v>5.3845882000000003E-7</c:v>
                  </c:pt>
                  <c:pt idx="186">
                    <c:v>5.3898613000000003E-7</c:v>
                  </c:pt>
                  <c:pt idx="187">
                    <c:v>1.1167268E-7</c:v>
                  </c:pt>
                  <c:pt idx="188">
                    <c:v>5.5837505999999997E-7</c:v>
                  </c:pt>
                  <c:pt idx="189">
                    <c:v>5.2837257000000002E-7</c:v>
                  </c:pt>
                  <c:pt idx="190">
                    <c:v>3.4441213E-7</c:v>
                  </c:pt>
                  <c:pt idx="191">
                    <c:v>5.4414918E-7</c:v>
                  </c:pt>
                  <c:pt idx="192">
                    <c:v>5.6257055000000002E-7</c:v>
                  </c:pt>
                  <c:pt idx="193">
                    <c:v>3.8793661999999999E-7</c:v>
                  </c:pt>
                  <c:pt idx="194">
                    <c:v>3.3522460000000002E-7</c:v>
                  </c:pt>
                  <c:pt idx="195">
                    <c:v>5.6150537999999997E-7</c:v>
                  </c:pt>
                  <c:pt idx="196">
                    <c:v>6.1487093999999997E-7</c:v>
                  </c:pt>
                  <c:pt idx="197">
                    <c:v>5.4021637999999995E-7</c:v>
                  </c:pt>
                  <c:pt idx="198">
                    <c:v>6.5160443000000001E-7</c:v>
                  </c:pt>
                  <c:pt idx="199">
                    <c:v>5.6809016E-7</c:v>
                  </c:pt>
                  <c:pt idx="200">
                    <c:v>1.1089366E-7</c:v>
                  </c:pt>
                  <c:pt idx="201">
                    <c:v>5.5874836000000003E-7</c:v>
                  </c:pt>
                  <c:pt idx="202">
                    <c:v>5.6475600999999996E-7</c:v>
                  </c:pt>
                  <c:pt idx="203">
                    <c:v>5.2220843999999997E-7</c:v>
                  </c:pt>
                  <c:pt idx="204">
                    <c:v>5.9931223999999996E-7</c:v>
                  </c:pt>
                  <c:pt idx="205">
                    <c:v>3.2096091999999999E-7</c:v>
                  </c:pt>
                  <c:pt idx="206">
                    <c:v>3.3607871999999999E-7</c:v>
                  </c:pt>
                  <c:pt idx="207">
                    <c:v>6.1760636000000001E-7</c:v>
                  </c:pt>
                  <c:pt idx="208">
                    <c:v>6.1997438000000002E-7</c:v>
                  </c:pt>
                  <c:pt idx="209">
                    <c:v>5.7825686999999997E-7</c:v>
                  </c:pt>
                  <c:pt idx="210">
                    <c:v>5.9196264000000001E-7</c:v>
                  </c:pt>
                  <c:pt idx="211">
                    <c:v>3.2517016999999997E-7</c:v>
                  </c:pt>
                  <c:pt idx="212">
                    <c:v>3.2877753999999998E-7</c:v>
                  </c:pt>
                  <c:pt idx="213">
                    <c:v>5.0614610999999999E-7</c:v>
                  </c:pt>
                  <c:pt idx="214">
                    <c:v>5.720857E-7</c:v>
                  </c:pt>
                  <c:pt idx="215">
                    <c:v>4.9585687999999995E-7</c:v>
                  </c:pt>
                  <c:pt idx="216">
                    <c:v>6.0115426999999998E-7</c:v>
                  </c:pt>
                  <c:pt idx="217">
                    <c:v>5.0261984000000004E-7</c:v>
                  </c:pt>
                  <c:pt idx="218">
                    <c:v>6.6913925999999998E-7</c:v>
                  </c:pt>
                  <c:pt idx="219">
                    <c:v>6.5535074999999997E-7</c:v>
                  </c:pt>
                  <c:pt idx="220">
                    <c:v>9.9502822999999992E-7</c:v>
                  </c:pt>
                  <c:pt idx="221">
                    <c:v>6.4998022999999999E-7</c:v>
                  </c:pt>
                  <c:pt idx="222">
                    <c:v>1.4499253999999999E-6</c:v>
                  </c:pt>
                  <c:pt idx="223">
                    <c:v>1.2778547000000001E-6</c:v>
                  </c:pt>
                  <c:pt idx="224">
                    <c:v>1.469557E-6</c:v>
                  </c:pt>
                  <c:pt idx="225">
                    <c:v>1.0813154E-7</c:v>
                  </c:pt>
                  <c:pt idx="226">
                    <c:v>1.1344229E-7</c:v>
                  </c:pt>
                  <c:pt idx="227">
                    <c:v>6.1349457000000003E-7</c:v>
                  </c:pt>
                  <c:pt idx="228">
                    <c:v>3.2905035E-7</c:v>
                  </c:pt>
                  <c:pt idx="229">
                    <c:v>3.2323334000000001E-7</c:v>
                  </c:pt>
                  <c:pt idx="230">
                    <c:v>7.0172392999999998E-7</c:v>
                  </c:pt>
                  <c:pt idx="231">
                    <c:v>3.1678204E-7</c:v>
                  </c:pt>
                  <c:pt idx="232">
                    <c:v>6.0085262000000001E-7</c:v>
                  </c:pt>
                  <c:pt idx="233">
                    <c:v>6.3827079000000002E-7</c:v>
                  </c:pt>
                  <c:pt idx="234">
                    <c:v>6.650221E-7</c:v>
                  </c:pt>
                  <c:pt idx="235">
                    <c:v>7.1746542000000004E-7</c:v>
                  </c:pt>
                  <c:pt idx="236">
                    <c:v>5.4453675999999998E-7</c:v>
                  </c:pt>
                  <c:pt idx="237">
                    <c:v>1.4225217000000001E-6</c:v>
                  </c:pt>
                  <c:pt idx="238">
                    <c:v>7.1387862000000001E-7</c:v>
                  </c:pt>
                  <c:pt idx="239">
                    <c:v>1.0937723E-7</c:v>
                  </c:pt>
                  <c:pt idx="240">
                    <c:v>7.0178063999999997E-7</c:v>
                  </c:pt>
                  <c:pt idx="241">
                    <c:v>5.9190368000000001E-7</c:v>
                  </c:pt>
                  <c:pt idx="242">
                    <c:v>5.6835794000000003E-7</c:v>
                  </c:pt>
                  <c:pt idx="243">
                    <c:v>3.4722628000000002E-7</c:v>
                  </c:pt>
                  <c:pt idx="244">
                    <c:v>6.0076529000000001E-7</c:v>
                  </c:pt>
                  <c:pt idx="245">
                    <c:v>5.1550798000000002E-7</c:v>
                  </c:pt>
                  <c:pt idx="246">
                    <c:v>3.6665906999999999E-7</c:v>
                  </c:pt>
                  <c:pt idx="247">
                    <c:v>5.7183257999999999E-7</c:v>
                  </c:pt>
                  <c:pt idx="248">
                    <c:v>5.7937678999999999E-7</c:v>
                  </c:pt>
                  <c:pt idx="249">
                    <c:v>5.5920869999999999E-7</c:v>
                  </c:pt>
                  <c:pt idx="250">
                    <c:v>5.4066975999999996E-7</c:v>
                  </c:pt>
                  <c:pt idx="251">
                    <c:v>5.4074664999999999E-7</c:v>
                  </c:pt>
                  <c:pt idx="252">
                    <c:v>5.2903315000000001E-7</c:v>
                  </c:pt>
                  <c:pt idx="253">
                    <c:v>4.8989704000000002E-7</c:v>
                  </c:pt>
                  <c:pt idx="254">
                    <c:v>5.5843322999999997E-7</c:v>
                  </c:pt>
                  <c:pt idx="255">
                    <c:v>3.2897896000000001E-7</c:v>
                  </c:pt>
                  <c:pt idx="256">
                    <c:v>1.1541008999999999E-7</c:v>
                  </c:pt>
                  <c:pt idx="257">
                    <c:v>1.1750412E-7</c:v>
                  </c:pt>
                  <c:pt idx="258">
                    <c:v>3.4933010999999999E-7</c:v>
                  </c:pt>
                  <c:pt idx="259">
                    <c:v>6.3354159000000004E-7</c:v>
                  </c:pt>
                  <c:pt idx="260">
                    <c:v>1.102263E-7</c:v>
                  </c:pt>
                  <c:pt idx="261">
                    <c:v>6.2781775999999999E-7</c:v>
                  </c:pt>
                  <c:pt idx="262">
                    <c:v>5.4505538000000001E-7</c:v>
                  </c:pt>
                  <c:pt idx="263">
                    <c:v>3.3934473000000003E-7</c:v>
                  </c:pt>
                  <c:pt idx="264">
                    <c:v>5.4991395000000001E-7</c:v>
                  </c:pt>
                  <c:pt idx="265">
                    <c:v>5.3579864999999999E-7</c:v>
                  </c:pt>
                  <c:pt idx="266">
                    <c:v>1.135472E-7</c:v>
                  </c:pt>
                  <c:pt idx="267">
                    <c:v>5.8478769000000002E-7</c:v>
                  </c:pt>
                  <c:pt idx="268">
                    <c:v>5.7808955999999995E-7</c:v>
                  </c:pt>
                  <c:pt idx="269">
                    <c:v>6.6303166000000001E-7</c:v>
                  </c:pt>
                  <c:pt idx="270">
                    <c:v>5.4560958999999997E-7</c:v>
                  </c:pt>
                  <c:pt idx="271">
                    <c:v>3.5666921000000002E-7</c:v>
                  </c:pt>
                  <c:pt idx="272">
                    <c:v>6.4868453999999996E-7</c:v>
                  </c:pt>
                  <c:pt idx="273">
                    <c:v>6.0298049000000005E-7</c:v>
                  </c:pt>
                  <c:pt idx="274">
                    <c:v>3.5563064000000001E-7</c:v>
                  </c:pt>
                  <c:pt idx="275">
                    <c:v>6.2828052000000005E-7</c:v>
                  </c:pt>
                  <c:pt idx="276">
                    <c:v>3.3796535000000002E-7</c:v>
                  </c:pt>
                  <c:pt idx="277">
                    <c:v>6.1316486000000002E-7</c:v>
                  </c:pt>
                  <c:pt idx="278">
                    <c:v>3.5368329999999998E-7</c:v>
                  </c:pt>
                  <c:pt idx="279">
                    <c:v>6.7784260000000005E-7</c:v>
                  </c:pt>
                  <c:pt idx="280">
                    <c:v>5.2691274999999997E-7</c:v>
                  </c:pt>
                  <c:pt idx="281">
                    <c:v>5.5601862000000005E-7</c:v>
                  </c:pt>
                  <c:pt idx="282">
                    <c:v>5.4058116000000001E-7</c:v>
                  </c:pt>
                  <c:pt idx="283">
                    <c:v>3.4761249999999999E-7</c:v>
                  </c:pt>
                  <c:pt idx="284">
                    <c:v>5.5791350000000004E-7</c:v>
                  </c:pt>
                  <c:pt idx="285">
                    <c:v>6.8318014999999997E-7</c:v>
                  </c:pt>
                  <c:pt idx="286">
                    <c:v>7.1317931000000002E-7</c:v>
                  </c:pt>
                  <c:pt idx="287">
                    <c:v>5.6993286000000002E-7</c:v>
                  </c:pt>
                  <c:pt idx="288">
                    <c:v>5.8641533000000003E-7</c:v>
                  </c:pt>
                  <c:pt idx="289">
                    <c:v>3.2978158999999998E-7</c:v>
                  </c:pt>
                  <c:pt idx="290">
                    <c:v>5.3671992999999996E-7</c:v>
                  </c:pt>
                  <c:pt idx="291">
                    <c:v>7.2150083000000004E-7</c:v>
                  </c:pt>
                  <c:pt idx="292">
                    <c:v>3.3529157999999999E-7</c:v>
                  </c:pt>
                  <c:pt idx="293">
                    <c:v>4.8128669999999998E-7</c:v>
                  </c:pt>
                  <c:pt idx="294">
                    <c:v>5.3316581E-7</c:v>
                  </c:pt>
                  <c:pt idx="295">
                    <c:v>5.8590197999999995E-7</c:v>
                  </c:pt>
                  <c:pt idx="296">
                    <c:v>3.415491E-7</c:v>
                  </c:pt>
                  <c:pt idx="297">
                    <c:v>7.1207688000000002E-7</c:v>
                  </c:pt>
                  <c:pt idx="298">
                    <c:v>5.5396621999999998E-7</c:v>
                  </c:pt>
                  <c:pt idx="299">
                    <c:v>3.2467528E-7</c:v>
                  </c:pt>
                  <c:pt idx="300">
                    <c:v>5.5269840999999997E-7</c:v>
                  </c:pt>
                  <c:pt idx="301">
                    <c:v>6.6324438000000001E-7</c:v>
                  </c:pt>
                  <c:pt idx="302">
                    <c:v>6.5070568000000003E-7</c:v>
                  </c:pt>
                </c:numCache>
              </c:numRef>
            </c:plus>
            <c:minus>
              <c:numRef>
                <c:f>Sheet2!$D$2:$D$304</c:f>
                <c:numCache>
                  <c:formatCode>General</c:formatCode>
                  <c:ptCount val="303"/>
                  <c:pt idx="0">
                    <c:v>1.6897099E-6</c:v>
                  </c:pt>
                  <c:pt idx="1">
                    <c:v>1.5659297000000001E-6</c:v>
                  </c:pt>
                  <c:pt idx="2">
                    <c:v>8.9048761000000004E-7</c:v>
                  </c:pt>
                  <c:pt idx="3">
                    <c:v>2.0630886999999999E-6</c:v>
                  </c:pt>
                  <c:pt idx="4">
                    <c:v>9.665975200000001E-7</c:v>
                  </c:pt>
                  <c:pt idx="5">
                    <c:v>1.6812122000000001E-6</c:v>
                  </c:pt>
                  <c:pt idx="6">
                    <c:v>9.566959199999999E-7</c:v>
                  </c:pt>
                  <c:pt idx="7">
                    <c:v>1.5811579E-6</c:v>
                  </c:pt>
                  <c:pt idx="8">
                    <c:v>2.0050987E-6</c:v>
                  </c:pt>
                  <c:pt idx="9">
                    <c:v>9.3332723999999995E-7</c:v>
                  </c:pt>
                  <c:pt idx="10">
                    <c:v>1.6931926E-6</c:v>
                  </c:pt>
                  <c:pt idx="11">
                    <c:v>1.7128954E-6</c:v>
                  </c:pt>
                  <c:pt idx="12">
                    <c:v>1.6551224999999999E-6</c:v>
                  </c:pt>
                  <c:pt idx="13">
                    <c:v>1.4305666000000001E-6</c:v>
                  </c:pt>
                  <c:pt idx="14">
                    <c:v>1.0568192E-6</c:v>
                  </c:pt>
                  <c:pt idx="15">
                    <c:v>5.3604837999999999E-7</c:v>
                  </c:pt>
                  <c:pt idx="16">
                    <c:v>1.1103881E-6</c:v>
                  </c:pt>
                  <c:pt idx="17">
                    <c:v>7.1089243000000001E-7</c:v>
                  </c:pt>
                  <c:pt idx="18">
                    <c:v>1.4964602000000001E-7</c:v>
                  </c:pt>
                  <c:pt idx="19">
                    <c:v>4.3722146999999998E-7</c:v>
                  </c:pt>
                  <c:pt idx="20">
                    <c:v>6.8334164999999998E-7</c:v>
                  </c:pt>
                  <c:pt idx="21">
                    <c:v>4.1359148000000001E-7</c:v>
                  </c:pt>
                  <c:pt idx="22">
                    <c:v>4.1205854999999998E-7</c:v>
                  </c:pt>
                  <c:pt idx="23">
                    <c:v>4.1455007000000001E-7</c:v>
                  </c:pt>
                  <c:pt idx="24">
                    <c:v>6.8813064E-7</c:v>
                  </c:pt>
                  <c:pt idx="25">
                    <c:v>3.8186115E-7</c:v>
                  </c:pt>
                  <c:pt idx="26">
                    <c:v>3.8381447000000001E-7</c:v>
                  </c:pt>
                  <c:pt idx="27">
                    <c:v>3.6633402999999998E-7</c:v>
                  </c:pt>
                  <c:pt idx="28">
                    <c:v>3.7472054999999999E-7</c:v>
                  </c:pt>
                  <c:pt idx="29">
                    <c:v>5.6593490999999996E-7</c:v>
                  </c:pt>
                  <c:pt idx="30">
                    <c:v>3.7374093999999998E-7</c:v>
                  </c:pt>
                  <c:pt idx="31">
                    <c:v>3.8642381999999998E-7</c:v>
                  </c:pt>
                  <c:pt idx="32">
                    <c:v>3.5921958000000002E-7</c:v>
                  </c:pt>
                  <c:pt idx="33">
                    <c:v>6.1568358999999996E-7</c:v>
                  </c:pt>
                  <c:pt idx="34">
                    <c:v>1.1896323000000001E-7</c:v>
                  </c:pt>
                  <c:pt idx="35">
                    <c:v>5.0782127E-7</c:v>
                  </c:pt>
                  <c:pt idx="36">
                    <c:v>5.2308672999999995E-7</c:v>
                  </c:pt>
                  <c:pt idx="37">
                    <c:v>6.4446568999999998E-7</c:v>
                  </c:pt>
                  <c:pt idx="38">
                    <c:v>3.4451439999999998E-7</c:v>
                  </c:pt>
                  <c:pt idx="39">
                    <c:v>5.3365531999999999E-7</c:v>
                  </c:pt>
                  <c:pt idx="40">
                    <c:v>6.9598510999999997E-7</c:v>
                  </c:pt>
                  <c:pt idx="41">
                    <c:v>3.3345182E-7</c:v>
                  </c:pt>
                  <c:pt idx="42">
                    <c:v>6.9294445999999999E-7</c:v>
                  </c:pt>
                  <c:pt idx="43">
                    <c:v>1.1534813E-7</c:v>
                  </c:pt>
                  <c:pt idx="44">
                    <c:v>3.3243443999999998E-7</c:v>
                  </c:pt>
                  <c:pt idx="45">
                    <c:v>1.0485436E-7</c:v>
                  </c:pt>
                  <c:pt idx="46">
                    <c:v>6.0448189999999998E-7</c:v>
                  </c:pt>
                  <c:pt idx="47">
                    <c:v>6.2727079999999997E-7</c:v>
                  </c:pt>
                  <c:pt idx="48">
                    <c:v>5.2689306000000001E-7</c:v>
                  </c:pt>
                  <c:pt idx="49">
                    <c:v>5.3092133000000005E-7</c:v>
                  </c:pt>
                  <c:pt idx="50">
                    <c:v>1.1253071E-7</c:v>
                  </c:pt>
                  <c:pt idx="51">
                    <c:v>6.2089754000000003E-7</c:v>
                  </c:pt>
                  <c:pt idx="52">
                    <c:v>3.2756416999999999E-7</c:v>
                  </c:pt>
                  <c:pt idx="53">
                    <c:v>5.7681824999999995E-7</c:v>
                  </c:pt>
                  <c:pt idx="54">
                    <c:v>1.1034952E-7</c:v>
                  </c:pt>
                  <c:pt idx="55">
                    <c:v>1.1170284000000001E-7</c:v>
                  </c:pt>
                  <c:pt idx="56">
                    <c:v>3.4502288000000002E-7</c:v>
                  </c:pt>
                  <c:pt idx="57">
                    <c:v>3.3543761999999999E-7</c:v>
                  </c:pt>
                  <c:pt idx="58">
                    <c:v>1.0771223000000001E-7</c:v>
                  </c:pt>
                  <c:pt idx="59">
                    <c:v>3.2817766E-7</c:v>
                  </c:pt>
                  <c:pt idx="60">
                    <c:v>3.5960026000000001E-7</c:v>
                  </c:pt>
                  <c:pt idx="61">
                    <c:v>6.4470505999999998E-7</c:v>
                  </c:pt>
                  <c:pt idx="62">
                    <c:v>5.8619818999999999E-7</c:v>
                  </c:pt>
                  <c:pt idx="63">
                    <c:v>3.2249731000000002E-7</c:v>
                  </c:pt>
                  <c:pt idx="64">
                    <c:v>4.8619403999999998E-7</c:v>
                  </c:pt>
                  <c:pt idx="65">
                    <c:v>3.3692005999999998E-7</c:v>
                  </c:pt>
                  <c:pt idx="66">
                    <c:v>5.0767756000000005E-7</c:v>
                  </c:pt>
                  <c:pt idx="67">
                    <c:v>3.2542318999999999E-7</c:v>
                  </c:pt>
                  <c:pt idx="68">
                    <c:v>6.3326127000000005E-7</c:v>
                  </c:pt>
                  <c:pt idx="69">
                    <c:v>3.3273103000000002E-7</c:v>
                  </c:pt>
                  <c:pt idx="70">
                    <c:v>1.087473E-7</c:v>
                  </c:pt>
                  <c:pt idx="71">
                    <c:v>5.5795451999999998E-7</c:v>
                  </c:pt>
                  <c:pt idx="72">
                    <c:v>5.4273331999999996E-7</c:v>
                  </c:pt>
                  <c:pt idx="73">
                    <c:v>5.9069708000000001E-7</c:v>
                  </c:pt>
                  <c:pt idx="74">
                    <c:v>1.0598177E-7</c:v>
                  </c:pt>
                  <c:pt idx="75">
                    <c:v>3.2536453000000002E-7</c:v>
                  </c:pt>
                  <c:pt idx="76">
                    <c:v>5.3050733999999999E-7</c:v>
                  </c:pt>
                  <c:pt idx="77">
                    <c:v>5.8928327E-7</c:v>
                  </c:pt>
                  <c:pt idx="78">
                    <c:v>3.2140991999999999E-7</c:v>
                  </c:pt>
                  <c:pt idx="79">
                    <c:v>5.4355992999999999E-7</c:v>
                  </c:pt>
                  <c:pt idx="80">
                    <c:v>3.4271297999999999E-7</c:v>
                  </c:pt>
                  <c:pt idx="81">
                    <c:v>5.1842269999999995E-7</c:v>
                  </c:pt>
                  <c:pt idx="82">
                    <c:v>4.8290589999999998E-7</c:v>
                  </c:pt>
                  <c:pt idx="83">
                    <c:v>6.5992528000000004E-7</c:v>
                  </c:pt>
                  <c:pt idx="84">
                    <c:v>4.8946360000000003E-7</c:v>
                  </c:pt>
                  <c:pt idx="85">
                    <c:v>1.0813358000000001E-7</c:v>
                  </c:pt>
                  <c:pt idx="86">
                    <c:v>5.9319399E-7</c:v>
                  </c:pt>
                  <c:pt idx="87">
                    <c:v>5.5734123E-7</c:v>
                  </c:pt>
                  <c:pt idx="88">
                    <c:v>3.3003032999999998E-7</c:v>
                  </c:pt>
                  <c:pt idx="89">
                    <c:v>1.0485089E-7</c:v>
                  </c:pt>
                  <c:pt idx="90">
                    <c:v>3.2059697000000002E-7</c:v>
                  </c:pt>
                  <c:pt idx="91">
                    <c:v>6.3343482000000004E-7</c:v>
                  </c:pt>
                  <c:pt idx="92">
                    <c:v>3.4062450999999999E-7</c:v>
                  </c:pt>
                  <c:pt idx="93">
                    <c:v>4.9995299000000002E-7</c:v>
                  </c:pt>
                  <c:pt idx="94">
                    <c:v>5.7872774E-7</c:v>
                  </c:pt>
                  <c:pt idx="95">
                    <c:v>5.2501003000000002E-7</c:v>
                  </c:pt>
                  <c:pt idx="96">
                    <c:v>3.2496923999999997E-7</c:v>
                  </c:pt>
                  <c:pt idx="97">
                    <c:v>6.7489053000000005E-7</c:v>
                  </c:pt>
                  <c:pt idx="98">
                    <c:v>5.1606463999999997E-7</c:v>
                  </c:pt>
                  <c:pt idx="99">
                    <c:v>3.2061117000000002E-7</c:v>
                  </c:pt>
                  <c:pt idx="100">
                    <c:v>1.0930446E-7</c:v>
                  </c:pt>
                  <c:pt idx="101">
                    <c:v>5.8518733000000002E-7</c:v>
                  </c:pt>
                  <c:pt idx="102">
                    <c:v>1.0650080999999999E-7</c:v>
                  </c:pt>
                  <c:pt idx="103">
                    <c:v>3.1985034000000001E-7</c:v>
                  </c:pt>
                  <c:pt idx="104">
                    <c:v>6.1831161000000005E-7</c:v>
                  </c:pt>
                  <c:pt idx="105">
                    <c:v>5.5462497E-7</c:v>
                  </c:pt>
                  <c:pt idx="106">
                    <c:v>3.2901937999999999E-7</c:v>
                  </c:pt>
                  <c:pt idx="107">
                    <c:v>3.2998254999999998E-7</c:v>
                  </c:pt>
                  <c:pt idx="108">
                    <c:v>5.8379948000000005E-7</c:v>
                  </c:pt>
                  <c:pt idx="109">
                    <c:v>1.109594E-7</c:v>
                  </c:pt>
                  <c:pt idx="110">
                    <c:v>5.7295744999999998E-7</c:v>
                  </c:pt>
                  <c:pt idx="111">
                    <c:v>5.7969434999999998E-7</c:v>
                  </c:pt>
                  <c:pt idx="112">
                    <c:v>3.2187644000000002E-7</c:v>
                  </c:pt>
                  <c:pt idx="113">
                    <c:v>5.0468415000000001E-7</c:v>
                  </c:pt>
                  <c:pt idx="114">
                    <c:v>3.2395209999999998E-7</c:v>
                  </c:pt>
                  <c:pt idx="115">
                    <c:v>5.0309061999999996E-7</c:v>
                  </c:pt>
                  <c:pt idx="116">
                    <c:v>5.7171540999999996E-7</c:v>
                  </c:pt>
                  <c:pt idx="117">
                    <c:v>4.8838704999999999E-7</c:v>
                  </c:pt>
                  <c:pt idx="118">
                    <c:v>3.1908061000000001E-7</c:v>
                  </c:pt>
                  <c:pt idx="119">
                    <c:v>1.0884545999999999E-7</c:v>
                  </c:pt>
                  <c:pt idx="120">
                    <c:v>6.0787002999999995E-7</c:v>
                  </c:pt>
                  <c:pt idx="121">
                    <c:v>1.0636318E-7</c:v>
                  </c:pt>
                  <c:pt idx="122">
                    <c:v>5.4656204000000003E-7</c:v>
                  </c:pt>
                  <c:pt idx="123">
                    <c:v>5.5446646999999997E-7</c:v>
                  </c:pt>
                  <c:pt idx="124">
                    <c:v>3.4146098E-7</c:v>
                  </c:pt>
                  <c:pt idx="125">
                    <c:v>5.0085269999999999E-7</c:v>
                  </c:pt>
                  <c:pt idx="126">
                    <c:v>3.3492177E-7</c:v>
                  </c:pt>
                  <c:pt idx="127">
                    <c:v>3.2517085999999999E-7</c:v>
                  </c:pt>
                  <c:pt idx="128">
                    <c:v>5.3730497999999999E-7</c:v>
                  </c:pt>
                  <c:pt idx="129">
                    <c:v>6.5352813999999998E-7</c:v>
                  </c:pt>
                  <c:pt idx="130">
                    <c:v>1.0713565E-7</c:v>
                  </c:pt>
                  <c:pt idx="131">
                    <c:v>3.2267411E-7</c:v>
                  </c:pt>
                  <c:pt idx="132">
                    <c:v>4.6710209999999999E-7</c:v>
                  </c:pt>
                  <c:pt idx="133">
                    <c:v>4.6200481000000001E-7</c:v>
                  </c:pt>
                  <c:pt idx="134">
                    <c:v>5.1204262999999998E-7</c:v>
                  </c:pt>
                  <c:pt idx="135">
                    <c:v>5.5445224000000002E-7</c:v>
                  </c:pt>
                  <c:pt idx="136">
                    <c:v>5.3285094000000003E-7</c:v>
                  </c:pt>
                  <c:pt idx="137">
                    <c:v>5.0063374000000002E-7</c:v>
                  </c:pt>
                  <c:pt idx="138">
                    <c:v>5.3599863999999997E-7</c:v>
                  </c:pt>
                  <c:pt idx="139">
                    <c:v>5.6898796999999996E-7</c:v>
                  </c:pt>
                  <c:pt idx="140">
                    <c:v>5.9431937999999997E-7</c:v>
                  </c:pt>
                  <c:pt idx="141">
                    <c:v>5.5692216999999997E-7</c:v>
                  </c:pt>
                  <c:pt idx="142">
                    <c:v>4.6166662E-7</c:v>
                  </c:pt>
                  <c:pt idx="143">
                    <c:v>5.4072469999999999E-7</c:v>
                  </c:pt>
                  <c:pt idx="144">
                    <c:v>1.1028364E-7</c:v>
                  </c:pt>
                  <c:pt idx="145">
                    <c:v>5.8231696999999996E-7</c:v>
                  </c:pt>
                  <c:pt idx="146">
                    <c:v>3.2870055000000001E-7</c:v>
                  </c:pt>
                  <c:pt idx="147">
                    <c:v>1.1373545E-7</c:v>
                  </c:pt>
                  <c:pt idx="148">
                    <c:v>5.3321196000000001E-7</c:v>
                  </c:pt>
                  <c:pt idx="149">
                    <c:v>3.1912254000000002E-7</c:v>
                  </c:pt>
                  <c:pt idx="150">
                    <c:v>5.0731723999999996E-7</c:v>
                  </c:pt>
                  <c:pt idx="151">
                    <c:v>1.074744E-7</c:v>
                  </c:pt>
                  <c:pt idx="152">
                    <c:v>5.5376881000000004E-7</c:v>
                  </c:pt>
                  <c:pt idx="153">
                    <c:v>3.2680929000000002E-7</c:v>
                  </c:pt>
                  <c:pt idx="154">
                    <c:v>5.7846515999999998E-7</c:v>
                  </c:pt>
                  <c:pt idx="155">
                    <c:v>5.4503008999999996E-7</c:v>
                  </c:pt>
                  <c:pt idx="156">
                    <c:v>5.7248391E-7</c:v>
                  </c:pt>
                  <c:pt idx="157">
                    <c:v>5.6283540000000002E-7</c:v>
                  </c:pt>
                  <c:pt idx="158">
                    <c:v>5.8011802E-7</c:v>
                  </c:pt>
                  <c:pt idx="159">
                    <c:v>5.1429750000000003E-7</c:v>
                  </c:pt>
                  <c:pt idx="160">
                    <c:v>5.5684101000000001E-7</c:v>
                  </c:pt>
                  <c:pt idx="161">
                    <c:v>6.0574383000000005E-7</c:v>
                  </c:pt>
                  <c:pt idx="162">
                    <c:v>5.5124445E-7</c:v>
                  </c:pt>
                  <c:pt idx="163">
                    <c:v>3.1703802E-7</c:v>
                  </c:pt>
                  <c:pt idx="164">
                    <c:v>5.1559094999999998E-7</c:v>
                  </c:pt>
                  <c:pt idx="165">
                    <c:v>5.8104011999999998E-7</c:v>
                  </c:pt>
                  <c:pt idx="166">
                    <c:v>1.0905997E-7</c:v>
                  </c:pt>
                  <c:pt idx="167">
                    <c:v>5.9166717000000001E-7</c:v>
                  </c:pt>
                  <c:pt idx="168">
                    <c:v>3.1681803E-7</c:v>
                  </c:pt>
                  <c:pt idx="169">
                    <c:v>5.7993186E-7</c:v>
                  </c:pt>
                  <c:pt idx="170">
                    <c:v>4.1139878000000001E-7</c:v>
                  </c:pt>
                  <c:pt idx="171">
                    <c:v>3.3707917999999999E-7</c:v>
                  </c:pt>
                  <c:pt idx="172">
                    <c:v>3.6807001000000002E-7</c:v>
                  </c:pt>
                  <c:pt idx="173">
                    <c:v>5.2336108E-7</c:v>
                  </c:pt>
                  <c:pt idx="174">
                    <c:v>1.0941135E-7</c:v>
                  </c:pt>
                  <c:pt idx="175">
                    <c:v>5.9515934999999996E-7</c:v>
                  </c:pt>
                  <c:pt idx="176">
                    <c:v>3.1319296E-7</c:v>
                  </c:pt>
                  <c:pt idx="177">
                    <c:v>5.4433182000000004E-7</c:v>
                  </c:pt>
                  <c:pt idx="178">
                    <c:v>5.9241602000000002E-7</c:v>
                  </c:pt>
                  <c:pt idx="179">
                    <c:v>5.2795772000000001E-7</c:v>
                  </c:pt>
                  <c:pt idx="180">
                    <c:v>6.1508858000000002E-7</c:v>
                  </c:pt>
                  <c:pt idx="181">
                    <c:v>5.0725888999999995E-7</c:v>
                  </c:pt>
                  <c:pt idx="182">
                    <c:v>3.1501166999999998E-7</c:v>
                  </c:pt>
                  <c:pt idx="183">
                    <c:v>1.0862861E-7</c:v>
                  </c:pt>
                  <c:pt idx="184">
                    <c:v>5.8120330000000005E-7</c:v>
                  </c:pt>
                  <c:pt idx="185">
                    <c:v>5.3845882000000003E-7</c:v>
                  </c:pt>
                  <c:pt idx="186">
                    <c:v>5.3898613000000003E-7</c:v>
                  </c:pt>
                  <c:pt idx="187">
                    <c:v>1.1167268E-7</c:v>
                  </c:pt>
                  <c:pt idx="188">
                    <c:v>5.5837505999999997E-7</c:v>
                  </c:pt>
                  <c:pt idx="189">
                    <c:v>5.2837257000000002E-7</c:v>
                  </c:pt>
                  <c:pt idx="190">
                    <c:v>3.4441213E-7</c:v>
                  </c:pt>
                  <c:pt idx="191">
                    <c:v>5.4414918E-7</c:v>
                  </c:pt>
                  <c:pt idx="192">
                    <c:v>5.6257055000000002E-7</c:v>
                  </c:pt>
                  <c:pt idx="193">
                    <c:v>3.8793661999999999E-7</c:v>
                  </c:pt>
                  <c:pt idx="194">
                    <c:v>3.3522460000000002E-7</c:v>
                  </c:pt>
                  <c:pt idx="195">
                    <c:v>5.6150537999999997E-7</c:v>
                  </c:pt>
                  <c:pt idx="196">
                    <c:v>6.1487093999999997E-7</c:v>
                  </c:pt>
                  <c:pt idx="197">
                    <c:v>5.4021637999999995E-7</c:v>
                  </c:pt>
                  <c:pt idx="198">
                    <c:v>6.5160443000000001E-7</c:v>
                  </c:pt>
                  <c:pt idx="199">
                    <c:v>5.6809016E-7</c:v>
                  </c:pt>
                  <c:pt idx="200">
                    <c:v>1.1089366E-7</c:v>
                  </c:pt>
                  <c:pt idx="201">
                    <c:v>5.5874836000000003E-7</c:v>
                  </c:pt>
                  <c:pt idx="202">
                    <c:v>5.6475600999999996E-7</c:v>
                  </c:pt>
                  <c:pt idx="203">
                    <c:v>5.2220843999999997E-7</c:v>
                  </c:pt>
                  <c:pt idx="204">
                    <c:v>5.9931223999999996E-7</c:v>
                  </c:pt>
                  <c:pt idx="205">
                    <c:v>3.2096091999999999E-7</c:v>
                  </c:pt>
                  <c:pt idx="206">
                    <c:v>3.3607871999999999E-7</c:v>
                  </c:pt>
                  <c:pt idx="207">
                    <c:v>6.1760636000000001E-7</c:v>
                  </c:pt>
                  <c:pt idx="208">
                    <c:v>6.1997438000000002E-7</c:v>
                  </c:pt>
                  <c:pt idx="209">
                    <c:v>5.7825686999999997E-7</c:v>
                  </c:pt>
                  <c:pt idx="210">
                    <c:v>5.9196264000000001E-7</c:v>
                  </c:pt>
                  <c:pt idx="211">
                    <c:v>3.2517016999999997E-7</c:v>
                  </c:pt>
                  <c:pt idx="212">
                    <c:v>3.2877753999999998E-7</c:v>
                  </c:pt>
                  <c:pt idx="213">
                    <c:v>5.0614610999999999E-7</c:v>
                  </c:pt>
                  <c:pt idx="214">
                    <c:v>5.720857E-7</c:v>
                  </c:pt>
                  <c:pt idx="215">
                    <c:v>4.9585687999999995E-7</c:v>
                  </c:pt>
                  <c:pt idx="216">
                    <c:v>6.0115426999999998E-7</c:v>
                  </c:pt>
                  <c:pt idx="217">
                    <c:v>5.0261984000000004E-7</c:v>
                  </c:pt>
                  <c:pt idx="218">
                    <c:v>6.6913925999999998E-7</c:v>
                  </c:pt>
                  <c:pt idx="219">
                    <c:v>6.5535074999999997E-7</c:v>
                  </c:pt>
                  <c:pt idx="220">
                    <c:v>9.9502822999999992E-7</c:v>
                  </c:pt>
                  <c:pt idx="221">
                    <c:v>6.4998022999999999E-7</c:v>
                  </c:pt>
                  <c:pt idx="222">
                    <c:v>1.4499253999999999E-6</c:v>
                  </c:pt>
                  <c:pt idx="223">
                    <c:v>1.2778547000000001E-6</c:v>
                  </c:pt>
                  <c:pt idx="224">
                    <c:v>1.469557E-6</c:v>
                  </c:pt>
                  <c:pt idx="225">
                    <c:v>1.0813154E-7</c:v>
                  </c:pt>
                  <c:pt idx="226">
                    <c:v>1.1344229E-7</c:v>
                  </c:pt>
                  <c:pt idx="227">
                    <c:v>6.1349457000000003E-7</c:v>
                  </c:pt>
                  <c:pt idx="228">
                    <c:v>3.2905035E-7</c:v>
                  </c:pt>
                  <c:pt idx="229">
                    <c:v>3.2323334000000001E-7</c:v>
                  </c:pt>
                  <c:pt idx="230">
                    <c:v>7.0172392999999998E-7</c:v>
                  </c:pt>
                  <c:pt idx="231">
                    <c:v>3.1678204E-7</c:v>
                  </c:pt>
                  <c:pt idx="232">
                    <c:v>6.0085262000000001E-7</c:v>
                  </c:pt>
                  <c:pt idx="233">
                    <c:v>6.3827079000000002E-7</c:v>
                  </c:pt>
                  <c:pt idx="234">
                    <c:v>6.650221E-7</c:v>
                  </c:pt>
                  <c:pt idx="235">
                    <c:v>7.1746542000000004E-7</c:v>
                  </c:pt>
                  <c:pt idx="236">
                    <c:v>5.4453675999999998E-7</c:v>
                  </c:pt>
                  <c:pt idx="237">
                    <c:v>1.4225217000000001E-6</c:v>
                  </c:pt>
                  <c:pt idx="238">
                    <c:v>7.1387862000000001E-7</c:v>
                  </c:pt>
                  <c:pt idx="239">
                    <c:v>1.0937723E-7</c:v>
                  </c:pt>
                  <c:pt idx="240">
                    <c:v>7.0178063999999997E-7</c:v>
                  </c:pt>
                  <c:pt idx="241">
                    <c:v>5.9190368000000001E-7</c:v>
                  </c:pt>
                  <c:pt idx="242">
                    <c:v>5.6835794000000003E-7</c:v>
                  </c:pt>
                  <c:pt idx="243">
                    <c:v>3.4722628000000002E-7</c:v>
                  </c:pt>
                  <c:pt idx="244">
                    <c:v>6.0076529000000001E-7</c:v>
                  </c:pt>
                  <c:pt idx="245">
                    <c:v>5.1550798000000002E-7</c:v>
                  </c:pt>
                  <c:pt idx="246">
                    <c:v>3.6665906999999999E-7</c:v>
                  </c:pt>
                  <c:pt idx="247">
                    <c:v>5.7183257999999999E-7</c:v>
                  </c:pt>
                  <c:pt idx="248">
                    <c:v>5.7937678999999999E-7</c:v>
                  </c:pt>
                  <c:pt idx="249">
                    <c:v>5.5920869999999999E-7</c:v>
                  </c:pt>
                  <c:pt idx="250">
                    <c:v>5.4066975999999996E-7</c:v>
                  </c:pt>
                  <c:pt idx="251">
                    <c:v>5.4074664999999999E-7</c:v>
                  </c:pt>
                  <c:pt idx="252">
                    <c:v>5.2903315000000001E-7</c:v>
                  </c:pt>
                  <c:pt idx="253">
                    <c:v>4.8989704000000002E-7</c:v>
                  </c:pt>
                  <c:pt idx="254">
                    <c:v>5.5843322999999997E-7</c:v>
                  </c:pt>
                  <c:pt idx="255">
                    <c:v>3.2897896000000001E-7</c:v>
                  </c:pt>
                  <c:pt idx="256">
                    <c:v>1.1541008999999999E-7</c:v>
                  </c:pt>
                  <c:pt idx="257">
                    <c:v>1.1750412E-7</c:v>
                  </c:pt>
                  <c:pt idx="258">
                    <c:v>3.4933010999999999E-7</c:v>
                  </c:pt>
                  <c:pt idx="259">
                    <c:v>6.3354159000000004E-7</c:v>
                  </c:pt>
                  <c:pt idx="260">
                    <c:v>1.102263E-7</c:v>
                  </c:pt>
                  <c:pt idx="261">
                    <c:v>6.2781775999999999E-7</c:v>
                  </c:pt>
                  <c:pt idx="262">
                    <c:v>5.4505538000000001E-7</c:v>
                  </c:pt>
                  <c:pt idx="263">
                    <c:v>3.3934473000000003E-7</c:v>
                  </c:pt>
                  <c:pt idx="264">
                    <c:v>5.4991395000000001E-7</c:v>
                  </c:pt>
                  <c:pt idx="265">
                    <c:v>5.3579864999999999E-7</c:v>
                  </c:pt>
                  <c:pt idx="266">
                    <c:v>1.135472E-7</c:v>
                  </c:pt>
                  <c:pt idx="267">
                    <c:v>5.8478769000000002E-7</c:v>
                  </c:pt>
                  <c:pt idx="268">
                    <c:v>5.7808955999999995E-7</c:v>
                  </c:pt>
                  <c:pt idx="269">
                    <c:v>6.6303166000000001E-7</c:v>
                  </c:pt>
                  <c:pt idx="270">
                    <c:v>5.4560958999999997E-7</c:v>
                  </c:pt>
                  <c:pt idx="271">
                    <c:v>3.5666921000000002E-7</c:v>
                  </c:pt>
                  <c:pt idx="272">
                    <c:v>6.4868453999999996E-7</c:v>
                  </c:pt>
                  <c:pt idx="273">
                    <c:v>6.0298049000000005E-7</c:v>
                  </c:pt>
                  <c:pt idx="274">
                    <c:v>3.5563064000000001E-7</c:v>
                  </c:pt>
                  <c:pt idx="275">
                    <c:v>6.2828052000000005E-7</c:v>
                  </c:pt>
                  <c:pt idx="276">
                    <c:v>3.3796535000000002E-7</c:v>
                  </c:pt>
                  <c:pt idx="277">
                    <c:v>6.1316486000000002E-7</c:v>
                  </c:pt>
                  <c:pt idx="278">
                    <c:v>3.5368329999999998E-7</c:v>
                  </c:pt>
                  <c:pt idx="279">
                    <c:v>6.7784260000000005E-7</c:v>
                  </c:pt>
                  <c:pt idx="280">
                    <c:v>5.2691274999999997E-7</c:v>
                  </c:pt>
                  <c:pt idx="281">
                    <c:v>5.5601862000000005E-7</c:v>
                  </c:pt>
                  <c:pt idx="282">
                    <c:v>5.4058116000000001E-7</c:v>
                  </c:pt>
                  <c:pt idx="283">
                    <c:v>3.4761249999999999E-7</c:v>
                  </c:pt>
                  <c:pt idx="284">
                    <c:v>5.5791350000000004E-7</c:v>
                  </c:pt>
                  <c:pt idx="285">
                    <c:v>6.8318014999999997E-7</c:v>
                  </c:pt>
                  <c:pt idx="286">
                    <c:v>7.1317931000000002E-7</c:v>
                  </c:pt>
                  <c:pt idx="287">
                    <c:v>5.6993286000000002E-7</c:v>
                  </c:pt>
                  <c:pt idx="288">
                    <c:v>5.8641533000000003E-7</c:v>
                  </c:pt>
                  <c:pt idx="289">
                    <c:v>3.2978158999999998E-7</c:v>
                  </c:pt>
                  <c:pt idx="290">
                    <c:v>5.3671992999999996E-7</c:v>
                  </c:pt>
                  <c:pt idx="291">
                    <c:v>7.2150083000000004E-7</c:v>
                  </c:pt>
                  <c:pt idx="292">
                    <c:v>3.3529157999999999E-7</c:v>
                  </c:pt>
                  <c:pt idx="293">
                    <c:v>4.8128669999999998E-7</c:v>
                  </c:pt>
                  <c:pt idx="294">
                    <c:v>5.3316581E-7</c:v>
                  </c:pt>
                  <c:pt idx="295">
                    <c:v>5.8590197999999995E-7</c:v>
                  </c:pt>
                  <c:pt idx="296">
                    <c:v>3.415491E-7</c:v>
                  </c:pt>
                  <c:pt idx="297">
                    <c:v>7.1207688000000002E-7</c:v>
                  </c:pt>
                  <c:pt idx="298">
                    <c:v>5.5396621999999998E-7</c:v>
                  </c:pt>
                  <c:pt idx="299">
                    <c:v>3.2467528E-7</c:v>
                  </c:pt>
                  <c:pt idx="300">
                    <c:v>5.5269840999999997E-7</c:v>
                  </c:pt>
                  <c:pt idx="301">
                    <c:v>6.6324438000000001E-7</c:v>
                  </c:pt>
                  <c:pt idx="302">
                    <c:v>6.5070568000000003E-7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Sheet2!$B$2:$B$304</c:f>
              <c:numCache>
                <c:formatCode>General</c:formatCode>
                <c:ptCount val="30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3.4593639835164836E-2</c:v>
                </c:pt>
                <c:pt idx="13">
                  <c:v>6.9187278692307688E-2</c:v>
                </c:pt>
                <c:pt idx="14">
                  <c:v>0.10378091852747251</c:v>
                </c:pt>
                <c:pt idx="15">
                  <c:v>0.13837455836263737</c:v>
                </c:pt>
                <c:pt idx="16">
                  <c:v>0.17296819819780218</c:v>
                </c:pt>
                <c:pt idx="17">
                  <c:v>0.20756183705494502</c:v>
                </c:pt>
                <c:pt idx="18">
                  <c:v>0.24215547689010988</c:v>
                </c:pt>
                <c:pt idx="19">
                  <c:v>0.27674911672527475</c:v>
                </c:pt>
                <c:pt idx="20">
                  <c:v>0.31134275656043953</c:v>
                </c:pt>
                <c:pt idx="21">
                  <c:v>0.34593639541758237</c:v>
                </c:pt>
                <c:pt idx="22">
                  <c:v>0.3805300352527472</c:v>
                </c:pt>
                <c:pt idx="23">
                  <c:v>0.41512367508791204</c:v>
                </c:pt>
                <c:pt idx="24">
                  <c:v>0.44971731492307682</c:v>
                </c:pt>
                <c:pt idx="25">
                  <c:v>0.48431095378021977</c:v>
                </c:pt>
                <c:pt idx="26">
                  <c:v>0.51890459361538455</c:v>
                </c:pt>
                <c:pt idx="27">
                  <c:v>0.55349823345054949</c:v>
                </c:pt>
                <c:pt idx="28">
                  <c:v>0.58809187230769233</c:v>
                </c:pt>
                <c:pt idx="29">
                  <c:v>0.62268551214285706</c:v>
                </c:pt>
                <c:pt idx="30">
                  <c:v>0.657279151978022</c:v>
                </c:pt>
                <c:pt idx="31">
                  <c:v>0.69187279181318684</c:v>
                </c:pt>
                <c:pt idx="32">
                  <c:v>0.72646643067032957</c:v>
                </c:pt>
                <c:pt idx="33">
                  <c:v>0.7610600705054944</c:v>
                </c:pt>
                <c:pt idx="34">
                  <c:v>0.79565371034065924</c:v>
                </c:pt>
                <c:pt idx="35">
                  <c:v>0.83024735017582407</c:v>
                </c:pt>
                <c:pt idx="36">
                  <c:v>0.86484098903296702</c:v>
                </c:pt>
                <c:pt idx="37">
                  <c:v>0.89943462886813186</c:v>
                </c:pt>
                <c:pt idx="38">
                  <c:v>0.93402826870329658</c:v>
                </c:pt>
                <c:pt idx="39">
                  <c:v>0.96862190853846153</c:v>
                </c:pt>
                <c:pt idx="40">
                  <c:v>1.0032155473956041</c:v>
                </c:pt>
                <c:pt idx="41">
                  <c:v>1.0378091872307691</c:v>
                </c:pt>
                <c:pt idx="42">
                  <c:v>1.0724028270659338</c:v>
                </c:pt>
                <c:pt idx="43">
                  <c:v>1.106996466901099</c:v>
                </c:pt>
                <c:pt idx="44">
                  <c:v>1.1415901057582416</c:v>
                </c:pt>
                <c:pt idx="45">
                  <c:v>1.1761837455934063</c:v>
                </c:pt>
                <c:pt idx="46">
                  <c:v>1.2107773854285715</c:v>
                </c:pt>
                <c:pt idx="47">
                  <c:v>1.2453710242857141</c:v>
                </c:pt>
                <c:pt idx="48">
                  <c:v>1.2799646641208791</c:v>
                </c:pt>
                <c:pt idx="49">
                  <c:v>1.314558303956044</c:v>
                </c:pt>
                <c:pt idx="50">
                  <c:v>1.3491519437912087</c:v>
                </c:pt>
                <c:pt idx="51">
                  <c:v>1.3837455826483516</c:v>
                </c:pt>
                <c:pt idx="52">
                  <c:v>1.4183392224835165</c:v>
                </c:pt>
                <c:pt idx="53">
                  <c:v>1.4529328623186812</c:v>
                </c:pt>
                <c:pt idx="54">
                  <c:v>1.4875265021538462</c:v>
                </c:pt>
                <c:pt idx="55">
                  <c:v>1.5221201410109888</c:v>
                </c:pt>
                <c:pt idx="56">
                  <c:v>1.5567137808461537</c:v>
                </c:pt>
                <c:pt idx="57">
                  <c:v>1.5913074206813185</c:v>
                </c:pt>
                <c:pt idx="58">
                  <c:v>1.6259010605164836</c:v>
                </c:pt>
                <c:pt idx="59">
                  <c:v>1.6604946993736265</c:v>
                </c:pt>
                <c:pt idx="60">
                  <c:v>1.695088339208791</c:v>
                </c:pt>
                <c:pt idx="61">
                  <c:v>1.7296819790439559</c:v>
                </c:pt>
                <c:pt idx="62">
                  <c:v>1.7642756179010988</c:v>
                </c:pt>
                <c:pt idx="63">
                  <c:v>1.7988692577362637</c:v>
                </c:pt>
                <c:pt idx="64">
                  <c:v>1.8334628975714287</c:v>
                </c:pt>
                <c:pt idx="65">
                  <c:v>1.8680565374065932</c:v>
                </c:pt>
                <c:pt idx="66">
                  <c:v>1.902650176263736</c:v>
                </c:pt>
                <c:pt idx="67">
                  <c:v>1.9718374559340659</c:v>
                </c:pt>
                <c:pt idx="68">
                  <c:v>2.0064310957692304</c:v>
                </c:pt>
                <c:pt idx="69">
                  <c:v>2.0410247346263737</c:v>
                </c:pt>
                <c:pt idx="70">
                  <c:v>2.0756183744615382</c:v>
                </c:pt>
                <c:pt idx="71">
                  <c:v>2.1102120142967031</c:v>
                </c:pt>
                <c:pt idx="72">
                  <c:v>2.1448056541318676</c:v>
                </c:pt>
                <c:pt idx="73">
                  <c:v>2.1793992929890109</c:v>
                </c:pt>
                <c:pt idx="74">
                  <c:v>2.2139929328241754</c:v>
                </c:pt>
                <c:pt idx="75">
                  <c:v>2.2485865726593404</c:v>
                </c:pt>
                <c:pt idx="76">
                  <c:v>2.2831802124945058</c:v>
                </c:pt>
                <c:pt idx="77">
                  <c:v>2.3177738513516482</c:v>
                </c:pt>
                <c:pt idx="78">
                  <c:v>2.3523674911868127</c:v>
                </c:pt>
                <c:pt idx="79">
                  <c:v>2.386961131021978</c:v>
                </c:pt>
                <c:pt idx="80">
                  <c:v>2.4215547698791204</c:v>
                </c:pt>
                <c:pt idx="81">
                  <c:v>2.4561484097142854</c:v>
                </c:pt>
                <c:pt idx="82">
                  <c:v>2.4907420495494499</c:v>
                </c:pt>
                <c:pt idx="83">
                  <c:v>2.5253356893846153</c:v>
                </c:pt>
                <c:pt idx="84">
                  <c:v>2.5599293282417581</c:v>
                </c:pt>
                <c:pt idx="85">
                  <c:v>2.5945229680769226</c:v>
                </c:pt>
                <c:pt idx="86">
                  <c:v>2.629116607912088</c:v>
                </c:pt>
                <c:pt idx="87">
                  <c:v>2.6637102477472525</c:v>
                </c:pt>
                <c:pt idx="88">
                  <c:v>2.6983038866043954</c:v>
                </c:pt>
                <c:pt idx="89">
                  <c:v>2.7328975264395603</c:v>
                </c:pt>
                <c:pt idx="90">
                  <c:v>2.7674911662747252</c:v>
                </c:pt>
                <c:pt idx="91">
                  <c:v>2.8020848061098897</c:v>
                </c:pt>
                <c:pt idx="92">
                  <c:v>2.836678444967033</c:v>
                </c:pt>
                <c:pt idx="93">
                  <c:v>2.8712720848021975</c:v>
                </c:pt>
                <c:pt idx="94">
                  <c:v>2.9058657246373625</c:v>
                </c:pt>
                <c:pt idx="95">
                  <c:v>2.9404593634945049</c:v>
                </c:pt>
                <c:pt idx="96">
                  <c:v>2.9750530033296703</c:v>
                </c:pt>
                <c:pt idx="97">
                  <c:v>3.0096466431648348</c:v>
                </c:pt>
                <c:pt idx="98">
                  <c:v>3.0442402829999997</c:v>
                </c:pt>
                <c:pt idx="99">
                  <c:v>3.0788339218571426</c:v>
                </c:pt>
                <c:pt idx="100">
                  <c:v>3.1134275616923075</c:v>
                </c:pt>
                <c:pt idx="101">
                  <c:v>3.148021201527472</c:v>
                </c:pt>
                <c:pt idx="102">
                  <c:v>3.1826148413626369</c:v>
                </c:pt>
                <c:pt idx="103">
                  <c:v>3.2172084802197802</c:v>
                </c:pt>
                <c:pt idx="104">
                  <c:v>3.2518021200549452</c:v>
                </c:pt>
                <c:pt idx="105">
                  <c:v>3.2863957598901092</c:v>
                </c:pt>
                <c:pt idx="106">
                  <c:v>3.3209893997252751</c:v>
                </c:pt>
                <c:pt idx="107">
                  <c:v>3.355583038582417</c:v>
                </c:pt>
                <c:pt idx="108">
                  <c:v>3.390176678417582</c:v>
                </c:pt>
                <c:pt idx="109">
                  <c:v>3.4247703182527469</c:v>
                </c:pt>
                <c:pt idx="110">
                  <c:v>3.4593639571098898</c:v>
                </c:pt>
                <c:pt idx="111">
                  <c:v>3.4939575969450547</c:v>
                </c:pt>
                <c:pt idx="112">
                  <c:v>3.5285512367802196</c:v>
                </c:pt>
                <c:pt idx="113">
                  <c:v>3.5631448766153846</c:v>
                </c:pt>
                <c:pt idx="114">
                  <c:v>3.6323321553076915</c:v>
                </c:pt>
                <c:pt idx="115">
                  <c:v>3.6669257951428573</c:v>
                </c:pt>
                <c:pt idx="116">
                  <c:v>3.7015194349780214</c:v>
                </c:pt>
                <c:pt idx="117">
                  <c:v>3.7361130738351642</c:v>
                </c:pt>
                <c:pt idx="118">
                  <c:v>3.7707067136703292</c:v>
                </c:pt>
                <c:pt idx="119">
                  <c:v>3.8053003535054941</c:v>
                </c:pt>
                <c:pt idx="120">
                  <c:v>3.8398939933406591</c:v>
                </c:pt>
                <c:pt idx="121">
                  <c:v>3.8744876321978019</c:v>
                </c:pt>
                <c:pt idx="122">
                  <c:v>3.9090812720329668</c:v>
                </c:pt>
                <c:pt idx="123">
                  <c:v>3.9436749118681318</c:v>
                </c:pt>
                <c:pt idx="124">
                  <c:v>3.9782685517032967</c:v>
                </c:pt>
                <c:pt idx="125">
                  <c:v>4.0128621905604387</c:v>
                </c:pt>
                <c:pt idx="126">
                  <c:v>4.0474558303956041</c:v>
                </c:pt>
                <c:pt idx="127">
                  <c:v>4.0820494702307695</c:v>
                </c:pt>
                <c:pt idx="128">
                  <c:v>4.1166431090879119</c:v>
                </c:pt>
                <c:pt idx="129">
                  <c:v>4.1512367489230764</c:v>
                </c:pt>
                <c:pt idx="130">
                  <c:v>4.1858303887582418</c:v>
                </c:pt>
                <c:pt idx="131">
                  <c:v>4.2204240285934063</c:v>
                </c:pt>
                <c:pt idx="132">
                  <c:v>4.2550176674505487</c:v>
                </c:pt>
                <c:pt idx="133">
                  <c:v>4.289611307285714</c:v>
                </c:pt>
                <c:pt idx="134">
                  <c:v>4.3242049471208786</c:v>
                </c:pt>
                <c:pt idx="135">
                  <c:v>4.3587985869560439</c:v>
                </c:pt>
                <c:pt idx="136">
                  <c:v>4.3933922258131872</c:v>
                </c:pt>
                <c:pt idx="137">
                  <c:v>4.4279858656483508</c:v>
                </c:pt>
                <c:pt idx="138">
                  <c:v>4.4625795054835162</c:v>
                </c:pt>
                <c:pt idx="139">
                  <c:v>4.4971731453186807</c:v>
                </c:pt>
                <c:pt idx="140">
                  <c:v>4.531766784175824</c:v>
                </c:pt>
                <c:pt idx="141">
                  <c:v>4.5663604240109894</c:v>
                </c:pt>
                <c:pt idx="142">
                  <c:v>4.6009540638461539</c:v>
                </c:pt>
                <c:pt idx="143">
                  <c:v>4.6355477027032963</c:v>
                </c:pt>
                <c:pt idx="144">
                  <c:v>4.6701413425384617</c:v>
                </c:pt>
                <c:pt idx="145">
                  <c:v>4.7047349823736253</c:v>
                </c:pt>
                <c:pt idx="146">
                  <c:v>4.7393286222087907</c:v>
                </c:pt>
                <c:pt idx="147">
                  <c:v>4.773922261065934</c:v>
                </c:pt>
                <c:pt idx="148">
                  <c:v>4.8085159009010985</c:v>
                </c:pt>
                <c:pt idx="149">
                  <c:v>4.8431095407362639</c:v>
                </c:pt>
                <c:pt idx="150">
                  <c:v>4.8777031805714284</c:v>
                </c:pt>
                <c:pt idx="151">
                  <c:v>4.9122968194285708</c:v>
                </c:pt>
                <c:pt idx="152">
                  <c:v>4.9468904592637362</c:v>
                </c:pt>
                <c:pt idx="153">
                  <c:v>4.9814840990988998</c:v>
                </c:pt>
                <c:pt idx="154">
                  <c:v>5.0160777389340652</c:v>
                </c:pt>
                <c:pt idx="155">
                  <c:v>5.0506713777912084</c:v>
                </c:pt>
                <c:pt idx="156">
                  <c:v>5.0852650176263738</c:v>
                </c:pt>
                <c:pt idx="157">
                  <c:v>5.1198586574615383</c:v>
                </c:pt>
                <c:pt idx="158">
                  <c:v>5.1544522972967028</c:v>
                </c:pt>
                <c:pt idx="159">
                  <c:v>5.1890459361538452</c:v>
                </c:pt>
                <c:pt idx="160">
                  <c:v>5.2236395759890106</c:v>
                </c:pt>
                <c:pt idx="161">
                  <c:v>5.258233215824176</c:v>
                </c:pt>
                <c:pt idx="162">
                  <c:v>5.2928268546813184</c:v>
                </c:pt>
                <c:pt idx="163">
                  <c:v>5.3274204945164829</c:v>
                </c:pt>
                <c:pt idx="164">
                  <c:v>5.3620141343516483</c:v>
                </c:pt>
                <c:pt idx="165">
                  <c:v>5.3966077741868128</c:v>
                </c:pt>
                <c:pt idx="166">
                  <c:v>5.4312014130439552</c:v>
                </c:pt>
                <c:pt idx="167">
                  <c:v>5.4657950528791206</c:v>
                </c:pt>
                <c:pt idx="168">
                  <c:v>5.5003886927142851</c:v>
                </c:pt>
                <c:pt idx="169">
                  <c:v>5.5349823325494505</c:v>
                </c:pt>
                <c:pt idx="170">
                  <c:v>5.5695759714065929</c:v>
                </c:pt>
                <c:pt idx="171">
                  <c:v>5.6041696112417574</c:v>
                </c:pt>
                <c:pt idx="172">
                  <c:v>5.6387632510769228</c:v>
                </c:pt>
                <c:pt idx="173">
                  <c:v>5.6733568909120873</c:v>
                </c:pt>
                <c:pt idx="174">
                  <c:v>5.7079505297692306</c:v>
                </c:pt>
                <c:pt idx="175">
                  <c:v>5.7425441696043951</c:v>
                </c:pt>
                <c:pt idx="176">
                  <c:v>5.7771378094395605</c:v>
                </c:pt>
                <c:pt idx="177">
                  <c:v>5.8117314482967029</c:v>
                </c:pt>
                <c:pt idx="178">
                  <c:v>5.8463250881318682</c:v>
                </c:pt>
                <c:pt idx="179">
                  <c:v>5.8809187279670319</c:v>
                </c:pt>
                <c:pt idx="180">
                  <c:v>5.9155123678021972</c:v>
                </c:pt>
                <c:pt idx="181">
                  <c:v>5.9501060066593405</c:v>
                </c:pt>
                <c:pt idx="182">
                  <c:v>5.984699646494505</c:v>
                </c:pt>
                <c:pt idx="183">
                  <c:v>6.0192932863296695</c:v>
                </c:pt>
                <c:pt idx="184">
                  <c:v>6.0538869261648349</c:v>
                </c:pt>
                <c:pt idx="185">
                  <c:v>6.0884805650219773</c:v>
                </c:pt>
                <c:pt idx="186">
                  <c:v>6.1230742048571427</c:v>
                </c:pt>
                <c:pt idx="187">
                  <c:v>6.1576678446923081</c:v>
                </c:pt>
                <c:pt idx="188">
                  <c:v>6.1922614845274717</c:v>
                </c:pt>
                <c:pt idx="189">
                  <c:v>6.226855123384615</c:v>
                </c:pt>
                <c:pt idx="190">
                  <c:v>6.2614487632197804</c:v>
                </c:pt>
                <c:pt idx="191">
                  <c:v>6.296042403054944</c:v>
                </c:pt>
                <c:pt idx="192">
                  <c:v>6.3306360428901094</c:v>
                </c:pt>
                <c:pt idx="193">
                  <c:v>6.3652296817472518</c:v>
                </c:pt>
                <c:pt idx="194">
                  <c:v>6.3998233215824172</c:v>
                </c:pt>
                <c:pt idx="195">
                  <c:v>6.4344169614175826</c:v>
                </c:pt>
                <c:pt idx="196">
                  <c:v>6.469010600274725</c:v>
                </c:pt>
                <c:pt idx="197">
                  <c:v>6.5036042401098904</c:v>
                </c:pt>
                <c:pt idx="198">
                  <c:v>6.538197879945054</c:v>
                </c:pt>
                <c:pt idx="199">
                  <c:v>6.5727915197802185</c:v>
                </c:pt>
                <c:pt idx="200">
                  <c:v>6.6073851586373626</c:v>
                </c:pt>
                <c:pt idx="201">
                  <c:v>6.641978798472528</c:v>
                </c:pt>
                <c:pt idx="202">
                  <c:v>6.6765724383076916</c:v>
                </c:pt>
                <c:pt idx="203">
                  <c:v>6.7111660781428562</c:v>
                </c:pt>
                <c:pt idx="204">
                  <c:v>6.7457597169999994</c:v>
                </c:pt>
                <c:pt idx="205">
                  <c:v>6.7803533568351639</c:v>
                </c:pt>
                <c:pt idx="206">
                  <c:v>6.8149469966703293</c:v>
                </c:pt>
                <c:pt idx="207">
                  <c:v>6.8495406365054938</c:v>
                </c:pt>
                <c:pt idx="208">
                  <c:v>6.8841342753626371</c:v>
                </c:pt>
                <c:pt idx="209">
                  <c:v>6.9187279151978016</c:v>
                </c:pt>
                <c:pt idx="210">
                  <c:v>6.953321555032967</c:v>
                </c:pt>
                <c:pt idx="211">
                  <c:v>6.9879151938901094</c:v>
                </c:pt>
                <c:pt idx="212">
                  <c:v>7.0225088337252748</c:v>
                </c:pt>
                <c:pt idx="213">
                  <c:v>7.0571024735604393</c:v>
                </c:pt>
                <c:pt idx="214">
                  <c:v>7.0916961133956038</c:v>
                </c:pt>
                <c:pt idx="215">
                  <c:v>7.1262897522527471</c:v>
                </c:pt>
                <c:pt idx="216">
                  <c:v>7.1608833920879116</c:v>
                </c:pt>
                <c:pt idx="217">
                  <c:v>7.195477031923077</c:v>
                </c:pt>
                <c:pt idx="218">
                  <c:v>7.2300706717582415</c:v>
                </c:pt>
                <c:pt idx="219">
                  <c:v>7.264664310615383</c:v>
                </c:pt>
                <c:pt idx="220">
                  <c:v>7.2992579504505493</c:v>
                </c:pt>
                <c:pt idx="221">
                  <c:v>7.3338515902857147</c:v>
                </c:pt>
                <c:pt idx="222">
                  <c:v>7.3684452301208792</c:v>
                </c:pt>
                <c:pt idx="223">
                  <c:v>7.4030388689780207</c:v>
                </c:pt>
                <c:pt idx="224">
                  <c:v>7.437632508813186</c:v>
                </c:pt>
                <c:pt idx="225">
                  <c:v>7.4722261486483506</c:v>
                </c:pt>
                <c:pt idx="226">
                  <c:v>7.5068197875054938</c:v>
                </c:pt>
                <c:pt idx="227">
                  <c:v>7.5414134273406583</c:v>
                </c:pt>
                <c:pt idx="228">
                  <c:v>7.5760070671758237</c:v>
                </c:pt>
                <c:pt idx="229">
                  <c:v>7.6106007070109882</c:v>
                </c:pt>
                <c:pt idx="230">
                  <c:v>7.6451943458681315</c:v>
                </c:pt>
                <c:pt idx="231">
                  <c:v>7.679787985703296</c:v>
                </c:pt>
                <c:pt idx="232">
                  <c:v>7.7143816255384614</c:v>
                </c:pt>
                <c:pt idx="233">
                  <c:v>7.7489752653736259</c:v>
                </c:pt>
                <c:pt idx="234">
                  <c:v>7.7835689042307692</c:v>
                </c:pt>
                <c:pt idx="235">
                  <c:v>7.8181625440659337</c:v>
                </c:pt>
                <c:pt idx="236">
                  <c:v>7.8527561839010991</c:v>
                </c:pt>
                <c:pt idx="237">
                  <c:v>7.8873498237362636</c:v>
                </c:pt>
                <c:pt idx="238">
                  <c:v>7.9219434625934069</c:v>
                </c:pt>
                <c:pt idx="239">
                  <c:v>7.9565371024285696</c:v>
                </c:pt>
                <c:pt idx="240">
                  <c:v>7.991130742263735</c:v>
                </c:pt>
                <c:pt idx="241">
                  <c:v>8.0257243820989004</c:v>
                </c:pt>
                <c:pt idx="242">
                  <c:v>8.0603180209560428</c:v>
                </c:pt>
                <c:pt idx="243">
                  <c:v>8.0949116607912082</c:v>
                </c:pt>
                <c:pt idx="244">
                  <c:v>8.1295053006263736</c:v>
                </c:pt>
                <c:pt idx="245">
                  <c:v>8.1640989394835159</c:v>
                </c:pt>
                <c:pt idx="246">
                  <c:v>8.1986925793186813</c:v>
                </c:pt>
                <c:pt idx="247">
                  <c:v>8.2332862191538467</c:v>
                </c:pt>
                <c:pt idx="248">
                  <c:v>8.2678798589890121</c:v>
                </c:pt>
                <c:pt idx="249">
                  <c:v>8.3024734978461527</c:v>
                </c:pt>
                <c:pt idx="250">
                  <c:v>8.3370671376813181</c:v>
                </c:pt>
                <c:pt idx="251">
                  <c:v>8.3716607775164835</c:v>
                </c:pt>
                <c:pt idx="252">
                  <c:v>8.4062544173516471</c:v>
                </c:pt>
                <c:pt idx="253">
                  <c:v>8.4408480562087913</c:v>
                </c:pt>
                <c:pt idx="254">
                  <c:v>8.4754416960439549</c:v>
                </c:pt>
                <c:pt idx="255">
                  <c:v>8.5100353358791203</c:v>
                </c:pt>
                <c:pt idx="256">
                  <c:v>8.5446289757142839</c:v>
                </c:pt>
                <c:pt idx="257">
                  <c:v>8.5792226145714281</c:v>
                </c:pt>
                <c:pt idx="258">
                  <c:v>8.6138162544065935</c:v>
                </c:pt>
                <c:pt idx="259">
                  <c:v>8.6484098942417571</c:v>
                </c:pt>
                <c:pt idx="260">
                  <c:v>8.6830035330989013</c:v>
                </c:pt>
                <c:pt idx="261">
                  <c:v>8.7175971729340667</c:v>
                </c:pt>
                <c:pt idx="262">
                  <c:v>8.7521908127692303</c:v>
                </c:pt>
                <c:pt idx="263">
                  <c:v>8.7867844526043957</c:v>
                </c:pt>
                <c:pt idx="264">
                  <c:v>8.8213780914615363</c:v>
                </c:pt>
                <c:pt idx="265">
                  <c:v>8.8559717312967017</c:v>
                </c:pt>
                <c:pt idx="266">
                  <c:v>8.8905653711318671</c:v>
                </c:pt>
                <c:pt idx="267">
                  <c:v>8.9251590109670325</c:v>
                </c:pt>
                <c:pt idx="268">
                  <c:v>8.9597526498241749</c:v>
                </c:pt>
                <c:pt idx="269">
                  <c:v>8.9943462896593402</c:v>
                </c:pt>
                <c:pt idx="270">
                  <c:v>9.0289399294945039</c:v>
                </c:pt>
                <c:pt idx="271">
                  <c:v>9.063533569329671</c:v>
                </c:pt>
                <c:pt idx="272">
                  <c:v>9.0981272081868134</c:v>
                </c:pt>
                <c:pt idx="273">
                  <c:v>9.1327208480219788</c:v>
                </c:pt>
                <c:pt idx="274">
                  <c:v>9.1673144878571424</c:v>
                </c:pt>
                <c:pt idx="275">
                  <c:v>9.2019081276923078</c:v>
                </c:pt>
                <c:pt idx="276">
                  <c:v>9.2365017665494502</c:v>
                </c:pt>
                <c:pt idx="277">
                  <c:v>9.2710954063846156</c:v>
                </c:pt>
                <c:pt idx="278">
                  <c:v>9.3056890462197792</c:v>
                </c:pt>
                <c:pt idx="279">
                  <c:v>9.3402826850769234</c:v>
                </c:pt>
                <c:pt idx="280">
                  <c:v>9.374876324912087</c:v>
                </c:pt>
                <c:pt idx="281">
                  <c:v>9.4094699647472506</c:v>
                </c:pt>
                <c:pt idx="282">
                  <c:v>9.444063604582416</c:v>
                </c:pt>
                <c:pt idx="283">
                  <c:v>9.4786572434395584</c:v>
                </c:pt>
                <c:pt idx="284">
                  <c:v>9.5132508832747256</c:v>
                </c:pt>
                <c:pt idx="285">
                  <c:v>9.5478445231098892</c:v>
                </c:pt>
                <c:pt idx="286">
                  <c:v>9.5824381629450546</c:v>
                </c:pt>
                <c:pt idx="287">
                  <c:v>9.617031801802197</c:v>
                </c:pt>
                <c:pt idx="288">
                  <c:v>9.6516254416373624</c:v>
                </c:pt>
                <c:pt idx="289">
                  <c:v>9.6862190814725277</c:v>
                </c:pt>
                <c:pt idx="290">
                  <c:v>9.7208127213076914</c:v>
                </c:pt>
                <c:pt idx="291">
                  <c:v>9.7554063601648338</c:v>
                </c:pt>
                <c:pt idx="292">
                  <c:v>9.7899999999999991</c:v>
                </c:pt>
                <c:pt idx="293">
                  <c:v>9.7899999999999991</c:v>
                </c:pt>
                <c:pt idx="294">
                  <c:v>9.7899999999999991</c:v>
                </c:pt>
                <c:pt idx="295">
                  <c:v>9.7899999999999991</c:v>
                </c:pt>
                <c:pt idx="296">
                  <c:v>9.7899999999999991</c:v>
                </c:pt>
                <c:pt idx="297">
                  <c:v>9.7899999999999991</c:v>
                </c:pt>
                <c:pt idx="298">
                  <c:v>9.7899999999999991</c:v>
                </c:pt>
                <c:pt idx="299">
                  <c:v>9.7899999999999991</c:v>
                </c:pt>
                <c:pt idx="300">
                  <c:v>9.7899999999999991</c:v>
                </c:pt>
                <c:pt idx="301">
                  <c:v>9.7899999999999991</c:v>
                </c:pt>
                <c:pt idx="302">
                  <c:v>9.7899999999999991</c:v>
                </c:pt>
              </c:numCache>
            </c:numRef>
          </c:xVal>
          <c:yVal>
            <c:numRef>
              <c:f>Sheet2!$C$2:$C$304</c:f>
              <c:numCache>
                <c:formatCode>General</c:formatCode>
                <c:ptCount val="303"/>
                <c:pt idx="0">
                  <c:v>6.1032493000000003E-5</c:v>
                </c:pt>
                <c:pt idx="1">
                  <c:v>6.1271808E-5</c:v>
                </c:pt>
                <c:pt idx="2">
                  <c:v>5.9192147000000001E-5</c:v>
                </c:pt>
                <c:pt idx="3">
                  <c:v>6.2510670999999998E-5</c:v>
                </c:pt>
                <c:pt idx="4">
                  <c:v>6.0121894999999997E-5</c:v>
                </c:pt>
                <c:pt idx="5">
                  <c:v>6.2972607000000007E-5</c:v>
                </c:pt>
                <c:pt idx="6">
                  <c:v>6.0148354000000003E-5</c:v>
                </c:pt>
                <c:pt idx="7">
                  <c:v>6.2164612000000004E-5</c:v>
                </c:pt>
                <c:pt idx="8">
                  <c:v>6.2391341999999995E-5</c:v>
                </c:pt>
                <c:pt idx="9">
                  <c:v>5.9528616999999998E-5</c:v>
                </c:pt>
                <c:pt idx="10">
                  <c:v>6.3090803999999993E-5</c:v>
                </c:pt>
                <c:pt idx="11">
                  <c:v>6.2423310999999999E-5</c:v>
                </c:pt>
                <c:pt idx="12">
                  <c:v>6.1545371999999999E-5</c:v>
                </c:pt>
                <c:pt idx="13">
                  <c:v>5.6504732000000002E-5</c:v>
                </c:pt>
                <c:pt idx="14">
                  <c:v>5.0316835999999998E-5</c:v>
                </c:pt>
                <c:pt idx="15">
                  <c:v>4.5943818999999997E-5</c:v>
                </c:pt>
                <c:pt idx="16">
                  <c:v>4.5239881000000002E-5</c:v>
                </c:pt>
                <c:pt idx="17">
                  <c:v>4.3549367999999999E-5</c:v>
                </c:pt>
                <c:pt idx="18">
                  <c:v>4.1779029E-5</c:v>
                </c:pt>
                <c:pt idx="19">
                  <c:v>4.0787195999999997E-5</c:v>
                </c:pt>
                <c:pt idx="20">
                  <c:v>4.1433978999999999E-5</c:v>
                </c:pt>
                <c:pt idx="21">
                  <c:v>3.9548578000000003E-5</c:v>
                </c:pt>
                <c:pt idx="22">
                  <c:v>3.9022191000000003E-5</c:v>
                </c:pt>
                <c:pt idx="23">
                  <c:v>3.9277038999999997E-5</c:v>
                </c:pt>
                <c:pt idx="24">
                  <c:v>3.9114905999999997E-5</c:v>
                </c:pt>
                <c:pt idx="25">
                  <c:v>3.7515200000000003E-5</c:v>
                </c:pt>
                <c:pt idx="26">
                  <c:v>3.7770508000000002E-5</c:v>
                </c:pt>
                <c:pt idx="27">
                  <c:v>3.7454046999999999E-5</c:v>
                </c:pt>
                <c:pt idx="28">
                  <c:v>3.7285847000000003E-5</c:v>
                </c:pt>
                <c:pt idx="29">
                  <c:v>3.8577493000000002E-5</c:v>
                </c:pt>
                <c:pt idx="30">
                  <c:v>3.7007118999999999E-5</c:v>
                </c:pt>
                <c:pt idx="31">
                  <c:v>3.730767E-5</c:v>
                </c:pt>
                <c:pt idx="32">
                  <c:v>3.6691371E-5</c:v>
                </c:pt>
                <c:pt idx="33">
                  <c:v>3.7864755000000001E-5</c:v>
                </c:pt>
                <c:pt idx="34">
                  <c:v>3.6657713000000002E-5</c:v>
                </c:pt>
                <c:pt idx="35">
                  <c:v>3.7210133000000002E-5</c:v>
                </c:pt>
                <c:pt idx="36">
                  <c:v>3.7374713000000002E-5</c:v>
                </c:pt>
                <c:pt idx="37">
                  <c:v>3.7365294000000003E-5</c:v>
                </c:pt>
                <c:pt idx="38">
                  <c:v>3.63675E-5</c:v>
                </c:pt>
                <c:pt idx="39">
                  <c:v>3.8016458000000003E-5</c:v>
                </c:pt>
                <c:pt idx="40">
                  <c:v>3.8161148999999997E-5</c:v>
                </c:pt>
                <c:pt idx="41">
                  <c:v>3.6741062000000002E-5</c:v>
                </c:pt>
                <c:pt idx="42">
                  <c:v>3.7642986E-5</c:v>
                </c:pt>
                <c:pt idx="43">
                  <c:v>3.6801777000000001E-5</c:v>
                </c:pt>
                <c:pt idx="44">
                  <c:v>3.6451656000000002E-5</c:v>
                </c:pt>
                <c:pt idx="45">
                  <c:v>3.6105924999999998E-5</c:v>
                </c:pt>
                <c:pt idx="46">
                  <c:v>3.7436274000000002E-5</c:v>
                </c:pt>
                <c:pt idx="47">
                  <c:v>3.7654073000000002E-5</c:v>
                </c:pt>
                <c:pt idx="48">
                  <c:v>3.6971638999999997E-5</c:v>
                </c:pt>
                <c:pt idx="49">
                  <c:v>3.6840781999999999E-5</c:v>
                </c:pt>
                <c:pt idx="50">
                  <c:v>3.6097887000000003E-5</c:v>
                </c:pt>
                <c:pt idx="51">
                  <c:v>3.7598861999999999E-5</c:v>
                </c:pt>
                <c:pt idx="52">
                  <c:v>3.5978230999999999E-5</c:v>
                </c:pt>
                <c:pt idx="53">
                  <c:v>3.7513418000000002E-5</c:v>
                </c:pt>
                <c:pt idx="54">
                  <c:v>3.6243060000000003E-5</c:v>
                </c:pt>
                <c:pt idx="55">
                  <c:v>3.5896781E-5</c:v>
                </c:pt>
                <c:pt idx="56">
                  <c:v>3.6426961999999998E-5</c:v>
                </c:pt>
                <c:pt idx="57">
                  <c:v>3.5614358999999997E-5</c:v>
                </c:pt>
                <c:pt idx="58">
                  <c:v>3.5744646999999998E-5</c:v>
                </c:pt>
                <c:pt idx="59">
                  <c:v>3.5956858E-5</c:v>
                </c:pt>
                <c:pt idx="60">
                  <c:v>3.6462043999999998E-5</c:v>
                </c:pt>
                <c:pt idx="61">
                  <c:v>3.7336114000000002E-5</c:v>
                </c:pt>
                <c:pt idx="62">
                  <c:v>3.6850690999999998E-5</c:v>
                </c:pt>
                <c:pt idx="63">
                  <c:v>3.5524732999999999E-5</c:v>
                </c:pt>
                <c:pt idx="64">
                  <c:v>3.6618858000000001E-5</c:v>
                </c:pt>
                <c:pt idx="65">
                  <c:v>3.5592283999999998E-5</c:v>
                </c:pt>
                <c:pt idx="66">
                  <c:v>3.7141073999999998E-5</c:v>
                </c:pt>
                <c:pt idx="67">
                  <c:v>3.6118667E-5</c:v>
                </c:pt>
                <c:pt idx="68">
                  <c:v>3.6779337000000003E-5</c:v>
                </c:pt>
                <c:pt idx="69">
                  <c:v>3.5551874000000003E-5</c:v>
                </c:pt>
                <c:pt idx="70">
                  <c:v>3.5895173000000001E-5</c:v>
                </c:pt>
                <c:pt idx="71">
                  <c:v>3.6683746999999998E-5</c:v>
                </c:pt>
                <c:pt idx="72">
                  <c:v>3.6684638000000002E-5</c:v>
                </c:pt>
                <c:pt idx="73">
                  <c:v>3.6588212999999999E-5</c:v>
                </c:pt>
                <c:pt idx="74">
                  <c:v>3.5862575000000003E-5</c:v>
                </c:pt>
                <c:pt idx="75">
                  <c:v>3.5863788999999997E-5</c:v>
                </c:pt>
                <c:pt idx="76">
                  <c:v>3.6014175000000003E-5</c:v>
                </c:pt>
                <c:pt idx="77">
                  <c:v>3.6705777000000001E-5</c:v>
                </c:pt>
                <c:pt idx="78">
                  <c:v>3.5924314999999999E-5</c:v>
                </c:pt>
                <c:pt idx="79">
                  <c:v>3.6349422999999998E-5</c:v>
                </c:pt>
                <c:pt idx="80">
                  <c:v>3.5773121000000002E-5</c:v>
                </c:pt>
                <c:pt idx="81">
                  <c:v>3.6103326000000002E-5</c:v>
                </c:pt>
                <c:pt idx="82">
                  <c:v>3.6053807000000003E-5</c:v>
                </c:pt>
                <c:pt idx="83">
                  <c:v>3.6807378000000003E-5</c:v>
                </c:pt>
                <c:pt idx="84">
                  <c:v>3.6630227999999997E-5</c:v>
                </c:pt>
                <c:pt idx="85">
                  <c:v>3.5639936000000003E-5</c:v>
                </c:pt>
                <c:pt idx="86">
                  <c:v>3.7005548999999997E-5</c:v>
                </c:pt>
                <c:pt idx="87">
                  <c:v>3.6187643999999999E-5</c:v>
                </c:pt>
                <c:pt idx="88">
                  <c:v>3.5594647000000002E-5</c:v>
                </c:pt>
                <c:pt idx="89">
                  <c:v>3.5006613E-5</c:v>
                </c:pt>
                <c:pt idx="90">
                  <c:v>3.5557691999999998E-5</c:v>
                </c:pt>
                <c:pt idx="91">
                  <c:v>3.6641380000000003E-5</c:v>
                </c:pt>
                <c:pt idx="92">
                  <c:v>3.5882981000000003E-5</c:v>
                </c:pt>
                <c:pt idx="93">
                  <c:v>3.6027623999999999E-5</c:v>
                </c:pt>
                <c:pt idx="94">
                  <c:v>3.6921283999999998E-5</c:v>
                </c:pt>
                <c:pt idx="95">
                  <c:v>3.6016348000000001E-5</c:v>
                </c:pt>
                <c:pt idx="96">
                  <c:v>3.5295931E-5</c:v>
                </c:pt>
                <c:pt idx="97">
                  <c:v>3.6770132000000003E-5</c:v>
                </c:pt>
                <c:pt idx="98">
                  <c:v>3.5965081E-5</c:v>
                </c:pt>
                <c:pt idx="99">
                  <c:v>3.5571563999999998E-5</c:v>
                </c:pt>
                <c:pt idx="100">
                  <c:v>3.513459E-5</c:v>
                </c:pt>
                <c:pt idx="101">
                  <c:v>3.6208711000000001E-5</c:v>
                </c:pt>
                <c:pt idx="102">
                  <c:v>3.5239145999999999E-5</c:v>
                </c:pt>
                <c:pt idx="103">
                  <c:v>3.5371055000000001E-5</c:v>
                </c:pt>
                <c:pt idx="104">
                  <c:v>3.6357277999999998E-5</c:v>
                </c:pt>
                <c:pt idx="105">
                  <c:v>3.6644911000000002E-5</c:v>
                </c:pt>
                <c:pt idx="106">
                  <c:v>3.5097364999999998E-5</c:v>
                </c:pt>
                <c:pt idx="107">
                  <c:v>3.5582785E-5</c:v>
                </c:pt>
                <c:pt idx="108">
                  <c:v>3.6456179999999997E-5</c:v>
                </c:pt>
                <c:pt idx="109">
                  <c:v>3.5225356000000003E-5</c:v>
                </c:pt>
                <c:pt idx="110">
                  <c:v>3.6286664999999997E-5</c:v>
                </c:pt>
                <c:pt idx="111">
                  <c:v>3.6440401E-5</c:v>
                </c:pt>
                <c:pt idx="112">
                  <c:v>3.5553026000000001E-5</c:v>
                </c:pt>
                <c:pt idx="113">
                  <c:v>3.5784951999999999E-5</c:v>
                </c:pt>
                <c:pt idx="114">
                  <c:v>3.4929231999999998E-5</c:v>
                </c:pt>
                <c:pt idx="115">
                  <c:v>3.6338333000000001E-5</c:v>
                </c:pt>
                <c:pt idx="116">
                  <c:v>3.5981422999999997E-5</c:v>
                </c:pt>
                <c:pt idx="117">
                  <c:v>3.5868448999999998E-5</c:v>
                </c:pt>
                <c:pt idx="118">
                  <c:v>3.5366624E-5</c:v>
                </c:pt>
                <c:pt idx="119">
                  <c:v>3.5134169999999998E-5</c:v>
                </c:pt>
                <c:pt idx="120">
                  <c:v>3.6250168E-5</c:v>
                </c:pt>
                <c:pt idx="121">
                  <c:v>3.5076707000000002E-5</c:v>
                </c:pt>
                <c:pt idx="122">
                  <c:v>3.5583205999999998E-5</c:v>
                </c:pt>
                <c:pt idx="123">
                  <c:v>3.6311883000000001E-5</c:v>
                </c:pt>
                <c:pt idx="124">
                  <c:v>3.5258695999999997E-5</c:v>
                </c:pt>
                <c:pt idx="125">
                  <c:v>3.6309877E-5</c:v>
                </c:pt>
                <c:pt idx="126">
                  <c:v>3.5163110999999999E-5</c:v>
                </c:pt>
                <c:pt idx="127">
                  <c:v>3.5316676000000001E-5</c:v>
                </c:pt>
                <c:pt idx="128">
                  <c:v>3.56628E-5</c:v>
                </c:pt>
                <c:pt idx="129">
                  <c:v>3.6624854000000003E-5</c:v>
                </c:pt>
                <c:pt idx="130">
                  <c:v>3.4660355000000001E-5</c:v>
                </c:pt>
                <c:pt idx="131">
                  <c:v>3.5071209999999998E-5</c:v>
                </c:pt>
                <c:pt idx="132">
                  <c:v>3.5991797999999998E-5</c:v>
                </c:pt>
                <c:pt idx="133">
                  <c:v>3.5010798000000002E-5</c:v>
                </c:pt>
                <c:pt idx="134">
                  <c:v>3.6094994999999999E-5</c:v>
                </c:pt>
                <c:pt idx="135">
                  <c:v>3.597471E-5</c:v>
                </c:pt>
                <c:pt idx="136">
                  <c:v>3.6040746000000001E-5</c:v>
                </c:pt>
                <c:pt idx="137">
                  <c:v>3.5954046999999997E-5</c:v>
                </c:pt>
                <c:pt idx="138">
                  <c:v>3.5918855999999999E-5</c:v>
                </c:pt>
                <c:pt idx="139">
                  <c:v>3.6063114999999998E-5</c:v>
                </c:pt>
                <c:pt idx="140">
                  <c:v>3.5784019E-5</c:v>
                </c:pt>
                <c:pt idx="141">
                  <c:v>3.6100692000000003E-5</c:v>
                </c:pt>
                <c:pt idx="142">
                  <c:v>3.7519019999999999E-5</c:v>
                </c:pt>
                <c:pt idx="143">
                  <c:v>3.5767969000000002E-5</c:v>
                </c:pt>
                <c:pt idx="144">
                  <c:v>3.5176448999999998E-5</c:v>
                </c:pt>
                <c:pt idx="145">
                  <c:v>3.6235485999999997E-5</c:v>
                </c:pt>
                <c:pt idx="146">
                  <c:v>3.4992730000000003E-5</c:v>
                </c:pt>
                <c:pt idx="147">
                  <c:v>3.4511468999999998E-5</c:v>
                </c:pt>
                <c:pt idx="148">
                  <c:v>3.6087753000000002E-5</c:v>
                </c:pt>
                <c:pt idx="149">
                  <c:v>3.4689891999999999E-5</c:v>
                </c:pt>
                <c:pt idx="150">
                  <c:v>3.5667133E-5</c:v>
                </c:pt>
                <c:pt idx="151">
                  <c:v>3.4621752000000003E-5</c:v>
                </c:pt>
                <c:pt idx="152">
                  <c:v>3.6250724999999997E-5</c:v>
                </c:pt>
                <c:pt idx="153">
                  <c:v>3.5055792000000002E-5</c:v>
                </c:pt>
                <c:pt idx="154">
                  <c:v>3.5674479000000001E-5</c:v>
                </c:pt>
                <c:pt idx="155">
                  <c:v>3.5554856E-5</c:v>
                </c:pt>
                <c:pt idx="156">
                  <c:v>3.6139081999999998E-5</c:v>
                </c:pt>
                <c:pt idx="157">
                  <c:v>3.5739935000000002E-5</c:v>
                </c:pt>
                <c:pt idx="158">
                  <c:v>3.5540448999999997E-5</c:v>
                </c:pt>
                <c:pt idx="159">
                  <c:v>3.5645943000000001E-5</c:v>
                </c:pt>
                <c:pt idx="160">
                  <c:v>3.6070111999999998E-5</c:v>
                </c:pt>
                <c:pt idx="161">
                  <c:v>3.5700778999999998E-5</c:v>
                </c:pt>
                <c:pt idx="162">
                  <c:v>3.5856021999999997E-5</c:v>
                </c:pt>
                <c:pt idx="163">
                  <c:v>3.4865289000000003E-5</c:v>
                </c:pt>
                <c:pt idx="164">
                  <c:v>3.5598510000000002E-5</c:v>
                </c:pt>
                <c:pt idx="165">
                  <c:v>3.5829345999999998E-5</c:v>
                </c:pt>
                <c:pt idx="166">
                  <c:v>3.4633137E-5</c:v>
                </c:pt>
                <c:pt idx="167">
                  <c:v>3.6001694999999998E-5</c:v>
                </c:pt>
                <c:pt idx="168">
                  <c:v>3.5048675E-5</c:v>
                </c:pt>
                <c:pt idx="169">
                  <c:v>3.6149831000000002E-5</c:v>
                </c:pt>
                <c:pt idx="170">
                  <c:v>3.6368302000000001E-5</c:v>
                </c:pt>
                <c:pt idx="171">
                  <c:v>3.5018648999999998E-5</c:v>
                </c:pt>
                <c:pt idx="172">
                  <c:v>3.4877684000000003E-5</c:v>
                </c:pt>
                <c:pt idx="173">
                  <c:v>3.5518773000000002E-5</c:v>
                </c:pt>
                <c:pt idx="174">
                  <c:v>3.4413450000000002E-5</c:v>
                </c:pt>
                <c:pt idx="175">
                  <c:v>3.5816440999999997E-5</c:v>
                </c:pt>
                <c:pt idx="176">
                  <c:v>3.4677335000000003E-5</c:v>
                </c:pt>
                <c:pt idx="177">
                  <c:v>3.6186782000000001E-5</c:v>
                </c:pt>
                <c:pt idx="178">
                  <c:v>3.5667516999999997E-5</c:v>
                </c:pt>
                <c:pt idx="179">
                  <c:v>3.5744755000000001E-5</c:v>
                </c:pt>
                <c:pt idx="180">
                  <c:v>3.5684598999999998E-5</c:v>
                </c:pt>
                <c:pt idx="181">
                  <c:v>3.5966361000000002E-5</c:v>
                </c:pt>
                <c:pt idx="182">
                  <c:v>3.4931945E-5</c:v>
                </c:pt>
                <c:pt idx="183">
                  <c:v>3.4373367999999998E-5</c:v>
                </c:pt>
                <c:pt idx="184">
                  <c:v>3.6138464999999997E-5</c:v>
                </c:pt>
                <c:pt idx="185">
                  <c:v>3.5854715000000002E-5</c:v>
                </c:pt>
                <c:pt idx="186">
                  <c:v>3.6269687E-5</c:v>
                </c:pt>
                <c:pt idx="187">
                  <c:v>3.5046372E-5</c:v>
                </c:pt>
                <c:pt idx="188">
                  <c:v>3.6314654999999997E-5</c:v>
                </c:pt>
                <c:pt idx="189">
                  <c:v>3.5674018E-5</c:v>
                </c:pt>
                <c:pt idx="190">
                  <c:v>3.5131736E-5</c:v>
                </c:pt>
                <c:pt idx="191">
                  <c:v>3.6010969E-5</c:v>
                </c:pt>
                <c:pt idx="192">
                  <c:v>3.5614034000000001E-5</c:v>
                </c:pt>
                <c:pt idx="193">
                  <c:v>3.5116283000000001E-5</c:v>
                </c:pt>
                <c:pt idx="194">
                  <c:v>3.5453093000000002E-5</c:v>
                </c:pt>
                <c:pt idx="195">
                  <c:v>3.6107652999999998E-5</c:v>
                </c:pt>
                <c:pt idx="196">
                  <c:v>3.5518911E-5</c:v>
                </c:pt>
                <c:pt idx="197">
                  <c:v>3.5988407000000002E-5</c:v>
                </c:pt>
                <c:pt idx="198">
                  <c:v>3.5860135000000002E-5</c:v>
                </c:pt>
                <c:pt idx="199">
                  <c:v>3.5684803999999999E-5</c:v>
                </c:pt>
                <c:pt idx="200">
                  <c:v>3.5123872000000001E-5</c:v>
                </c:pt>
                <c:pt idx="201">
                  <c:v>3.5839826E-5</c:v>
                </c:pt>
                <c:pt idx="202">
                  <c:v>3.5779299999999998E-5</c:v>
                </c:pt>
                <c:pt idx="203">
                  <c:v>3.6332474E-5</c:v>
                </c:pt>
                <c:pt idx="204">
                  <c:v>3.6036644E-5</c:v>
                </c:pt>
                <c:pt idx="205">
                  <c:v>3.5008680999999997E-5</c:v>
                </c:pt>
                <c:pt idx="206">
                  <c:v>3.4963046000000003E-5</c:v>
                </c:pt>
                <c:pt idx="207">
                  <c:v>3.6376345999999998E-5</c:v>
                </c:pt>
                <c:pt idx="208">
                  <c:v>3.6068471999999999E-5</c:v>
                </c:pt>
                <c:pt idx="209">
                  <c:v>3.6103236999999998E-5</c:v>
                </c:pt>
                <c:pt idx="210">
                  <c:v>3.6101289000000003E-5</c:v>
                </c:pt>
                <c:pt idx="211">
                  <c:v>3.4815698999999997E-5</c:v>
                </c:pt>
                <c:pt idx="212">
                  <c:v>3.5096277000000002E-5</c:v>
                </c:pt>
                <c:pt idx="213">
                  <c:v>3.5604656999999997E-5</c:v>
                </c:pt>
                <c:pt idx="214">
                  <c:v>3.6114807000000001E-5</c:v>
                </c:pt>
                <c:pt idx="215">
                  <c:v>3.5636931000000002E-5</c:v>
                </c:pt>
                <c:pt idx="216">
                  <c:v>3.6058357000000003E-5</c:v>
                </c:pt>
                <c:pt idx="217">
                  <c:v>3.5822903E-5</c:v>
                </c:pt>
                <c:pt idx="218">
                  <c:v>3.6395878000000001E-5</c:v>
                </c:pt>
                <c:pt idx="219">
                  <c:v>3.6173359999999999E-5</c:v>
                </c:pt>
                <c:pt idx="220">
                  <c:v>3.5874841000000003E-5</c:v>
                </c:pt>
                <c:pt idx="221">
                  <c:v>3.5998212000000003E-5</c:v>
                </c:pt>
                <c:pt idx="222">
                  <c:v>3.6170259000000003E-5</c:v>
                </c:pt>
                <c:pt idx="223">
                  <c:v>3.6634950000000001E-5</c:v>
                </c:pt>
                <c:pt idx="224">
                  <c:v>3.6238953000000001E-5</c:v>
                </c:pt>
                <c:pt idx="225">
                  <c:v>3.4681765999999998E-5</c:v>
                </c:pt>
                <c:pt idx="226">
                  <c:v>3.5147037999999998E-5</c:v>
                </c:pt>
                <c:pt idx="227">
                  <c:v>3.6256159999999997E-5</c:v>
                </c:pt>
                <c:pt idx="228">
                  <c:v>3.4735773E-5</c:v>
                </c:pt>
                <c:pt idx="229">
                  <c:v>3.4773488999999998E-5</c:v>
                </c:pt>
                <c:pt idx="230">
                  <c:v>3.6450735000000002E-5</c:v>
                </c:pt>
                <c:pt idx="231">
                  <c:v>3.4910075999999997E-5</c:v>
                </c:pt>
                <c:pt idx="232">
                  <c:v>3.5650944000000002E-5</c:v>
                </c:pt>
                <c:pt idx="233">
                  <c:v>3.6463932999999999E-5</c:v>
                </c:pt>
                <c:pt idx="234">
                  <c:v>3.6128209000000002E-5</c:v>
                </c:pt>
                <c:pt idx="235">
                  <c:v>3.6260987999999998E-5</c:v>
                </c:pt>
                <c:pt idx="236">
                  <c:v>3.6073450000000003E-5</c:v>
                </c:pt>
                <c:pt idx="237">
                  <c:v>3.6122482000000003E-5</c:v>
                </c:pt>
                <c:pt idx="238">
                  <c:v>3.6577420999999997E-5</c:v>
                </c:pt>
                <c:pt idx="239">
                  <c:v>3.4380764000000003E-5</c:v>
                </c:pt>
                <c:pt idx="240">
                  <c:v>3.6062565E-5</c:v>
                </c:pt>
                <c:pt idx="241">
                  <c:v>3.6721494999999997E-5</c:v>
                </c:pt>
                <c:pt idx="242">
                  <c:v>3.6597009E-5</c:v>
                </c:pt>
                <c:pt idx="243">
                  <c:v>3.5094476999999998E-5</c:v>
                </c:pt>
                <c:pt idx="244">
                  <c:v>3.6317499999999999E-5</c:v>
                </c:pt>
                <c:pt idx="245">
                  <c:v>3.6202765000000003E-5</c:v>
                </c:pt>
                <c:pt idx="246">
                  <c:v>3.5062265000000002E-5</c:v>
                </c:pt>
                <c:pt idx="247">
                  <c:v>3.6295231999999999E-5</c:v>
                </c:pt>
                <c:pt idx="248">
                  <c:v>3.6822612999999998E-5</c:v>
                </c:pt>
                <c:pt idx="249">
                  <c:v>3.6427621999999997E-5</c:v>
                </c:pt>
                <c:pt idx="250">
                  <c:v>3.5756151999999997E-5</c:v>
                </c:pt>
                <c:pt idx="251">
                  <c:v>3.5025557999999997E-5</c:v>
                </c:pt>
                <c:pt idx="252">
                  <c:v>3.6258170000000003E-5</c:v>
                </c:pt>
                <c:pt idx="253">
                  <c:v>3.6371376999999999E-5</c:v>
                </c:pt>
                <c:pt idx="254">
                  <c:v>3.6622473000000003E-5</c:v>
                </c:pt>
                <c:pt idx="255">
                  <c:v>3.4842914000000003E-5</c:v>
                </c:pt>
                <c:pt idx="256">
                  <c:v>3.5271271999999999E-5</c:v>
                </c:pt>
                <c:pt idx="257">
                  <c:v>3.5301449000000001E-5</c:v>
                </c:pt>
                <c:pt idx="258">
                  <c:v>3.5815678000000003E-5</c:v>
                </c:pt>
                <c:pt idx="259">
                  <c:v>3.6858179000000001E-5</c:v>
                </c:pt>
                <c:pt idx="260">
                  <c:v>3.5648500999999999E-5</c:v>
                </c:pt>
                <c:pt idx="261">
                  <c:v>3.6393684E-5</c:v>
                </c:pt>
                <c:pt idx="262">
                  <c:v>3.6353277E-5</c:v>
                </c:pt>
                <c:pt idx="263">
                  <c:v>3.5275470000000003E-5</c:v>
                </c:pt>
                <c:pt idx="264">
                  <c:v>3.5843933999999997E-5</c:v>
                </c:pt>
                <c:pt idx="265">
                  <c:v>3.6135493000000001E-5</c:v>
                </c:pt>
                <c:pt idx="266">
                  <c:v>3.5353579999999998E-5</c:v>
                </c:pt>
                <c:pt idx="267">
                  <c:v>3.6319941000000003E-5</c:v>
                </c:pt>
                <c:pt idx="268">
                  <c:v>3.5843536999999998E-5</c:v>
                </c:pt>
                <c:pt idx="269">
                  <c:v>3.6448414E-5</c:v>
                </c:pt>
                <c:pt idx="270">
                  <c:v>3.6347858999999999E-5</c:v>
                </c:pt>
                <c:pt idx="271">
                  <c:v>3.6000515000000003E-5</c:v>
                </c:pt>
                <c:pt idx="272">
                  <c:v>3.6855150999999998E-5</c:v>
                </c:pt>
                <c:pt idx="273">
                  <c:v>3.6185086999999998E-5</c:v>
                </c:pt>
                <c:pt idx="274">
                  <c:v>3.5176848999999999E-5</c:v>
                </c:pt>
                <c:pt idx="275">
                  <c:v>3.6684056000000003E-5</c:v>
                </c:pt>
                <c:pt idx="276">
                  <c:v>3.4620211000000001E-5</c:v>
                </c:pt>
                <c:pt idx="277">
                  <c:v>3.6395361000000001E-5</c:v>
                </c:pt>
                <c:pt idx="278">
                  <c:v>3.5236113000000002E-5</c:v>
                </c:pt>
                <c:pt idx="279">
                  <c:v>3.6903807000000003E-5</c:v>
                </c:pt>
                <c:pt idx="280">
                  <c:v>3.6465777000000003E-5</c:v>
                </c:pt>
                <c:pt idx="281">
                  <c:v>3.6058813000000003E-5</c:v>
                </c:pt>
                <c:pt idx="282">
                  <c:v>3.6346929999999998E-5</c:v>
                </c:pt>
                <c:pt idx="283">
                  <c:v>3.5578901000000002E-5</c:v>
                </c:pt>
                <c:pt idx="284">
                  <c:v>3.6647470000000002E-5</c:v>
                </c:pt>
                <c:pt idx="285">
                  <c:v>3.6637322999999999E-5</c:v>
                </c:pt>
                <c:pt idx="286">
                  <c:v>3.6665656000000003E-5</c:v>
                </c:pt>
                <c:pt idx="287">
                  <c:v>3.6093549000000003E-5</c:v>
                </c:pt>
                <c:pt idx="288">
                  <c:v>3.6407981000000002E-5</c:v>
                </c:pt>
                <c:pt idx="289">
                  <c:v>3.5072201999999998E-5</c:v>
                </c:pt>
                <c:pt idx="290">
                  <c:v>3.5890982999999999E-5</c:v>
                </c:pt>
                <c:pt idx="291">
                  <c:v>3.6227170000000002E-5</c:v>
                </c:pt>
                <c:pt idx="292">
                  <c:v>3.4777451999999999E-5</c:v>
                </c:pt>
                <c:pt idx="293">
                  <c:v>3.5319232E-5</c:v>
                </c:pt>
                <c:pt idx="294">
                  <c:v>3.6116876999999997E-5</c:v>
                </c:pt>
                <c:pt idx="295">
                  <c:v>3.6197047000000001E-5</c:v>
                </c:pt>
                <c:pt idx="296">
                  <c:v>3.5200182E-5</c:v>
                </c:pt>
                <c:pt idx="297">
                  <c:v>3.6461697000000002E-5</c:v>
                </c:pt>
                <c:pt idx="298">
                  <c:v>3.6385822E-5</c:v>
                </c:pt>
                <c:pt idx="299">
                  <c:v>3.5293356999999999E-5</c:v>
                </c:pt>
                <c:pt idx="300">
                  <c:v>3.6818376000000001E-5</c:v>
                </c:pt>
                <c:pt idx="301">
                  <c:v>3.6644536999999999E-5</c:v>
                </c:pt>
                <c:pt idx="302">
                  <c:v>3.6578471999999999E-5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D-411D-A6FE-5482500E425A}"/>
            </c:ext>
          </c:extLst>
        </c:ser>
        <c:ser>
          <c:idx val="1"/>
          <c:order val="1"/>
          <c:tx>
            <c:v>REZA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Sheet2!$M$4:$M$17</c:f>
                <c:numCache>
                  <c:formatCode>General</c:formatCode>
                  <c:ptCount val="14"/>
                  <c:pt idx="0">
                    <c:v>2.272295251913894E-6</c:v>
                  </c:pt>
                  <c:pt idx="1">
                    <c:v>2.4426697651296082E-6</c:v>
                  </c:pt>
                  <c:pt idx="2">
                    <c:v>2.8000566510008975E-6</c:v>
                  </c:pt>
                  <c:pt idx="3">
                    <c:v>1.2642480157697023E-6</c:v>
                  </c:pt>
                  <c:pt idx="4">
                    <c:v>1.0919480429391993E-6</c:v>
                  </c:pt>
                  <c:pt idx="5">
                    <c:v>8.0786687785540327E-7</c:v>
                  </c:pt>
                  <c:pt idx="6">
                    <c:v>6.4056096052360189E-7</c:v>
                  </c:pt>
                  <c:pt idx="7">
                    <c:v>5.9891011053359924E-7</c:v>
                  </c:pt>
                  <c:pt idx="8">
                    <c:v>6.7222482354369895E-7</c:v>
                  </c:pt>
                  <c:pt idx="9">
                    <c:v>7.2081092503629936E-7</c:v>
                  </c:pt>
                  <c:pt idx="10">
                    <c:v>5.8044795398039646E-7</c:v>
                  </c:pt>
                  <c:pt idx="11">
                    <c:v>4.9952357278979957E-7</c:v>
                  </c:pt>
                  <c:pt idx="12">
                    <c:v>6.7406260899050003E-7</c:v>
                  </c:pt>
                  <c:pt idx="13">
                    <c:v>8.1241919043020252E-7</c:v>
                  </c:pt>
                </c:numCache>
              </c:numRef>
            </c:plus>
            <c:minus>
              <c:numRef>
                <c:f>Sheet2!$M$4:$M$17</c:f>
                <c:numCache>
                  <c:formatCode>General</c:formatCode>
                  <c:ptCount val="14"/>
                  <c:pt idx="0">
                    <c:v>2.272295251913894E-6</c:v>
                  </c:pt>
                  <c:pt idx="1">
                    <c:v>2.4426697651296082E-6</c:v>
                  </c:pt>
                  <c:pt idx="2">
                    <c:v>2.8000566510008975E-6</c:v>
                  </c:pt>
                  <c:pt idx="3">
                    <c:v>1.2642480157697023E-6</c:v>
                  </c:pt>
                  <c:pt idx="4">
                    <c:v>1.0919480429391993E-6</c:v>
                  </c:pt>
                  <c:pt idx="5">
                    <c:v>8.0786687785540327E-7</c:v>
                  </c:pt>
                  <c:pt idx="6">
                    <c:v>6.4056096052360189E-7</c:v>
                  </c:pt>
                  <c:pt idx="7">
                    <c:v>5.9891011053359924E-7</c:v>
                  </c:pt>
                  <c:pt idx="8">
                    <c:v>6.7222482354369895E-7</c:v>
                  </c:pt>
                  <c:pt idx="9">
                    <c:v>7.2081092503629936E-7</c:v>
                  </c:pt>
                  <c:pt idx="10">
                    <c:v>5.8044795398039646E-7</c:v>
                  </c:pt>
                  <c:pt idx="11">
                    <c:v>4.9952357278979957E-7</c:v>
                  </c:pt>
                  <c:pt idx="12">
                    <c:v>6.7406260899050003E-7</c:v>
                  </c:pt>
                  <c:pt idx="13">
                    <c:v>8.1241919043020252E-7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Sheet2!$I$4:$I$17</c:f>
              <c:numCache>
                <c:formatCode>General</c:formatCode>
                <c:ptCount val="14"/>
                <c:pt idx="0">
                  <c:v>9.7937136359323295E-6</c:v>
                </c:pt>
                <c:pt idx="1">
                  <c:v>9.8553060999436598E-5</c:v>
                </c:pt>
                <c:pt idx="2">
                  <c:v>3.1521917535887899E-4</c:v>
                </c:pt>
                <c:pt idx="3">
                  <c:v>9.8358451236053206E-4</c:v>
                </c:pt>
                <c:pt idx="4">
                  <c:v>3.1720158228190202E-3</c:v>
                </c:pt>
                <c:pt idx="5">
                  <c:v>9.9796555252514504E-3</c:v>
                </c:pt>
                <c:pt idx="6">
                  <c:v>1.79216248623239E-2</c:v>
                </c:pt>
                <c:pt idx="7">
                  <c:v>3.1657521386425302E-2</c:v>
                </c:pt>
                <c:pt idx="8">
                  <c:v>5.5921193978279597E-2</c:v>
                </c:pt>
                <c:pt idx="9">
                  <c:v>0.100424173739877</c:v>
                </c:pt>
                <c:pt idx="10">
                  <c:v>0.31856614888559898</c:v>
                </c:pt>
                <c:pt idx="11">
                  <c:v>0.99402813883222196</c:v>
                </c:pt>
                <c:pt idx="12">
                  <c:v>3.2056960485642501</c:v>
                </c:pt>
                <c:pt idx="13">
                  <c:v>10.002795613919499</c:v>
                </c:pt>
              </c:numCache>
            </c:numRef>
          </c:xVal>
          <c:yVal>
            <c:numRef>
              <c:f>Sheet2!$L$4:$L$17</c:f>
              <c:numCache>
                <c:formatCode>General</c:formatCode>
                <c:ptCount val="14"/>
                <c:pt idx="0">
                  <c:v>6.7515176783880212E-5</c:v>
                </c:pt>
                <c:pt idx="1">
                  <c:v>6.7814600928382696E-5</c:v>
                </c:pt>
                <c:pt idx="2">
                  <c:v>6.0645133505598605E-5</c:v>
                </c:pt>
                <c:pt idx="3">
                  <c:v>5.9597049523380099E-5</c:v>
                </c:pt>
                <c:pt idx="4">
                  <c:v>4.982527790784381E-5</c:v>
                </c:pt>
                <c:pt idx="5">
                  <c:v>4.1026585023710502E-5</c:v>
                </c:pt>
                <c:pt idx="6">
                  <c:v>3.7983600113301899E-5</c:v>
                </c:pt>
                <c:pt idx="7">
                  <c:v>3.5363058569555801E-5</c:v>
                </c:pt>
                <c:pt idx="8">
                  <c:v>3.4193546988536804E-5</c:v>
                </c:pt>
                <c:pt idx="9">
                  <c:v>3.1561068269594505E-5</c:v>
                </c:pt>
                <c:pt idx="10">
                  <c:v>3.0370335043782403E-5</c:v>
                </c:pt>
                <c:pt idx="11">
                  <c:v>3.0999357858977503E-5</c:v>
                </c:pt>
                <c:pt idx="12">
                  <c:v>2.9885221507340501E-5</c:v>
                </c:pt>
                <c:pt idx="13">
                  <c:v>3.1626059556773303E-5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8D-411D-A6FE-5482500E4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8890096"/>
        <c:axId val="998887184"/>
      </c:scatterChart>
      <c:valAx>
        <c:axId val="998890096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87184"/>
        <c:crosses val="autoZero"/>
        <c:crossBetween val="midCat"/>
      </c:valAx>
      <c:valAx>
        <c:axId val="998887184"/>
        <c:scaling>
          <c:orientation val="minMax"/>
          <c:min val="2.500000000000001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89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SAW_speed[ms-1]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Sheet2!$E$2:$E$304</c:f>
              <c:numCache>
                <c:formatCode>General</c:formatCode>
                <c:ptCount val="3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</c:numCache>
            </c:numRef>
          </c:xVal>
          <c:yVal>
            <c:numRef>
              <c:f>Sheet2!$F$2:$F$304</c:f>
              <c:numCache>
                <c:formatCode>General</c:formatCode>
                <c:ptCount val="303"/>
                <c:pt idx="0">
                  <c:v>2647.9516501620001</c:v>
                </c:pt>
                <c:pt idx="1">
                  <c:v>2648.7644585219996</c:v>
                </c:pt>
                <c:pt idx="2">
                  <c:v>2648.7549499319998</c:v>
                </c:pt>
                <c:pt idx="3">
                  <c:v>2647.9074528269998</c:v>
                </c:pt>
                <c:pt idx="4">
                  <c:v>2647.568911806</c:v>
                </c:pt>
                <c:pt idx="5">
                  <c:v>2647.1236984920001</c:v>
                </c:pt>
                <c:pt idx="6">
                  <c:v>2646.9783227160001</c:v>
                </c:pt>
                <c:pt idx="7">
                  <c:v>2647.3095386009995</c:v>
                </c:pt>
                <c:pt idx="8">
                  <c:v>2648.1902101199998</c:v>
                </c:pt>
                <c:pt idx="9">
                  <c:v>2647.5400690830002</c:v>
                </c:pt>
                <c:pt idx="10">
                  <c:v>2647.6369862669999</c:v>
                </c:pt>
                <c:pt idx="11">
                  <c:v>2648.0518073099997</c:v>
                </c:pt>
                <c:pt idx="12">
                  <c:v>2647.8330745230001</c:v>
                </c:pt>
                <c:pt idx="13">
                  <c:v>2647.7721138959996</c:v>
                </c:pt>
                <c:pt idx="14">
                  <c:v>2646.1902366899999</c:v>
                </c:pt>
                <c:pt idx="15">
                  <c:v>2645.5928859359997</c:v>
                </c:pt>
                <c:pt idx="16">
                  <c:v>2644.607162106</c:v>
                </c:pt>
                <c:pt idx="17">
                  <c:v>2644.3025702730001</c:v>
                </c:pt>
                <c:pt idx="18">
                  <c:v>2642.9858418600002</c:v>
                </c:pt>
                <c:pt idx="19">
                  <c:v>2643.5823474059998</c:v>
                </c:pt>
                <c:pt idx="20">
                  <c:v>2643.4717308089998</c:v>
                </c:pt>
                <c:pt idx="21">
                  <c:v>2642.7425628239998</c:v>
                </c:pt>
                <c:pt idx="22">
                  <c:v>2642.8902981389997</c:v>
                </c:pt>
                <c:pt idx="23">
                  <c:v>2642.8017626009996</c:v>
                </c:pt>
                <c:pt idx="24">
                  <c:v>2642.2110678600002</c:v>
                </c:pt>
                <c:pt idx="25">
                  <c:v>2642.6839617360001</c:v>
                </c:pt>
                <c:pt idx="26">
                  <c:v>2642.7911975009997</c:v>
                </c:pt>
                <c:pt idx="27">
                  <c:v>2643.224648337</c:v>
                </c:pt>
                <c:pt idx="28">
                  <c:v>2642.8040869229999</c:v>
                </c:pt>
                <c:pt idx="29">
                  <c:v>2642.4979103249998</c:v>
                </c:pt>
                <c:pt idx="30">
                  <c:v>2642.1430990500003</c:v>
                </c:pt>
                <c:pt idx="31">
                  <c:v>2642.4068039459999</c:v>
                </c:pt>
                <c:pt idx="32">
                  <c:v>2642.24769354</c:v>
                </c:pt>
                <c:pt idx="33">
                  <c:v>2641.991595516</c:v>
                </c:pt>
                <c:pt idx="34">
                  <c:v>2642.7452745329997</c:v>
                </c:pt>
                <c:pt idx="35">
                  <c:v>2642.385286359</c:v>
                </c:pt>
                <c:pt idx="36">
                  <c:v>2642.3344682279999</c:v>
                </c:pt>
                <c:pt idx="37">
                  <c:v>2642.893185933</c:v>
                </c:pt>
                <c:pt idx="38">
                  <c:v>2641.671472986</c:v>
                </c:pt>
                <c:pt idx="39">
                  <c:v>2642.491782567</c:v>
                </c:pt>
                <c:pt idx="40">
                  <c:v>2642.1822603539999</c:v>
                </c:pt>
                <c:pt idx="41">
                  <c:v>2642.1161932619998</c:v>
                </c:pt>
                <c:pt idx="42">
                  <c:v>2642.8561376490002</c:v>
                </c:pt>
                <c:pt idx="43">
                  <c:v>2641.5765983880001</c:v>
                </c:pt>
                <c:pt idx="44">
                  <c:v>2641.0417930260001</c:v>
                </c:pt>
                <c:pt idx="45">
                  <c:v>2641.7864564910001</c:v>
                </c:pt>
                <c:pt idx="46">
                  <c:v>2641.8380141789999</c:v>
                </c:pt>
                <c:pt idx="47">
                  <c:v>2642.1190106220001</c:v>
                </c:pt>
                <c:pt idx="48">
                  <c:v>2642.1501072329997</c:v>
                </c:pt>
                <c:pt idx="49">
                  <c:v>2642.5206252899998</c:v>
                </c:pt>
                <c:pt idx="50">
                  <c:v>2642.0645299229996</c:v>
                </c:pt>
                <c:pt idx="51">
                  <c:v>2641.9067577629999</c:v>
                </c:pt>
                <c:pt idx="52">
                  <c:v>2641.755324663</c:v>
                </c:pt>
                <c:pt idx="53">
                  <c:v>2642.847262965</c:v>
                </c:pt>
                <c:pt idx="54">
                  <c:v>2641.0466881890002</c:v>
                </c:pt>
                <c:pt idx="55">
                  <c:v>2642.0204030219998</c:v>
                </c:pt>
                <c:pt idx="56">
                  <c:v>2642.0536830869996</c:v>
                </c:pt>
                <c:pt idx="57">
                  <c:v>2641.7115499320003</c:v>
                </c:pt>
                <c:pt idx="58">
                  <c:v>2642.9619999510001</c:v>
                </c:pt>
                <c:pt idx="59">
                  <c:v>2641.556700783</c:v>
                </c:pt>
                <c:pt idx="60">
                  <c:v>2641.6615417919998</c:v>
                </c:pt>
                <c:pt idx="61">
                  <c:v>2642.7079092959998</c:v>
                </c:pt>
                <c:pt idx="62">
                  <c:v>2641.7539159829998</c:v>
                </c:pt>
                <c:pt idx="63">
                  <c:v>2641.713275565</c:v>
                </c:pt>
                <c:pt idx="64">
                  <c:v>2641.3606125269998</c:v>
                </c:pt>
                <c:pt idx="65">
                  <c:v>2640.3372065069998</c:v>
                </c:pt>
                <c:pt idx="66">
                  <c:v>2641.9235914889996</c:v>
                </c:pt>
                <c:pt idx="67">
                  <c:v>2641.4458728839995</c:v>
                </c:pt>
                <c:pt idx="68">
                  <c:v>2641.4260809299999</c:v>
                </c:pt>
                <c:pt idx="69">
                  <c:v>2641.3129287090001</c:v>
                </c:pt>
                <c:pt idx="70">
                  <c:v>2643.076173465</c:v>
                </c:pt>
                <c:pt idx="71">
                  <c:v>2641.9008060900001</c:v>
                </c:pt>
                <c:pt idx="72">
                  <c:v>2642.0812932150002</c:v>
                </c:pt>
                <c:pt idx="73">
                  <c:v>2641.7351101049999</c:v>
                </c:pt>
                <c:pt idx="74">
                  <c:v>2640.8182707270003</c:v>
                </c:pt>
                <c:pt idx="75">
                  <c:v>2642.3178458039997</c:v>
                </c:pt>
                <c:pt idx="76">
                  <c:v>2641.4683765469999</c:v>
                </c:pt>
                <c:pt idx="77">
                  <c:v>2642.1722587259997</c:v>
                </c:pt>
                <c:pt idx="78">
                  <c:v>2642.2798818780002</c:v>
                </c:pt>
                <c:pt idx="79">
                  <c:v>2641.8988339380003</c:v>
                </c:pt>
                <c:pt idx="80">
                  <c:v>2641.5506786760002</c:v>
                </c:pt>
                <c:pt idx="81">
                  <c:v>2641.3486739640002</c:v>
                </c:pt>
                <c:pt idx="82">
                  <c:v>2641.728278007</c:v>
                </c:pt>
                <c:pt idx="83">
                  <c:v>2642.4140938650003</c:v>
                </c:pt>
                <c:pt idx="84">
                  <c:v>2642.8845225509999</c:v>
                </c:pt>
                <c:pt idx="85">
                  <c:v>2642.0743554659998</c:v>
                </c:pt>
                <c:pt idx="86">
                  <c:v>2641.6440037259999</c:v>
                </c:pt>
                <c:pt idx="87">
                  <c:v>2641.8864023369997</c:v>
                </c:pt>
                <c:pt idx="88">
                  <c:v>2641.6244582909999</c:v>
                </c:pt>
                <c:pt idx="89">
                  <c:v>2641.9560615630003</c:v>
                </c:pt>
                <c:pt idx="90">
                  <c:v>2642.3384829659999</c:v>
                </c:pt>
                <c:pt idx="91">
                  <c:v>2642.0828427629999</c:v>
                </c:pt>
                <c:pt idx="92">
                  <c:v>2642.0098027049999</c:v>
                </c:pt>
                <c:pt idx="93">
                  <c:v>2641.9516594380002</c:v>
                </c:pt>
                <c:pt idx="94">
                  <c:v>2641.854284433</c:v>
                </c:pt>
                <c:pt idx="95">
                  <c:v>2641.8616800029999</c:v>
                </c:pt>
                <c:pt idx="96">
                  <c:v>2641.5443043989999</c:v>
                </c:pt>
                <c:pt idx="97">
                  <c:v>2641.9579984980001</c:v>
                </c:pt>
                <c:pt idx="98">
                  <c:v>2642.011000083</c:v>
                </c:pt>
                <c:pt idx="99">
                  <c:v>2642.332038255</c:v>
                </c:pt>
                <c:pt idx="100">
                  <c:v>2642.6583941940003</c:v>
                </c:pt>
                <c:pt idx="101">
                  <c:v>2642.923366902</c:v>
                </c:pt>
                <c:pt idx="102">
                  <c:v>2641.8115309949999</c:v>
                </c:pt>
                <c:pt idx="103">
                  <c:v>2642.098619979</c:v>
                </c:pt>
                <c:pt idx="104">
                  <c:v>2642.2165969289999</c:v>
                </c:pt>
                <c:pt idx="105">
                  <c:v>2642.3178105869997</c:v>
                </c:pt>
                <c:pt idx="106">
                  <c:v>2642.7546070379999</c:v>
                </c:pt>
                <c:pt idx="107">
                  <c:v>2642.1461629289997</c:v>
                </c:pt>
                <c:pt idx="108">
                  <c:v>2641.7993811299998</c:v>
                </c:pt>
                <c:pt idx="109">
                  <c:v>2641.5020792159999</c:v>
                </c:pt>
                <c:pt idx="110">
                  <c:v>2642.1565871610001</c:v>
                </c:pt>
                <c:pt idx="111">
                  <c:v>2642.686286058</c:v>
                </c:pt>
                <c:pt idx="112">
                  <c:v>2642.4351888480001</c:v>
                </c:pt>
                <c:pt idx="113">
                  <c:v>2641.8259699650002</c:v>
                </c:pt>
                <c:pt idx="114">
                  <c:v>2641.892389227</c:v>
                </c:pt>
                <c:pt idx="115">
                  <c:v>2641.7296514700001</c:v>
                </c:pt>
                <c:pt idx="116">
                  <c:v>2642.602469598</c:v>
                </c:pt>
                <c:pt idx="117">
                  <c:v>2642.3101684980002</c:v>
                </c:pt>
                <c:pt idx="118">
                  <c:v>2642.2115256810002</c:v>
                </c:pt>
                <c:pt idx="119">
                  <c:v>2642.1448599</c:v>
                </c:pt>
                <c:pt idx="120">
                  <c:v>2642.8269427559999</c:v>
                </c:pt>
                <c:pt idx="121">
                  <c:v>2642.2485387480001</c:v>
                </c:pt>
                <c:pt idx="122">
                  <c:v>2642.072207229</c:v>
                </c:pt>
                <c:pt idx="123">
                  <c:v>2642.1686313749997</c:v>
                </c:pt>
                <c:pt idx="124">
                  <c:v>2641.8778798230001</c:v>
                </c:pt>
                <c:pt idx="125">
                  <c:v>2641.3529000040003</c:v>
                </c:pt>
                <c:pt idx="126">
                  <c:v>2642.1041842649997</c:v>
                </c:pt>
                <c:pt idx="127">
                  <c:v>2641.8512205539996</c:v>
                </c:pt>
                <c:pt idx="128">
                  <c:v>2641.972965723</c:v>
                </c:pt>
                <c:pt idx="129">
                  <c:v>2642.858145018</c:v>
                </c:pt>
                <c:pt idx="130">
                  <c:v>2641.3861096350001</c:v>
                </c:pt>
                <c:pt idx="131">
                  <c:v>2642.5247104619998</c:v>
                </c:pt>
                <c:pt idx="132">
                  <c:v>2641.4936623530002</c:v>
                </c:pt>
                <c:pt idx="133">
                  <c:v>2642.8322253060001</c:v>
                </c:pt>
                <c:pt idx="134">
                  <c:v>2641.5725484330001</c:v>
                </c:pt>
                <c:pt idx="135">
                  <c:v>2642.0845331789997</c:v>
                </c:pt>
                <c:pt idx="136">
                  <c:v>2642.801163912</c:v>
                </c:pt>
                <c:pt idx="137">
                  <c:v>2642.4699832439996</c:v>
                </c:pt>
                <c:pt idx="138">
                  <c:v>2641.8744989910001</c:v>
                </c:pt>
                <c:pt idx="139">
                  <c:v>2642.083687971</c:v>
                </c:pt>
                <c:pt idx="140">
                  <c:v>2642.018994342</c:v>
                </c:pt>
                <c:pt idx="141">
                  <c:v>2641.4016051150002</c:v>
                </c:pt>
                <c:pt idx="142">
                  <c:v>2642.0443857990003</c:v>
                </c:pt>
                <c:pt idx="143">
                  <c:v>2641.9523637779998</c:v>
                </c:pt>
                <c:pt idx="144">
                  <c:v>2642.4474091469997</c:v>
                </c:pt>
                <c:pt idx="145">
                  <c:v>2641.8058610580001</c:v>
                </c:pt>
                <c:pt idx="146">
                  <c:v>2641.9606749899999</c:v>
                </c:pt>
                <c:pt idx="147">
                  <c:v>2641.686193692</c:v>
                </c:pt>
                <c:pt idx="148">
                  <c:v>2643.0507115739997</c:v>
                </c:pt>
                <c:pt idx="149">
                  <c:v>2642.3403494669997</c:v>
                </c:pt>
                <c:pt idx="150">
                  <c:v>2642.3939849580001</c:v>
                </c:pt>
                <c:pt idx="151">
                  <c:v>2641.2895446209995</c:v>
                </c:pt>
                <c:pt idx="152">
                  <c:v>2642.0014562759998</c:v>
                </c:pt>
                <c:pt idx="153">
                  <c:v>2641.45707189</c:v>
                </c:pt>
                <c:pt idx="154">
                  <c:v>2642.8593423959996</c:v>
                </c:pt>
                <c:pt idx="155">
                  <c:v>2642.1950793420001</c:v>
                </c:pt>
                <c:pt idx="156">
                  <c:v>2641.4070637499999</c:v>
                </c:pt>
                <c:pt idx="157">
                  <c:v>2642.2613929529998</c:v>
                </c:pt>
                <c:pt idx="158">
                  <c:v>2642.1424651439997</c:v>
                </c:pt>
                <c:pt idx="159">
                  <c:v>2642.5949331599995</c:v>
                </c:pt>
                <c:pt idx="160">
                  <c:v>2642.0973521669998</c:v>
                </c:pt>
                <c:pt idx="161">
                  <c:v>2641.8598135019997</c:v>
                </c:pt>
                <c:pt idx="162">
                  <c:v>2641.8525235830002</c:v>
                </c:pt>
                <c:pt idx="163">
                  <c:v>2641.9432425749997</c:v>
                </c:pt>
                <c:pt idx="164">
                  <c:v>2641.9171819949997</c:v>
                </c:pt>
                <c:pt idx="165">
                  <c:v>2642.133555243</c:v>
                </c:pt>
                <c:pt idx="166">
                  <c:v>2642.1034094910001</c:v>
                </c:pt>
                <c:pt idx="167">
                  <c:v>2641.392554346</c:v>
                </c:pt>
                <c:pt idx="168">
                  <c:v>2642.3439768179996</c:v>
                </c:pt>
                <c:pt idx="169">
                  <c:v>2642.0580147779997</c:v>
                </c:pt>
                <c:pt idx="170">
                  <c:v>2640.7331864549997</c:v>
                </c:pt>
                <c:pt idx="171">
                  <c:v>2641.4504863109996</c:v>
                </c:pt>
                <c:pt idx="172">
                  <c:v>2641.8786545970001</c:v>
                </c:pt>
                <c:pt idx="173">
                  <c:v>2642.0767150050001</c:v>
                </c:pt>
                <c:pt idx="174">
                  <c:v>2642.4605098709999</c:v>
                </c:pt>
                <c:pt idx="175">
                  <c:v>2641.0719739949996</c:v>
                </c:pt>
                <c:pt idx="176">
                  <c:v>2641.94623602</c:v>
                </c:pt>
                <c:pt idx="177">
                  <c:v>2641.716938133</c:v>
                </c:pt>
                <c:pt idx="178">
                  <c:v>2641.3016240520001</c:v>
                </c:pt>
                <c:pt idx="179">
                  <c:v>2641.59512253</c:v>
                </c:pt>
                <c:pt idx="180">
                  <c:v>2642.3192544839999</c:v>
                </c:pt>
                <c:pt idx="181">
                  <c:v>2641.5408531329999</c:v>
                </c:pt>
                <c:pt idx="182">
                  <c:v>2640.9487497119999</c:v>
                </c:pt>
                <c:pt idx="183">
                  <c:v>2641.8185391779998</c:v>
                </c:pt>
                <c:pt idx="184">
                  <c:v>2641.6550970809999</c:v>
                </c:pt>
                <c:pt idx="185">
                  <c:v>2641.6346360040002</c:v>
                </c:pt>
                <c:pt idx="186">
                  <c:v>2642.0802367049996</c:v>
                </c:pt>
                <c:pt idx="187">
                  <c:v>2640.8255254289998</c:v>
                </c:pt>
                <c:pt idx="188">
                  <c:v>2641.6032576570001</c:v>
                </c:pt>
                <c:pt idx="189">
                  <c:v>2642.170955697</c:v>
                </c:pt>
                <c:pt idx="190">
                  <c:v>2640.8683845179999</c:v>
                </c:pt>
                <c:pt idx="191">
                  <c:v>2641.5981159749999</c:v>
                </c:pt>
                <c:pt idx="192">
                  <c:v>2642.0500557360001</c:v>
                </c:pt>
                <c:pt idx="193">
                  <c:v>2641.0466529720002</c:v>
                </c:pt>
                <c:pt idx="194">
                  <c:v>2641.6833763320001</c:v>
                </c:pt>
                <c:pt idx="195">
                  <c:v>2641.094477658</c:v>
                </c:pt>
                <c:pt idx="196">
                  <c:v>2641.4635518179998</c:v>
                </c:pt>
                <c:pt idx="197">
                  <c:v>2641.1811819120003</c:v>
                </c:pt>
                <c:pt idx="198">
                  <c:v>2641.8881279700004</c:v>
                </c:pt>
                <c:pt idx="199">
                  <c:v>2640.9325851090002</c:v>
                </c:pt>
                <c:pt idx="200">
                  <c:v>2640.7990422449998</c:v>
                </c:pt>
                <c:pt idx="201">
                  <c:v>2641.8192787349999</c:v>
                </c:pt>
                <c:pt idx="202">
                  <c:v>2642.1306322319997</c:v>
                </c:pt>
                <c:pt idx="203">
                  <c:v>2641.262850135</c:v>
                </c:pt>
                <c:pt idx="204">
                  <c:v>2641.579838352</c:v>
                </c:pt>
                <c:pt idx="205">
                  <c:v>2641.2117854849998</c:v>
                </c:pt>
                <c:pt idx="206">
                  <c:v>2641.064155821</c:v>
                </c:pt>
                <c:pt idx="207">
                  <c:v>2641.3092309240001</c:v>
                </c:pt>
                <c:pt idx="208">
                  <c:v>2641.1720607090001</c:v>
                </c:pt>
                <c:pt idx="209">
                  <c:v>2642.0196282480001</c:v>
                </c:pt>
                <c:pt idx="210">
                  <c:v>2640.319633224</c:v>
                </c:pt>
                <c:pt idx="211">
                  <c:v>2641.9520116079998</c:v>
                </c:pt>
                <c:pt idx="212">
                  <c:v>2641.1172278399999</c:v>
                </c:pt>
                <c:pt idx="213">
                  <c:v>2641.182308856</c:v>
                </c:pt>
                <c:pt idx="214">
                  <c:v>2641.2557363010001</c:v>
                </c:pt>
                <c:pt idx="215">
                  <c:v>2641.5086295779997</c:v>
                </c:pt>
                <c:pt idx="216">
                  <c:v>2641.0627471410003</c:v>
                </c:pt>
                <c:pt idx="217">
                  <c:v>2640.9398045939997</c:v>
                </c:pt>
                <c:pt idx="218">
                  <c:v>2641.1512122449999</c:v>
                </c:pt>
                <c:pt idx="219">
                  <c:v>2642.2686124380002</c:v>
                </c:pt>
                <c:pt idx="220">
                  <c:v>2641.5759292649996</c:v>
                </c:pt>
                <c:pt idx="221">
                  <c:v>2641.9059829889998</c:v>
                </c:pt>
                <c:pt idx="222">
                  <c:v>2641.9149281069999</c:v>
                </c:pt>
                <c:pt idx="223">
                  <c:v>2641.3153586819999</c:v>
                </c:pt>
                <c:pt idx="224">
                  <c:v>2641.9887781560001</c:v>
                </c:pt>
                <c:pt idx="225">
                  <c:v>2641.8321681570001</c:v>
                </c:pt>
                <c:pt idx="226">
                  <c:v>2640.9021576209998</c:v>
                </c:pt>
                <c:pt idx="227">
                  <c:v>2641.7137333860001</c:v>
                </c:pt>
                <c:pt idx="228">
                  <c:v>2640.9178644029998</c:v>
                </c:pt>
                <c:pt idx="229">
                  <c:v>2641.5141938639999</c:v>
                </c:pt>
                <c:pt idx="230">
                  <c:v>2641.2641883809997</c:v>
                </c:pt>
                <c:pt idx="231">
                  <c:v>2641.9741278839997</c:v>
                </c:pt>
                <c:pt idx="232">
                  <c:v>2642.4131430059997</c:v>
                </c:pt>
                <c:pt idx="233">
                  <c:v>2640.6225698579997</c:v>
                </c:pt>
                <c:pt idx="234">
                  <c:v>2641.5202511880002</c:v>
                </c:pt>
                <c:pt idx="235">
                  <c:v>2641.999589775</c:v>
                </c:pt>
                <c:pt idx="236">
                  <c:v>2641.7220798150001</c:v>
                </c:pt>
                <c:pt idx="237">
                  <c:v>2641.3216625250002</c:v>
                </c:pt>
                <c:pt idx="238">
                  <c:v>2641.8690051389999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D3-426D-890D-C38DE1F3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317824"/>
        <c:axId val="881318656"/>
      </c:scatterChart>
      <c:valAx>
        <c:axId val="88131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8656"/>
        <c:crosses val="autoZero"/>
        <c:crossBetween val="midCat"/>
      </c:valAx>
      <c:valAx>
        <c:axId val="8813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31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331469</xdr:colOff>
      <xdr:row>17</xdr:row>
      <xdr:rowOff>104774</xdr:rowOff>
    </xdr:from>
    <xdr:to>
      <xdr:col>37</xdr:col>
      <xdr:colOff>66674</xdr:colOff>
      <xdr:row>52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912DA6-3FA8-47EC-BA7D-470D61FDDE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2</xdr:row>
      <xdr:rowOff>138112</xdr:rowOff>
    </xdr:from>
    <xdr:to>
      <xdr:col>25</xdr:col>
      <xdr:colOff>180975</xdr:colOff>
      <xdr:row>17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07E8DB-BB58-4E5C-AC0D-E23277451B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C1045-D4E4-4B9C-BF74-E2EF08A7E6E7}">
  <dimension ref="A1:AF307"/>
  <sheetViews>
    <sheetView topLeftCell="P1" workbookViewId="0">
      <selection activeCell="AA20" sqref="AA20"/>
    </sheetView>
  </sheetViews>
  <sheetFormatPr defaultRowHeight="15" x14ac:dyDescent="0.25"/>
  <cols>
    <col min="1" max="17" width="10.7109375" customWidth="1"/>
    <col min="18" max="18" width="13.5703125" bestFit="1" customWidth="1"/>
    <col min="21" max="21" width="12.5703125" bestFit="1" customWidth="1"/>
    <col min="22" max="22" width="14.7109375" bestFit="1" customWidth="1"/>
    <col min="23" max="23" width="18.85546875" customWidth="1"/>
    <col min="24" max="24" width="14.7109375" bestFit="1" customWidth="1"/>
    <col min="25" max="25" width="21.140625" bestFit="1" customWidth="1"/>
    <col min="27" max="27" width="12.42578125" bestFit="1" customWidth="1"/>
    <col min="28" max="28" width="12" bestFit="1" customWidth="1"/>
    <col min="29" max="29" width="14.7109375" bestFit="1" customWidth="1"/>
    <col min="32" max="32" width="12.5703125" bestFit="1" customWidth="1"/>
  </cols>
  <sheetData>
    <row r="1" spans="1:3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T1" t="s">
        <v>1</v>
      </c>
      <c r="U1" t="s">
        <v>20</v>
      </c>
      <c r="V1" t="s">
        <v>7</v>
      </c>
      <c r="W1" t="s">
        <v>8</v>
      </c>
      <c r="X1" t="s">
        <v>21</v>
      </c>
      <c r="Y1" t="s">
        <v>22</v>
      </c>
      <c r="AF1" t="s">
        <v>20</v>
      </c>
    </row>
    <row r="2" spans="1:32" x14ac:dyDescent="0.25">
      <c r="A2" t="s">
        <v>23</v>
      </c>
      <c r="B2">
        <v>3.5217000000000001</v>
      </c>
      <c r="C2" s="1">
        <v>751895860</v>
      </c>
      <c r="D2">
        <v>3879.0279</v>
      </c>
      <c r="E2">
        <v>0.31217888999999999</v>
      </c>
      <c r="F2">
        <v>0.13625882</v>
      </c>
      <c r="G2" s="1">
        <v>6.1032493000000003E-5</v>
      </c>
      <c r="H2" s="1">
        <v>1.6897099E-6</v>
      </c>
      <c r="I2" s="1">
        <v>3.5746592999999999E-7</v>
      </c>
      <c r="J2" s="1">
        <v>1.2488874000000001E-5</v>
      </c>
      <c r="K2">
        <v>7.8480718999999997E-3</v>
      </c>
      <c r="L2">
        <v>1.0519601E-4</v>
      </c>
      <c r="M2">
        <v>3.0232405</v>
      </c>
      <c r="N2">
        <v>9.0230693000000004E-3</v>
      </c>
      <c r="O2" s="1">
        <v>3.7441753000000003E-8</v>
      </c>
      <c r="P2" s="1">
        <v>6.6341275999999998E-10</v>
      </c>
      <c r="Q2">
        <v>1.9508298999999999E-3</v>
      </c>
      <c r="R2" s="1">
        <v>1.4556847E-5</v>
      </c>
      <c r="T2">
        <v>1</v>
      </c>
      <c r="U2" s="2">
        <f>AF2*9.79/10.01</f>
        <v>0</v>
      </c>
      <c r="V2" s="2">
        <v>6.1032493000000003E-5</v>
      </c>
      <c r="W2" s="2">
        <v>1.6897099E-6</v>
      </c>
      <c r="X2" s="2">
        <f>B2*C2*0.000001</f>
        <v>2647.9516501620001</v>
      </c>
      <c r="Y2" s="2">
        <f>B2*0.000001*D2</f>
        <v>1.366077255543E-2</v>
      </c>
      <c r="AF2" s="2">
        <v>0</v>
      </c>
    </row>
    <row r="3" spans="1:32" x14ac:dyDescent="0.25">
      <c r="A3" t="s">
        <v>24</v>
      </c>
      <c r="B3">
        <v>3.5217000000000001</v>
      </c>
      <c r="C3" s="1">
        <v>752126660</v>
      </c>
      <c r="D3">
        <v>3794.8119000000002</v>
      </c>
      <c r="E3">
        <v>0.32488357000000001</v>
      </c>
      <c r="F3">
        <v>0.12874508000000001</v>
      </c>
      <c r="G3" s="1">
        <v>6.1271808E-5</v>
      </c>
      <c r="H3" s="1">
        <v>1.5659297000000001E-6</v>
      </c>
      <c r="I3" s="1">
        <v>1.1750345999999999E-6</v>
      </c>
      <c r="J3" s="1">
        <v>1.0999951000000001E-5</v>
      </c>
      <c r="K3">
        <v>8.6694806999999992E-3</v>
      </c>
      <c r="L3" s="1">
        <v>9.8260358000000004E-5</v>
      </c>
      <c r="M3">
        <v>2.9207850999999998</v>
      </c>
      <c r="N3">
        <v>7.6261163999999998E-3</v>
      </c>
      <c r="O3" s="1">
        <v>3.7374899999999997E-8</v>
      </c>
      <c r="P3" s="1">
        <v>5.5976531999999996E-10</v>
      </c>
      <c r="Q3">
        <v>2.0955971999999999E-3</v>
      </c>
      <c r="R3" s="1">
        <v>1.357357E-5</v>
      </c>
      <c r="T3">
        <v>2</v>
      </c>
      <c r="U3" s="2">
        <f t="shared" ref="U3:U66" si="0">AF3*9.79/10.01</f>
        <v>0</v>
      </c>
      <c r="V3" s="2">
        <v>6.1271808E-5</v>
      </c>
      <c r="W3" s="2">
        <v>1.5659297000000001E-6</v>
      </c>
      <c r="X3" s="2">
        <f t="shared" ref="X3:X66" si="1">B3*C3*0.000001</f>
        <v>2648.7644585219996</v>
      </c>
      <c r="Y3" s="2">
        <f t="shared" ref="Y3:Y66" si="2">B3*0.000001*D3</f>
        <v>1.336418906823E-2</v>
      </c>
      <c r="AF3" s="2">
        <v>0</v>
      </c>
    </row>
    <row r="4" spans="1:32" x14ac:dyDescent="0.25">
      <c r="A4" t="s">
        <v>25</v>
      </c>
      <c r="B4">
        <v>3.5217000000000001</v>
      </c>
      <c r="C4" s="1">
        <v>752123960</v>
      </c>
      <c r="D4">
        <v>3780.1028000000001</v>
      </c>
      <c r="E4">
        <v>0.30002859999999998</v>
      </c>
      <c r="F4">
        <v>6.6084556000000003E-2</v>
      </c>
      <c r="G4" s="1">
        <v>5.9192147000000001E-5</v>
      </c>
      <c r="H4" s="1">
        <v>8.9048761000000004E-7</v>
      </c>
      <c r="I4" s="1">
        <v>1.3998565000000001E-6</v>
      </c>
      <c r="J4" s="1">
        <v>6.1204240999999996E-6</v>
      </c>
      <c r="K4">
        <v>1.5420530999999999E-2</v>
      </c>
      <c r="L4" s="1">
        <v>8.3693508000000003E-5</v>
      </c>
      <c r="M4">
        <v>-2.91621</v>
      </c>
      <c r="N4">
        <v>3.6300607999999999E-3</v>
      </c>
      <c r="O4" s="1">
        <v>2.2922534E-8</v>
      </c>
      <c r="P4" s="1">
        <v>1.5615863E-10</v>
      </c>
      <c r="Q4">
        <v>2.1600921999999998E-3</v>
      </c>
      <c r="R4" s="1">
        <v>8.1939014000000004E-6</v>
      </c>
      <c r="T4">
        <v>3</v>
      </c>
      <c r="U4" s="2">
        <f t="shared" si="0"/>
        <v>0</v>
      </c>
      <c r="V4" s="2">
        <v>5.9192147000000001E-5</v>
      </c>
      <c r="W4" s="2">
        <v>8.9048761000000004E-7</v>
      </c>
      <c r="X4" s="2">
        <f t="shared" si="1"/>
        <v>2648.7549499319998</v>
      </c>
      <c r="Y4" s="2">
        <f t="shared" si="2"/>
        <v>1.331238803076E-2</v>
      </c>
      <c r="AF4" s="2">
        <v>0</v>
      </c>
    </row>
    <row r="5" spans="1:32" x14ac:dyDescent="0.25">
      <c r="A5" t="s">
        <v>26</v>
      </c>
      <c r="B5">
        <v>3.5217000000000001</v>
      </c>
      <c r="C5" s="1">
        <v>751883310</v>
      </c>
      <c r="D5">
        <v>3998.5210000000002</v>
      </c>
      <c r="E5">
        <v>0.33529827000000001</v>
      </c>
      <c r="F5">
        <v>0.17756853</v>
      </c>
      <c r="G5" s="1">
        <v>6.2510670999999998E-5</v>
      </c>
      <c r="H5" s="1">
        <v>2.0630886999999999E-6</v>
      </c>
      <c r="I5" s="1">
        <v>6.4590855999999996E-7</v>
      </c>
      <c r="J5" s="1">
        <v>1.4878801E-5</v>
      </c>
      <c r="K5">
        <v>7.6554175999999996E-3</v>
      </c>
      <c r="L5">
        <v>1.2747510999999999E-4</v>
      </c>
      <c r="M5">
        <v>3.2209888000000002</v>
      </c>
      <c r="N5">
        <v>1.1226689E-2</v>
      </c>
      <c r="O5" s="1">
        <v>3.6938231E-8</v>
      </c>
      <c r="P5" s="1">
        <v>8.1237422999999998E-10</v>
      </c>
      <c r="Q5">
        <v>2.0464746000000002E-3</v>
      </c>
      <c r="R5" s="1">
        <v>1.7471566000000001E-5</v>
      </c>
      <c r="T5">
        <v>4</v>
      </c>
      <c r="U5" s="2">
        <f t="shared" si="0"/>
        <v>0</v>
      </c>
      <c r="V5" s="2">
        <v>6.2510670999999998E-5</v>
      </c>
      <c r="W5" s="2">
        <v>2.0630886999999999E-6</v>
      </c>
      <c r="X5" s="2">
        <f t="shared" si="1"/>
        <v>2647.9074528269998</v>
      </c>
      <c r="Y5" s="2">
        <f t="shared" si="2"/>
        <v>1.4081591405700001E-2</v>
      </c>
      <c r="AF5" s="2">
        <v>0</v>
      </c>
    </row>
    <row r="6" spans="1:32" x14ac:dyDescent="0.25">
      <c r="A6" t="s">
        <v>27</v>
      </c>
      <c r="B6">
        <v>3.5217000000000001</v>
      </c>
      <c r="C6" s="1">
        <v>751787180</v>
      </c>
      <c r="D6">
        <v>3532.9162000000001</v>
      </c>
      <c r="E6">
        <v>0.31137049999999999</v>
      </c>
      <c r="F6">
        <v>7.5939709999999994E-2</v>
      </c>
      <c r="G6" s="1">
        <v>6.0121894999999997E-5</v>
      </c>
      <c r="H6" s="1">
        <v>9.665975200000001E-7</v>
      </c>
      <c r="I6" s="1">
        <v>1.3009724E-6</v>
      </c>
      <c r="J6" s="1">
        <v>6.7844699999999996E-6</v>
      </c>
      <c r="K6">
        <v>1.528795E-2</v>
      </c>
      <c r="L6" s="1">
        <v>8.8039115999999999E-5</v>
      </c>
      <c r="M6">
        <v>2.9245003999999999</v>
      </c>
      <c r="N6">
        <v>3.8420542000000002E-3</v>
      </c>
      <c r="O6" s="1">
        <v>2.282125E-8</v>
      </c>
      <c r="P6" s="1">
        <v>1.6417265E-10</v>
      </c>
      <c r="Q6">
        <v>2.0510578000000001E-3</v>
      </c>
      <c r="R6" s="1">
        <v>8.5233110000000003E-6</v>
      </c>
      <c r="T6">
        <v>5</v>
      </c>
      <c r="U6" s="2">
        <f t="shared" si="0"/>
        <v>0</v>
      </c>
      <c r="V6" s="2">
        <v>6.0121894999999997E-5</v>
      </c>
      <c r="W6" s="2">
        <v>9.665975200000001E-7</v>
      </c>
      <c r="X6" s="2">
        <f t="shared" si="1"/>
        <v>2647.568911806</v>
      </c>
      <c r="Y6" s="2">
        <f t="shared" si="2"/>
        <v>1.2441870981540001E-2</v>
      </c>
      <c r="AF6" s="2">
        <v>0</v>
      </c>
    </row>
    <row r="7" spans="1:32" x14ac:dyDescent="0.25">
      <c r="A7" t="s">
        <v>28</v>
      </c>
      <c r="B7">
        <v>3.5217000000000001</v>
      </c>
      <c r="C7" s="1">
        <v>751660760</v>
      </c>
      <c r="D7">
        <v>3909.4524999999999</v>
      </c>
      <c r="E7">
        <v>0.36616387</v>
      </c>
      <c r="F7">
        <v>0.15226022</v>
      </c>
      <c r="G7" s="1">
        <v>6.2972607000000007E-5</v>
      </c>
      <c r="H7" s="1">
        <v>1.6812122000000001E-6</v>
      </c>
      <c r="I7" s="1">
        <v>2.7322714000000001E-6</v>
      </c>
      <c r="J7" s="1">
        <v>1.0819112000000001E-5</v>
      </c>
      <c r="K7">
        <v>8.3383073999999998E-3</v>
      </c>
      <c r="L7">
        <v>1.0459216E-4</v>
      </c>
      <c r="M7">
        <v>2.7170955000000001</v>
      </c>
      <c r="N7">
        <v>8.4354774000000004E-3</v>
      </c>
      <c r="O7" s="1">
        <v>3.5611943E-8</v>
      </c>
      <c r="P7" s="1">
        <v>5.8606162000000002E-10</v>
      </c>
      <c r="Q7">
        <v>2.2222672000000001E-3</v>
      </c>
      <c r="R7" s="1">
        <v>1.3915583E-5</v>
      </c>
      <c r="T7">
        <v>6</v>
      </c>
      <c r="U7" s="2">
        <f t="shared" si="0"/>
        <v>0</v>
      </c>
      <c r="V7" s="2">
        <v>6.2972607000000007E-5</v>
      </c>
      <c r="W7" s="2">
        <v>1.6812122000000001E-6</v>
      </c>
      <c r="X7" s="2">
        <f t="shared" si="1"/>
        <v>2647.1236984920001</v>
      </c>
      <c r="Y7" s="2">
        <f t="shared" si="2"/>
        <v>1.3767918869250001E-2</v>
      </c>
      <c r="AF7" s="2">
        <v>0</v>
      </c>
    </row>
    <row r="8" spans="1:32" x14ac:dyDescent="0.25">
      <c r="A8" t="s">
        <v>29</v>
      </c>
      <c r="B8">
        <v>3.5217000000000001</v>
      </c>
      <c r="C8" s="1">
        <v>751619480</v>
      </c>
      <c r="D8">
        <v>3898.1320999999998</v>
      </c>
      <c r="E8">
        <v>0.32784107000000001</v>
      </c>
      <c r="F8">
        <v>7.3926394000000006E-2</v>
      </c>
      <c r="G8" s="1">
        <v>6.0148354000000003E-5</v>
      </c>
      <c r="H8" s="1">
        <v>9.566959199999999E-7</v>
      </c>
      <c r="I8" s="1">
        <v>3.2614576E-6</v>
      </c>
      <c r="J8" s="1">
        <v>5.8115975000000002E-6</v>
      </c>
      <c r="K8">
        <v>1.5154292E-2</v>
      </c>
      <c r="L8" s="1">
        <v>9.0395740000000002E-5</v>
      </c>
      <c r="M8">
        <v>-2.9025582999999999</v>
      </c>
      <c r="N8">
        <v>3.9875192000000002E-3</v>
      </c>
      <c r="O8" s="1">
        <v>2.2416177000000001E-8</v>
      </c>
      <c r="P8" s="1">
        <v>1.6731816999999999E-10</v>
      </c>
      <c r="Q8">
        <v>2.1007548000000001E-3</v>
      </c>
      <c r="R8" s="1">
        <v>8.6872194000000005E-6</v>
      </c>
      <c r="T8">
        <v>7</v>
      </c>
      <c r="U8" s="2">
        <f t="shared" si="0"/>
        <v>0</v>
      </c>
      <c r="V8" s="2">
        <v>6.0148354000000003E-5</v>
      </c>
      <c r="W8" s="2">
        <v>9.566959199999999E-7</v>
      </c>
      <c r="X8" s="2">
        <f t="shared" si="1"/>
        <v>2646.9783227160001</v>
      </c>
      <c r="Y8" s="2">
        <f t="shared" si="2"/>
        <v>1.3728051816569999E-2</v>
      </c>
      <c r="AF8" s="2">
        <v>0</v>
      </c>
    </row>
    <row r="9" spans="1:32" x14ac:dyDescent="0.25">
      <c r="A9" t="s">
        <v>30</v>
      </c>
      <c r="B9">
        <v>3.5217000000000001</v>
      </c>
      <c r="C9" s="1">
        <v>751713530</v>
      </c>
      <c r="D9">
        <v>3403.4944999999998</v>
      </c>
      <c r="E9">
        <v>0.33313057000000001</v>
      </c>
      <c r="F9">
        <v>0.13448230999999999</v>
      </c>
      <c r="G9" s="1">
        <v>6.2164612000000004E-5</v>
      </c>
      <c r="H9" s="1">
        <v>1.5811579E-6</v>
      </c>
      <c r="I9" s="1">
        <v>8.5139475999999996E-7</v>
      </c>
      <c r="J9" s="1">
        <v>1.1280497999999999E-5</v>
      </c>
      <c r="K9">
        <v>9.0189030999999996E-3</v>
      </c>
      <c r="L9">
        <v>1.0334892E-4</v>
      </c>
      <c r="M9">
        <v>3.0898196000000002</v>
      </c>
      <c r="N9">
        <v>7.7117447999999998E-3</v>
      </c>
      <c r="O9" s="1">
        <v>3.4370031000000003E-8</v>
      </c>
      <c r="P9" s="1">
        <v>5.1609836999999998E-10</v>
      </c>
      <c r="Q9">
        <v>2.1691176000000001E-3</v>
      </c>
      <c r="R9" s="1">
        <v>1.3486342999999999E-5</v>
      </c>
      <c r="T9">
        <v>8</v>
      </c>
      <c r="U9" s="2">
        <f t="shared" si="0"/>
        <v>0</v>
      </c>
      <c r="V9" s="2">
        <v>6.2164612000000004E-5</v>
      </c>
      <c r="W9" s="2">
        <v>1.5811579E-6</v>
      </c>
      <c r="X9" s="2">
        <f t="shared" si="1"/>
        <v>2647.3095386009995</v>
      </c>
      <c r="Y9" s="2">
        <f t="shared" si="2"/>
        <v>1.198608658065E-2</v>
      </c>
      <c r="AF9" s="2">
        <v>0</v>
      </c>
    </row>
    <row r="10" spans="1:32" x14ac:dyDescent="0.25">
      <c r="A10" t="s">
        <v>31</v>
      </c>
      <c r="B10">
        <v>3.5217000000000001</v>
      </c>
      <c r="C10" s="1">
        <v>751963600</v>
      </c>
      <c r="D10">
        <v>3734.5576000000001</v>
      </c>
      <c r="E10">
        <v>0.33517023000000001</v>
      </c>
      <c r="F10">
        <v>0.17618845999999999</v>
      </c>
      <c r="G10" s="1">
        <v>6.2391341999999995E-5</v>
      </c>
      <c r="H10" s="1">
        <v>2.0050987E-6</v>
      </c>
      <c r="I10" s="1">
        <v>4.7908950999999995E-7</v>
      </c>
      <c r="J10" s="1">
        <v>1.4907008E-5</v>
      </c>
      <c r="K10">
        <v>8.3650732999999994E-3</v>
      </c>
      <c r="L10">
        <v>1.2866949999999999E-4</v>
      </c>
      <c r="M10">
        <v>2.0922505999999998</v>
      </c>
      <c r="N10">
        <v>1.0330703E-2</v>
      </c>
      <c r="O10" s="1">
        <v>3.4175462000000002E-8</v>
      </c>
      <c r="P10" s="1">
        <v>6.8647629999999995E-10</v>
      </c>
      <c r="Q10">
        <v>2.1085905999999998E-3</v>
      </c>
      <c r="R10" s="1">
        <v>1.6641971000000002E-5</v>
      </c>
      <c r="T10">
        <v>9</v>
      </c>
      <c r="U10" s="2">
        <f t="shared" si="0"/>
        <v>0</v>
      </c>
      <c r="V10" s="2">
        <v>6.2391341999999995E-5</v>
      </c>
      <c r="W10" s="2">
        <v>2.0050987E-6</v>
      </c>
      <c r="X10" s="2">
        <f t="shared" si="1"/>
        <v>2648.1902101199998</v>
      </c>
      <c r="Y10" s="2">
        <f t="shared" si="2"/>
        <v>1.3151991499920001E-2</v>
      </c>
      <c r="AF10" s="2">
        <v>0</v>
      </c>
    </row>
    <row r="11" spans="1:32" x14ac:dyDescent="0.25">
      <c r="A11" t="s">
        <v>32</v>
      </c>
      <c r="B11">
        <v>3.5217000000000001</v>
      </c>
      <c r="C11" s="1">
        <v>751778990</v>
      </c>
      <c r="D11">
        <v>3727.2855</v>
      </c>
      <c r="E11">
        <v>0.29391715000000002</v>
      </c>
      <c r="F11">
        <v>7.1047514000000006E-2</v>
      </c>
      <c r="G11" s="1">
        <v>5.9528616999999998E-5</v>
      </c>
      <c r="H11" s="1">
        <v>9.3332723999999995E-7</v>
      </c>
      <c r="I11" s="1">
        <v>2.4538263E-7</v>
      </c>
      <c r="J11" s="1">
        <v>7.0025601000000002E-6</v>
      </c>
      <c r="K11">
        <v>1.5400085000000001E-2</v>
      </c>
      <c r="L11" s="1">
        <v>8.6330184000000005E-5</v>
      </c>
      <c r="M11">
        <v>2.9413396999999999</v>
      </c>
      <c r="N11">
        <v>3.7390021E-3</v>
      </c>
      <c r="O11" s="1">
        <v>2.2406573E-8</v>
      </c>
      <c r="P11" s="1">
        <v>1.5651819E-10</v>
      </c>
      <c r="Q11">
        <v>2.0587930000000002E-3</v>
      </c>
      <c r="R11" s="1">
        <v>8.2447037000000003E-6</v>
      </c>
      <c r="T11">
        <v>10</v>
      </c>
      <c r="U11" s="2">
        <f t="shared" si="0"/>
        <v>0</v>
      </c>
      <c r="V11" s="2">
        <v>5.9528616999999998E-5</v>
      </c>
      <c r="W11" s="2">
        <v>9.3332723999999995E-7</v>
      </c>
      <c r="X11" s="2">
        <f t="shared" si="1"/>
        <v>2647.5400690830002</v>
      </c>
      <c r="Y11" s="2">
        <f t="shared" si="2"/>
        <v>1.312638134535E-2</v>
      </c>
      <c r="AA11" t="s">
        <v>262</v>
      </c>
      <c r="AB11" t="s">
        <v>264</v>
      </c>
      <c r="AC11" t="s">
        <v>262</v>
      </c>
      <c r="AD11" t="s">
        <v>264</v>
      </c>
      <c r="AF11" s="2">
        <v>0</v>
      </c>
    </row>
    <row r="12" spans="1:32" x14ac:dyDescent="0.25">
      <c r="A12" t="s">
        <v>33</v>
      </c>
      <c r="B12">
        <v>3.5217000000000001</v>
      </c>
      <c r="C12" s="1">
        <v>751806510</v>
      </c>
      <c r="D12">
        <v>3690.2440000000001</v>
      </c>
      <c r="E12">
        <v>0.33384677000000001</v>
      </c>
      <c r="F12">
        <v>0.14583267</v>
      </c>
      <c r="G12" s="1">
        <v>6.3090803999999993E-5</v>
      </c>
      <c r="H12" s="1">
        <v>1.6931926E-6</v>
      </c>
      <c r="I12" s="1">
        <v>4.6230435000000001E-7</v>
      </c>
      <c r="J12" s="1">
        <v>1.2314260000000001E-5</v>
      </c>
      <c r="K12">
        <v>8.4045412000000007E-3</v>
      </c>
      <c r="L12">
        <v>1.0255929E-4</v>
      </c>
      <c r="M12">
        <v>-3.1483823000000002</v>
      </c>
      <c r="N12">
        <v>8.2190431999999997E-3</v>
      </c>
      <c r="O12" s="1">
        <v>3.6383467999999999E-8</v>
      </c>
      <c r="P12" s="1">
        <v>5.8527340000000004E-10</v>
      </c>
      <c r="Q12">
        <v>2.0761854000000001E-3</v>
      </c>
      <c r="R12" s="1">
        <v>1.3900938999999999E-5</v>
      </c>
      <c r="T12">
        <v>11</v>
      </c>
      <c r="U12" s="2">
        <f t="shared" si="0"/>
        <v>0</v>
      </c>
      <c r="V12" s="2">
        <v>6.3090803999999993E-5</v>
      </c>
      <c r="W12" s="2">
        <v>1.6931926E-6</v>
      </c>
      <c r="X12" s="2">
        <f t="shared" si="1"/>
        <v>2647.6369862669999</v>
      </c>
      <c r="Y12" s="2">
        <f t="shared" si="2"/>
        <v>1.29959322948E-2</v>
      </c>
      <c r="AA12" t="s">
        <v>263</v>
      </c>
      <c r="AB12" t="s">
        <v>265</v>
      </c>
      <c r="AC12" t="s">
        <v>266</v>
      </c>
      <c r="AD12" t="s">
        <v>267</v>
      </c>
      <c r="AF12" s="2">
        <v>0</v>
      </c>
    </row>
    <row r="13" spans="1:32" x14ac:dyDescent="0.25">
      <c r="A13" t="s">
        <v>34</v>
      </c>
      <c r="B13">
        <v>3.5217000000000001</v>
      </c>
      <c r="C13" s="1">
        <v>751924300</v>
      </c>
      <c r="D13">
        <v>4000.4819000000002</v>
      </c>
      <c r="E13">
        <v>0.33508946000000001</v>
      </c>
      <c r="F13">
        <v>0.14717980999999999</v>
      </c>
      <c r="G13" s="1">
        <v>6.2423310999999999E-5</v>
      </c>
      <c r="H13" s="1">
        <v>1.7128954E-6</v>
      </c>
      <c r="I13" s="1">
        <v>6.8216889000000002E-7</v>
      </c>
      <c r="J13" s="1">
        <v>1.2329971E-5</v>
      </c>
      <c r="K13">
        <v>8.1349017000000006E-3</v>
      </c>
      <c r="L13">
        <v>1.1057334E-4</v>
      </c>
      <c r="M13">
        <v>2.8745267000000001</v>
      </c>
      <c r="N13">
        <v>9.1393290999999995E-3</v>
      </c>
      <c r="O13" s="1">
        <v>3.4858984000000003E-8</v>
      </c>
      <c r="P13" s="1">
        <v>6.2155760000000003E-10</v>
      </c>
      <c r="Q13">
        <v>1.8718679E-3</v>
      </c>
      <c r="R13" s="1">
        <v>1.4555547999999999E-5</v>
      </c>
      <c r="T13">
        <v>12</v>
      </c>
      <c r="U13" s="2">
        <f t="shared" si="0"/>
        <v>0</v>
      </c>
      <c r="V13" s="2">
        <v>6.2423310999999999E-5</v>
      </c>
      <c r="W13" s="2">
        <v>1.7128954E-6</v>
      </c>
      <c r="X13" s="2">
        <f t="shared" si="1"/>
        <v>2648.0518073099997</v>
      </c>
      <c r="Y13" s="2">
        <f t="shared" si="2"/>
        <v>1.4088497107230001E-2</v>
      </c>
      <c r="AA13" s="2">
        <f>AVERAGE(V2:V13)</f>
        <v>6.1404055083333331E-5</v>
      </c>
      <c r="AB13">
        <f>SQRT(SUMSQ((1/12)*SQRT(SUMSQ(W2:W13)),_xlfn.STDEV.S(V2:V13)))</f>
        <v>1.4480173826852296E-6</v>
      </c>
      <c r="AC13" s="2">
        <f>AVERAGE(X2:X13)</f>
        <v>2647.8148379864997</v>
      </c>
      <c r="AD13">
        <f>SQRT(SUMSQ((1/12)*SQRT(SUMSQ(Y2:Y13)),_xlfn.STDEV.S(X2:X13)))</f>
        <v>0.572909166764212</v>
      </c>
      <c r="AF13" s="2">
        <v>0</v>
      </c>
    </row>
    <row r="14" spans="1:32" x14ac:dyDescent="0.25">
      <c r="A14" t="s">
        <v>35</v>
      </c>
      <c r="B14">
        <v>3.5217000000000001</v>
      </c>
      <c r="C14" s="1">
        <v>751862190</v>
      </c>
      <c r="D14">
        <v>3443.8699000000001</v>
      </c>
      <c r="E14">
        <v>0.32489929000000001</v>
      </c>
      <c r="F14">
        <v>0.13721222999999999</v>
      </c>
      <c r="G14" s="1">
        <v>6.1545371999999999E-5</v>
      </c>
      <c r="H14" s="1">
        <v>1.6551224999999999E-6</v>
      </c>
      <c r="I14" s="1">
        <v>8.5688127999999997E-7</v>
      </c>
      <c r="J14" s="1">
        <v>1.183908E-5</v>
      </c>
      <c r="K14">
        <v>8.0558295000000002E-3</v>
      </c>
      <c r="L14">
        <v>1.0323705E-4</v>
      </c>
      <c r="M14">
        <v>2.998021</v>
      </c>
      <c r="N14">
        <v>8.6250673000000007E-3</v>
      </c>
      <c r="O14" s="1">
        <v>3.7323253000000001E-8</v>
      </c>
      <c r="P14" s="1">
        <v>6.3200483E-10</v>
      </c>
      <c r="Q14">
        <v>1.9493380999999999E-3</v>
      </c>
      <c r="R14" s="1">
        <v>1.4246206000000001E-5</v>
      </c>
      <c r="T14">
        <v>13</v>
      </c>
      <c r="U14" s="2">
        <f t="shared" si="0"/>
        <v>3.4593639835164836E-2</v>
      </c>
      <c r="V14" s="2">
        <v>6.1545371999999999E-5</v>
      </c>
      <c r="W14" s="2">
        <v>1.6551224999999999E-6</v>
      </c>
      <c r="X14" s="2">
        <f t="shared" si="1"/>
        <v>2647.8330745230001</v>
      </c>
      <c r="Y14" s="2">
        <f t="shared" si="2"/>
        <v>1.2128276626830001E-2</v>
      </c>
      <c r="AA14">
        <f>AA13*1000000</f>
        <v>61.404055083333333</v>
      </c>
      <c r="AB14">
        <f>AB13*1000000</f>
        <v>1.4480173826852296</v>
      </c>
      <c r="AC14">
        <f>AC13*0.001</f>
        <v>2.6478148379864996</v>
      </c>
      <c r="AD14">
        <f>AD13*0.001</f>
        <v>5.7290916676421206E-4</v>
      </c>
      <c r="AF14" s="2">
        <v>3.5371025E-2</v>
      </c>
    </row>
    <row r="15" spans="1:32" x14ac:dyDescent="0.25">
      <c r="A15" t="s">
        <v>36</v>
      </c>
      <c r="B15">
        <v>3.5217000000000001</v>
      </c>
      <c r="C15" s="1">
        <v>751844880</v>
      </c>
      <c r="D15">
        <v>3778.9151000000002</v>
      </c>
      <c r="E15">
        <v>0.31452638999999999</v>
      </c>
      <c r="F15">
        <v>0.10997453</v>
      </c>
      <c r="G15" s="1">
        <v>5.6504732000000002E-5</v>
      </c>
      <c r="H15" s="1">
        <v>1.4305666000000001E-6</v>
      </c>
      <c r="I15" s="1">
        <v>2.5329107000000002E-6</v>
      </c>
      <c r="J15" s="1">
        <v>9.5062965999999995E-6</v>
      </c>
      <c r="K15">
        <v>8.5370911999999993E-3</v>
      </c>
      <c r="L15">
        <v>1.1527863000000001E-4</v>
      </c>
      <c r="M15">
        <v>3.1122326999999999</v>
      </c>
      <c r="N15">
        <v>9.0932435000000006E-3</v>
      </c>
      <c r="O15" s="1">
        <v>3.4537092000000003E-8</v>
      </c>
      <c r="P15" s="1">
        <v>6.1163066000000003E-10</v>
      </c>
      <c r="Q15">
        <v>2.0038690000000001E-3</v>
      </c>
      <c r="R15" s="1">
        <v>1.5199326E-5</v>
      </c>
      <c r="T15">
        <v>14</v>
      </c>
      <c r="U15" s="2">
        <f t="shared" si="0"/>
        <v>6.9187278692307688E-2</v>
      </c>
      <c r="V15" s="2">
        <v>5.6504732000000002E-5</v>
      </c>
      <c r="W15" s="2">
        <v>1.4305666000000001E-6</v>
      </c>
      <c r="X15" s="2">
        <f t="shared" si="1"/>
        <v>2647.7721138959996</v>
      </c>
      <c r="Y15" s="2">
        <f t="shared" si="2"/>
        <v>1.3308205307670001E-2</v>
      </c>
      <c r="AF15" s="2">
        <v>7.0742049000000001E-2</v>
      </c>
    </row>
    <row r="16" spans="1:32" x14ac:dyDescent="0.25">
      <c r="A16" t="s">
        <v>37</v>
      </c>
      <c r="B16">
        <v>3.5217000000000001</v>
      </c>
      <c r="C16" s="1">
        <v>751395700</v>
      </c>
      <c r="D16">
        <v>3360.402</v>
      </c>
      <c r="E16">
        <v>0.28575727000000001</v>
      </c>
      <c r="F16">
        <v>7.3064562999999999E-2</v>
      </c>
      <c r="G16" s="1">
        <v>5.0316835999999998E-5</v>
      </c>
      <c r="H16" s="1">
        <v>1.0568192E-6</v>
      </c>
      <c r="I16" s="1">
        <v>3.7602382000000001E-6</v>
      </c>
      <c r="J16" s="1">
        <v>6.9547849999999997E-6</v>
      </c>
      <c r="K16">
        <v>8.3901524999999994E-3</v>
      </c>
      <c r="L16" s="1">
        <v>9.9940347000000005E-5</v>
      </c>
      <c r="M16">
        <v>2.7401339999999998</v>
      </c>
      <c r="N16">
        <v>8.0214429E-3</v>
      </c>
      <c r="O16" s="1">
        <v>3.7596795999999997E-8</v>
      </c>
      <c r="P16" s="1">
        <v>5.9128652000000004E-10</v>
      </c>
      <c r="Q16">
        <v>2.0107863000000002E-3</v>
      </c>
      <c r="R16" s="1">
        <v>1.4028661999999999E-5</v>
      </c>
      <c r="T16">
        <v>15</v>
      </c>
      <c r="U16" s="2">
        <f t="shared" si="0"/>
        <v>0.10378091852747251</v>
      </c>
      <c r="V16" s="2">
        <v>5.0316835999999998E-5</v>
      </c>
      <c r="W16" s="2">
        <v>1.0568192E-6</v>
      </c>
      <c r="X16" s="2">
        <f t="shared" si="1"/>
        <v>2646.1902366899999</v>
      </c>
      <c r="Y16" s="2">
        <f t="shared" si="2"/>
        <v>1.18343277234E-2</v>
      </c>
      <c r="AF16" s="2">
        <v>0.106113074</v>
      </c>
    </row>
    <row r="17" spans="1:32" x14ac:dyDescent="0.25">
      <c r="A17" t="s">
        <v>38</v>
      </c>
      <c r="B17">
        <v>3.5217000000000001</v>
      </c>
      <c r="C17" s="1">
        <v>751226080</v>
      </c>
      <c r="D17">
        <v>3328.8613</v>
      </c>
      <c r="E17">
        <v>0.24655173</v>
      </c>
      <c r="F17">
        <v>3.3732819999999997E-2</v>
      </c>
      <c r="G17" s="1">
        <v>4.5943818999999997E-5</v>
      </c>
      <c r="H17" s="1">
        <v>5.3604837999999999E-7</v>
      </c>
      <c r="I17" s="1">
        <v>1.7005266E-6</v>
      </c>
      <c r="J17" s="1">
        <v>4.1302895999999996E-6</v>
      </c>
      <c r="K17">
        <v>1.4812883000000001E-2</v>
      </c>
      <c r="L17" s="1">
        <v>8.2577059E-5</v>
      </c>
      <c r="M17">
        <v>2.6583025</v>
      </c>
      <c r="N17">
        <v>3.7264805000000001E-3</v>
      </c>
      <c r="O17" s="1">
        <v>2.4363726000000001E-8</v>
      </c>
      <c r="P17" s="1">
        <v>1.7074497000000001E-10</v>
      </c>
      <c r="Q17">
        <v>1.9938493999999999E-3</v>
      </c>
      <c r="R17" s="1">
        <v>8.5542754000000001E-6</v>
      </c>
      <c r="T17">
        <v>16</v>
      </c>
      <c r="U17" s="2">
        <f t="shared" si="0"/>
        <v>0.13837455836263737</v>
      </c>
      <c r="V17" s="2">
        <v>4.5943818999999997E-5</v>
      </c>
      <c r="W17" s="2">
        <v>5.3604837999999999E-7</v>
      </c>
      <c r="X17" s="2">
        <f t="shared" si="1"/>
        <v>2645.5928859359997</v>
      </c>
      <c r="Y17" s="2">
        <f t="shared" si="2"/>
        <v>1.172325084021E-2</v>
      </c>
      <c r="AF17" s="2">
        <v>0.141484099</v>
      </c>
    </row>
    <row r="18" spans="1:32" x14ac:dyDescent="0.25">
      <c r="A18" t="s">
        <v>39</v>
      </c>
      <c r="B18">
        <v>3.5217000000000001</v>
      </c>
      <c r="C18" s="1">
        <v>750946180</v>
      </c>
      <c r="D18">
        <v>3492.3042</v>
      </c>
      <c r="E18">
        <v>0.24832119</v>
      </c>
      <c r="F18">
        <v>6.7043069999999996E-2</v>
      </c>
      <c r="G18" s="1">
        <v>4.5239881000000002E-5</v>
      </c>
      <c r="H18" s="1">
        <v>1.1103881E-6</v>
      </c>
      <c r="I18" s="1">
        <v>2.4881758E-6</v>
      </c>
      <c r="J18" s="1">
        <v>7.9293812000000003E-6</v>
      </c>
      <c r="K18">
        <v>8.1109914999999994E-3</v>
      </c>
      <c r="L18">
        <v>1.3834922999999999E-4</v>
      </c>
      <c r="M18">
        <v>-2.4793753000000001</v>
      </c>
      <c r="N18">
        <v>1.1548004000000001E-2</v>
      </c>
      <c r="O18" s="1">
        <v>3.6232877000000001E-8</v>
      </c>
      <c r="P18" s="1">
        <v>8.1779401E-10</v>
      </c>
      <c r="Q18">
        <v>1.7783634E-3</v>
      </c>
      <c r="R18" s="1">
        <v>1.9312375E-5</v>
      </c>
      <c r="T18">
        <v>17</v>
      </c>
      <c r="U18" s="2">
        <f t="shared" si="0"/>
        <v>0.17296819819780218</v>
      </c>
      <c r="V18" s="2">
        <v>4.5239881000000002E-5</v>
      </c>
      <c r="W18" s="2">
        <v>1.1103881E-6</v>
      </c>
      <c r="X18" s="2">
        <f t="shared" si="1"/>
        <v>2644.607162106</v>
      </c>
      <c r="Y18" s="2">
        <f t="shared" si="2"/>
        <v>1.229884770114E-2</v>
      </c>
      <c r="AF18" s="2">
        <v>0.176855124</v>
      </c>
    </row>
    <row r="19" spans="1:32" x14ac:dyDescent="0.25">
      <c r="A19" t="s">
        <v>40</v>
      </c>
      <c r="B19">
        <v>3.5217000000000001</v>
      </c>
      <c r="C19" s="1">
        <v>750859690</v>
      </c>
      <c r="D19">
        <v>3522.9308000000001</v>
      </c>
      <c r="E19">
        <v>0.23899764000000001</v>
      </c>
      <c r="F19">
        <v>4.3013542000000002E-2</v>
      </c>
      <c r="G19" s="1">
        <v>4.3549367999999999E-5</v>
      </c>
      <c r="H19" s="1">
        <v>7.1089243000000001E-7</v>
      </c>
      <c r="I19" s="1">
        <v>2.2014138999999998E-6</v>
      </c>
      <c r="J19" s="1">
        <v>5.4423695999999996E-6</v>
      </c>
      <c r="K19">
        <v>9.3232234000000004E-3</v>
      </c>
      <c r="L19" s="1">
        <v>9.5910925999999995E-5</v>
      </c>
      <c r="M19">
        <v>2.7668135</v>
      </c>
      <c r="N19">
        <v>6.9277083E-3</v>
      </c>
      <c r="O19" s="1">
        <v>3.4238398999999997E-8</v>
      </c>
      <c r="P19" s="1">
        <v>4.6067921999999999E-10</v>
      </c>
      <c r="Q19">
        <v>1.9891639999999999E-3</v>
      </c>
      <c r="R19" s="1">
        <v>1.2806117000000001E-5</v>
      </c>
      <c r="T19">
        <v>18</v>
      </c>
      <c r="U19" s="2">
        <f t="shared" si="0"/>
        <v>0.20756183705494502</v>
      </c>
      <c r="V19" s="2">
        <v>4.3549367999999999E-5</v>
      </c>
      <c r="W19" s="2">
        <v>7.1089243000000001E-7</v>
      </c>
      <c r="X19" s="2">
        <f t="shared" si="1"/>
        <v>2644.3025702730001</v>
      </c>
      <c r="Y19" s="2">
        <f t="shared" si="2"/>
        <v>1.240670539836E-2</v>
      </c>
      <c r="AF19" s="2">
        <v>0.212226148</v>
      </c>
    </row>
    <row r="20" spans="1:32" x14ac:dyDescent="0.25">
      <c r="A20" t="s">
        <v>41</v>
      </c>
      <c r="B20">
        <v>3.5217000000000001</v>
      </c>
      <c r="C20" s="1">
        <v>750485800</v>
      </c>
      <c r="D20">
        <v>3604.1432</v>
      </c>
      <c r="E20">
        <v>0.21514166000000001</v>
      </c>
      <c r="F20">
        <v>1.2009146E-3</v>
      </c>
      <c r="G20" s="1">
        <v>4.1779029E-5</v>
      </c>
      <c r="H20" s="1">
        <v>1.4964602000000001E-7</v>
      </c>
      <c r="I20" s="1">
        <v>4.0875557000000001E-10</v>
      </c>
      <c r="J20" t="s">
        <v>19</v>
      </c>
      <c r="K20">
        <v>1.3189658999999999E-2</v>
      </c>
      <c r="L20" s="1">
        <v>8.2847937999999994E-5</v>
      </c>
      <c r="M20">
        <v>2.9719833000000002</v>
      </c>
      <c r="N20">
        <v>4.2197666999999996E-3</v>
      </c>
      <c r="O20" s="1">
        <v>2.6503635E-8</v>
      </c>
      <c r="P20" s="1">
        <v>2.1260921E-10</v>
      </c>
      <c r="Q20">
        <v>2.0222702000000001E-3</v>
      </c>
      <c r="R20" s="1">
        <v>9.1156526999999998E-6</v>
      </c>
      <c r="T20">
        <v>19</v>
      </c>
      <c r="U20" s="2">
        <f t="shared" si="0"/>
        <v>0.24215547689010988</v>
      </c>
      <c r="V20" s="2">
        <v>4.1779029E-5</v>
      </c>
      <c r="W20" s="2">
        <v>1.4964602000000001E-7</v>
      </c>
      <c r="X20" s="2">
        <f t="shared" si="1"/>
        <v>2642.9858418600002</v>
      </c>
      <c r="Y20" s="2">
        <f t="shared" si="2"/>
        <v>1.269271110744E-2</v>
      </c>
      <c r="AF20" s="2">
        <v>0.247597173</v>
      </c>
    </row>
    <row r="21" spans="1:32" x14ac:dyDescent="0.25">
      <c r="A21" t="s">
        <v>42</v>
      </c>
      <c r="B21">
        <v>3.5217000000000001</v>
      </c>
      <c r="C21" s="1">
        <v>750655180</v>
      </c>
      <c r="D21">
        <v>3795.2865999999999</v>
      </c>
      <c r="E21">
        <v>0.22435984</v>
      </c>
      <c r="F21">
        <v>2.5593365999999999E-2</v>
      </c>
      <c r="G21" s="1">
        <v>4.0787195999999997E-5</v>
      </c>
      <c r="H21" s="1">
        <v>4.3722146999999998E-7</v>
      </c>
      <c r="I21" s="1">
        <v>1.7482113E-6</v>
      </c>
      <c r="J21" s="1">
        <v>3.5909155000000001E-6</v>
      </c>
      <c r="K21">
        <v>1.4450108999999999E-2</v>
      </c>
      <c r="L21" s="1">
        <v>8.4685018000000002E-5</v>
      </c>
      <c r="M21">
        <v>2.2097045999999998</v>
      </c>
      <c r="N21">
        <v>3.9110739E-3</v>
      </c>
      <c r="O21" s="1">
        <v>2.4533214000000001E-8</v>
      </c>
      <c r="P21" s="1">
        <v>1.8027732E-10</v>
      </c>
      <c r="Q21">
        <v>1.7836429000000001E-3</v>
      </c>
      <c r="R21" s="1">
        <v>8.8695576999999992E-6</v>
      </c>
      <c r="T21">
        <v>20</v>
      </c>
      <c r="U21" s="2">
        <f t="shared" si="0"/>
        <v>0.27674911672527475</v>
      </c>
      <c r="V21" s="2">
        <v>4.0787195999999997E-5</v>
      </c>
      <c r="W21" s="2">
        <v>4.3722146999999998E-7</v>
      </c>
      <c r="X21" s="2">
        <f t="shared" si="1"/>
        <v>2643.5823474059998</v>
      </c>
      <c r="Y21" s="2">
        <f t="shared" si="2"/>
        <v>1.3365860819219999E-2</v>
      </c>
      <c r="AF21" s="2">
        <v>0.282968198</v>
      </c>
    </row>
    <row r="22" spans="1:32" x14ac:dyDescent="0.25">
      <c r="A22" t="s">
        <v>43</v>
      </c>
      <c r="B22">
        <v>3.5217000000000001</v>
      </c>
      <c r="C22" s="1">
        <v>750623770</v>
      </c>
      <c r="D22">
        <v>3600.6994</v>
      </c>
      <c r="E22">
        <v>0.21727518000000001</v>
      </c>
      <c r="F22">
        <v>3.8694377000000002E-2</v>
      </c>
      <c r="G22" s="1">
        <v>4.1433978999999999E-5</v>
      </c>
      <c r="H22" s="1">
        <v>6.8334164999999998E-7</v>
      </c>
      <c r="I22" s="1">
        <v>2.7041355000000001E-7</v>
      </c>
      <c r="J22" s="1">
        <v>5.8044086999999997E-6</v>
      </c>
      <c r="K22">
        <v>8.7196706999999995E-3</v>
      </c>
      <c r="L22" s="1">
        <v>9.9545296000000006E-5</v>
      </c>
      <c r="M22">
        <v>-3.0085175999999998</v>
      </c>
      <c r="N22">
        <v>7.7093468E-3</v>
      </c>
      <c r="O22" s="1">
        <v>3.5793961E-8</v>
      </c>
      <c r="P22" s="1">
        <v>5.3852717000000001E-10</v>
      </c>
      <c r="Q22">
        <v>2.0977462999999998E-3</v>
      </c>
      <c r="R22" s="1">
        <v>1.3834401E-5</v>
      </c>
      <c r="T22">
        <v>21</v>
      </c>
      <c r="U22" s="2">
        <f t="shared" si="0"/>
        <v>0.31134275656043953</v>
      </c>
      <c r="V22" s="2">
        <v>4.1433978999999999E-5</v>
      </c>
      <c r="W22" s="2">
        <v>6.8334164999999998E-7</v>
      </c>
      <c r="X22" s="2">
        <f t="shared" si="1"/>
        <v>2643.4717308089998</v>
      </c>
      <c r="Y22" s="2">
        <f t="shared" si="2"/>
        <v>1.2680583076980001E-2</v>
      </c>
      <c r="AF22" s="2">
        <v>0.318339223</v>
      </c>
    </row>
    <row r="23" spans="1:32" x14ac:dyDescent="0.25">
      <c r="A23" t="s">
        <v>44</v>
      </c>
      <c r="B23">
        <v>3.5217000000000001</v>
      </c>
      <c r="C23" s="1">
        <v>750416720</v>
      </c>
      <c r="D23">
        <v>3789.9227000000001</v>
      </c>
      <c r="E23">
        <v>0.21265248</v>
      </c>
      <c r="F23">
        <v>2.3576501999999999E-2</v>
      </c>
      <c r="G23" s="1">
        <v>3.9548578000000003E-5</v>
      </c>
      <c r="H23" s="1">
        <v>4.1359148000000001E-7</v>
      </c>
      <c r="I23" s="1">
        <v>5.4166159999999998E-7</v>
      </c>
      <c r="J23" s="1">
        <v>3.6600936E-6</v>
      </c>
      <c r="K23">
        <v>1.4619584E-2</v>
      </c>
      <c r="L23" s="1">
        <v>8.4272785999999999E-5</v>
      </c>
      <c r="M23">
        <v>2.2258173999999999</v>
      </c>
      <c r="N23">
        <v>3.8486486999999999E-3</v>
      </c>
      <c r="O23" s="1">
        <v>2.4782545999999999E-8</v>
      </c>
      <c r="P23" s="1">
        <v>1.7938639000000001E-10</v>
      </c>
      <c r="Q23">
        <v>1.7831113000000001E-3</v>
      </c>
      <c r="R23" s="1">
        <v>8.9257346999999992E-6</v>
      </c>
      <c r="T23">
        <v>22</v>
      </c>
      <c r="U23" s="2">
        <f t="shared" si="0"/>
        <v>0.34593639541758237</v>
      </c>
      <c r="V23" s="2">
        <v>3.9548578000000003E-5</v>
      </c>
      <c r="W23" s="2">
        <v>4.1359148000000001E-7</v>
      </c>
      <c r="X23" s="2">
        <f t="shared" si="1"/>
        <v>2642.7425628239998</v>
      </c>
      <c r="Y23" s="2">
        <f t="shared" si="2"/>
        <v>1.334697077259E-2</v>
      </c>
      <c r="AF23" s="2">
        <v>0.35371024699999998</v>
      </c>
    </row>
    <row r="24" spans="1:32" x14ac:dyDescent="0.25">
      <c r="A24" t="s">
        <v>45</v>
      </c>
      <c r="B24">
        <v>3.5217000000000001</v>
      </c>
      <c r="C24" s="1">
        <v>750458670</v>
      </c>
      <c r="D24">
        <v>3483.2863000000002</v>
      </c>
      <c r="E24">
        <v>0.21232392</v>
      </c>
      <c r="F24">
        <v>2.2539871999999999E-2</v>
      </c>
      <c r="G24" s="1">
        <v>3.9022191000000003E-5</v>
      </c>
      <c r="H24" s="1">
        <v>4.1205854999999998E-7</v>
      </c>
      <c r="I24" s="1">
        <v>1.8275775999999999E-6</v>
      </c>
      <c r="J24" s="1">
        <v>3.3730303999999999E-6</v>
      </c>
      <c r="K24">
        <v>1.5153796000000001E-2</v>
      </c>
      <c r="L24" s="1">
        <v>8.7621161999999997E-5</v>
      </c>
      <c r="M24">
        <v>2.6990416000000002</v>
      </c>
      <c r="N24">
        <v>3.8681299E-3</v>
      </c>
      <c r="O24" s="1">
        <v>2.4231710999999999E-8</v>
      </c>
      <c r="P24" s="1">
        <v>1.7610974E-10</v>
      </c>
      <c r="Q24">
        <v>2.1016458999999999E-3</v>
      </c>
      <c r="R24" s="1">
        <v>9.1920598000000003E-6</v>
      </c>
      <c r="T24">
        <v>23</v>
      </c>
      <c r="U24" s="2">
        <f t="shared" si="0"/>
        <v>0.3805300352527472</v>
      </c>
      <c r="V24" s="2">
        <v>3.9022191000000003E-5</v>
      </c>
      <c r="W24" s="2">
        <v>4.1205854999999998E-7</v>
      </c>
      <c r="X24" s="2">
        <f t="shared" si="1"/>
        <v>2642.8902981389997</v>
      </c>
      <c r="Y24" s="2">
        <f t="shared" si="2"/>
        <v>1.2267089362710001E-2</v>
      </c>
      <c r="AF24" s="2">
        <v>0.38908127199999998</v>
      </c>
    </row>
    <row r="25" spans="1:32" x14ac:dyDescent="0.25">
      <c r="A25" t="s">
        <v>46</v>
      </c>
      <c r="B25">
        <v>3.5217000000000001</v>
      </c>
      <c r="C25" s="1">
        <v>750433530</v>
      </c>
      <c r="D25">
        <v>3986.3705</v>
      </c>
      <c r="E25">
        <v>0.22153258000000001</v>
      </c>
      <c r="F25">
        <v>2.4134907000000001E-2</v>
      </c>
      <c r="G25" s="1">
        <v>3.9277038999999997E-5</v>
      </c>
      <c r="H25" s="1">
        <v>4.1455007000000001E-7</v>
      </c>
      <c r="I25" s="1">
        <v>1.5492494999999999E-6</v>
      </c>
      <c r="J25" s="1">
        <v>3.4950246999999998E-6</v>
      </c>
      <c r="K25">
        <v>1.5534238000000001E-2</v>
      </c>
      <c r="L25" s="1">
        <v>9.1105289E-5</v>
      </c>
      <c r="M25">
        <v>2.2290627999999999</v>
      </c>
      <c r="N25">
        <v>3.9122208000000004E-3</v>
      </c>
      <c r="O25" s="1">
        <v>2.3661139000000001E-8</v>
      </c>
      <c r="P25" s="1">
        <v>1.7316938000000001E-10</v>
      </c>
      <c r="Q25">
        <v>1.8439817E-3</v>
      </c>
      <c r="R25" s="1">
        <v>9.3163073999999998E-6</v>
      </c>
      <c r="T25">
        <v>24</v>
      </c>
      <c r="U25" s="2">
        <f t="shared" si="0"/>
        <v>0.41512367508791204</v>
      </c>
      <c r="V25" s="2">
        <v>3.9277038999999997E-5</v>
      </c>
      <c r="W25" s="2">
        <v>4.1455007000000001E-7</v>
      </c>
      <c r="X25" s="2">
        <f t="shared" si="1"/>
        <v>2642.8017626009996</v>
      </c>
      <c r="Y25" s="2">
        <f t="shared" si="2"/>
        <v>1.4038800989850001E-2</v>
      </c>
      <c r="AF25" s="2">
        <v>0.42445229699999998</v>
      </c>
    </row>
    <row r="26" spans="1:32" x14ac:dyDescent="0.25">
      <c r="A26" t="s">
        <v>47</v>
      </c>
      <c r="B26">
        <v>3.5217000000000001</v>
      </c>
      <c r="C26" s="1">
        <v>750265800</v>
      </c>
      <c r="D26">
        <v>3634.6840999999999</v>
      </c>
      <c r="E26">
        <v>0.20580464000000001</v>
      </c>
      <c r="F26">
        <v>3.7178261999999997E-2</v>
      </c>
      <c r="G26" s="1">
        <v>3.9114905999999997E-5</v>
      </c>
      <c r="H26" s="1">
        <v>6.8813064E-7</v>
      </c>
      <c r="I26" s="1">
        <v>1.1759952E-7</v>
      </c>
      <c r="J26" s="1">
        <v>6.0251076999999997E-6</v>
      </c>
      <c r="K26">
        <v>8.0405927999999995E-3</v>
      </c>
      <c r="L26">
        <v>1.0656135E-4</v>
      </c>
      <c r="M26">
        <v>-3.0505624999999998</v>
      </c>
      <c r="N26">
        <v>8.9463869000000005E-3</v>
      </c>
      <c r="O26" s="1">
        <v>3.8553617000000003E-8</v>
      </c>
      <c r="P26" s="1">
        <v>6.7843286000000003E-10</v>
      </c>
      <c r="Q26">
        <v>1.8624831999999999E-3</v>
      </c>
      <c r="R26" s="1">
        <v>1.5645191999999999E-5</v>
      </c>
      <c r="T26">
        <v>25</v>
      </c>
      <c r="U26" s="2">
        <f t="shared" si="0"/>
        <v>0.44971731492307682</v>
      </c>
      <c r="V26" s="2">
        <v>3.9114905999999997E-5</v>
      </c>
      <c r="W26" s="2">
        <v>6.8813064E-7</v>
      </c>
      <c r="X26" s="2">
        <f t="shared" si="1"/>
        <v>2642.2110678600002</v>
      </c>
      <c r="Y26" s="2">
        <f t="shared" si="2"/>
        <v>1.280026699497E-2</v>
      </c>
      <c r="AF26" s="2">
        <v>0.45982332199999998</v>
      </c>
    </row>
    <row r="27" spans="1:32" x14ac:dyDescent="0.25">
      <c r="A27" t="s">
        <v>48</v>
      </c>
      <c r="B27">
        <v>3.5217000000000001</v>
      </c>
      <c r="C27" s="1">
        <v>750400080</v>
      </c>
      <c r="D27">
        <v>3510.1938</v>
      </c>
      <c r="E27">
        <v>0.19518203000000001</v>
      </c>
      <c r="F27">
        <v>1.9961356999999999E-2</v>
      </c>
      <c r="G27" s="1">
        <v>3.7515200000000003E-5</v>
      </c>
      <c r="H27" s="1">
        <v>3.8186115E-7</v>
      </c>
      <c r="I27" s="1">
        <v>5.9728523999999999E-8</v>
      </c>
      <c r="J27" s="1">
        <v>3.4733052000000001E-6</v>
      </c>
      <c r="K27">
        <v>1.5111220999999999E-2</v>
      </c>
      <c r="L27" s="1">
        <v>8.7359489999999995E-5</v>
      </c>
      <c r="M27">
        <v>2.6925446000000002</v>
      </c>
      <c r="N27">
        <v>3.8662097E-3</v>
      </c>
      <c r="O27" s="1">
        <v>2.3823442E-8</v>
      </c>
      <c r="P27" s="1">
        <v>1.7273138E-10</v>
      </c>
      <c r="Q27">
        <v>2.0130127E-3</v>
      </c>
      <c r="R27" s="1">
        <v>9.0848971000000001E-6</v>
      </c>
      <c r="T27">
        <v>26</v>
      </c>
      <c r="U27" s="2">
        <f t="shared" si="0"/>
        <v>0.48431095378021977</v>
      </c>
      <c r="V27" s="2">
        <v>3.7515200000000003E-5</v>
      </c>
      <c r="W27" s="2">
        <v>3.8186115E-7</v>
      </c>
      <c r="X27" s="2">
        <f t="shared" si="1"/>
        <v>2642.6839617360001</v>
      </c>
      <c r="Y27" s="2">
        <f t="shared" si="2"/>
        <v>1.236184950546E-2</v>
      </c>
      <c r="AF27" s="2">
        <v>0.49519434600000001</v>
      </c>
    </row>
    <row r="28" spans="1:32" x14ac:dyDescent="0.25">
      <c r="A28" t="s">
        <v>49</v>
      </c>
      <c r="B28">
        <v>3.5217000000000001</v>
      </c>
      <c r="C28" s="1">
        <v>750430530</v>
      </c>
      <c r="D28">
        <v>3606.1486</v>
      </c>
      <c r="E28">
        <v>0.20110876999999999</v>
      </c>
      <c r="F28">
        <v>1.9777763E-2</v>
      </c>
      <c r="G28" s="1">
        <v>3.7770508000000002E-5</v>
      </c>
      <c r="H28" s="1">
        <v>3.8381447000000001E-7</v>
      </c>
      <c r="I28" s="1">
        <v>1.5257963E-6</v>
      </c>
      <c r="J28" s="1">
        <v>3.1787791999999999E-6</v>
      </c>
      <c r="K28">
        <v>1.5311471E-2</v>
      </c>
      <c r="L28" s="1">
        <v>8.7762934999999995E-5</v>
      </c>
      <c r="M28">
        <v>-3.1279849999999998</v>
      </c>
      <c r="N28">
        <v>3.8415459999999999E-3</v>
      </c>
      <c r="O28" s="1">
        <v>2.3756817E-8</v>
      </c>
      <c r="P28" s="1">
        <v>1.7138959999999999E-10</v>
      </c>
      <c r="Q28">
        <v>2.1137700000000001E-3</v>
      </c>
      <c r="R28" s="1">
        <v>9.1576103000000007E-6</v>
      </c>
      <c r="T28">
        <v>27</v>
      </c>
      <c r="U28" s="2">
        <f t="shared" si="0"/>
        <v>0.51890459361538455</v>
      </c>
      <c r="V28" s="2">
        <v>3.7770508000000002E-5</v>
      </c>
      <c r="W28" s="2">
        <v>3.8381447000000001E-7</v>
      </c>
      <c r="X28" s="2">
        <f t="shared" si="1"/>
        <v>2642.7911975009997</v>
      </c>
      <c r="Y28" s="2">
        <f t="shared" si="2"/>
        <v>1.2699773524619999E-2</v>
      </c>
      <c r="AF28" s="2">
        <v>0.53056537100000001</v>
      </c>
    </row>
    <row r="29" spans="1:32" x14ac:dyDescent="0.25">
      <c r="A29" t="s">
        <v>50</v>
      </c>
      <c r="B29">
        <v>3.5217000000000001</v>
      </c>
      <c r="C29" s="1">
        <v>750553610</v>
      </c>
      <c r="D29">
        <v>3246.6174000000001</v>
      </c>
      <c r="E29">
        <v>0.19795035999999999</v>
      </c>
      <c r="F29">
        <v>1.924799E-2</v>
      </c>
      <c r="G29" s="1">
        <v>3.7454046999999999E-5</v>
      </c>
      <c r="H29" s="1">
        <v>3.6633402999999998E-7</v>
      </c>
      <c r="I29" s="1">
        <v>5.2542515999999998E-7</v>
      </c>
      <c r="J29" s="1">
        <v>3.2587942000000002E-6</v>
      </c>
      <c r="K29">
        <v>1.4827501999999999E-2</v>
      </c>
      <c r="L29" s="1">
        <v>8.3266214999999993E-5</v>
      </c>
      <c r="M29">
        <v>2.6656287999999999</v>
      </c>
      <c r="N29">
        <v>3.7559187999999999E-3</v>
      </c>
      <c r="O29" s="1">
        <v>2.4329186999999999E-8</v>
      </c>
      <c r="P29" s="1">
        <v>1.7180794999999999E-10</v>
      </c>
      <c r="Q29">
        <v>1.8717571E-3</v>
      </c>
      <c r="R29" s="1">
        <v>8.8006753000000001E-6</v>
      </c>
      <c r="T29">
        <v>28</v>
      </c>
      <c r="U29" s="2">
        <f t="shared" si="0"/>
        <v>0.55349823345054949</v>
      </c>
      <c r="V29" s="2">
        <v>3.7454046999999999E-5</v>
      </c>
      <c r="W29" s="2">
        <v>3.6633402999999998E-7</v>
      </c>
      <c r="X29" s="2">
        <f t="shared" si="1"/>
        <v>2643.224648337</v>
      </c>
      <c r="Y29" s="2">
        <f t="shared" si="2"/>
        <v>1.1433612497580001E-2</v>
      </c>
      <c r="AF29" s="2">
        <v>0.56593639600000001</v>
      </c>
    </row>
    <row r="30" spans="1:32" x14ac:dyDescent="0.25">
      <c r="A30" t="s">
        <v>51</v>
      </c>
      <c r="B30">
        <v>3.5217000000000001</v>
      </c>
      <c r="C30" s="1">
        <v>750434190</v>
      </c>
      <c r="D30">
        <v>3442.9126000000001</v>
      </c>
      <c r="E30">
        <v>0.20167046</v>
      </c>
      <c r="F30">
        <v>1.9825048000000001E-2</v>
      </c>
      <c r="G30" s="1">
        <v>3.7285847000000003E-5</v>
      </c>
      <c r="H30" s="1">
        <v>3.7472054999999999E-7</v>
      </c>
      <c r="I30" s="1">
        <v>1.1442521000000001E-6</v>
      </c>
      <c r="J30" s="1">
        <v>3.2386040999999998E-6</v>
      </c>
      <c r="K30">
        <v>1.5183818999999999E-2</v>
      </c>
      <c r="L30" s="1">
        <v>8.7776351999999997E-5</v>
      </c>
      <c r="M30">
        <v>2.6705719999999999</v>
      </c>
      <c r="N30">
        <v>3.8653720000000002E-3</v>
      </c>
      <c r="O30" s="1">
        <v>2.3973547000000001E-8</v>
      </c>
      <c r="P30" s="1">
        <v>1.7394155E-10</v>
      </c>
      <c r="Q30">
        <v>1.9235871000000001E-3</v>
      </c>
      <c r="R30" s="1">
        <v>9.1774101000000002E-6</v>
      </c>
      <c r="T30">
        <v>29</v>
      </c>
      <c r="U30" s="2">
        <f t="shared" si="0"/>
        <v>0.58809187230769233</v>
      </c>
      <c r="V30" s="2">
        <v>3.7285847000000003E-5</v>
      </c>
      <c r="W30" s="2">
        <v>3.7472054999999999E-7</v>
      </c>
      <c r="X30" s="2">
        <f t="shared" si="1"/>
        <v>2642.8040869229999</v>
      </c>
      <c r="Y30" s="2">
        <f t="shared" si="2"/>
        <v>1.2124905303420001E-2</v>
      </c>
      <c r="AF30" s="2">
        <v>0.60130742000000004</v>
      </c>
    </row>
    <row r="31" spans="1:32" x14ac:dyDescent="0.25">
      <c r="A31" t="s">
        <v>52</v>
      </c>
      <c r="B31">
        <v>3.5217000000000001</v>
      </c>
      <c r="C31" s="1">
        <v>750347250</v>
      </c>
      <c r="D31">
        <v>3727.1015000000002</v>
      </c>
      <c r="E31">
        <v>0.20551183000000001</v>
      </c>
      <c r="F31">
        <v>3.0559794000000001E-2</v>
      </c>
      <c r="G31" s="1">
        <v>3.8577493000000002E-5</v>
      </c>
      <c r="H31" s="1">
        <v>5.6593490999999996E-7</v>
      </c>
      <c r="I31" s="1">
        <v>1.3308665999999999E-7</v>
      </c>
      <c r="J31" s="1">
        <v>4.9792114000000004E-6</v>
      </c>
      <c r="K31">
        <v>9.0634106999999998E-3</v>
      </c>
      <c r="L31" s="1">
        <v>9.5328235999999998E-5</v>
      </c>
      <c r="M31">
        <v>-3.1503415000000001</v>
      </c>
      <c r="N31">
        <v>7.0913169000000002E-3</v>
      </c>
      <c r="O31" s="1">
        <v>3.5910640000000001E-8</v>
      </c>
      <c r="P31" s="1">
        <v>4.9768314000000001E-10</v>
      </c>
      <c r="Q31">
        <v>1.8884736999999999E-3</v>
      </c>
      <c r="R31" s="1">
        <v>1.3363652000000001E-5</v>
      </c>
      <c r="T31">
        <v>30</v>
      </c>
      <c r="U31" s="2">
        <f t="shared" si="0"/>
        <v>0.62268551214285706</v>
      </c>
      <c r="V31" s="2">
        <v>3.8577493000000002E-5</v>
      </c>
      <c r="W31" s="2">
        <v>5.6593490999999996E-7</v>
      </c>
      <c r="X31" s="2">
        <f t="shared" si="1"/>
        <v>2642.4979103249998</v>
      </c>
      <c r="Y31" s="2">
        <f t="shared" si="2"/>
        <v>1.3125733352550002E-2</v>
      </c>
      <c r="AF31" s="2">
        <v>0.63667844500000004</v>
      </c>
    </row>
    <row r="32" spans="1:32" x14ac:dyDescent="0.25">
      <c r="A32" t="s">
        <v>53</v>
      </c>
      <c r="B32">
        <v>3.5217000000000001</v>
      </c>
      <c r="C32" s="1">
        <v>750246500</v>
      </c>
      <c r="D32">
        <v>3736.0077000000001</v>
      </c>
      <c r="E32">
        <v>0.20304454</v>
      </c>
      <c r="F32">
        <v>2.0343771E-2</v>
      </c>
      <c r="G32" s="1">
        <v>3.7007118999999999E-5</v>
      </c>
      <c r="H32" s="1">
        <v>3.7374093999999998E-7</v>
      </c>
      <c r="I32" s="1">
        <v>8.1926308000000005E-7</v>
      </c>
      <c r="J32" s="1">
        <v>3.3516371000000001E-6</v>
      </c>
      <c r="K32">
        <v>1.5794112999999999E-2</v>
      </c>
      <c r="L32" s="1">
        <v>9.1704743999999997E-5</v>
      </c>
      <c r="M32">
        <v>2.2307237999999998</v>
      </c>
      <c r="N32">
        <v>3.8719838000000001E-3</v>
      </c>
      <c r="O32" s="1">
        <v>2.3144694999999999E-8</v>
      </c>
      <c r="P32" s="1">
        <v>1.6720271E-10</v>
      </c>
      <c r="Q32">
        <v>1.7620079E-3</v>
      </c>
      <c r="R32" s="1">
        <v>9.2790890000000006E-6</v>
      </c>
      <c r="T32">
        <v>31</v>
      </c>
      <c r="U32" s="2">
        <f t="shared" si="0"/>
        <v>0.657279151978022</v>
      </c>
      <c r="V32" s="2">
        <v>3.7007118999999999E-5</v>
      </c>
      <c r="W32" s="2">
        <v>3.7374093999999998E-7</v>
      </c>
      <c r="X32" s="2">
        <f t="shared" si="1"/>
        <v>2642.1430990500003</v>
      </c>
      <c r="Y32" s="2">
        <f t="shared" si="2"/>
        <v>1.3157098317090001E-2</v>
      </c>
      <c r="AF32" s="2">
        <v>0.67204947000000004</v>
      </c>
    </row>
    <row r="33" spans="1:32" x14ac:dyDescent="0.25">
      <c r="A33" t="s">
        <v>54</v>
      </c>
      <c r="B33">
        <v>3.5217000000000001</v>
      </c>
      <c r="C33" s="1">
        <v>750321380</v>
      </c>
      <c r="D33">
        <v>3808.3802999999998</v>
      </c>
      <c r="E33">
        <v>0.20781031</v>
      </c>
      <c r="F33">
        <v>2.0614973000000002E-2</v>
      </c>
      <c r="G33" s="1">
        <v>3.730767E-5</v>
      </c>
      <c r="H33" s="1">
        <v>3.8642381999999998E-7</v>
      </c>
      <c r="I33" s="1">
        <v>2.2271677000000002E-6</v>
      </c>
      <c r="J33" s="1">
        <v>3.1602387E-6</v>
      </c>
      <c r="K33">
        <v>1.5244485E-2</v>
      </c>
      <c r="L33" s="1">
        <v>9.1324975999999998E-5</v>
      </c>
      <c r="M33">
        <v>2.6830109000000002</v>
      </c>
      <c r="N33">
        <v>4.0059103999999998E-3</v>
      </c>
      <c r="O33" s="1">
        <v>2.3905371E-8</v>
      </c>
      <c r="P33" s="1">
        <v>1.7968072999999999E-10</v>
      </c>
      <c r="Q33">
        <v>1.7978161000000001E-3</v>
      </c>
      <c r="R33" s="1">
        <v>9.5275043000000006E-6</v>
      </c>
      <c r="T33">
        <v>32</v>
      </c>
      <c r="U33" s="2">
        <f t="shared" si="0"/>
        <v>0.69187279181318684</v>
      </c>
      <c r="V33" s="2">
        <v>3.730767E-5</v>
      </c>
      <c r="W33" s="2">
        <v>3.8642381999999998E-7</v>
      </c>
      <c r="X33" s="2">
        <f t="shared" si="1"/>
        <v>2642.4068039459999</v>
      </c>
      <c r="Y33" s="2">
        <f t="shared" si="2"/>
        <v>1.341197290251E-2</v>
      </c>
      <c r="AF33" s="2">
        <v>0.70742049500000004</v>
      </c>
    </row>
    <row r="34" spans="1:32" x14ac:dyDescent="0.25">
      <c r="A34" t="s">
        <v>55</v>
      </c>
      <c r="B34">
        <v>3.5217000000000001</v>
      </c>
      <c r="C34" s="1">
        <v>750276200</v>
      </c>
      <c r="D34">
        <v>4018.1385</v>
      </c>
      <c r="E34">
        <v>0.19803208999999999</v>
      </c>
      <c r="F34">
        <v>1.8542527E-2</v>
      </c>
      <c r="G34" s="1">
        <v>3.6691371E-5</v>
      </c>
      <c r="H34" s="1">
        <v>3.5921958000000002E-7</v>
      </c>
      <c r="I34" s="1">
        <v>1.5535503999999999E-6</v>
      </c>
      <c r="J34" s="1">
        <v>3.0627438999999999E-6</v>
      </c>
      <c r="K34">
        <v>1.4933749E-2</v>
      </c>
      <c r="L34" s="1">
        <v>8.5940371999999998E-5</v>
      </c>
      <c r="M34">
        <v>2.7071253999999998</v>
      </c>
      <c r="N34">
        <v>3.8496975000000002E-3</v>
      </c>
      <c r="O34" s="1">
        <v>2.3856554E-8</v>
      </c>
      <c r="P34" s="1">
        <v>1.7223695E-10</v>
      </c>
      <c r="Q34">
        <v>1.7793939000000001E-3</v>
      </c>
      <c r="R34" s="1">
        <v>8.9712015000000005E-6</v>
      </c>
      <c r="T34">
        <v>33</v>
      </c>
      <c r="U34" s="2">
        <f t="shared" si="0"/>
        <v>0.72646643067032957</v>
      </c>
      <c r="V34" s="2">
        <v>3.6691371E-5</v>
      </c>
      <c r="W34" s="2">
        <v>3.5921958000000002E-7</v>
      </c>
      <c r="X34" s="2">
        <f t="shared" si="1"/>
        <v>2642.24769354</v>
      </c>
      <c r="Y34" s="2">
        <f t="shared" si="2"/>
        <v>1.4150678355450001E-2</v>
      </c>
      <c r="AF34" s="2">
        <v>0.74279151899999996</v>
      </c>
    </row>
    <row r="35" spans="1:32" x14ac:dyDescent="0.25">
      <c r="A35" t="s">
        <v>56</v>
      </c>
      <c r="B35">
        <v>3.5217000000000001</v>
      </c>
      <c r="C35" s="1">
        <v>750203480</v>
      </c>
      <c r="D35">
        <v>4017.0167000000001</v>
      </c>
      <c r="E35">
        <v>0.21969314000000001</v>
      </c>
      <c r="F35">
        <v>3.4232178000000002E-2</v>
      </c>
      <c r="G35" s="1">
        <v>3.7864755000000001E-5</v>
      </c>
      <c r="H35" s="1">
        <v>6.1568358999999996E-7</v>
      </c>
      <c r="I35" s="1">
        <v>2.8201544999999998E-6</v>
      </c>
      <c r="J35" s="1">
        <v>4.8461729999999998E-6</v>
      </c>
      <c r="K35">
        <v>8.4024738000000009E-3</v>
      </c>
      <c r="L35">
        <v>1.0535225999999999E-4</v>
      </c>
      <c r="M35">
        <v>2.7700439000000001</v>
      </c>
      <c r="N35">
        <v>8.4499785000000001E-3</v>
      </c>
      <c r="O35" s="1">
        <v>3.7595183999999999E-8</v>
      </c>
      <c r="P35" s="1">
        <v>6.2270485000000003E-10</v>
      </c>
      <c r="Q35">
        <v>1.7622046000000001E-3</v>
      </c>
      <c r="R35" s="1">
        <v>1.5204313E-5</v>
      </c>
      <c r="T35">
        <v>34</v>
      </c>
      <c r="U35" s="2">
        <f t="shared" si="0"/>
        <v>0.7610600705054944</v>
      </c>
      <c r="V35" s="2">
        <v>3.7864755000000001E-5</v>
      </c>
      <c r="W35" s="2">
        <v>6.1568358999999996E-7</v>
      </c>
      <c r="X35" s="2">
        <f t="shared" si="1"/>
        <v>2641.991595516</v>
      </c>
      <c r="Y35" s="2">
        <f t="shared" si="2"/>
        <v>1.4146727712390001E-2</v>
      </c>
      <c r="AF35" s="2">
        <v>0.77816254399999996</v>
      </c>
    </row>
    <row r="36" spans="1:32" x14ac:dyDescent="0.25">
      <c r="A36" t="s">
        <v>57</v>
      </c>
      <c r="B36">
        <v>3.5217000000000001</v>
      </c>
      <c r="C36" s="1">
        <v>750417490</v>
      </c>
      <c r="D36">
        <v>3696.2440000000001</v>
      </c>
      <c r="E36">
        <v>0.19336185</v>
      </c>
      <c r="F36">
        <v>9.1650227999999999E-4</v>
      </c>
      <c r="G36" s="1">
        <v>3.6657713000000002E-5</v>
      </c>
      <c r="H36" s="1">
        <v>1.1896323000000001E-7</v>
      </c>
      <c r="I36" s="1">
        <v>5.8565644999999998E-11</v>
      </c>
      <c r="J36" t="s">
        <v>19</v>
      </c>
      <c r="K36">
        <v>1.5213048999999999E-2</v>
      </c>
      <c r="L36" s="1">
        <v>8.6709885999999996E-5</v>
      </c>
      <c r="M36">
        <v>2.6766207</v>
      </c>
      <c r="N36">
        <v>3.8257917000000001E-3</v>
      </c>
      <c r="O36" s="1">
        <v>2.3855757000000001E-8</v>
      </c>
      <c r="P36" s="1">
        <v>1.70979E-10</v>
      </c>
      <c r="Q36">
        <v>1.8453424E-3</v>
      </c>
      <c r="R36" s="1">
        <v>8.8761932000000006E-6</v>
      </c>
      <c r="T36">
        <v>35</v>
      </c>
      <c r="U36" s="2">
        <f t="shared" si="0"/>
        <v>0.79565371034065924</v>
      </c>
      <c r="V36" s="2">
        <v>3.6657713000000002E-5</v>
      </c>
      <c r="W36" s="2">
        <v>1.1896323000000001E-7</v>
      </c>
      <c r="X36" s="2">
        <f t="shared" si="1"/>
        <v>2642.7452745329997</v>
      </c>
      <c r="Y36" s="2">
        <f t="shared" si="2"/>
        <v>1.3017062494800001E-2</v>
      </c>
      <c r="AF36" s="2">
        <v>0.81353356899999996</v>
      </c>
    </row>
    <row r="37" spans="1:32" x14ac:dyDescent="0.25">
      <c r="A37" t="s">
        <v>58</v>
      </c>
      <c r="B37">
        <v>3.5217000000000001</v>
      </c>
      <c r="C37" s="1">
        <v>750315270</v>
      </c>
      <c r="D37">
        <v>3602.085</v>
      </c>
      <c r="E37">
        <v>0.21441255000000001</v>
      </c>
      <c r="F37">
        <v>2.7568473999999999E-2</v>
      </c>
      <c r="G37" s="1">
        <v>3.7210133000000002E-5</v>
      </c>
      <c r="H37" s="1">
        <v>5.0782127E-7</v>
      </c>
      <c r="I37" s="1">
        <v>2.9021245000000001E-6</v>
      </c>
      <c r="J37" s="1">
        <v>4.0126698000000003E-6</v>
      </c>
      <c r="K37">
        <v>1.029624E-2</v>
      </c>
      <c r="L37" s="1">
        <v>9.7327596000000002E-5</v>
      </c>
      <c r="M37">
        <v>2.7034994000000001</v>
      </c>
      <c r="N37">
        <v>6.3592518000000001E-3</v>
      </c>
      <c r="O37" s="1">
        <v>3.2896604E-8</v>
      </c>
      <c r="P37" s="1">
        <v>4.0500145999999999E-10</v>
      </c>
      <c r="Q37">
        <v>2.0057531999999999E-3</v>
      </c>
      <c r="R37" s="1">
        <v>1.2845910000000001E-5</v>
      </c>
      <c r="T37">
        <v>36</v>
      </c>
      <c r="U37" s="2">
        <f t="shared" si="0"/>
        <v>0.83024735017582407</v>
      </c>
      <c r="V37" s="2">
        <v>3.7210133000000002E-5</v>
      </c>
      <c r="W37" s="2">
        <v>5.0782127E-7</v>
      </c>
      <c r="X37" s="2">
        <f t="shared" si="1"/>
        <v>2642.385286359</v>
      </c>
      <c r="Y37" s="2">
        <f t="shared" si="2"/>
        <v>1.26854627445E-2</v>
      </c>
      <c r="AF37" s="2">
        <v>0.84890459399999996</v>
      </c>
    </row>
    <row r="38" spans="1:32" x14ac:dyDescent="0.25">
      <c r="A38" t="s">
        <v>59</v>
      </c>
      <c r="B38">
        <v>3.5217000000000001</v>
      </c>
      <c r="C38" s="1">
        <v>750300840</v>
      </c>
      <c r="D38">
        <v>3665.8074000000001</v>
      </c>
      <c r="E38">
        <v>0.19827412999999999</v>
      </c>
      <c r="F38">
        <v>2.7357024000000001E-2</v>
      </c>
      <c r="G38" s="1">
        <v>3.7374713000000002E-5</v>
      </c>
      <c r="H38" s="1">
        <v>5.2308672999999995E-7</v>
      </c>
      <c r="I38" s="1">
        <v>7.9959761000000003E-8</v>
      </c>
      <c r="J38" s="1">
        <v>4.6741822999999998E-6</v>
      </c>
      <c r="K38">
        <v>9.4619204000000005E-3</v>
      </c>
      <c r="L38" s="1">
        <v>9.5032761999999999E-5</v>
      </c>
      <c r="M38">
        <v>-3.1143084999999999</v>
      </c>
      <c r="N38">
        <v>6.7731021999999997E-3</v>
      </c>
      <c r="O38" s="1">
        <v>3.4649498999999998E-8</v>
      </c>
      <c r="P38" s="1">
        <v>4.5698094000000001E-10</v>
      </c>
      <c r="Q38">
        <v>1.9691170999999999E-3</v>
      </c>
      <c r="R38" s="1">
        <v>1.3053901999999999E-5</v>
      </c>
      <c r="T38">
        <v>37</v>
      </c>
      <c r="U38" s="2">
        <f t="shared" si="0"/>
        <v>0.86484098903296702</v>
      </c>
      <c r="V38" s="2">
        <v>3.7374713000000002E-5</v>
      </c>
      <c r="W38" s="2">
        <v>5.2308672999999995E-7</v>
      </c>
      <c r="X38" s="2">
        <f t="shared" si="1"/>
        <v>2642.3344682279999</v>
      </c>
      <c r="Y38" s="2">
        <f t="shared" si="2"/>
        <v>1.2909873920580002E-2</v>
      </c>
      <c r="AF38" s="2">
        <v>0.88427561799999999</v>
      </c>
    </row>
    <row r="39" spans="1:32" x14ac:dyDescent="0.25">
      <c r="A39" t="s">
        <v>60</v>
      </c>
      <c r="B39">
        <v>3.5217000000000001</v>
      </c>
      <c r="C39" s="1">
        <v>750459490</v>
      </c>
      <c r="D39">
        <v>3960.6230999999998</v>
      </c>
      <c r="E39">
        <v>0.20879312</v>
      </c>
      <c r="F39">
        <v>3.4413935E-2</v>
      </c>
      <c r="G39" s="1">
        <v>3.7365294000000003E-5</v>
      </c>
      <c r="H39" s="1">
        <v>6.4446568999999998E-7</v>
      </c>
      <c r="I39" s="1">
        <v>1.6471113999999999E-6</v>
      </c>
      <c r="J39" s="1">
        <v>5.3260462000000002E-6</v>
      </c>
      <c r="K39">
        <v>8.2874634999999999E-3</v>
      </c>
      <c r="L39">
        <v>1.106263E-4</v>
      </c>
      <c r="M39">
        <v>-2.9637600000000002</v>
      </c>
      <c r="N39">
        <v>9.0230692000000008E-3</v>
      </c>
      <c r="O39" s="1">
        <v>3.8907333000000003E-8</v>
      </c>
      <c r="P39" s="1">
        <v>6.9060712999999999E-10</v>
      </c>
      <c r="Q39">
        <v>2.1151764E-3</v>
      </c>
      <c r="R39" s="1">
        <v>1.6435856999999999E-5</v>
      </c>
      <c r="T39">
        <v>38</v>
      </c>
      <c r="U39" s="2">
        <f t="shared" si="0"/>
        <v>0.89943462886813186</v>
      </c>
      <c r="V39" s="2">
        <v>3.7365294000000003E-5</v>
      </c>
      <c r="W39" s="2">
        <v>6.4446568999999998E-7</v>
      </c>
      <c r="X39" s="2">
        <f t="shared" si="1"/>
        <v>2642.893185933</v>
      </c>
      <c r="Y39" s="2">
        <f t="shared" si="2"/>
        <v>1.3948126371269999E-2</v>
      </c>
      <c r="AF39" s="2">
        <v>0.91964664299999999</v>
      </c>
    </row>
    <row r="40" spans="1:32" x14ac:dyDescent="0.25">
      <c r="A40" t="s">
        <v>61</v>
      </c>
      <c r="B40">
        <v>3.5217000000000001</v>
      </c>
      <c r="C40" s="1">
        <v>750112580</v>
      </c>
      <c r="D40">
        <v>3927.0083</v>
      </c>
      <c r="E40">
        <v>0.20274745999999999</v>
      </c>
      <c r="F40">
        <v>1.8493372000000001E-2</v>
      </c>
      <c r="G40" s="1">
        <v>3.63675E-5</v>
      </c>
      <c r="H40" s="1">
        <v>3.4451439999999998E-7</v>
      </c>
      <c r="I40" s="1">
        <v>4.5299591999999998E-8</v>
      </c>
      <c r="J40" s="1">
        <v>3.1203315999999999E-6</v>
      </c>
      <c r="K40">
        <v>1.5408511999999999E-2</v>
      </c>
      <c r="L40" s="1">
        <v>9.1134003999999996E-5</v>
      </c>
      <c r="M40">
        <v>-3.1283142000000002</v>
      </c>
      <c r="N40">
        <v>3.9632193000000001E-3</v>
      </c>
      <c r="O40" s="1">
        <v>2.3580823000000001E-8</v>
      </c>
      <c r="P40" s="1">
        <v>1.7537550000000001E-10</v>
      </c>
      <c r="Q40">
        <v>1.7194081E-3</v>
      </c>
      <c r="R40" s="1">
        <v>9.4943343999999993E-6</v>
      </c>
      <c r="T40">
        <v>39</v>
      </c>
      <c r="U40" s="2">
        <f t="shared" si="0"/>
        <v>0.93402826870329658</v>
      </c>
      <c r="V40" s="2">
        <v>3.63675E-5</v>
      </c>
      <c r="W40" s="2">
        <v>3.4451439999999998E-7</v>
      </c>
      <c r="X40" s="2">
        <f t="shared" si="1"/>
        <v>2641.671472986</v>
      </c>
      <c r="Y40" s="2">
        <f t="shared" si="2"/>
        <v>1.382974513011E-2</v>
      </c>
      <c r="AF40" s="2">
        <v>0.95501766799999999</v>
      </c>
    </row>
    <row r="41" spans="1:32" x14ac:dyDescent="0.25">
      <c r="A41" t="s">
        <v>62</v>
      </c>
      <c r="B41">
        <v>3.5217000000000001</v>
      </c>
      <c r="C41" s="1">
        <v>750345510</v>
      </c>
      <c r="D41">
        <v>3976.6120000000001</v>
      </c>
      <c r="E41">
        <v>0.21630054000000001</v>
      </c>
      <c r="F41">
        <v>3.0346695999999999E-2</v>
      </c>
      <c r="G41" s="1">
        <v>3.8016458000000003E-5</v>
      </c>
      <c r="H41" s="1">
        <v>5.3365531999999999E-7</v>
      </c>
      <c r="I41" s="1">
        <v>1.6935909999999999E-7</v>
      </c>
      <c r="J41" s="1">
        <v>4.7147291E-6</v>
      </c>
      <c r="K41">
        <v>8.7947944E-3</v>
      </c>
      <c r="L41" s="1">
        <v>9.7967726000000005E-5</v>
      </c>
      <c r="M41">
        <v>-3.1056640999999998</v>
      </c>
      <c r="N41">
        <v>7.5146939999999997E-3</v>
      </c>
      <c r="O41" s="1">
        <v>3.6139558000000003E-8</v>
      </c>
      <c r="P41" s="1">
        <v>5.308906E-10</v>
      </c>
      <c r="Q41">
        <v>1.8600490999999999E-3</v>
      </c>
      <c r="R41" s="1">
        <v>1.3817195999999999E-5</v>
      </c>
      <c r="T41">
        <v>40</v>
      </c>
      <c r="U41" s="2">
        <f t="shared" si="0"/>
        <v>0.96862190853846153</v>
      </c>
      <c r="V41" s="2">
        <v>3.8016458000000003E-5</v>
      </c>
      <c r="W41" s="2">
        <v>5.3365531999999999E-7</v>
      </c>
      <c r="X41" s="2">
        <f t="shared" si="1"/>
        <v>2642.491782567</v>
      </c>
      <c r="Y41" s="2">
        <f t="shared" si="2"/>
        <v>1.4004434480400001E-2</v>
      </c>
      <c r="AF41" s="2">
        <v>0.99038869299999999</v>
      </c>
    </row>
    <row r="42" spans="1:32" x14ac:dyDescent="0.25">
      <c r="A42" t="s">
        <v>63</v>
      </c>
      <c r="B42">
        <v>3.5217000000000001</v>
      </c>
      <c r="C42" s="1">
        <v>750257620</v>
      </c>
      <c r="D42">
        <v>4417.9709000000003</v>
      </c>
      <c r="E42">
        <v>0.25032613999999997</v>
      </c>
      <c r="F42">
        <v>4.0025034000000001E-2</v>
      </c>
      <c r="G42" s="1">
        <v>3.8161148999999997E-5</v>
      </c>
      <c r="H42" s="1">
        <v>6.9598510999999997E-7</v>
      </c>
      <c r="I42" s="1">
        <v>5.9172410000000004E-6</v>
      </c>
      <c r="J42" s="1">
        <v>4.4324811999999999E-6</v>
      </c>
      <c r="K42">
        <v>8.2235103000000004E-3</v>
      </c>
      <c r="L42">
        <v>1.2669997999999999E-4</v>
      </c>
      <c r="M42">
        <v>-2.3314094999999999</v>
      </c>
      <c r="N42">
        <v>1.0455911999999999E-2</v>
      </c>
      <c r="O42" s="1">
        <v>3.8349031999999998E-8</v>
      </c>
      <c r="P42" s="1">
        <v>7.8706373999999998E-10</v>
      </c>
      <c r="Q42">
        <v>2.0696496E-3</v>
      </c>
      <c r="R42" s="1">
        <v>1.8704354000000001E-5</v>
      </c>
      <c r="T42">
        <v>41</v>
      </c>
      <c r="U42" s="2">
        <f t="shared" si="0"/>
        <v>1.0032155473956041</v>
      </c>
      <c r="V42" s="2">
        <v>3.8161148999999997E-5</v>
      </c>
      <c r="W42" s="2">
        <v>6.9598510999999997E-7</v>
      </c>
      <c r="X42" s="2">
        <f t="shared" si="1"/>
        <v>2642.1822603539999</v>
      </c>
      <c r="Y42" s="2">
        <f t="shared" si="2"/>
        <v>1.5558768118530001E-2</v>
      </c>
      <c r="AF42" s="2">
        <v>1.0257597169999999</v>
      </c>
    </row>
    <row r="43" spans="1:32" x14ac:dyDescent="0.25">
      <c r="A43" t="s">
        <v>64</v>
      </c>
      <c r="B43">
        <v>3.5217000000000001</v>
      </c>
      <c r="C43" s="1">
        <v>750238860</v>
      </c>
      <c r="D43">
        <v>3669.4654999999998</v>
      </c>
      <c r="E43">
        <v>0.20983455000000001</v>
      </c>
      <c r="F43">
        <v>1.8727049999999999E-2</v>
      </c>
      <c r="G43" s="1">
        <v>3.6741062000000002E-5</v>
      </c>
      <c r="H43" s="1">
        <v>3.3345182E-7</v>
      </c>
      <c r="I43" s="1">
        <v>1.8941419000000001E-7</v>
      </c>
      <c r="J43" s="1">
        <v>3.0395186999999999E-6</v>
      </c>
      <c r="K43">
        <v>1.5379287E-2</v>
      </c>
      <c r="L43" s="1">
        <v>8.6705859000000001E-5</v>
      </c>
      <c r="M43">
        <v>2.6624889999999999</v>
      </c>
      <c r="N43">
        <v>3.7684114999999999E-3</v>
      </c>
      <c r="O43" s="1">
        <v>2.3794569000000001E-8</v>
      </c>
      <c r="P43" s="1">
        <v>1.6819219999999999E-10</v>
      </c>
      <c r="Q43">
        <v>1.8699968999999999E-3</v>
      </c>
      <c r="R43" s="1">
        <v>9.0257809000000006E-6</v>
      </c>
      <c r="T43">
        <v>42</v>
      </c>
      <c r="U43" s="2">
        <f t="shared" si="0"/>
        <v>1.0378091872307691</v>
      </c>
      <c r="V43" s="2">
        <v>3.6741062000000002E-5</v>
      </c>
      <c r="W43" s="2">
        <v>3.3345182E-7</v>
      </c>
      <c r="X43" s="2">
        <f t="shared" si="1"/>
        <v>2642.1161932619998</v>
      </c>
      <c r="Y43" s="2">
        <f t="shared" si="2"/>
        <v>1.2922756651349999E-2</v>
      </c>
      <c r="AF43" s="2">
        <v>1.061130742</v>
      </c>
    </row>
    <row r="44" spans="1:32" x14ac:dyDescent="0.25">
      <c r="A44" t="s">
        <v>65</v>
      </c>
      <c r="B44">
        <v>3.5217000000000001</v>
      </c>
      <c r="C44" s="1">
        <v>750448970</v>
      </c>
      <c r="D44">
        <v>4003.8515000000002</v>
      </c>
      <c r="E44">
        <v>0.23974693</v>
      </c>
      <c r="F44">
        <v>4.1736745999999998E-2</v>
      </c>
      <c r="G44" s="1">
        <v>3.7642986E-5</v>
      </c>
      <c r="H44" s="1">
        <v>6.9294445999999999E-7</v>
      </c>
      <c r="I44" s="1">
        <v>3.2011045E-6</v>
      </c>
      <c r="J44" s="1">
        <v>5.3589348999999996E-6</v>
      </c>
      <c r="K44">
        <v>7.9972003999999996E-3</v>
      </c>
      <c r="L44">
        <v>1.2956805999999999E-4</v>
      </c>
      <c r="M44">
        <v>2.3302461999999999</v>
      </c>
      <c r="N44">
        <v>1.0885275E-2</v>
      </c>
      <c r="O44" s="1">
        <v>3.8129499E-8</v>
      </c>
      <c r="P44" s="1">
        <v>8.1637997E-10</v>
      </c>
      <c r="Q44">
        <v>1.9014619E-3</v>
      </c>
      <c r="R44" s="1">
        <v>1.8847100000000001E-5</v>
      </c>
      <c r="T44">
        <v>43</v>
      </c>
      <c r="U44" s="2">
        <f t="shared" si="0"/>
        <v>1.0724028270659338</v>
      </c>
      <c r="V44" s="2">
        <v>3.7642986E-5</v>
      </c>
      <c r="W44" s="2">
        <v>6.9294445999999999E-7</v>
      </c>
      <c r="X44" s="2">
        <f t="shared" si="1"/>
        <v>2642.8561376490002</v>
      </c>
      <c r="Y44" s="2">
        <f t="shared" si="2"/>
        <v>1.4100363827550002E-2</v>
      </c>
      <c r="AF44" s="2">
        <v>1.0965017669999999</v>
      </c>
    </row>
    <row r="45" spans="1:32" x14ac:dyDescent="0.25">
      <c r="A45" t="s">
        <v>66</v>
      </c>
      <c r="B45">
        <v>3.5217000000000001</v>
      </c>
      <c r="C45" s="1">
        <v>750085640</v>
      </c>
      <c r="D45">
        <v>3980.4564</v>
      </c>
      <c r="E45">
        <v>0.21189305999999999</v>
      </c>
      <c r="F45">
        <v>9.7213007000000002E-4</v>
      </c>
      <c r="G45" s="1">
        <v>3.6801777000000001E-5</v>
      </c>
      <c r="H45" s="1">
        <v>1.1534813E-7</v>
      </c>
      <c r="I45" s="1">
        <v>8.9415276000000005E-10</v>
      </c>
      <c r="J45" t="s">
        <v>19</v>
      </c>
      <c r="K45">
        <v>1.5338371999999999E-2</v>
      </c>
      <c r="L45" s="1">
        <v>9.0831342999999996E-5</v>
      </c>
      <c r="M45">
        <v>2.6735422</v>
      </c>
      <c r="N45">
        <v>3.9740173000000004E-3</v>
      </c>
      <c r="O45" s="1">
        <v>2.4017815000000001E-8</v>
      </c>
      <c r="P45" s="1">
        <v>1.7898515999999999E-10</v>
      </c>
      <c r="Q45">
        <v>2.0054852000000001E-3</v>
      </c>
      <c r="R45" s="1">
        <v>9.3398121999999993E-6</v>
      </c>
      <c r="T45">
        <v>44</v>
      </c>
      <c r="U45" s="2">
        <f t="shared" si="0"/>
        <v>1.106996466901099</v>
      </c>
      <c r="V45" s="2">
        <v>3.6801777000000001E-5</v>
      </c>
      <c r="W45" s="2">
        <v>1.1534813E-7</v>
      </c>
      <c r="X45" s="2">
        <f t="shared" si="1"/>
        <v>2641.5765983880001</v>
      </c>
      <c r="Y45" s="2">
        <f t="shared" si="2"/>
        <v>1.4017973303880001E-2</v>
      </c>
      <c r="AF45" s="2">
        <v>1.131872792</v>
      </c>
    </row>
    <row r="46" spans="1:32" x14ac:dyDescent="0.25">
      <c r="A46" t="s">
        <v>67</v>
      </c>
      <c r="B46">
        <v>3.5217000000000001</v>
      </c>
      <c r="C46" s="1">
        <v>749933780</v>
      </c>
      <c r="D46">
        <v>3930.9119000000001</v>
      </c>
      <c r="E46">
        <v>0.21673799999999999</v>
      </c>
      <c r="F46">
        <v>1.9463393999999998E-2</v>
      </c>
      <c r="G46" s="1">
        <v>3.6451656000000002E-5</v>
      </c>
      <c r="H46" s="1">
        <v>3.3243443999999998E-7</v>
      </c>
      <c r="I46" s="1">
        <v>4.9641433000000002E-7</v>
      </c>
      <c r="J46" s="1">
        <v>3.0476915000000001E-6</v>
      </c>
      <c r="K46">
        <v>1.5875758E-2</v>
      </c>
      <c r="L46" s="1">
        <v>8.8955849999999996E-5</v>
      </c>
      <c r="M46">
        <v>2.2396535000000002</v>
      </c>
      <c r="N46">
        <v>3.7392497999999999E-3</v>
      </c>
      <c r="O46" s="1">
        <v>2.3936467E-8</v>
      </c>
      <c r="P46" s="1">
        <v>1.6766458E-10</v>
      </c>
      <c r="Q46">
        <v>1.8384755E-3</v>
      </c>
      <c r="R46" s="1">
        <v>9.2558465999999992E-6</v>
      </c>
      <c r="T46">
        <v>45</v>
      </c>
      <c r="U46" s="2">
        <f t="shared" si="0"/>
        <v>1.1415901057582416</v>
      </c>
      <c r="V46" s="2">
        <v>3.6451656000000002E-5</v>
      </c>
      <c r="W46" s="2">
        <v>3.3243443999999998E-7</v>
      </c>
      <c r="X46" s="2">
        <f t="shared" si="1"/>
        <v>2641.0417930260001</v>
      </c>
      <c r="Y46" s="2">
        <f t="shared" si="2"/>
        <v>1.384349243823E-2</v>
      </c>
      <c r="AF46" s="2">
        <v>1.167243816</v>
      </c>
    </row>
    <row r="47" spans="1:32" x14ac:dyDescent="0.25">
      <c r="A47" t="s">
        <v>68</v>
      </c>
      <c r="B47">
        <v>3.5217000000000001</v>
      </c>
      <c r="C47" s="1">
        <v>750145230</v>
      </c>
      <c r="D47">
        <v>3853.6426000000001</v>
      </c>
      <c r="E47">
        <v>0.20739668</v>
      </c>
      <c r="F47">
        <v>8.7234575E-4</v>
      </c>
      <c r="G47" s="1">
        <v>3.6105924999999998E-5</v>
      </c>
      <c r="H47" s="1">
        <v>1.0485436E-7</v>
      </c>
      <c r="I47" s="1">
        <v>3.8193904999999997E-9</v>
      </c>
      <c r="J47" t="s">
        <v>19</v>
      </c>
      <c r="K47">
        <v>1.5682344000000001E-2</v>
      </c>
      <c r="L47" s="1">
        <v>8.5939100999999995E-5</v>
      </c>
      <c r="M47">
        <v>2.6904474999999999</v>
      </c>
      <c r="N47">
        <v>3.6777651E-3</v>
      </c>
      <c r="O47" s="1">
        <v>2.3492215999999999E-8</v>
      </c>
      <c r="P47" s="1">
        <v>1.6156189999999999E-10</v>
      </c>
      <c r="Q47">
        <v>1.9497574E-3</v>
      </c>
      <c r="R47" s="1">
        <v>8.7052424000000006E-6</v>
      </c>
      <c r="T47">
        <v>46</v>
      </c>
      <c r="U47" s="2">
        <f t="shared" si="0"/>
        <v>1.1761837455934063</v>
      </c>
      <c r="V47" s="2">
        <v>3.6105924999999998E-5</v>
      </c>
      <c r="W47" s="2">
        <v>1.0485436E-7</v>
      </c>
      <c r="X47" s="2">
        <f t="shared" si="1"/>
        <v>2641.7864564910001</v>
      </c>
      <c r="Y47" s="2">
        <f t="shared" si="2"/>
        <v>1.3571373144420001E-2</v>
      </c>
      <c r="AF47" s="2">
        <v>1.2026148409999999</v>
      </c>
    </row>
    <row r="48" spans="1:32" x14ac:dyDescent="0.25">
      <c r="A48" t="s">
        <v>69</v>
      </c>
      <c r="B48">
        <v>3.5217000000000001</v>
      </c>
      <c r="C48" s="1">
        <v>750159870</v>
      </c>
      <c r="D48">
        <v>3819.8074999999999</v>
      </c>
      <c r="E48">
        <v>0.21398484000000001</v>
      </c>
      <c r="F48">
        <v>3.4073471000000001E-2</v>
      </c>
      <c r="G48" s="1">
        <v>3.7436274000000002E-5</v>
      </c>
      <c r="H48" s="1">
        <v>6.0448189999999998E-7</v>
      </c>
      <c r="I48" s="1">
        <v>1.3624941E-7</v>
      </c>
      <c r="J48" s="1">
        <v>5.3824411999999999E-6</v>
      </c>
      <c r="K48">
        <v>7.9585104000000004E-3</v>
      </c>
      <c r="L48">
        <v>1.0865082E-4</v>
      </c>
      <c r="M48">
        <v>-2.9866841000000002</v>
      </c>
      <c r="N48">
        <v>9.2238831999999996E-3</v>
      </c>
      <c r="O48" s="1">
        <v>3.9111842999999999E-8</v>
      </c>
      <c r="P48" s="1">
        <v>7.1028951000000002E-10</v>
      </c>
      <c r="Q48">
        <v>1.6849267E-3</v>
      </c>
      <c r="R48" s="1">
        <v>1.6186595000000002E-5</v>
      </c>
      <c r="T48">
        <v>47</v>
      </c>
      <c r="U48" s="2">
        <f t="shared" si="0"/>
        <v>1.2107773854285715</v>
      </c>
      <c r="V48" s="2">
        <v>3.7436274000000002E-5</v>
      </c>
      <c r="W48" s="2">
        <v>6.0448189999999998E-7</v>
      </c>
      <c r="X48" s="2">
        <f t="shared" si="1"/>
        <v>2641.8380141789999</v>
      </c>
      <c r="Y48" s="2">
        <f t="shared" si="2"/>
        <v>1.345221607275E-2</v>
      </c>
      <c r="AF48" s="2">
        <v>1.237985866</v>
      </c>
    </row>
    <row r="49" spans="1:32" x14ac:dyDescent="0.25">
      <c r="A49" t="s">
        <v>70</v>
      </c>
      <c r="B49">
        <v>3.5217000000000001</v>
      </c>
      <c r="C49" s="1">
        <v>750239660</v>
      </c>
      <c r="D49">
        <v>4010.3793000000001</v>
      </c>
      <c r="E49">
        <v>0.22194869</v>
      </c>
      <c r="F49">
        <v>3.6090833000000003E-2</v>
      </c>
      <c r="G49" s="1">
        <v>3.7654073000000002E-5</v>
      </c>
      <c r="H49" s="1">
        <v>6.2727079999999997E-7</v>
      </c>
      <c r="I49" s="1">
        <v>9.2923678999999998E-7</v>
      </c>
      <c r="J49" s="1">
        <v>5.3577063999999999E-6</v>
      </c>
      <c r="K49">
        <v>8.5692309000000005E-3</v>
      </c>
      <c r="L49">
        <v>1.1885107E-4</v>
      </c>
      <c r="M49">
        <v>3.1670436999999998</v>
      </c>
      <c r="N49">
        <v>9.3557069999999996E-3</v>
      </c>
      <c r="O49" s="1">
        <v>3.6440496999999997E-8</v>
      </c>
      <c r="P49" s="1">
        <v>6.6704453000000002E-10</v>
      </c>
      <c r="Q49">
        <v>1.9918032E-3</v>
      </c>
      <c r="R49" s="1">
        <v>1.6869686E-5</v>
      </c>
      <c r="T49">
        <v>48</v>
      </c>
      <c r="U49" s="2">
        <f t="shared" si="0"/>
        <v>1.2453710242857141</v>
      </c>
      <c r="V49" s="2">
        <v>3.7654073000000002E-5</v>
      </c>
      <c r="W49" s="2">
        <v>6.2727079999999997E-7</v>
      </c>
      <c r="X49" s="2">
        <f t="shared" si="1"/>
        <v>2642.1190106220001</v>
      </c>
      <c r="Y49" s="2">
        <f t="shared" si="2"/>
        <v>1.412335278081E-2</v>
      </c>
      <c r="AF49" s="2">
        <v>1.2733568900000001</v>
      </c>
    </row>
    <row r="50" spans="1:32" x14ac:dyDescent="0.25">
      <c r="A50" t="s">
        <v>71</v>
      </c>
      <c r="B50">
        <v>3.5217000000000001</v>
      </c>
      <c r="C50" s="1">
        <v>750248490</v>
      </c>
      <c r="D50">
        <v>3918.5506999999998</v>
      </c>
      <c r="E50">
        <v>0.21068095000000001</v>
      </c>
      <c r="F50">
        <v>2.92964E-2</v>
      </c>
      <c r="G50" s="1">
        <v>3.6971638999999997E-5</v>
      </c>
      <c r="H50" s="1">
        <v>5.2689306000000001E-7</v>
      </c>
      <c r="I50" s="1">
        <v>1.0149857E-7</v>
      </c>
      <c r="J50" s="1">
        <v>4.7239291999999998E-6</v>
      </c>
      <c r="K50">
        <v>8.8159737000000002E-3</v>
      </c>
      <c r="L50">
        <v>1.0042991999999999E-4</v>
      </c>
      <c r="M50">
        <v>-3.0626174000000002</v>
      </c>
      <c r="N50">
        <v>7.6899600999999996E-3</v>
      </c>
      <c r="O50" s="1">
        <v>3.6848416999999997E-8</v>
      </c>
      <c r="P50" s="1">
        <v>5.5479790999999998E-10</v>
      </c>
      <c r="Q50">
        <v>1.8623935999999999E-3</v>
      </c>
      <c r="R50" s="1">
        <v>1.4399511E-5</v>
      </c>
      <c r="T50">
        <v>49</v>
      </c>
      <c r="U50" s="2">
        <f t="shared" si="0"/>
        <v>1.2799646641208791</v>
      </c>
      <c r="V50" s="2">
        <v>3.6971638999999997E-5</v>
      </c>
      <c r="W50" s="2">
        <v>5.2689306000000001E-7</v>
      </c>
      <c r="X50" s="2">
        <f t="shared" si="1"/>
        <v>2642.1501072329997</v>
      </c>
      <c r="Y50" s="2">
        <f t="shared" si="2"/>
        <v>1.3799960000189999E-2</v>
      </c>
      <c r="AF50" s="2">
        <v>1.308727915</v>
      </c>
    </row>
    <row r="51" spans="1:32" x14ac:dyDescent="0.25">
      <c r="A51" t="s">
        <v>72</v>
      </c>
      <c r="B51">
        <v>3.5217000000000001</v>
      </c>
      <c r="C51" s="1">
        <v>750353700</v>
      </c>
      <c r="D51">
        <v>4285.7941000000001</v>
      </c>
      <c r="E51">
        <v>0.22630573000000001</v>
      </c>
      <c r="F51">
        <v>2.9892445E-2</v>
      </c>
      <c r="G51" s="1">
        <v>3.6840781999999999E-5</v>
      </c>
      <c r="H51" s="1">
        <v>5.3092133000000005E-7</v>
      </c>
      <c r="I51" s="1">
        <v>3.0988574000000001E-6</v>
      </c>
      <c r="J51" s="1">
        <v>4.0969288E-6</v>
      </c>
      <c r="K51">
        <v>8.8962243E-3</v>
      </c>
      <c r="L51">
        <v>1.0551361999999999E-4</v>
      </c>
      <c r="M51">
        <v>-3.0896164000000002</v>
      </c>
      <c r="N51">
        <v>8.0031293999999996E-3</v>
      </c>
      <c r="O51" s="1">
        <v>3.5769768000000001E-8</v>
      </c>
      <c r="P51" s="1">
        <v>5.5896725000000004E-10</v>
      </c>
      <c r="Q51">
        <v>1.8592933E-3</v>
      </c>
      <c r="R51" s="1">
        <v>1.4834375E-5</v>
      </c>
      <c r="T51">
        <v>50</v>
      </c>
      <c r="U51" s="2">
        <f t="shared" si="0"/>
        <v>1.314558303956044</v>
      </c>
      <c r="V51" s="2">
        <v>3.6840781999999999E-5</v>
      </c>
      <c r="W51" s="2">
        <v>5.3092133000000005E-7</v>
      </c>
      <c r="X51" s="2">
        <f t="shared" si="1"/>
        <v>2642.5206252899998</v>
      </c>
      <c r="Y51" s="2">
        <f t="shared" si="2"/>
        <v>1.509328108197E-2</v>
      </c>
      <c r="AF51" s="2">
        <v>1.3440989400000001</v>
      </c>
    </row>
    <row r="52" spans="1:32" x14ac:dyDescent="0.25">
      <c r="A52" t="s">
        <v>73</v>
      </c>
      <c r="B52">
        <v>3.5217000000000001</v>
      </c>
      <c r="C52" s="1">
        <v>750224190</v>
      </c>
      <c r="D52">
        <v>4176.9872999999998</v>
      </c>
      <c r="E52">
        <v>0.20317077</v>
      </c>
      <c r="F52">
        <v>9.0931241999999996E-4</v>
      </c>
      <c r="G52" s="1">
        <v>3.6097887000000003E-5</v>
      </c>
      <c r="H52" s="1">
        <v>1.1253071E-7</v>
      </c>
      <c r="I52" s="1">
        <v>1.1819862E-9</v>
      </c>
      <c r="J52" t="s">
        <v>19</v>
      </c>
      <c r="K52">
        <v>1.5628502999999998E-2</v>
      </c>
      <c r="L52" s="1">
        <v>9.1824808000000004E-5</v>
      </c>
      <c r="M52">
        <v>-3.1342452999999999</v>
      </c>
      <c r="N52">
        <v>3.9512829999999999E-3</v>
      </c>
      <c r="O52" s="1">
        <v>2.3266777000000001E-8</v>
      </c>
      <c r="P52" s="1">
        <v>1.7202834E-10</v>
      </c>
      <c r="Q52">
        <v>2.1157393999999999E-3</v>
      </c>
      <c r="R52" s="1">
        <v>9.2928079000000005E-6</v>
      </c>
      <c r="T52">
        <v>51</v>
      </c>
      <c r="U52" s="2">
        <f t="shared" si="0"/>
        <v>1.3491519437912087</v>
      </c>
      <c r="V52" s="2">
        <v>3.6097887000000003E-5</v>
      </c>
      <c r="W52" s="2">
        <v>1.1253071E-7</v>
      </c>
      <c r="X52" s="2">
        <f t="shared" si="1"/>
        <v>2642.0645299229996</v>
      </c>
      <c r="Y52" s="2">
        <f t="shared" si="2"/>
        <v>1.4710096174409999E-2</v>
      </c>
      <c r="AF52" s="2">
        <v>1.379469965</v>
      </c>
    </row>
    <row r="53" spans="1:32" x14ac:dyDescent="0.25">
      <c r="A53" t="s">
        <v>74</v>
      </c>
      <c r="B53">
        <v>3.5217000000000001</v>
      </c>
      <c r="C53" s="1">
        <v>750179390</v>
      </c>
      <c r="D53">
        <v>4024.6806999999999</v>
      </c>
      <c r="E53">
        <v>0.24964671999999999</v>
      </c>
      <c r="F53">
        <v>3.5845276000000002E-2</v>
      </c>
      <c r="G53" s="1">
        <v>3.7598861999999999E-5</v>
      </c>
      <c r="H53" s="1">
        <v>6.2089754000000003E-7</v>
      </c>
      <c r="I53" s="1">
        <v>5.7222061999999997E-6</v>
      </c>
      <c r="J53" s="1">
        <v>4.0310794000000001E-6</v>
      </c>
      <c r="K53">
        <v>8.6549285000000007E-3</v>
      </c>
      <c r="L53">
        <v>1.1709970999999999E-4</v>
      </c>
      <c r="M53">
        <v>-2.3865927</v>
      </c>
      <c r="N53">
        <v>9.1740477999999997E-3</v>
      </c>
      <c r="O53" s="1">
        <v>3.8825327E-8</v>
      </c>
      <c r="P53" s="1">
        <v>7.0043104000000001E-10</v>
      </c>
      <c r="Q53">
        <v>1.9713313999999999E-3</v>
      </c>
      <c r="R53" s="1">
        <v>1.7445898999999999E-5</v>
      </c>
      <c r="T53">
        <v>52</v>
      </c>
      <c r="U53" s="2">
        <f t="shared" si="0"/>
        <v>1.3837455826483516</v>
      </c>
      <c r="V53" s="2">
        <v>3.7598861999999999E-5</v>
      </c>
      <c r="W53" s="2">
        <v>6.2089754000000003E-7</v>
      </c>
      <c r="X53" s="2">
        <f t="shared" si="1"/>
        <v>2641.9067577629999</v>
      </c>
      <c r="Y53" s="2">
        <f t="shared" si="2"/>
        <v>1.4173718021189999E-2</v>
      </c>
      <c r="AF53" s="2">
        <v>1.414840989</v>
      </c>
    </row>
    <row r="54" spans="1:32" x14ac:dyDescent="0.25">
      <c r="A54" t="s">
        <v>75</v>
      </c>
      <c r="B54">
        <v>3.5217000000000001</v>
      </c>
      <c r="C54" s="1">
        <v>750136390</v>
      </c>
      <c r="D54">
        <v>3959.3220999999999</v>
      </c>
      <c r="E54">
        <v>0.20869248000000001</v>
      </c>
      <c r="F54">
        <v>1.8332542E-2</v>
      </c>
      <c r="G54" s="1">
        <v>3.5978230999999999E-5</v>
      </c>
      <c r="H54" s="1">
        <v>3.2756416999999999E-7</v>
      </c>
      <c r="I54" s="1">
        <v>1.9025794E-7</v>
      </c>
      <c r="J54" s="1">
        <v>3.0116953000000002E-6</v>
      </c>
      <c r="K54">
        <v>1.5718236999999999E-2</v>
      </c>
      <c r="L54" s="1">
        <v>8.9832407000000003E-5</v>
      </c>
      <c r="M54">
        <v>2.6946539999999999</v>
      </c>
      <c r="N54">
        <v>3.8219383000000001E-3</v>
      </c>
      <c r="O54" s="1">
        <v>2.3725838000000001E-8</v>
      </c>
      <c r="P54" s="1">
        <v>1.6997897E-10</v>
      </c>
      <c r="Q54">
        <v>2.0544030999999998E-3</v>
      </c>
      <c r="R54" s="1">
        <v>9.3563995999999993E-6</v>
      </c>
      <c r="T54">
        <v>53</v>
      </c>
      <c r="U54" s="2">
        <f t="shared" si="0"/>
        <v>1.4183392224835165</v>
      </c>
      <c r="V54" s="2">
        <v>3.5978230999999999E-5</v>
      </c>
      <c r="W54" s="2">
        <v>3.2756416999999999E-7</v>
      </c>
      <c r="X54" s="2">
        <f t="shared" si="1"/>
        <v>2641.755324663</v>
      </c>
      <c r="Y54" s="2">
        <f t="shared" si="2"/>
        <v>1.394354463957E-2</v>
      </c>
      <c r="AF54" s="2">
        <v>1.4502120140000001</v>
      </c>
    </row>
    <row r="55" spans="1:32" x14ac:dyDescent="0.25">
      <c r="A55" t="s">
        <v>76</v>
      </c>
      <c r="B55">
        <v>3.5217000000000001</v>
      </c>
      <c r="C55" s="1">
        <v>750446450</v>
      </c>
      <c r="D55">
        <v>3529.0261999999998</v>
      </c>
      <c r="E55">
        <v>0.22780545999999999</v>
      </c>
      <c r="F55">
        <v>3.3969208000000001E-2</v>
      </c>
      <c r="G55" s="1">
        <v>3.7513418000000002E-5</v>
      </c>
      <c r="H55" s="1">
        <v>5.7681824999999995E-7</v>
      </c>
      <c r="I55" s="1">
        <v>1.0780465999999999E-6</v>
      </c>
      <c r="J55" s="1">
        <v>4.8967141999999999E-6</v>
      </c>
      <c r="K55">
        <v>8.5600078E-3</v>
      </c>
      <c r="L55">
        <v>1.0927055E-4</v>
      </c>
      <c r="M55">
        <v>2.7722107999999999</v>
      </c>
      <c r="N55">
        <v>8.5922732999999998E-3</v>
      </c>
      <c r="O55" s="1">
        <v>3.8436682E-8</v>
      </c>
      <c r="P55" s="1">
        <v>6.5060170999999997E-10</v>
      </c>
      <c r="Q55">
        <v>1.8968334E-3</v>
      </c>
      <c r="R55" s="1">
        <v>1.6050459999999999E-5</v>
      </c>
      <c r="T55">
        <v>54</v>
      </c>
      <c r="U55" s="2">
        <f t="shared" si="0"/>
        <v>1.4529328623186812</v>
      </c>
      <c r="V55" s="2">
        <v>3.7513418000000002E-5</v>
      </c>
      <c r="W55" s="2">
        <v>5.7681824999999995E-7</v>
      </c>
      <c r="X55" s="2">
        <f t="shared" si="1"/>
        <v>2642.847262965</v>
      </c>
      <c r="Y55" s="2">
        <f t="shared" si="2"/>
        <v>1.242817156854E-2</v>
      </c>
      <c r="AF55" s="2">
        <v>1.485583039</v>
      </c>
    </row>
    <row r="56" spans="1:32" x14ac:dyDescent="0.25">
      <c r="A56" t="s">
        <v>77</v>
      </c>
      <c r="B56">
        <v>3.5217000000000001</v>
      </c>
      <c r="C56" s="1">
        <v>749935170</v>
      </c>
      <c r="D56">
        <v>4252.6076999999996</v>
      </c>
      <c r="E56">
        <v>0.20614384999999999</v>
      </c>
      <c r="F56">
        <v>9.0311228000000004E-4</v>
      </c>
      <c r="G56" s="1">
        <v>3.6243060000000003E-5</v>
      </c>
      <c r="H56" s="1">
        <v>1.1034952E-7</v>
      </c>
      <c r="I56" s="1">
        <v>8.1760781E-9</v>
      </c>
      <c r="J56" t="s">
        <v>19</v>
      </c>
      <c r="K56">
        <v>1.5675987999999998E-2</v>
      </c>
      <c r="L56" s="1">
        <v>8.9734052000000001E-5</v>
      </c>
      <c r="M56">
        <v>2.9953587000000002</v>
      </c>
      <c r="N56">
        <v>3.8385622999999999E-3</v>
      </c>
      <c r="O56" s="1">
        <v>2.3585149E-8</v>
      </c>
      <c r="P56" s="1">
        <v>1.7000149999999999E-10</v>
      </c>
      <c r="Q56">
        <v>2.0012561999999999E-3</v>
      </c>
      <c r="R56" s="1">
        <v>9.1545393E-6</v>
      </c>
      <c r="T56">
        <v>55</v>
      </c>
      <c r="U56" s="2">
        <f t="shared" si="0"/>
        <v>1.4875265021538462</v>
      </c>
      <c r="V56" s="2">
        <v>3.6243060000000003E-5</v>
      </c>
      <c r="W56" s="2">
        <v>1.1034952E-7</v>
      </c>
      <c r="X56" s="2">
        <f t="shared" si="1"/>
        <v>2641.0466881890002</v>
      </c>
      <c r="Y56" s="2">
        <f t="shared" si="2"/>
        <v>1.4976408537089999E-2</v>
      </c>
      <c r="AF56" s="2">
        <v>1.5209540640000001</v>
      </c>
    </row>
    <row r="57" spans="1:32" x14ac:dyDescent="0.25">
      <c r="A57" t="s">
        <v>78</v>
      </c>
      <c r="B57">
        <v>3.5217000000000001</v>
      </c>
      <c r="C57" s="1">
        <v>750211660</v>
      </c>
      <c r="D57">
        <v>3818.83</v>
      </c>
      <c r="E57">
        <v>0.20352492</v>
      </c>
      <c r="F57">
        <v>9.0641042999999998E-4</v>
      </c>
      <c r="G57" s="1">
        <v>3.5896781E-5</v>
      </c>
      <c r="H57" s="1">
        <v>1.1170284000000001E-7</v>
      </c>
      <c r="I57" s="1">
        <v>2.9070712000000001E-10</v>
      </c>
      <c r="J57" t="s">
        <v>19</v>
      </c>
      <c r="K57">
        <v>1.5934694999999999E-2</v>
      </c>
      <c r="L57" s="1">
        <v>9.0433534E-5</v>
      </c>
      <c r="M57">
        <v>2.9476230999999999</v>
      </c>
      <c r="N57">
        <v>3.8049355999999999E-3</v>
      </c>
      <c r="O57" s="1">
        <v>2.4034887E-8</v>
      </c>
      <c r="P57" s="1">
        <v>1.7214475999999999E-10</v>
      </c>
      <c r="Q57">
        <v>2.1750966999999999E-3</v>
      </c>
      <c r="R57" s="1">
        <v>9.3661700999999997E-6</v>
      </c>
      <c r="T57">
        <v>56</v>
      </c>
      <c r="U57" s="2">
        <f t="shared" si="0"/>
        <v>1.5221201410109888</v>
      </c>
      <c r="V57" s="2">
        <v>3.5896781E-5</v>
      </c>
      <c r="W57" s="2">
        <v>1.1170284000000001E-7</v>
      </c>
      <c r="X57" s="2">
        <f t="shared" si="1"/>
        <v>2642.0204030219998</v>
      </c>
      <c r="Y57" s="2">
        <f t="shared" si="2"/>
        <v>1.3448773611E-2</v>
      </c>
      <c r="AF57" s="2">
        <v>1.5563250879999999</v>
      </c>
    </row>
    <row r="58" spans="1:32" x14ac:dyDescent="0.25">
      <c r="A58" t="s">
        <v>79</v>
      </c>
      <c r="B58">
        <v>3.5217000000000001</v>
      </c>
      <c r="C58" s="1">
        <v>750221110</v>
      </c>
      <c r="D58">
        <v>4272.8252000000002</v>
      </c>
      <c r="E58">
        <v>0.20962795000000001</v>
      </c>
      <c r="F58">
        <v>1.9374977000000002E-2</v>
      </c>
      <c r="G58" s="1">
        <v>3.6426961999999998E-5</v>
      </c>
      <c r="H58" s="1">
        <v>3.4502288000000002E-7</v>
      </c>
      <c r="I58" s="1">
        <v>1.8729116E-7</v>
      </c>
      <c r="J58" s="1">
        <v>3.1566014999999999E-6</v>
      </c>
      <c r="K58">
        <v>1.5741789999999999E-2</v>
      </c>
      <c r="L58" s="1">
        <v>9.3472457000000006E-5</v>
      </c>
      <c r="M58">
        <v>2.6927609000000001</v>
      </c>
      <c r="N58">
        <v>3.9690430999999998E-3</v>
      </c>
      <c r="O58" s="1">
        <v>2.3218853E-8</v>
      </c>
      <c r="P58" s="1">
        <v>1.7231651999999999E-10</v>
      </c>
      <c r="Q58">
        <v>2.3088331000000002E-3</v>
      </c>
      <c r="R58" s="1">
        <v>9.5590752999999994E-6</v>
      </c>
      <c r="T58">
        <v>57</v>
      </c>
      <c r="U58" s="2">
        <f t="shared" si="0"/>
        <v>1.5567137808461537</v>
      </c>
      <c r="V58" s="2">
        <v>3.6426961999999998E-5</v>
      </c>
      <c r="W58" s="2">
        <v>3.4502288000000002E-7</v>
      </c>
      <c r="X58" s="2">
        <f t="shared" si="1"/>
        <v>2642.0536830869996</v>
      </c>
      <c r="Y58" s="2">
        <f t="shared" si="2"/>
        <v>1.5047608506840001E-2</v>
      </c>
      <c r="AF58" s="2">
        <v>1.591696113</v>
      </c>
    </row>
    <row r="59" spans="1:32" x14ac:dyDescent="0.25">
      <c r="A59" t="s">
        <v>80</v>
      </c>
      <c r="B59">
        <v>3.5217000000000001</v>
      </c>
      <c r="C59" s="1">
        <v>750123960</v>
      </c>
      <c r="D59">
        <v>3686.6896999999999</v>
      </c>
      <c r="E59">
        <v>0.20324131000000001</v>
      </c>
      <c r="F59">
        <v>1.8095490999999998E-2</v>
      </c>
      <c r="G59" s="1">
        <v>3.5614358999999997E-5</v>
      </c>
      <c r="H59" s="1">
        <v>3.3543761999999999E-7</v>
      </c>
      <c r="I59" s="1">
        <v>1.6546618E-8</v>
      </c>
      <c r="J59" s="1">
        <v>3.0684276999999998E-6</v>
      </c>
      <c r="K59">
        <v>1.5591903000000001E-2</v>
      </c>
      <c r="L59" s="1">
        <v>9.3249206000000005E-5</v>
      </c>
      <c r="M59">
        <v>2.9351151999999998</v>
      </c>
      <c r="N59">
        <v>3.9982434000000004E-3</v>
      </c>
      <c r="O59" s="1">
        <v>2.3927418000000001E-8</v>
      </c>
      <c r="P59" s="1">
        <v>1.8011757999999999E-10</v>
      </c>
      <c r="Q59">
        <v>1.9072637E-3</v>
      </c>
      <c r="R59" s="1">
        <v>9.8317724999999994E-6</v>
      </c>
      <c r="T59">
        <v>58</v>
      </c>
      <c r="U59" s="2">
        <f t="shared" si="0"/>
        <v>1.5913074206813185</v>
      </c>
      <c r="V59" s="2">
        <v>3.5614358999999997E-5</v>
      </c>
      <c r="W59" s="2">
        <v>3.3543761999999999E-7</v>
      </c>
      <c r="X59" s="2">
        <f t="shared" si="1"/>
        <v>2641.7115499320003</v>
      </c>
      <c r="Y59" s="2">
        <f t="shared" si="2"/>
        <v>1.298341511649E-2</v>
      </c>
      <c r="AF59" s="2">
        <v>1.6270671379999999</v>
      </c>
    </row>
    <row r="60" spans="1:32" x14ac:dyDescent="0.25">
      <c r="A60" t="s">
        <v>81</v>
      </c>
      <c r="B60">
        <v>3.5217000000000001</v>
      </c>
      <c r="C60" s="1">
        <v>750479030</v>
      </c>
      <c r="D60">
        <v>3552.7813999999998</v>
      </c>
      <c r="E60">
        <v>0.20080164</v>
      </c>
      <c r="F60">
        <v>8.6401057000000002E-4</v>
      </c>
      <c r="G60" s="1">
        <v>3.5744646999999998E-5</v>
      </c>
      <c r="H60" s="1">
        <v>1.0771223000000001E-7</v>
      </c>
      <c r="I60" s="1">
        <v>3.1213282999999998E-12</v>
      </c>
      <c r="J60" t="s">
        <v>19</v>
      </c>
      <c r="K60">
        <v>1.5740852E-2</v>
      </c>
      <c r="L60" s="1">
        <v>8.6268293999999999E-5</v>
      </c>
      <c r="M60">
        <v>-3.1221272</v>
      </c>
      <c r="N60">
        <v>3.6897170999999999E-3</v>
      </c>
      <c r="O60" s="1">
        <v>2.4179862000000001E-8</v>
      </c>
      <c r="P60" s="1">
        <v>1.6762044000000001E-10</v>
      </c>
      <c r="Q60">
        <v>1.7962324E-3</v>
      </c>
      <c r="R60" s="1">
        <v>9.0032742999999994E-6</v>
      </c>
      <c r="T60">
        <v>59</v>
      </c>
      <c r="U60" s="2">
        <f t="shared" si="0"/>
        <v>1.6259010605164836</v>
      </c>
      <c r="V60" s="2">
        <v>3.5744646999999998E-5</v>
      </c>
      <c r="W60" s="2">
        <v>1.0771223000000001E-7</v>
      </c>
      <c r="X60" s="2">
        <f t="shared" si="1"/>
        <v>2642.9619999510001</v>
      </c>
      <c r="Y60" s="2">
        <f t="shared" si="2"/>
        <v>1.251183025638E-2</v>
      </c>
      <c r="AF60" s="2">
        <v>1.662438163</v>
      </c>
    </row>
    <row r="61" spans="1:32" x14ac:dyDescent="0.25">
      <c r="A61" t="s">
        <v>82</v>
      </c>
      <c r="B61">
        <v>3.5217000000000001</v>
      </c>
      <c r="C61" s="1">
        <v>750079990</v>
      </c>
      <c r="D61">
        <v>3927.7822000000001</v>
      </c>
      <c r="E61">
        <v>0.21208215999999999</v>
      </c>
      <c r="F61">
        <v>1.852738E-2</v>
      </c>
      <c r="G61" s="1">
        <v>3.5956858E-5</v>
      </c>
      <c r="H61" s="1">
        <v>3.2817766E-7</v>
      </c>
      <c r="I61" s="1">
        <v>5.8200397E-7</v>
      </c>
      <c r="J61" s="1">
        <v>2.9614511E-6</v>
      </c>
      <c r="K61">
        <v>1.5992917999999998E-2</v>
      </c>
      <c r="L61" s="1">
        <v>9.1946652999999996E-5</v>
      </c>
      <c r="M61">
        <v>2.6810741999999999</v>
      </c>
      <c r="N61">
        <v>3.8426133E-3</v>
      </c>
      <c r="O61" s="1">
        <v>2.3391798E-8</v>
      </c>
      <c r="P61" s="1">
        <v>1.6824411000000001E-10</v>
      </c>
      <c r="Q61">
        <v>1.9419544E-3</v>
      </c>
      <c r="R61" s="1">
        <v>9.4708061000000006E-6</v>
      </c>
      <c r="T61">
        <v>60</v>
      </c>
      <c r="U61" s="2">
        <f t="shared" si="0"/>
        <v>1.6604946993736265</v>
      </c>
      <c r="V61" s="2">
        <v>3.5956858E-5</v>
      </c>
      <c r="W61" s="2">
        <v>3.2817766E-7</v>
      </c>
      <c r="X61" s="2">
        <f t="shared" si="1"/>
        <v>2641.556700783</v>
      </c>
      <c r="Y61" s="2">
        <f t="shared" si="2"/>
        <v>1.3832470573740001E-2</v>
      </c>
      <c r="AF61" s="2">
        <v>1.6978091870000001</v>
      </c>
    </row>
    <row r="62" spans="1:32" x14ac:dyDescent="0.25">
      <c r="A62" t="s">
        <v>83</v>
      </c>
      <c r="B62">
        <v>3.5217000000000001</v>
      </c>
      <c r="C62" s="1">
        <v>750109760</v>
      </c>
      <c r="D62">
        <v>4112.5621000000001</v>
      </c>
      <c r="E62">
        <v>0.22745019</v>
      </c>
      <c r="F62">
        <v>2.1022208000000001E-2</v>
      </c>
      <c r="G62" s="1">
        <v>3.6462043999999998E-5</v>
      </c>
      <c r="H62" s="1">
        <v>3.5960026000000001E-7</v>
      </c>
      <c r="I62" s="1">
        <v>2.2847574000000002E-6</v>
      </c>
      <c r="J62" s="1">
        <v>2.9618580000000001E-6</v>
      </c>
      <c r="K62">
        <v>1.3012933000000001E-2</v>
      </c>
      <c r="L62" s="1">
        <v>8.7566734000000003E-5</v>
      </c>
      <c r="M62">
        <v>2.6980635999999998</v>
      </c>
      <c r="N62">
        <v>4.5150688E-3</v>
      </c>
      <c r="O62" s="1">
        <v>2.8116814E-8</v>
      </c>
      <c r="P62" s="1">
        <v>2.4222292E-10</v>
      </c>
      <c r="Q62">
        <v>1.9237841E-3</v>
      </c>
      <c r="R62" s="1">
        <v>1.0351015000000001E-5</v>
      </c>
      <c r="T62">
        <v>61</v>
      </c>
      <c r="U62" s="2">
        <f t="shared" si="0"/>
        <v>1.695088339208791</v>
      </c>
      <c r="V62" s="2">
        <v>3.6462043999999998E-5</v>
      </c>
      <c r="W62" s="2">
        <v>3.5960026000000001E-7</v>
      </c>
      <c r="X62" s="2">
        <f t="shared" si="1"/>
        <v>2641.6615417919998</v>
      </c>
      <c r="Y62" s="2">
        <f t="shared" si="2"/>
        <v>1.448320994757E-2</v>
      </c>
      <c r="AF62" s="2">
        <v>1.7331802119999999</v>
      </c>
    </row>
    <row r="63" spans="1:32" x14ac:dyDescent="0.25">
      <c r="A63" t="s">
        <v>84</v>
      </c>
      <c r="B63">
        <v>3.5217000000000001</v>
      </c>
      <c r="C63" s="1">
        <v>750406880</v>
      </c>
      <c r="D63">
        <v>3913.8724999999999</v>
      </c>
      <c r="E63">
        <v>0.24683426999999999</v>
      </c>
      <c r="F63">
        <v>3.9054261999999999E-2</v>
      </c>
      <c r="G63" s="1">
        <v>3.7336114000000002E-5</v>
      </c>
      <c r="H63" s="1">
        <v>6.4470505999999998E-7</v>
      </c>
      <c r="I63" s="1">
        <v>4.3729197999999999E-6</v>
      </c>
      <c r="J63" s="1">
        <v>4.6994130999999999E-6</v>
      </c>
      <c r="K63">
        <v>8.6368E-3</v>
      </c>
      <c r="L63">
        <v>1.2555558E-4</v>
      </c>
      <c r="M63">
        <v>2.4149954999999999</v>
      </c>
      <c r="N63">
        <v>9.7683696999999996E-3</v>
      </c>
      <c r="O63" s="1">
        <v>3.7359116000000001E-8</v>
      </c>
      <c r="P63" s="1">
        <v>7.162199E-10</v>
      </c>
      <c r="Q63">
        <v>1.8754932000000001E-3</v>
      </c>
      <c r="R63" s="1">
        <v>1.8036801999999999E-5</v>
      </c>
      <c r="T63">
        <v>62</v>
      </c>
      <c r="U63" s="2">
        <f t="shared" si="0"/>
        <v>1.7296819790439559</v>
      </c>
      <c r="V63" s="2">
        <v>3.7336114000000002E-5</v>
      </c>
      <c r="W63" s="2">
        <v>6.4470505999999998E-7</v>
      </c>
      <c r="X63" s="2">
        <f t="shared" si="1"/>
        <v>2642.7079092959998</v>
      </c>
      <c r="Y63" s="2">
        <f t="shared" si="2"/>
        <v>1.378348478325E-2</v>
      </c>
      <c r="AF63" s="2">
        <v>1.7685512370000001</v>
      </c>
    </row>
    <row r="64" spans="1:32" x14ac:dyDescent="0.25">
      <c r="A64" t="s">
        <v>85</v>
      </c>
      <c r="B64">
        <v>3.5217000000000001</v>
      </c>
      <c r="C64" s="1">
        <v>750135990</v>
      </c>
      <c r="D64">
        <v>4189.1175999999996</v>
      </c>
      <c r="E64">
        <v>0.21059166000000001</v>
      </c>
      <c r="F64">
        <v>3.2487993E-2</v>
      </c>
      <c r="G64" s="1">
        <v>3.6850690999999998E-5</v>
      </c>
      <c r="H64" s="1">
        <v>5.8619818999999999E-7</v>
      </c>
      <c r="I64" s="1">
        <v>2.6311580999999998E-7</v>
      </c>
      <c r="J64" s="1">
        <v>5.2212888000000003E-6</v>
      </c>
      <c r="K64">
        <v>8.4481674999999992E-3</v>
      </c>
      <c r="L64">
        <v>1.0955578E-4</v>
      </c>
      <c r="M64">
        <v>-3.0070209000000001</v>
      </c>
      <c r="N64">
        <v>8.7600687E-3</v>
      </c>
      <c r="O64" s="1">
        <v>3.8250078999999997E-8</v>
      </c>
      <c r="P64" s="1">
        <v>6.5825967999999998E-10</v>
      </c>
      <c r="Q64">
        <v>1.6734536999999999E-3</v>
      </c>
      <c r="R64" s="1">
        <v>1.6112540000000001E-5</v>
      </c>
      <c r="T64">
        <v>63</v>
      </c>
      <c r="U64" s="2">
        <f t="shared" si="0"/>
        <v>1.7642756179010988</v>
      </c>
      <c r="V64" s="2">
        <v>3.6850690999999998E-5</v>
      </c>
      <c r="W64" s="2">
        <v>5.8619818999999999E-7</v>
      </c>
      <c r="X64" s="2">
        <f t="shared" si="1"/>
        <v>2641.7539159829998</v>
      </c>
      <c r="Y64" s="2">
        <f t="shared" si="2"/>
        <v>1.4752815451919999E-2</v>
      </c>
      <c r="AF64" s="2">
        <v>1.8039222610000001</v>
      </c>
    </row>
    <row r="65" spans="1:32" x14ac:dyDescent="0.25">
      <c r="A65" t="s">
        <v>86</v>
      </c>
      <c r="B65">
        <v>3.5217000000000001</v>
      </c>
      <c r="C65" s="1">
        <v>750124450</v>
      </c>
      <c r="D65">
        <v>4162.4786999999997</v>
      </c>
      <c r="E65">
        <v>0.19929895</v>
      </c>
      <c r="F65">
        <v>1.7065819999999999E-2</v>
      </c>
      <c r="G65" s="1">
        <v>3.5524732999999999E-5</v>
      </c>
      <c r="H65" s="1">
        <v>3.2249731000000002E-7</v>
      </c>
      <c r="I65" s="1">
        <v>1.9037512000000001E-8</v>
      </c>
      <c r="J65" s="1">
        <v>2.95328E-6</v>
      </c>
      <c r="K65">
        <v>1.6066753E-2</v>
      </c>
      <c r="L65" s="1">
        <v>8.9660892000000006E-5</v>
      </c>
      <c r="M65">
        <v>-3.1122472999999999</v>
      </c>
      <c r="N65">
        <v>3.7404544E-3</v>
      </c>
      <c r="O65" s="1">
        <v>2.3465177999999999E-8</v>
      </c>
      <c r="P65" s="1">
        <v>1.6458095000000001E-10</v>
      </c>
      <c r="Q65">
        <v>1.8555192E-3</v>
      </c>
      <c r="R65" s="1">
        <v>9.3335731999999992E-6</v>
      </c>
      <c r="T65">
        <v>64</v>
      </c>
      <c r="U65" s="2">
        <f t="shared" si="0"/>
        <v>1.7988692577362637</v>
      </c>
      <c r="V65" s="2">
        <v>3.5524732999999999E-5</v>
      </c>
      <c r="W65" s="2">
        <v>3.2249731000000002E-7</v>
      </c>
      <c r="X65" s="2">
        <f t="shared" si="1"/>
        <v>2641.713275565</v>
      </c>
      <c r="Y65" s="2">
        <f t="shared" si="2"/>
        <v>1.4659001237789999E-2</v>
      </c>
      <c r="AF65" s="2">
        <v>1.839293286</v>
      </c>
    </row>
    <row r="66" spans="1:32" x14ac:dyDescent="0.25">
      <c r="A66" t="s">
        <v>87</v>
      </c>
      <c r="B66">
        <v>3.5217000000000001</v>
      </c>
      <c r="C66" s="1">
        <v>750024310</v>
      </c>
      <c r="D66">
        <v>4005.2</v>
      </c>
      <c r="E66">
        <v>0.21111144000000001</v>
      </c>
      <c r="F66">
        <v>2.7098100999999999E-2</v>
      </c>
      <c r="G66" s="1">
        <v>3.6618858000000001E-5</v>
      </c>
      <c r="H66" s="1">
        <v>4.8619403999999998E-7</v>
      </c>
      <c r="I66" s="1">
        <v>1.3303131999999999E-7</v>
      </c>
      <c r="J66" s="1">
        <v>4.3697988E-6</v>
      </c>
      <c r="K66">
        <v>9.9162367000000008E-3</v>
      </c>
      <c r="L66" s="1">
        <v>9.9787172000000002E-5</v>
      </c>
      <c r="M66">
        <v>-3.1776420000000001</v>
      </c>
      <c r="N66">
        <v>6.7805401000000003E-3</v>
      </c>
      <c r="O66" s="1">
        <v>3.4428199000000003E-8</v>
      </c>
      <c r="P66" s="1">
        <v>4.5451883000000001E-10</v>
      </c>
      <c r="Q66">
        <v>1.8910712999999999E-3</v>
      </c>
      <c r="R66" s="1">
        <v>1.3670403E-5</v>
      </c>
      <c r="T66">
        <v>65</v>
      </c>
      <c r="U66" s="2">
        <f t="shared" si="0"/>
        <v>1.8334628975714287</v>
      </c>
      <c r="V66" s="2">
        <v>3.6618858000000001E-5</v>
      </c>
      <c r="W66" s="2">
        <v>4.8619403999999998E-7</v>
      </c>
      <c r="X66" s="2">
        <f t="shared" si="1"/>
        <v>2641.3606125269998</v>
      </c>
      <c r="Y66" s="2">
        <f t="shared" si="2"/>
        <v>1.410511284E-2</v>
      </c>
      <c r="AF66" s="2">
        <v>1.8746643110000001</v>
      </c>
    </row>
    <row r="67" spans="1:32" x14ac:dyDescent="0.25">
      <c r="A67" t="s">
        <v>88</v>
      </c>
      <c r="B67">
        <v>3.5217000000000001</v>
      </c>
      <c r="C67" s="1">
        <v>749733710</v>
      </c>
      <c r="D67">
        <v>3804.2401</v>
      </c>
      <c r="E67">
        <v>0.21218497</v>
      </c>
      <c r="F67">
        <v>1.8910592E-2</v>
      </c>
      <c r="G67" s="1">
        <v>3.5592283999999998E-5</v>
      </c>
      <c r="H67" s="1">
        <v>3.3692005999999998E-7</v>
      </c>
      <c r="I67" s="1">
        <v>1.7059386000000001E-6</v>
      </c>
      <c r="J67" s="1">
        <v>2.9402552000000002E-6</v>
      </c>
      <c r="K67">
        <v>1.608799E-2</v>
      </c>
      <c r="L67" s="1">
        <v>9.3915670000000004E-5</v>
      </c>
      <c r="M67">
        <v>2.2880601999999999</v>
      </c>
      <c r="N67">
        <v>3.8966650000000001E-3</v>
      </c>
      <c r="O67" s="1">
        <v>2.3297678000000001E-8</v>
      </c>
      <c r="P67" s="1">
        <v>1.6943471E-10</v>
      </c>
      <c r="Q67">
        <v>2.1292470999999999E-3</v>
      </c>
      <c r="R67" s="1">
        <v>9.5993890999999998E-6</v>
      </c>
      <c r="T67">
        <v>66</v>
      </c>
      <c r="U67" s="2">
        <f>AF67*9.79/10.01</f>
        <v>1.8680565374065932</v>
      </c>
      <c r="V67" s="2">
        <v>3.5592283999999998E-5</v>
      </c>
      <c r="W67" s="2">
        <v>3.3692005999999998E-7</v>
      </c>
      <c r="X67" s="2">
        <f t="shared" ref="X67:X68" si="3">B67*C67*0.000001</f>
        <v>2640.3372065069998</v>
      </c>
      <c r="Y67" s="2">
        <f t="shared" ref="Y67:Y68" si="4">B67*0.000001*D67</f>
        <v>1.3397392360170001E-2</v>
      </c>
      <c r="AF67" s="2">
        <v>1.910035336</v>
      </c>
    </row>
    <row r="68" spans="1:32" x14ac:dyDescent="0.25">
      <c r="A68" t="s">
        <v>89</v>
      </c>
      <c r="B68">
        <v>3.5217000000000001</v>
      </c>
      <c r="C68" s="1">
        <v>750184170</v>
      </c>
      <c r="D68">
        <v>3593.3624</v>
      </c>
      <c r="E68">
        <v>0.23281729000000001</v>
      </c>
      <c r="F68">
        <v>2.9605915E-2</v>
      </c>
      <c r="G68" s="1">
        <v>3.7141073999999998E-5</v>
      </c>
      <c r="H68" s="1">
        <v>5.0767756000000005E-7</v>
      </c>
      <c r="I68" s="1">
        <v>2.7194572000000001E-6</v>
      </c>
      <c r="J68" s="1">
        <v>3.9812684E-6</v>
      </c>
      <c r="K68">
        <v>9.8895048000000006E-3</v>
      </c>
      <c r="L68">
        <v>1.0330390000000001E-4</v>
      </c>
      <c r="M68">
        <v>-2.9914798</v>
      </c>
      <c r="N68">
        <v>7.0562250000000002E-3</v>
      </c>
      <c r="O68" s="1">
        <v>3.5215456999999998E-8</v>
      </c>
      <c r="P68" s="1">
        <v>4.8410453000000003E-10</v>
      </c>
      <c r="Q68">
        <v>1.8188854E-3</v>
      </c>
      <c r="R68" s="1">
        <v>1.4368830000000001E-5</v>
      </c>
      <c r="T68">
        <v>67</v>
      </c>
      <c r="U68" s="2">
        <f>AF68*9.79/10.01</f>
        <v>1.902650176263736</v>
      </c>
      <c r="V68" s="2">
        <v>3.7141073999999998E-5</v>
      </c>
      <c r="W68" s="2">
        <v>5.0767756000000005E-7</v>
      </c>
      <c r="X68" s="2">
        <f t="shared" si="3"/>
        <v>2641.9235914889996</v>
      </c>
      <c r="Y68" s="2">
        <f t="shared" si="4"/>
        <v>1.265474436408E-2</v>
      </c>
      <c r="AF68" s="2">
        <v>1.94540636</v>
      </c>
    </row>
    <row r="69" spans="1:32" x14ac:dyDescent="0.25">
      <c r="A69" t="s">
        <v>90</v>
      </c>
      <c r="B69">
        <v>3.5217000000000001</v>
      </c>
      <c r="C69" s="1">
        <v>750445340</v>
      </c>
      <c r="D69">
        <v>4033.8870999999999</v>
      </c>
      <c r="E69">
        <v>0.22088736</v>
      </c>
      <c r="F69">
        <v>4.3657207000000003E-2</v>
      </c>
      <c r="G69" s="1">
        <v>3.7070748999999998E-5</v>
      </c>
      <c r="H69" s="1">
        <v>7.6001514E-7</v>
      </c>
      <c r="I69" s="1">
        <v>8.4522459999999995E-7</v>
      </c>
      <c r="J69" s="1">
        <v>6.5617117999999998E-6</v>
      </c>
      <c r="K69">
        <v>7.8885003000000002E-3</v>
      </c>
      <c r="L69">
        <v>1.4250843E-4</v>
      </c>
      <c r="M69">
        <v>-2.7618238000000002</v>
      </c>
      <c r="N69">
        <v>1.2246754E-2</v>
      </c>
      <c r="O69" s="1">
        <v>3.9121574999999998E-8</v>
      </c>
      <c r="P69" s="1">
        <v>9.4127952000000001E-10</v>
      </c>
      <c r="Q69">
        <v>2.2188126999999999E-3</v>
      </c>
      <c r="R69" s="1">
        <v>2.1303127999999999E-5</v>
      </c>
      <c r="U69" s="2"/>
    </row>
    <row r="70" spans="1:32" x14ac:dyDescent="0.25">
      <c r="A70" t="s">
        <v>91</v>
      </c>
      <c r="B70">
        <v>3.5217000000000001</v>
      </c>
      <c r="C70" s="1">
        <v>750048520</v>
      </c>
      <c r="D70">
        <v>3587.92</v>
      </c>
      <c r="E70">
        <v>0.20766441999999999</v>
      </c>
      <c r="F70">
        <v>1.8102266999999998E-2</v>
      </c>
      <c r="G70" s="1">
        <v>3.6118667E-5</v>
      </c>
      <c r="H70" s="1">
        <v>3.2542318999999999E-7</v>
      </c>
      <c r="I70" s="1">
        <v>2.3082738999999999E-7</v>
      </c>
      <c r="J70" s="1">
        <v>2.9813686E-6</v>
      </c>
      <c r="K70">
        <v>1.5906205E-2</v>
      </c>
      <c r="L70" s="1">
        <v>8.7794136000000005E-5</v>
      </c>
      <c r="M70">
        <v>2.7124826</v>
      </c>
      <c r="N70">
        <v>3.69192E-3</v>
      </c>
      <c r="O70" s="1">
        <v>2.3726376000000001E-8</v>
      </c>
      <c r="P70" s="1">
        <v>1.6417624E-10</v>
      </c>
      <c r="Q70">
        <v>1.8730407999999999E-3</v>
      </c>
      <c r="R70" s="1">
        <v>9.1412873999999992E-6</v>
      </c>
      <c r="T70">
        <v>69</v>
      </c>
      <c r="U70" s="2">
        <f t="shared" ref="U70:U116" si="5">AF70*9.79/10.01</f>
        <v>1.9718374559340659</v>
      </c>
      <c r="V70" s="2">
        <f>G70</f>
        <v>3.6118667E-5</v>
      </c>
      <c r="W70" s="2">
        <f>H70</f>
        <v>3.2542318999999999E-7</v>
      </c>
      <c r="X70" s="2">
        <f>B70*C70*0.000001</f>
        <v>2641.4458728839995</v>
      </c>
      <c r="Y70" s="2">
        <f>B70*0.000001*D70</f>
        <v>1.2635577864E-2</v>
      </c>
      <c r="AF70" s="2">
        <v>2.01614841</v>
      </c>
    </row>
    <row r="71" spans="1:32" x14ac:dyDescent="0.25">
      <c r="A71" t="s">
        <v>92</v>
      </c>
      <c r="B71">
        <v>3.5217000000000001</v>
      </c>
      <c r="C71" s="1">
        <v>750042900</v>
      </c>
      <c r="D71">
        <v>4036.1700999999998</v>
      </c>
      <c r="E71">
        <v>0.20816735</v>
      </c>
      <c r="F71">
        <v>3.4763632000000003E-2</v>
      </c>
      <c r="G71" s="1">
        <v>3.6779337000000003E-5</v>
      </c>
      <c r="H71" s="1">
        <v>6.3326127000000005E-7</v>
      </c>
      <c r="I71" s="1">
        <v>1.6714864E-7</v>
      </c>
      <c r="J71" s="1">
        <v>5.6715923999999996E-6</v>
      </c>
      <c r="K71">
        <v>8.2595740000000004E-3</v>
      </c>
      <c r="L71">
        <v>1.1811307E-4</v>
      </c>
      <c r="M71">
        <v>-2.8860442000000002</v>
      </c>
      <c r="N71">
        <v>9.6756315000000002E-3</v>
      </c>
      <c r="O71" s="1">
        <v>3.8045162E-8</v>
      </c>
      <c r="P71" s="1">
        <v>7.2201148000000005E-10</v>
      </c>
      <c r="Q71">
        <v>2.1010870000000002E-3</v>
      </c>
      <c r="R71" s="1">
        <v>1.7331475999999999E-5</v>
      </c>
      <c r="T71">
        <v>70</v>
      </c>
      <c r="U71" s="2">
        <f t="shared" si="5"/>
        <v>2.0064310957692304</v>
      </c>
      <c r="V71" s="2">
        <f t="shared" ref="V71:V116" si="6">G71</f>
        <v>3.6779337000000003E-5</v>
      </c>
      <c r="W71" s="2">
        <f t="shared" ref="W71:W116" si="7">H71</f>
        <v>6.3326127000000005E-7</v>
      </c>
      <c r="X71" s="2">
        <f t="shared" ref="X71:X116" si="8">B71*C71*0.000001</f>
        <v>2641.4260809299999</v>
      </c>
      <c r="Y71" s="2">
        <f t="shared" ref="Y71:Y116" si="9">B71*0.000001*D71</f>
        <v>1.4214180241170001E-2</v>
      </c>
      <c r="AF71" s="2">
        <v>2.0515194349999999</v>
      </c>
    </row>
    <row r="72" spans="1:32" x14ac:dyDescent="0.25">
      <c r="A72" t="s">
        <v>93</v>
      </c>
      <c r="B72">
        <v>3.5217000000000001</v>
      </c>
      <c r="C72" s="1">
        <v>750010770</v>
      </c>
      <c r="D72">
        <v>3909.2577999999999</v>
      </c>
      <c r="E72">
        <v>0.20717455000000001</v>
      </c>
      <c r="F72">
        <v>1.8501096000000002E-2</v>
      </c>
      <c r="G72" s="1">
        <v>3.5551874000000003E-5</v>
      </c>
      <c r="H72" s="1">
        <v>3.3273103000000002E-7</v>
      </c>
      <c r="I72" s="1">
        <v>2.0949208999999999E-7</v>
      </c>
      <c r="J72" s="1">
        <v>3.0715245000000001E-6</v>
      </c>
      <c r="K72">
        <v>1.5946589000000001E-2</v>
      </c>
      <c r="L72" s="1">
        <v>9.3664839999999994E-5</v>
      </c>
      <c r="M72">
        <v>2.6735229999999999</v>
      </c>
      <c r="N72">
        <v>3.9262886000000002E-3</v>
      </c>
      <c r="O72" s="1">
        <v>2.3681362999999999E-8</v>
      </c>
      <c r="P72" s="1">
        <v>1.7429933999999999E-10</v>
      </c>
      <c r="Q72">
        <v>1.6956498000000001E-3</v>
      </c>
      <c r="R72" s="1">
        <v>9.7530427000000008E-6</v>
      </c>
      <c r="T72">
        <v>71</v>
      </c>
      <c r="U72" s="2">
        <f t="shared" si="5"/>
        <v>2.0410247346263737</v>
      </c>
      <c r="V72" s="2">
        <f t="shared" si="6"/>
        <v>3.5551874000000003E-5</v>
      </c>
      <c r="W72" s="2">
        <f t="shared" si="7"/>
        <v>3.3273103000000002E-7</v>
      </c>
      <c r="X72" s="2">
        <f t="shared" si="8"/>
        <v>2641.3129287090001</v>
      </c>
      <c r="Y72" s="2">
        <f t="shared" si="9"/>
        <v>1.3767233194260001E-2</v>
      </c>
      <c r="AF72" s="2">
        <v>2.0868904590000001</v>
      </c>
    </row>
    <row r="73" spans="1:32" x14ac:dyDescent="0.25">
      <c r="A73" t="s">
        <v>94</v>
      </c>
      <c r="B73">
        <v>3.5217000000000001</v>
      </c>
      <c r="C73" s="1">
        <v>750511450</v>
      </c>
      <c r="D73">
        <v>3954.8710000000001</v>
      </c>
      <c r="E73">
        <v>0.20366625999999999</v>
      </c>
      <c r="F73">
        <v>8.8308041000000005E-4</v>
      </c>
      <c r="G73" s="1">
        <v>3.5895173000000001E-5</v>
      </c>
      <c r="H73" s="1">
        <v>1.087473E-7</v>
      </c>
      <c r="I73" s="1">
        <v>3.9876854000000001E-13</v>
      </c>
      <c r="J73" t="s">
        <v>19</v>
      </c>
      <c r="K73">
        <v>1.5786850000000002E-2</v>
      </c>
      <c r="L73" s="1">
        <v>8.7634317999999998E-5</v>
      </c>
      <c r="M73">
        <v>-3.1598771000000001</v>
      </c>
      <c r="N73">
        <v>3.7342908000000002E-3</v>
      </c>
      <c r="O73" s="1">
        <v>2.4140246999999999E-8</v>
      </c>
      <c r="P73" s="1">
        <v>1.6941729999999999E-10</v>
      </c>
      <c r="Q73">
        <v>2.1060053999999999E-3</v>
      </c>
      <c r="R73" s="1">
        <v>9.1264774999999999E-6</v>
      </c>
      <c r="T73">
        <v>72</v>
      </c>
      <c r="U73" s="2">
        <f t="shared" si="5"/>
        <v>2.0756183744615382</v>
      </c>
      <c r="V73" s="2">
        <f t="shared" si="6"/>
        <v>3.5895173000000001E-5</v>
      </c>
      <c r="W73" s="2">
        <f t="shared" si="7"/>
        <v>1.087473E-7</v>
      </c>
      <c r="X73" s="2">
        <f t="shared" si="8"/>
        <v>2643.076173465</v>
      </c>
      <c r="Y73" s="2">
        <f t="shared" si="9"/>
        <v>1.3927869200700001E-2</v>
      </c>
      <c r="AF73" s="2">
        <v>2.122261484</v>
      </c>
    </row>
    <row r="74" spans="1:32" x14ac:dyDescent="0.25">
      <c r="A74" t="s">
        <v>95</v>
      </c>
      <c r="B74">
        <v>3.5217000000000001</v>
      </c>
      <c r="C74" s="1">
        <v>750177700</v>
      </c>
      <c r="D74">
        <v>3927.4965000000002</v>
      </c>
      <c r="E74">
        <v>0.21172221999999999</v>
      </c>
      <c r="F74">
        <v>3.1159075000000001E-2</v>
      </c>
      <c r="G74" s="1">
        <v>3.6683746999999998E-5</v>
      </c>
      <c r="H74" s="1">
        <v>5.5795451999999998E-7</v>
      </c>
      <c r="I74" s="1">
        <v>1.678582E-7</v>
      </c>
      <c r="J74" s="1">
        <v>5.0021613999999999E-6</v>
      </c>
      <c r="K74">
        <v>8.7613676999999997E-3</v>
      </c>
      <c r="L74">
        <v>1.0754386E-4</v>
      </c>
      <c r="M74">
        <v>-3.1332684999999998</v>
      </c>
      <c r="N74">
        <v>8.2795869999999997E-3</v>
      </c>
      <c r="O74" s="1">
        <v>3.7648360000000003E-8</v>
      </c>
      <c r="P74" s="1">
        <v>6.1195018999999996E-10</v>
      </c>
      <c r="Q74">
        <v>2.0468408000000001E-3</v>
      </c>
      <c r="R74" s="1">
        <v>1.5646351999999998E-5</v>
      </c>
      <c r="T74">
        <v>73</v>
      </c>
      <c r="U74" s="2">
        <f t="shared" si="5"/>
        <v>2.1102120142967031</v>
      </c>
      <c r="V74" s="2">
        <f t="shared" si="6"/>
        <v>3.6683746999999998E-5</v>
      </c>
      <c r="W74" s="2">
        <f t="shared" si="7"/>
        <v>5.5795451999999998E-7</v>
      </c>
      <c r="X74" s="2">
        <f t="shared" si="8"/>
        <v>2641.9008060900001</v>
      </c>
      <c r="Y74" s="2">
        <f t="shared" si="9"/>
        <v>1.3831464424050002E-2</v>
      </c>
      <c r="AF74" s="2">
        <v>2.1576325089999999</v>
      </c>
    </row>
    <row r="75" spans="1:32" x14ac:dyDescent="0.25">
      <c r="A75" t="s">
        <v>96</v>
      </c>
      <c r="B75">
        <v>3.5217000000000001</v>
      </c>
      <c r="C75" s="1">
        <v>750228950</v>
      </c>
      <c r="D75">
        <v>3711.8312000000001</v>
      </c>
      <c r="E75">
        <v>0.21105452999999999</v>
      </c>
      <c r="F75">
        <v>3.0261248000000001E-2</v>
      </c>
      <c r="G75" s="1">
        <v>3.6684638000000002E-5</v>
      </c>
      <c r="H75" s="1">
        <v>5.4273331999999996E-7</v>
      </c>
      <c r="I75" s="1">
        <v>8.7742699E-8</v>
      </c>
      <c r="J75" s="1">
        <v>4.8848754000000001E-6</v>
      </c>
      <c r="K75">
        <v>9.1060479000000007E-3</v>
      </c>
      <c r="L75">
        <v>1.0647757E-4</v>
      </c>
      <c r="M75">
        <v>-3.0797357000000001</v>
      </c>
      <c r="N75">
        <v>7.8915326000000008E-3</v>
      </c>
      <c r="O75" s="1">
        <v>3.6538889000000001E-8</v>
      </c>
      <c r="P75" s="1">
        <v>5.6416445000000002E-10</v>
      </c>
      <c r="Q75">
        <v>2.0449895999999999E-3</v>
      </c>
      <c r="R75" s="1">
        <v>1.5192822999999999E-5</v>
      </c>
      <c r="T75">
        <v>74</v>
      </c>
      <c r="U75" s="2">
        <f t="shared" si="5"/>
        <v>2.1448056541318676</v>
      </c>
      <c r="V75" s="2">
        <f t="shared" si="6"/>
        <v>3.6684638000000002E-5</v>
      </c>
      <c r="W75" s="2">
        <f t="shared" si="7"/>
        <v>5.4273331999999996E-7</v>
      </c>
      <c r="X75" s="2">
        <f t="shared" si="8"/>
        <v>2642.0812932150002</v>
      </c>
      <c r="Y75" s="2">
        <f t="shared" si="9"/>
        <v>1.3071955937040001E-2</v>
      </c>
      <c r="AF75" s="2">
        <v>2.1930035339999998</v>
      </c>
    </row>
    <row r="76" spans="1:32" x14ac:dyDescent="0.25">
      <c r="A76" t="s">
        <v>97</v>
      </c>
      <c r="B76">
        <v>3.5217000000000001</v>
      </c>
      <c r="C76" s="1">
        <v>750130650</v>
      </c>
      <c r="D76">
        <v>4235.2735000000002</v>
      </c>
      <c r="E76">
        <v>0.21133035</v>
      </c>
      <c r="F76">
        <v>3.2936648999999998E-2</v>
      </c>
      <c r="G76" s="1">
        <v>3.6588212999999999E-5</v>
      </c>
      <c r="H76" s="1">
        <v>5.9069708000000001E-7</v>
      </c>
      <c r="I76" s="1">
        <v>1.6420167E-7</v>
      </c>
      <c r="J76" s="1">
        <v>5.3022621000000002E-6</v>
      </c>
      <c r="K76">
        <v>8.2151168999999996E-3</v>
      </c>
      <c r="L76">
        <v>1.1242886999999999E-4</v>
      </c>
      <c r="M76">
        <v>-3.0948226999999999</v>
      </c>
      <c r="N76">
        <v>9.2351019000000006E-3</v>
      </c>
      <c r="O76" s="1">
        <v>3.8673015E-8</v>
      </c>
      <c r="P76" s="1">
        <v>7.0291369E-10</v>
      </c>
      <c r="Q76">
        <v>2.1062925999999998E-3</v>
      </c>
      <c r="R76" s="1">
        <v>1.6657240999999999E-5</v>
      </c>
      <c r="T76">
        <v>75</v>
      </c>
      <c r="U76" s="2">
        <f t="shared" si="5"/>
        <v>2.1793992929890109</v>
      </c>
      <c r="V76" s="2">
        <f t="shared" si="6"/>
        <v>3.6588212999999999E-5</v>
      </c>
      <c r="W76" s="2">
        <f t="shared" si="7"/>
        <v>5.9069708000000001E-7</v>
      </c>
      <c r="X76" s="2">
        <f t="shared" si="8"/>
        <v>2641.7351101049999</v>
      </c>
      <c r="Y76" s="2">
        <f t="shared" si="9"/>
        <v>1.4915362684950001E-2</v>
      </c>
      <c r="AF76" s="2">
        <v>2.2283745580000001</v>
      </c>
    </row>
    <row r="77" spans="1:32" x14ac:dyDescent="0.25">
      <c r="A77" t="s">
        <v>98</v>
      </c>
      <c r="B77">
        <v>3.5217000000000001</v>
      </c>
      <c r="C77" s="1">
        <v>749870310</v>
      </c>
      <c r="D77">
        <v>3630.7786000000001</v>
      </c>
      <c r="E77">
        <v>0.20274122999999999</v>
      </c>
      <c r="F77">
        <v>8.5711261999999995E-4</v>
      </c>
      <c r="G77" s="1">
        <v>3.5862575000000003E-5</v>
      </c>
      <c r="H77" s="1">
        <v>1.0598177E-7</v>
      </c>
      <c r="I77" s="1">
        <v>6.2861145000000001E-9</v>
      </c>
      <c r="J77" t="s">
        <v>19</v>
      </c>
      <c r="K77">
        <v>1.5802957999999999E-2</v>
      </c>
      <c r="L77" s="1">
        <v>8.5660474000000007E-5</v>
      </c>
      <c r="M77">
        <v>-3.0690523999999999</v>
      </c>
      <c r="N77">
        <v>3.6510223E-3</v>
      </c>
      <c r="O77" s="1">
        <v>2.3937510999999999E-8</v>
      </c>
      <c r="P77" s="1">
        <v>1.6395235000000001E-10</v>
      </c>
      <c r="Q77">
        <v>2.128404E-3</v>
      </c>
      <c r="R77" s="1">
        <v>8.8718798999999992E-6</v>
      </c>
      <c r="T77">
        <v>76</v>
      </c>
      <c r="U77" s="2">
        <f t="shared" si="5"/>
        <v>2.2139929328241754</v>
      </c>
      <c r="V77" s="2">
        <f t="shared" si="6"/>
        <v>3.5862575000000003E-5</v>
      </c>
      <c r="W77" s="2">
        <f t="shared" si="7"/>
        <v>1.0598177E-7</v>
      </c>
      <c r="X77" s="2">
        <f t="shared" si="8"/>
        <v>2640.8182707270003</v>
      </c>
      <c r="Y77" s="2">
        <f t="shared" si="9"/>
        <v>1.2786512995620001E-2</v>
      </c>
      <c r="AF77" s="2">
        <v>2.263745583</v>
      </c>
    </row>
    <row r="78" spans="1:32" x14ac:dyDescent="0.25">
      <c r="A78" t="s">
        <v>99</v>
      </c>
      <c r="B78">
        <v>3.5217000000000001</v>
      </c>
      <c r="C78" s="1">
        <v>750296120</v>
      </c>
      <c r="D78">
        <v>3764.6505000000002</v>
      </c>
      <c r="E78">
        <v>0.21159729999999999</v>
      </c>
      <c r="F78">
        <v>1.8631153000000001E-2</v>
      </c>
      <c r="G78" s="1">
        <v>3.5863788999999997E-5</v>
      </c>
      <c r="H78" s="1">
        <v>3.2536453000000002E-7</v>
      </c>
      <c r="I78" s="1">
        <v>4.8154356000000001E-7</v>
      </c>
      <c r="J78" s="1">
        <v>3.0051624E-6</v>
      </c>
      <c r="K78">
        <v>1.5920327000000001E-2</v>
      </c>
      <c r="L78" s="1">
        <v>8.8594359999999997E-5</v>
      </c>
      <c r="M78">
        <v>2.2038730000000002</v>
      </c>
      <c r="N78">
        <v>3.7129038999999999E-3</v>
      </c>
      <c r="O78" s="1">
        <v>2.4037560999999999E-8</v>
      </c>
      <c r="P78" s="1">
        <v>1.6730135999999999E-10</v>
      </c>
      <c r="Q78">
        <v>2.0347922000000002E-3</v>
      </c>
      <c r="R78" s="1">
        <v>9.2647883000000001E-6</v>
      </c>
      <c r="T78">
        <v>77</v>
      </c>
      <c r="U78" s="2">
        <f t="shared" si="5"/>
        <v>2.2485865726593404</v>
      </c>
      <c r="V78" s="2">
        <f t="shared" si="6"/>
        <v>3.5863788999999997E-5</v>
      </c>
      <c r="W78" s="2">
        <f t="shared" si="7"/>
        <v>3.2536453000000002E-7</v>
      </c>
      <c r="X78" s="2">
        <f t="shared" si="8"/>
        <v>2642.3178458039997</v>
      </c>
      <c r="Y78" s="2">
        <f t="shared" si="9"/>
        <v>1.3257969665850002E-2</v>
      </c>
      <c r="AF78" s="2">
        <v>2.2991166079999998</v>
      </c>
    </row>
    <row r="79" spans="1:32" x14ac:dyDescent="0.25">
      <c r="A79" t="s">
        <v>100</v>
      </c>
      <c r="B79">
        <v>3.5217000000000001</v>
      </c>
      <c r="C79" s="1">
        <v>750054910</v>
      </c>
      <c r="D79">
        <v>3872.2647999999999</v>
      </c>
      <c r="E79">
        <v>0.20499266999999999</v>
      </c>
      <c r="F79">
        <v>2.8804581999999999E-2</v>
      </c>
      <c r="G79" s="1">
        <v>3.6014175000000003E-5</v>
      </c>
      <c r="H79" s="1">
        <v>5.3050733999999999E-7</v>
      </c>
      <c r="I79" s="1">
        <v>4.3971459000000001E-8</v>
      </c>
      <c r="J79" s="1">
        <v>4.8213120000000002E-6</v>
      </c>
      <c r="K79">
        <v>9.1231673999999999E-3</v>
      </c>
      <c r="L79">
        <v>1.0597061000000001E-4</v>
      </c>
      <c r="M79">
        <v>3.0400771</v>
      </c>
      <c r="N79">
        <v>7.8262056999999999E-3</v>
      </c>
      <c r="O79" s="1">
        <v>3.6786631000000002E-8</v>
      </c>
      <c r="P79" s="1">
        <v>5.6427679999999995E-10</v>
      </c>
      <c r="Q79">
        <v>1.6651820999999999E-3</v>
      </c>
      <c r="R79" s="1">
        <v>1.5202808E-5</v>
      </c>
      <c r="T79">
        <v>78</v>
      </c>
      <c r="U79" s="2">
        <f t="shared" si="5"/>
        <v>2.2831802124945058</v>
      </c>
      <c r="V79" s="2">
        <f t="shared" si="6"/>
        <v>3.6014175000000003E-5</v>
      </c>
      <c r="W79" s="2">
        <f t="shared" si="7"/>
        <v>5.3050733999999999E-7</v>
      </c>
      <c r="X79" s="2">
        <f t="shared" si="8"/>
        <v>2641.4683765469999</v>
      </c>
      <c r="Y79" s="2">
        <f t="shared" si="9"/>
        <v>1.3636954946160001E-2</v>
      </c>
      <c r="AF79" s="2">
        <v>2.3344876330000002</v>
      </c>
    </row>
    <row r="80" spans="1:32" x14ac:dyDescent="0.25">
      <c r="A80" t="s">
        <v>101</v>
      </c>
      <c r="B80">
        <v>3.5217000000000001</v>
      </c>
      <c r="C80" s="1">
        <v>750254780</v>
      </c>
      <c r="D80">
        <v>4351.5751</v>
      </c>
      <c r="E80">
        <v>0.21193867999999999</v>
      </c>
      <c r="F80">
        <v>3.2883033999999998E-2</v>
      </c>
      <c r="G80" s="1">
        <v>3.6705777000000001E-5</v>
      </c>
      <c r="H80" s="1">
        <v>5.8928327E-7</v>
      </c>
      <c r="I80" s="1">
        <v>2.6007369000000002E-7</v>
      </c>
      <c r="J80" s="1">
        <v>5.2582671999999997E-6</v>
      </c>
      <c r="K80">
        <v>8.8325694999999999E-3</v>
      </c>
      <c r="L80">
        <v>1.1600682E-4</v>
      </c>
      <c r="M80">
        <v>3.1156606999999998</v>
      </c>
      <c r="N80">
        <v>8.8552158999999995E-3</v>
      </c>
      <c r="O80" s="1">
        <v>3.6349846999999999E-8</v>
      </c>
      <c r="P80" s="1">
        <v>6.2984382999999997E-10</v>
      </c>
      <c r="Q80">
        <v>1.8477967999999999E-3</v>
      </c>
      <c r="R80" s="1">
        <v>1.6481447E-5</v>
      </c>
      <c r="T80">
        <v>79</v>
      </c>
      <c r="U80" s="2">
        <f t="shared" si="5"/>
        <v>2.3177738513516482</v>
      </c>
      <c r="V80" s="2">
        <f t="shared" si="6"/>
        <v>3.6705777000000001E-5</v>
      </c>
      <c r="W80" s="2">
        <f t="shared" si="7"/>
        <v>5.8928327E-7</v>
      </c>
      <c r="X80" s="2">
        <f t="shared" si="8"/>
        <v>2642.1722587259997</v>
      </c>
      <c r="Y80" s="2">
        <f t="shared" si="9"/>
        <v>1.532494202967E-2</v>
      </c>
      <c r="AF80" s="2">
        <v>2.369858657</v>
      </c>
    </row>
    <row r="81" spans="1:32" x14ac:dyDescent="0.25">
      <c r="A81" t="s">
        <v>102</v>
      </c>
      <c r="B81">
        <v>3.5217000000000001</v>
      </c>
      <c r="C81" s="1">
        <v>750285340</v>
      </c>
      <c r="D81">
        <v>3963.2318</v>
      </c>
      <c r="E81">
        <v>0.20963639000000001</v>
      </c>
      <c r="F81">
        <v>1.7792195E-2</v>
      </c>
      <c r="G81" s="1">
        <v>3.5924314999999999E-5</v>
      </c>
      <c r="H81" s="1">
        <v>3.2140991999999999E-7</v>
      </c>
      <c r="I81" s="1">
        <v>1.0040184000000001E-6</v>
      </c>
      <c r="J81" s="1">
        <v>2.8421681E-6</v>
      </c>
      <c r="K81">
        <v>1.5587068000000001E-2</v>
      </c>
      <c r="L81" s="1">
        <v>8.7277620999999997E-5</v>
      </c>
      <c r="M81">
        <v>2.6856789000000001</v>
      </c>
      <c r="N81">
        <v>3.7446007000000001E-3</v>
      </c>
      <c r="O81" s="1">
        <v>2.3814053000000001E-8</v>
      </c>
      <c r="P81" s="1">
        <v>1.6723466E-10</v>
      </c>
      <c r="Q81">
        <v>1.9462236E-3</v>
      </c>
      <c r="R81" s="1">
        <v>9.1178856999999998E-6</v>
      </c>
      <c r="T81">
        <v>80</v>
      </c>
      <c r="U81" s="2">
        <f t="shared" si="5"/>
        <v>2.3523674911868127</v>
      </c>
      <c r="V81" s="2">
        <f t="shared" si="6"/>
        <v>3.5924314999999999E-5</v>
      </c>
      <c r="W81" s="2">
        <f t="shared" si="7"/>
        <v>3.2140991999999999E-7</v>
      </c>
      <c r="X81" s="2">
        <f t="shared" si="8"/>
        <v>2642.2798818780002</v>
      </c>
      <c r="Y81" s="2">
        <f t="shared" si="9"/>
        <v>1.395731343006E-2</v>
      </c>
      <c r="AF81" s="2">
        <v>2.4052296819999999</v>
      </c>
    </row>
    <row r="82" spans="1:32" x14ac:dyDescent="0.25">
      <c r="A82" t="s">
        <v>103</v>
      </c>
      <c r="B82">
        <v>3.5217000000000001</v>
      </c>
      <c r="C82" s="1">
        <v>750177140</v>
      </c>
      <c r="D82">
        <v>3759.0154000000002</v>
      </c>
      <c r="E82">
        <v>0.20925161</v>
      </c>
      <c r="F82">
        <v>3.0056734000000002E-2</v>
      </c>
      <c r="G82" s="1">
        <v>3.6349422999999998E-5</v>
      </c>
      <c r="H82" s="1">
        <v>5.4355992999999999E-7</v>
      </c>
      <c r="I82" s="1">
        <v>1.1778416E-7</v>
      </c>
      <c r="J82" s="1">
        <v>4.90354E-6</v>
      </c>
      <c r="K82">
        <v>9.1010527000000008E-3</v>
      </c>
      <c r="L82">
        <v>1.0838728E-4</v>
      </c>
      <c r="M82">
        <v>-3.2181538000000001</v>
      </c>
      <c r="N82">
        <v>8.0256817000000005E-3</v>
      </c>
      <c r="O82" s="1">
        <v>3.6557573999999999E-8</v>
      </c>
      <c r="P82" s="1">
        <v>5.7462664000000004E-10</v>
      </c>
      <c r="Q82">
        <v>1.9847107E-3</v>
      </c>
      <c r="R82" s="1">
        <v>1.5472792E-5</v>
      </c>
      <c r="T82">
        <v>81</v>
      </c>
      <c r="U82" s="2">
        <f t="shared" si="5"/>
        <v>2.386961131021978</v>
      </c>
      <c r="V82" s="2">
        <f t="shared" si="6"/>
        <v>3.6349422999999998E-5</v>
      </c>
      <c r="W82" s="2">
        <f t="shared" si="7"/>
        <v>5.4355992999999999E-7</v>
      </c>
      <c r="X82" s="2">
        <f t="shared" si="8"/>
        <v>2641.8988339380003</v>
      </c>
      <c r="Y82" s="2">
        <f t="shared" si="9"/>
        <v>1.3238124534180001E-2</v>
      </c>
      <c r="AF82" s="2">
        <v>2.4406007070000002</v>
      </c>
    </row>
    <row r="83" spans="1:32" x14ac:dyDescent="0.25">
      <c r="A83" t="s">
        <v>104</v>
      </c>
      <c r="B83">
        <v>3.5217000000000001</v>
      </c>
      <c r="C83" s="1">
        <v>750078280</v>
      </c>
      <c r="D83">
        <v>3891.7618000000002</v>
      </c>
      <c r="E83">
        <v>0.21152334</v>
      </c>
      <c r="F83">
        <v>1.9054497E-2</v>
      </c>
      <c r="G83" s="1">
        <v>3.5773121000000002E-5</v>
      </c>
      <c r="H83" s="1">
        <v>3.4271297999999999E-7</v>
      </c>
      <c r="I83" s="1">
        <v>1.2638837E-6</v>
      </c>
      <c r="J83" s="1">
        <v>2.997404E-6</v>
      </c>
      <c r="K83">
        <v>1.5818875999999999E-2</v>
      </c>
      <c r="L83" s="1">
        <v>9.3648426000000001E-5</v>
      </c>
      <c r="M83">
        <v>2.6940452000000001</v>
      </c>
      <c r="N83">
        <v>3.9600666999999997E-3</v>
      </c>
      <c r="O83" s="1">
        <v>2.4095050000000001E-8</v>
      </c>
      <c r="P83" s="1">
        <v>1.7918081000000001E-10</v>
      </c>
      <c r="Q83">
        <v>2.0898077000000002E-3</v>
      </c>
      <c r="R83" s="1">
        <v>9.8776475E-6</v>
      </c>
      <c r="T83">
        <v>82</v>
      </c>
      <c r="U83" s="2">
        <f t="shared" si="5"/>
        <v>2.4215547698791204</v>
      </c>
      <c r="V83" s="2">
        <f t="shared" si="6"/>
        <v>3.5773121000000002E-5</v>
      </c>
      <c r="W83" s="2">
        <f t="shared" si="7"/>
        <v>3.4271297999999999E-7</v>
      </c>
      <c r="X83" s="2">
        <f t="shared" si="8"/>
        <v>2641.5506786760002</v>
      </c>
      <c r="Y83" s="2">
        <f t="shared" si="9"/>
        <v>1.3705617531060001E-2</v>
      </c>
      <c r="AF83" s="2">
        <v>2.475971731</v>
      </c>
    </row>
    <row r="84" spans="1:32" x14ac:dyDescent="0.25">
      <c r="A84" t="s">
        <v>105</v>
      </c>
      <c r="B84">
        <v>3.5217000000000001</v>
      </c>
      <c r="C84" s="1">
        <v>750020920</v>
      </c>
      <c r="D84">
        <v>3701.1986000000002</v>
      </c>
      <c r="E84">
        <v>0.20862685</v>
      </c>
      <c r="F84">
        <v>2.8262580999999998E-2</v>
      </c>
      <c r="G84" s="1">
        <v>3.6103326000000002E-5</v>
      </c>
      <c r="H84" s="1">
        <v>5.1842269999999995E-7</v>
      </c>
      <c r="I84" s="1">
        <v>7.3982065999999998E-7</v>
      </c>
      <c r="J84" s="1">
        <v>4.5504591000000002E-6</v>
      </c>
      <c r="K84">
        <v>9.1285085999999998E-3</v>
      </c>
      <c r="L84">
        <v>1.0247471E-4</v>
      </c>
      <c r="M84">
        <v>-3.0340748999999998</v>
      </c>
      <c r="N84">
        <v>7.5804440000000004E-3</v>
      </c>
      <c r="O84" s="1">
        <v>3.7156475999999998E-8</v>
      </c>
      <c r="P84" s="1">
        <v>5.5183048000000001E-10</v>
      </c>
      <c r="Q84">
        <v>2.2615698E-3</v>
      </c>
      <c r="R84" s="1">
        <v>1.4817815E-5</v>
      </c>
      <c r="T84">
        <v>83</v>
      </c>
      <c r="U84" s="2">
        <f t="shared" si="5"/>
        <v>2.4561484097142854</v>
      </c>
      <c r="V84" s="2">
        <f t="shared" si="6"/>
        <v>3.6103326000000002E-5</v>
      </c>
      <c r="W84" s="2">
        <f t="shared" si="7"/>
        <v>5.1842269999999995E-7</v>
      </c>
      <c r="X84" s="2">
        <f t="shared" si="8"/>
        <v>2641.3486739640002</v>
      </c>
      <c r="Y84" s="2">
        <f t="shared" si="9"/>
        <v>1.3034511109620001E-2</v>
      </c>
      <c r="AF84" s="2">
        <v>2.5113427559999999</v>
      </c>
    </row>
    <row r="85" spans="1:32" x14ac:dyDescent="0.25">
      <c r="A85" t="s">
        <v>106</v>
      </c>
      <c r="B85">
        <v>3.5217000000000001</v>
      </c>
      <c r="C85" s="1">
        <v>750128710</v>
      </c>
      <c r="D85">
        <v>3513.3836000000001</v>
      </c>
      <c r="E85">
        <v>0.20611035999999999</v>
      </c>
      <c r="F85">
        <v>2.6343161E-2</v>
      </c>
      <c r="G85" s="1">
        <v>3.6053807000000003E-5</v>
      </c>
      <c r="H85" s="1">
        <v>4.8290589999999998E-7</v>
      </c>
      <c r="I85" s="1">
        <v>8.0885607999999995E-8</v>
      </c>
      <c r="J85" s="1">
        <v>4.3792301999999998E-6</v>
      </c>
      <c r="K85">
        <v>9.3837953000000009E-3</v>
      </c>
      <c r="L85" s="1">
        <v>9.7472883999999996E-5</v>
      </c>
      <c r="M85">
        <v>-3.0741708000000001</v>
      </c>
      <c r="N85">
        <v>7.0105871E-3</v>
      </c>
      <c r="O85" s="1">
        <v>3.6246984000000002E-8</v>
      </c>
      <c r="P85" s="1">
        <v>4.9677938000000005E-10</v>
      </c>
      <c r="Q85">
        <v>2.0307271E-3</v>
      </c>
      <c r="R85" s="1">
        <v>1.3862283E-5</v>
      </c>
      <c r="T85">
        <v>84</v>
      </c>
      <c r="U85" s="2">
        <f t="shared" si="5"/>
        <v>2.4907420495494499</v>
      </c>
      <c r="V85" s="2">
        <f t="shared" si="6"/>
        <v>3.6053807000000003E-5</v>
      </c>
      <c r="W85" s="2">
        <f t="shared" si="7"/>
        <v>4.8290589999999998E-7</v>
      </c>
      <c r="X85" s="2">
        <f t="shared" si="8"/>
        <v>2641.728278007</v>
      </c>
      <c r="Y85" s="2">
        <f t="shared" si="9"/>
        <v>1.2373083024120001E-2</v>
      </c>
      <c r="AF85" s="2">
        <v>2.5467137809999998</v>
      </c>
    </row>
    <row r="86" spans="1:32" x14ac:dyDescent="0.25">
      <c r="A86" t="s">
        <v>107</v>
      </c>
      <c r="B86">
        <v>3.5217000000000001</v>
      </c>
      <c r="C86" s="1">
        <v>750323450</v>
      </c>
      <c r="D86">
        <v>3742.0565999999999</v>
      </c>
      <c r="E86">
        <v>0.20971781</v>
      </c>
      <c r="F86">
        <v>3.6493684999999998E-2</v>
      </c>
      <c r="G86" s="1">
        <v>3.6807378000000003E-5</v>
      </c>
      <c r="H86" s="1">
        <v>6.5992528000000004E-7</v>
      </c>
      <c r="I86" s="1">
        <v>1.6091592000000001E-7</v>
      </c>
      <c r="J86" s="1">
        <v>5.9093195000000003E-6</v>
      </c>
      <c r="K86">
        <v>7.9112492999999992E-3</v>
      </c>
      <c r="L86">
        <v>1.1951449E-4</v>
      </c>
      <c r="M86">
        <v>-3.2808161999999998</v>
      </c>
      <c r="N86">
        <v>1.0176607000000001E-2</v>
      </c>
      <c r="O86" s="1">
        <v>4.0327212999999999E-8</v>
      </c>
      <c r="P86" s="1">
        <v>8.1222089000000005E-10</v>
      </c>
      <c r="Q86">
        <v>1.5872970000000001E-3</v>
      </c>
      <c r="R86" s="1">
        <v>1.8163057000000001E-5</v>
      </c>
      <c r="T86">
        <v>85</v>
      </c>
      <c r="U86" s="2">
        <f t="shared" si="5"/>
        <v>2.5253356893846153</v>
      </c>
      <c r="V86" s="2">
        <f t="shared" si="6"/>
        <v>3.6807378000000003E-5</v>
      </c>
      <c r="W86" s="2">
        <f t="shared" si="7"/>
        <v>6.5992528000000004E-7</v>
      </c>
      <c r="X86" s="2">
        <f t="shared" si="8"/>
        <v>2642.4140938650003</v>
      </c>
      <c r="Y86" s="2">
        <f t="shared" si="9"/>
        <v>1.317840072822E-2</v>
      </c>
      <c r="AF86" s="2">
        <v>2.5820848060000001</v>
      </c>
    </row>
    <row r="87" spans="1:32" x14ac:dyDescent="0.25">
      <c r="A87" t="s">
        <v>108</v>
      </c>
      <c r="B87">
        <v>3.5217000000000001</v>
      </c>
      <c r="C87" s="1">
        <v>750457030</v>
      </c>
      <c r="D87">
        <v>3889.6028000000001</v>
      </c>
      <c r="E87">
        <v>0.22837710999999999</v>
      </c>
      <c r="F87">
        <v>2.8555324999999999E-2</v>
      </c>
      <c r="G87" s="1">
        <v>3.6630227999999997E-5</v>
      </c>
      <c r="H87" s="1">
        <v>4.8946360000000003E-7</v>
      </c>
      <c r="I87" s="1">
        <v>2.5500506999999998E-6</v>
      </c>
      <c r="J87" s="1">
        <v>3.9672852999999997E-6</v>
      </c>
      <c r="K87">
        <v>9.5499777999999997E-3</v>
      </c>
      <c r="L87" s="1">
        <v>9.9716533000000003E-5</v>
      </c>
      <c r="M87">
        <v>2.6844610000000002</v>
      </c>
      <c r="N87">
        <v>7.0293090999999997E-3</v>
      </c>
      <c r="O87" s="1">
        <v>3.550853E-8</v>
      </c>
      <c r="P87" s="1">
        <v>4.8673654999999995E-10</v>
      </c>
      <c r="Q87">
        <v>1.8299448000000001E-3</v>
      </c>
      <c r="R87" s="1">
        <v>1.3893201E-5</v>
      </c>
      <c r="T87">
        <v>86</v>
      </c>
      <c r="U87" s="2">
        <f t="shared" si="5"/>
        <v>2.5599293282417581</v>
      </c>
      <c r="V87" s="2">
        <f t="shared" si="6"/>
        <v>3.6630227999999997E-5</v>
      </c>
      <c r="W87" s="2">
        <f t="shared" si="7"/>
        <v>4.8946360000000003E-7</v>
      </c>
      <c r="X87" s="2">
        <f t="shared" si="8"/>
        <v>2642.8845225509999</v>
      </c>
      <c r="Y87" s="2">
        <f t="shared" si="9"/>
        <v>1.369801418076E-2</v>
      </c>
      <c r="AF87" s="2">
        <v>2.6174558299999999</v>
      </c>
    </row>
    <row r="88" spans="1:32" x14ac:dyDescent="0.25">
      <c r="A88" t="s">
        <v>109</v>
      </c>
      <c r="B88">
        <v>3.5217000000000001</v>
      </c>
      <c r="C88" s="1">
        <v>750226980</v>
      </c>
      <c r="D88">
        <v>3572.4794999999999</v>
      </c>
      <c r="E88">
        <v>0.20384889</v>
      </c>
      <c r="F88">
        <v>8.8169587000000004E-4</v>
      </c>
      <c r="G88" s="1">
        <v>3.5639936000000003E-5</v>
      </c>
      <c r="H88" s="1">
        <v>1.0813358000000001E-7</v>
      </c>
      <c r="I88" s="1">
        <v>3.6804696000000002E-13</v>
      </c>
      <c r="J88" t="s">
        <v>19</v>
      </c>
      <c r="K88">
        <v>1.6152683000000001E-2</v>
      </c>
      <c r="L88" s="1">
        <v>8.9402531999999997E-5</v>
      </c>
      <c r="M88">
        <v>2.9444265000000001</v>
      </c>
      <c r="N88">
        <v>3.7104491999999998E-3</v>
      </c>
      <c r="O88" s="1">
        <v>2.3948118000000002E-8</v>
      </c>
      <c r="P88" s="1">
        <v>1.6720125000000001E-10</v>
      </c>
      <c r="Q88">
        <v>1.9428463999999999E-3</v>
      </c>
      <c r="R88" s="1">
        <v>9.2400762000000008E-6</v>
      </c>
      <c r="T88">
        <v>87</v>
      </c>
      <c r="U88" s="2">
        <f t="shared" si="5"/>
        <v>2.5945229680769226</v>
      </c>
      <c r="V88" s="2">
        <f t="shared" si="6"/>
        <v>3.5639936000000003E-5</v>
      </c>
      <c r="W88" s="2">
        <f t="shared" si="7"/>
        <v>1.0813358000000001E-7</v>
      </c>
      <c r="X88" s="2">
        <f t="shared" si="8"/>
        <v>2642.0743554659998</v>
      </c>
      <c r="Y88" s="2">
        <f t="shared" si="9"/>
        <v>1.2581201055149999E-2</v>
      </c>
      <c r="AF88" s="2">
        <v>2.6528268549999998</v>
      </c>
    </row>
    <row r="89" spans="1:32" x14ac:dyDescent="0.25">
      <c r="A89" t="s">
        <v>110</v>
      </c>
      <c r="B89">
        <v>3.5217000000000001</v>
      </c>
      <c r="C89" s="1">
        <v>750104780</v>
      </c>
      <c r="D89">
        <v>3896.3051999999998</v>
      </c>
      <c r="E89">
        <v>0.21775828999999999</v>
      </c>
      <c r="F89">
        <v>3.3692016999999998E-2</v>
      </c>
      <c r="G89" s="1">
        <v>3.7005548999999997E-5</v>
      </c>
      <c r="H89" s="1">
        <v>5.9319399E-7</v>
      </c>
      <c r="I89" s="1">
        <v>7.0166918E-7</v>
      </c>
      <c r="J89" s="1">
        <v>5.1618179000000004E-6</v>
      </c>
      <c r="K89">
        <v>8.4380584999999998E-3</v>
      </c>
      <c r="L89">
        <v>1.1186795E-4</v>
      </c>
      <c r="M89">
        <v>-3.0607090000000001</v>
      </c>
      <c r="N89">
        <v>8.9493889000000007E-3</v>
      </c>
      <c r="O89" s="1">
        <v>3.8545406000000002E-8</v>
      </c>
      <c r="P89" s="1">
        <v>6.7852610999999997E-10</v>
      </c>
      <c r="Q89">
        <v>1.7419567E-3</v>
      </c>
      <c r="R89" s="1">
        <v>1.6520425E-5</v>
      </c>
      <c r="T89">
        <v>88</v>
      </c>
      <c r="U89" s="2">
        <f t="shared" si="5"/>
        <v>2.629116607912088</v>
      </c>
      <c r="V89" s="2">
        <f t="shared" si="6"/>
        <v>3.7005548999999997E-5</v>
      </c>
      <c r="W89" s="2">
        <f t="shared" si="7"/>
        <v>5.9319399E-7</v>
      </c>
      <c r="X89" s="2">
        <f t="shared" si="8"/>
        <v>2641.6440037259999</v>
      </c>
      <c r="Y89" s="2">
        <f t="shared" si="9"/>
        <v>1.372161802284E-2</v>
      </c>
      <c r="AF89" s="2">
        <v>2.6881978800000002</v>
      </c>
    </row>
    <row r="90" spans="1:32" x14ac:dyDescent="0.25">
      <c r="A90" t="s">
        <v>111</v>
      </c>
      <c r="B90">
        <v>3.5217000000000001</v>
      </c>
      <c r="C90" s="1">
        <v>750173610</v>
      </c>
      <c r="D90">
        <v>4233.7632000000003</v>
      </c>
      <c r="E90">
        <v>0.20579926000000001</v>
      </c>
      <c r="F90">
        <v>3.0280186000000001E-2</v>
      </c>
      <c r="G90" s="1">
        <v>3.6187643999999999E-5</v>
      </c>
      <c r="H90" s="1">
        <v>5.5734123E-7</v>
      </c>
      <c r="I90" s="1">
        <v>1.9286873999999999E-7</v>
      </c>
      <c r="J90" s="1">
        <v>5.0189130000000001E-6</v>
      </c>
      <c r="K90">
        <v>8.8914666999999996E-3</v>
      </c>
      <c r="L90">
        <v>1.0694507000000001E-4</v>
      </c>
      <c r="M90">
        <v>-3.0704492999999999</v>
      </c>
      <c r="N90">
        <v>8.1191938000000005E-3</v>
      </c>
      <c r="O90" s="1">
        <v>3.8333488999999997E-8</v>
      </c>
      <c r="P90" s="1">
        <v>6.1185917000000002E-10</v>
      </c>
      <c r="Q90">
        <v>1.8454096999999999E-3</v>
      </c>
      <c r="R90" s="1">
        <v>1.5777234000000002E-5</v>
      </c>
      <c r="T90">
        <v>89</v>
      </c>
      <c r="U90" s="2">
        <f t="shared" si="5"/>
        <v>2.6637102477472525</v>
      </c>
      <c r="V90" s="2">
        <f t="shared" si="6"/>
        <v>3.6187643999999999E-5</v>
      </c>
      <c r="W90" s="2">
        <f t="shared" si="7"/>
        <v>5.5734123E-7</v>
      </c>
      <c r="X90" s="2">
        <f t="shared" si="8"/>
        <v>2641.8864023369997</v>
      </c>
      <c r="Y90" s="2">
        <f t="shared" si="9"/>
        <v>1.4910043861440002E-2</v>
      </c>
      <c r="AF90" s="2">
        <v>2.723568905</v>
      </c>
    </row>
    <row r="91" spans="1:32" x14ac:dyDescent="0.25">
      <c r="A91" t="s">
        <v>112</v>
      </c>
      <c r="B91">
        <v>3.5217000000000001</v>
      </c>
      <c r="C91" s="1">
        <v>750099230</v>
      </c>
      <c r="D91">
        <v>3821.4513000000002</v>
      </c>
      <c r="E91">
        <v>0.20266271999999999</v>
      </c>
      <c r="F91">
        <v>1.7980465000000001E-2</v>
      </c>
      <c r="G91" s="1">
        <v>3.5594647000000002E-5</v>
      </c>
      <c r="H91" s="1">
        <v>3.3003032999999998E-7</v>
      </c>
      <c r="I91" s="1">
        <v>1.1866988E-7</v>
      </c>
      <c r="J91" s="1">
        <v>3.0584468000000002E-6</v>
      </c>
      <c r="K91">
        <v>1.6088626000000002E-2</v>
      </c>
      <c r="L91" s="1">
        <v>9.1245166999999995E-5</v>
      </c>
      <c r="M91">
        <v>2.710502</v>
      </c>
      <c r="N91">
        <v>3.7930535E-3</v>
      </c>
      <c r="O91" s="1">
        <v>2.3500569999999998E-8</v>
      </c>
      <c r="P91" s="1">
        <v>1.6688056000000001E-10</v>
      </c>
      <c r="Q91">
        <v>2.0320364999999998E-3</v>
      </c>
      <c r="R91" s="1">
        <v>9.4471662000000002E-6</v>
      </c>
      <c r="T91">
        <v>90</v>
      </c>
      <c r="U91" s="2">
        <f t="shared" si="5"/>
        <v>2.6983038866043954</v>
      </c>
      <c r="V91" s="2">
        <f t="shared" si="6"/>
        <v>3.5594647000000002E-5</v>
      </c>
      <c r="W91" s="2">
        <f t="shared" si="7"/>
        <v>3.3003032999999998E-7</v>
      </c>
      <c r="X91" s="2">
        <f t="shared" si="8"/>
        <v>2641.6244582909999</v>
      </c>
      <c r="Y91" s="2">
        <f t="shared" si="9"/>
        <v>1.345800504321E-2</v>
      </c>
      <c r="AF91" s="2">
        <v>2.7589399289999998</v>
      </c>
    </row>
    <row r="92" spans="1:32" x14ac:dyDescent="0.25">
      <c r="A92" t="s">
        <v>113</v>
      </c>
      <c r="B92">
        <v>3.5217000000000001</v>
      </c>
      <c r="C92" s="1">
        <v>750193390</v>
      </c>
      <c r="D92">
        <v>3879.5520999999999</v>
      </c>
      <c r="E92">
        <v>0.19533821000000001</v>
      </c>
      <c r="F92">
        <v>8.2594286999999997E-4</v>
      </c>
      <c r="G92" s="1">
        <v>3.5006613E-5</v>
      </c>
      <c r="H92" s="1">
        <v>1.0485089E-7</v>
      </c>
      <c r="I92" s="1">
        <v>6.7417986999999996E-9</v>
      </c>
      <c r="J92" t="s">
        <v>19</v>
      </c>
      <c r="K92">
        <v>1.5819422999999999E-2</v>
      </c>
      <c r="L92" s="1">
        <v>8.6148858999999999E-5</v>
      </c>
      <c r="M92">
        <v>2.9274045000000002</v>
      </c>
      <c r="N92">
        <v>3.6503607999999999E-3</v>
      </c>
      <c r="O92" s="1">
        <v>2.4103140999999999E-8</v>
      </c>
      <c r="P92" s="1">
        <v>1.6570048999999999E-10</v>
      </c>
      <c r="Q92">
        <v>2.3759065999999999E-3</v>
      </c>
      <c r="R92" s="1">
        <v>8.9624598E-6</v>
      </c>
      <c r="T92">
        <v>91</v>
      </c>
      <c r="U92" s="2">
        <f t="shared" si="5"/>
        <v>2.7328975264395603</v>
      </c>
      <c r="V92" s="2">
        <f t="shared" si="6"/>
        <v>3.5006613E-5</v>
      </c>
      <c r="W92" s="2">
        <f t="shared" si="7"/>
        <v>1.0485089E-7</v>
      </c>
      <c r="X92" s="2">
        <f t="shared" si="8"/>
        <v>2641.9560615630003</v>
      </c>
      <c r="Y92" s="2">
        <f t="shared" si="9"/>
        <v>1.366261863057E-2</v>
      </c>
      <c r="AF92" s="2">
        <v>2.7943109540000002</v>
      </c>
    </row>
    <row r="93" spans="1:32" x14ac:dyDescent="0.25">
      <c r="A93" t="s">
        <v>114</v>
      </c>
      <c r="B93">
        <v>3.5217000000000001</v>
      </c>
      <c r="C93" s="1">
        <v>750301980</v>
      </c>
      <c r="D93">
        <v>4034.1979999999999</v>
      </c>
      <c r="E93">
        <v>0.20672958999999999</v>
      </c>
      <c r="F93">
        <v>1.7724811E-2</v>
      </c>
      <c r="G93" s="1">
        <v>3.5557691999999998E-5</v>
      </c>
      <c r="H93" s="1">
        <v>3.2059697000000002E-7</v>
      </c>
      <c r="I93" s="1">
        <v>3.9682176999999999E-7</v>
      </c>
      <c r="J93" s="1">
        <v>2.9327888000000001E-6</v>
      </c>
      <c r="K93">
        <v>1.612454E-2</v>
      </c>
      <c r="L93" s="1">
        <v>8.9578302999999997E-5</v>
      </c>
      <c r="M93">
        <v>2.6837697999999999</v>
      </c>
      <c r="N93">
        <v>3.7149686000000001E-3</v>
      </c>
      <c r="O93" s="1">
        <v>2.3714662999999999E-8</v>
      </c>
      <c r="P93" s="1">
        <v>1.6513979000000001E-10</v>
      </c>
      <c r="Q93">
        <v>2.0108522000000001E-3</v>
      </c>
      <c r="R93" s="1">
        <v>9.3395507000000006E-6</v>
      </c>
      <c r="T93">
        <v>92</v>
      </c>
      <c r="U93" s="2">
        <f t="shared" si="5"/>
        <v>2.7674911662747252</v>
      </c>
      <c r="V93" s="2">
        <f t="shared" si="6"/>
        <v>3.5557691999999998E-5</v>
      </c>
      <c r="W93" s="2">
        <f t="shared" si="7"/>
        <v>3.2059697000000002E-7</v>
      </c>
      <c r="X93" s="2">
        <f t="shared" si="8"/>
        <v>2642.3384829659999</v>
      </c>
      <c r="Y93" s="2">
        <f t="shared" si="9"/>
        <v>1.4207235096599999E-2</v>
      </c>
      <c r="AF93" s="2">
        <v>2.8296819790000001</v>
      </c>
    </row>
    <row r="94" spans="1:32" x14ac:dyDescent="0.25">
      <c r="A94" t="s">
        <v>115</v>
      </c>
      <c r="B94">
        <v>3.5217000000000001</v>
      </c>
      <c r="C94" s="1">
        <v>750229390</v>
      </c>
      <c r="D94">
        <v>4059.2636000000002</v>
      </c>
      <c r="E94">
        <v>0.21163663999999999</v>
      </c>
      <c r="F94">
        <v>3.5362847000000003E-2</v>
      </c>
      <c r="G94" s="1">
        <v>3.6641380000000003E-5</v>
      </c>
      <c r="H94" s="1">
        <v>6.3343482000000004E-7</v>
      </c>
      <c r="I94" s="1">
        <v>1.7041198000000001E-7</v>
      </c>
      <c r="J94" s="1">
        <v>5.6809829999999996E-6</v>
      </c>
      <c r="K94">
        <v>8.3334848000000007E-3</v>
      </c>
      <c r="L94">
        <v>1.2036322E-4</v>
      </c>
      <c r="M94">
        <v>-2.8976578000000002</v>
      </c>
      <c r="N94">
        <v>9.7717974000000006E-3</v>
      </c>
      <c r="O94" s="1">
        <v>3.8517192000000002E-8</v>
      </c>
      <c r="P94" s="1">
        <v>7.3920813000000002E-10</v>
      </c>
      <c r="Q94">
        <v>2.0229832E-3</v>
      </c>
      <c r="R94" s="1">
        <v>1.7812006000000001E-5</v>
      </c>
      <c r="T94">
        <v>93</v>
      </c>
      <c r="U94" s="2">
        <f t="shared" si="5"/>
        <v>2.8020848061098897</v>
      </c>
      <c r="V94" s="2">
        <f t="shared" si="6"/>
        <v>3.6641380000000003E-5</v>
      </c>
      <c r="W94" s="2">
        <f t="shared" si="7"/>
        <v>6.3343482000000004E-7</v>
      </c>
      <c r="X94" s="2">
        <f t="shared" si="8"/>
        <v>2642.0828427629999</v>
      </c>
      <c r="Y94" s="2">
        <f t="shared" si="9"/>
        <v>1.4295508620120001E-2</v>
      </c>
      <c r="AF94" s="2">
        <v>2.865053004</v>
      </c>
    </row>
    <row r="95" spans="1:32" x14ac:dyDescent="0.25">
      <c r="A95" t="s">
        <v>116</v>
      </c>
      <c r="B95">
        <v>3.5217000000000001</v>
      </c>
      <c r="C95" s="1">
        <v>750208650</v>
      </c>
      <c r="D95">
        <v>4053.5549999999998</v>
      </c>
      <c r="E95">
        <v>0.20266449</v>
      </c>
      <c r="F95">
        <v>1.8507953000000001E-2</v>
      </c>
      <c r="G95" s="1">
        <v>3.5882981000000003E-5</v>
      </c>
      <c r="H95" s="1">
        <v>3.4062450999999999E-7</v>
      </c>
      <c r="I95" s="1">
        <v>2.1868937E-7</v>
      </c>
      <c r="J95" s="1">
        <v>3.1309991999999998E-6</v>
      </c>
      <c r="K95">
        <v>1.5915571999999999E-2</v>
      </c>
      <c r="L95" s="1">
        <v>9.1669340999999999E-5</v>
      </c>
      <c r="M95">
        <v>2.7254727999999999</v>
      </c>
      <c r="N95">
        <v>3.8536056000000002E-3</v>
      </c>
      <c r="O95" s="1">
        <v>2.3596610000000001E-8</v>
      </c>
      <c r="P95" s="1">
        <v>1.7028348E-10</v>
      </c>
      <c r="Q95">
        <v>1.4584702E-3</v>
      </c>
      <c r="R95" s="1">
        <v>9.5137788999999996E-6</v>
      </c>
      <c r="T95">
        <v>94</v>
      </c>
      <c r="U95" s="2">
        <f t="shared" si="5"/>
        <v>2.836678444967033</v>
      </c>
      <c r="V95" s="2">
        <f t="shared" si="6"/>
        <v>3.5882981000000003E-5</v>
      </c>
      <c r="W95" s="2">
        <f t="shared" si="7"/>
        <v>3.4062450999999999E-7</v>
      </c>
      <c r="X95" s="2">
        <f t="shared" si="8"/>
        <v>2642.0098027049999</v>
      </c>
      <c r="Y95" s="2">
        <f t="shared" si="9"/>
        <v>1.42754046435E-2</v>
      </c>
      <c r="AF95" s="2">
        <v>2.9004240280000002</v>
      </c>
    </row>
    <row r="96" spans="1:32" x14ac:dyDescent="0.25">
      <c r="A96" t="s">
        <v>117</v>
      </c>
      <c r="B96">
        <v>3.5217000000000001</v>
      </c>
      <c r="C96" s="1">
        <v>750192140</v>
      </c>
      <c r="D96">
        <v>3976.232</v>
      </c>
      <c r="E96">
        <v>0.20957883999999999</v>
      </c>
      <c r="F96">
        <v>2.7643351E-2</v>
      </c>
      <c r="G96" s="1">
        <v>3.6027623999999999E-5</v>
      </c>
      <c r="H96" s="1">
        <v>4.9995299000000002E-7</v>
      </c>
      <c r="I96" s="1">
        <v>2.5342377000000002E-7</v>
      </c>
      <c r="J96" s="1">
        <v>4.4976359000000001E-6</v>
      </c>
      <c r="K96">
        <v>9.6105371999999998E-3</v>
      </c>
      <c r="L96">
        <v>1.0354473999999999E-4</v>
      </c>
      <c r="M96">
        <v>-3.1027338000000002</v>
      </c>
      <c r="N96">
        <v>7.2687228000000003E-3</v>
      </c>
      <c r="O96" s="1">
        <v>3.5700182E-8</v>
      </c>
      <c r="P96" s="1">
        <v>5.0665978999999998E-10</v>
      </c>
      <c r="Q96">
        <v>2.1444558999999998E-3</v>
      </c>
      <c r="R96" s="1">
        <v>1.4574764E-5</v>
      </c>
      <c r="T96">
        <v>95</v>
      </c>
      <c r="U96" s="2">
        <f t="shared" si="5"/>
        <v>2.8712720848021975</v>
      </c>
      <c r="V96" s="2">
        <f t="shared" si="6"/>
        <v>3.6027623999999999E-5</v>
      </c>
      <c r="W96" s="2">
        <f t="shared" si="7"/>
        <v>4.9995299000000002E-7</v>
      </c>
      <c r="X96" s="2">
        <f t="shared" si="8"/>
        <v>2641.9516594380002</v>
      </c>
      <c r="Y96" s="2">
        <f t="shared" si="9"/>
        <v>1.4003096234400001E-2</v>
      </c>
      <c r="AF96" s="2">
        <v>2.9357950530000001</v>
      </c>
    </row>
    <row r="97" spans="1:32" x14ac:dyDescent="0.25">
      <c r="A97" t="s">
        <v>118</v>
      </c>
      <c r="B97">
        <v>3.5217000000000001</v>
      </c>
      <c r="C97" s="1">
        <v>750164490</v>
      </c>
      <c r="D97">
        <v>3860.3823000000002</v>
      </c>
      <c r="E97">
        <v>0.20981327999999999</v>
      </c>
      <c r="F97">
        <v>3.1971516999999998E-2</v>
      </c>
      <c r="G97" s="1">
        <v>3.6921283999999998E-5</v>
      </c>
      <c r="H97" s="1">
        <v>5.7872774E-7</v>
      </c>
      <c r="I97" s="1">
        <v>2.2610741999999999E-7</v>
      </c>
      <c r="J97" s="1">
        <v>5.1598169E-6</v>
      </c>
      <c r="K97">
        <v>8.7501112000000006E-3</v>
      </c>
      <c r="L97">
        <v>1.092611E-4</v>
      </c>
      <c r="M97">
        <v>-3.2067565</v>
      </c>
      <c r="N97">
        <v>8.4160849000000006E-3</v>
      </c>
      <c r="O97" s="1">
        <v>3.7284092000000001E-8</v>
      </c>
      <c r="P97" s="1">
        <v>6.1571432999999999E-10</v>
      </c>
      <c r="Q97">
        <v>1.8030761000000001E-3</v>
      </c>
      <c r="R97" s="1">
        <v>1.5775124E-5</v>
      </c>
      <c r="T97">
        <v>96</v>
      </c>
      <c r="U97" s="2">
        <f t="shared" si="5"/>
        <v>2.9058657246373625</v>
      </c>
      <c r="V97" s="2">
        <f t="shared" si="6"/>
        <v>3.6921283999999998E-5</v>
      </c>
      <c r="W97" s="2">
        <f t="shared" si="7"/>
        <v>5.7872774E-7</v>
      </c>
      <c r="X97" s="2">
        <f t="shared" si="8"/>
        <v>2641.854284433</v>
      </c>
      <c r="Y97" s="2">
        <f t="shared" si="9"/>
        <v>1.3595108345910002E-2</v>
      </c>
      <c r="AF97" s="2">
        <v>2.971166078</v>
      </c>
    </row>
    <row r="98" spans="1:32" x14ac:dyDescent="0.25">
      <c r="A98" t="s">
        <v>119</v>
      </c>
      <c r="B98">
        <v>3.5217000000000001</v>
      </c>
      <c r="C98" s="1">
        <v>750166590</v>
      </c>
      <c r="D98">
        <v>3866.5091000000002</v>
      </c>
      <c r="E98">
        <v>0.21727344000000001</v>
      </c>
      <c r="F98">
        <v>2.9469909999999998E-2</v>
      </c>
      <c r="G98" s="1">
        <v>3.6016348000000001E-5</v>
      </c>
      <c r="H98" s="1">
        <v>5.2501003000000002E-7</v>
      </c>
      <c r="I98" s="1">
        <v>2.0825216999999999E-6</v>
      </c>
      <c r="J98" s="1">
        <v>4.3917646000000004E-6</v>
      </c>
      <c r="K98">
        <v>8.9981000000000002E-3</v>
      </c>
      <c r="L98">
        <v>1.051408E-4</v>
      </c>
      <c r="M98">
        <v>2.7279026000000002</v>
      </c>
      <c r="N98">
        <v>7.8712465999999995E-3</v>
      </c>
      <c r="O98" s="1">
        <v>3.6714203999999999E-8</v>
      </c>
      <c r="P98" s="1">
        <v>5.6524964000000004E-10</v>
      </c>
      <c r="Q98">
        <v>1.6092120000000001E-3</v>
      </c>
      <c r="R98" s="1">
        <v>1.5016003E-5</v>
      </c>
      <c r="T98">
        <v>97</v>
      </c>
      <c r="U98" s="2">
        <f t="shared" si="5"/>
        <v>2.9404593634945049</v>
      </c>
      <c r="V98" s="2">
        <f t="shared" si="6"/>
        <v>3.6016348000000001E-5</v>
      </c>
      <c r="W98" s="2">
        <f t="shared" si="7"/>
        <v>5.2501003000000002E-7</v>
      </c>
      <c r="X98" s="2">
        <f t="shared" si="8"/>
        <v>2641.8616800029999</v>
      </c>
      <c r="Y98" s="2">
        <f t="shared" si="9"/>
        <v>1.3616685097470001E-2</v>
      </c>
      <c r="AF98" s="2">
        <v>3.0065371019999998</v>
      </c>
    </row>
    <row r="99" spans="1:32" x14ac:dyDescent="0.25">
      <c r="A99" t="s">
        <v>120</v>
      </c>
      <c r="B99">
        <v>3.5217000000000001</v>
      </c>
      <c r="C99" s="1">
        <v>750076470</v>
      </c>
      <c r="D99">
        <v>3931.0708</v>
      </c>
      <c r="E99">
        <v>0.20498206999999999</v>
      </c>
      <c r="F99">
        <v>1.7600246999999999E-2</v>
      </c>
      <c r="G99" s="1">
        <v>3.5295931E-5</v>
      </c>
      <c r="H99" s="1">
        <v>3.2496923999999997E-7</v>
      </c>
      <c r="I99" s="1">
        <v>1.0708544999999999E-6</v>
      </c>
      <c r="J99" s="1">
        <v>2.8861129E-6</v>
      </c>
      <c r="K99">
        <v>1.5299619E-2</v>
      </c>
      <c r="L99" s="1">
        <v>8.9183360999999997E-5</v>
      </c>
      <c r="M99">
        <v>2.7056950999999998</v>
      </c>
      <c r="N99">
        <v>3.9006157999999999E-3</v>
      </c>
      <c r="O99" s="1">
        <v>2.4221867000000001E-8</v>
      </c>
      <c r="P99" s="1">
        <v>1.774995E-10</v>
      </c>
      <c r="Q99">
        <v>1.7244461E-3</v>
      </c>
      <c r="R99" s="1">
        <v>9.4615706000000003E-6</v>
      </c>
      <c r="T99">
        <v>98</v>
      </c>
      <c r="U99" s="2">
        <f t="shared" si="5"/>
        <v>2.9750530033296703</v>
      </c>
      <c r="V99" s="2">
        <f t="shared" si="6"/>
        <v>3.5295931E-5</v>
      </c>
      <c r="W99" s="2">
        <f t="shared" si="7"/>
        <v>3.2496923999999997E-7</v>
      </c>
      <c r="X99" s="2">
        <f t="shared" si="8"/>
        <v>2641.5443043989999</v>
      </c>
      <c r="Y99" s="2">
        <f t="shared" si="9"/>
        <v>1.3844052036360001E-2</v>
      </c>
      <c r="AF99" s="2">
        <v>3.0419081270000001</v>
      </c>
    </row>
    <row r="100" spans="1:32" x14ac:dyDescent="0.25">
      <c r="A100" t="s">
        <v>121</v>
      </c>
      <c r="B100">
        <v>3.5217000000000001</v>
      </c>
      <c r="C100" s="1">
        <v>750193940</v>
      </c>
      <c r="D100">
        <v>3906.0844999999999</v>
      </c>
      <c r="E100">
        <v>0.23336555</v>
      </c>
      <c r="F100">
        <v>3.9500872999999999E-2</v>
      </c>
      <c r="G100" s="1">
        <v>3.6770132000000003E-5</v>
      </c>
      <c r="H100" s="1">
        <v>6.7489053000000005E-7</v>
      </c>
      <c r="I100" s="1">
        <v>3.4225873000000002E-6</v>
      </c>
      <c r="J100" s="1">
        <v>5.2160082999999997E-6</v>
      </c>
      <c r="K100">
        <v>8.2191561999999992E-3</v>
      </c>
      <c r="L100">
        <v>1.3182717E-4</v>
      </c>
      <c r="M100">
        <v>2.3770258000000002</v>
      </c>
      <c r="N100">
        <v>1.0776200999999999E-2</v>
      </c>
      <c r="O100" s="1">
        <v>3.7531144999999997E-8</v>
      </c>
      <c r="P100" s="1">
        <v>7.9421094000000004E-10</v>
      </c>
      <c r="Q100">
        <v>1.8842364E-3</v>
      </c>
      <c r="R100" s="1">
        <v>1.9027254000000001E-5</v>
      </c>
      <c r="T100">
        <v>99</v>
      </c>
      <c r="U100" s="2">
        <f t="shared" si="5"/>
        <v>3.0096466431648348</v>
      </c>
      <c r="V100" s="2">
        <f t="shared" si="6"/>
        <v>3.6770132000000003E-5</v>
      </c>
      <c r="W100" s="2">
        <f t="shared" si="7"/>
        <v>6.7489053000000005E-7</v>
      </c>
      <c r="X100" s="2">
        <f t="shared" si="8"/>
        <v>2641.9579984980001</v>
      </c>
      <c r="Y100" s="2">
        <f t="shared" si="9"/>
        <v>1.3756057783649999E-2</v>
      </c>
      <c r="AF100" s="2">
        <v>3.077279152</v>
      </c>
    </row>
    <row r="101" spans="1:32" x14ac:dyDescent="0.25">
      <c r="A101" t="s">
        <v>122</v>
      </c>
      <c r="B101">
        <v>3.5217000000000001</v>
      </c>
      <c r="C101" s="1">
        <v>750208990</v>
      </c>
      <c r="D101">
        <v>3813.0349999999999</v>
      </c>
      <c r="E101">
        <v>0.20549681</v>
      </c>
      <c r="F101">
        <v>2.8044853000000002E-2</v>
      </c>
      <c r="G101" s="1">
        <v>3.5965081E-5</v>
      </c>
      <c r="H101" s="1">
        <v>5.1606463999999997E-7</v>
      </c>
      <c r="I101" s="1">
        <v>1.3481354E-7</v>
      </c>
      <c r="J101" s="1">
        <v>4.6722714999999997E-6</v>
      </c>
      <c r="K101">
        <v>8.8371671999999991E-3</v>
      </c>
      <c r="L101">
        <v>1.0187761E-4</v>
      </c>
      <c r="M101">
        <v>-3.1406543</v>
      </c>
      <c r="N101">
        <v>7.7760008999999998E-3</v>
      </c>
      <c r="O101" s="1">
        <v>3.7656392000000002E-8</v>
      </c>
      <c r="P101" s="1">
        <v>5.7487664999999995E-10</v>
      </c>
      <c r="Q101">
        <v>2.0215645000000002E-3</v>
      </c>
      <c r="R101" s="1">
        <v>1.4858294E-5</v>
      </c>
      <c r="T101">
        <v>100</v>
      </c>
      <c r="U101" s="2">
        <f t="shared" si="5"/>
        <v>3.0442402829999997</v>
      </c>
      <c r="V101" s="2">
        <f t="shared" si="6"/>
        <v>3.5965081E-5</v>
      </c>
      <c r="W101" s="2">
        <f t="shared" si="7"/>
        <v>5.1606463999999997E-7</v>
      </c>
      <c r="X101" s="2">
        <f t="shared" si="8"/>
        <v>2642.011000083</v>
      </c>
      <c r="Y101" s="2">
        <f t="shared" si="9"/>
        <v>1.34283653595E-2</v>
      </c>
      <c r="AF101" s="2">
        <v>3.1126501769999999</v>
      </c>
    </row>
    <row r="102" spans="1:32" x14ac:dyDescent="0.25">
      <c r="A102" t="s">
        <v>123</v>
      </c>
      <c r="B102">
        <v>3.5217000000000001</v>
      </c>
      <c r="C102" s="1">
        <v>750300150</v>
      </c>
      <c r="D102">
        <v>3753.7226000000001</v>
      </c>
      <c r="E102">
        <v>0.20777686000000001</v>
      </c>
      <c r="F102">
        <v>1.7206327E-2</v>
      </c>
      <c r="G102" s="1">
        <v>3.5571563999999998E-5</v>
      </c>
      <c r="H102" s="1">
        <v>3.2061117000000002E-7</v>
      </c>
      <c r="I102" s="1">
        <v>1.4533539999999999E-6</v>
      </c>
      <c r="J102" s="1">
        <v>2.7362848999999998E-6</v>
      </c>
      <c r="K102">
        <v>1.5915493999999999E-2</v>
      </c>
      <c r="L102" s="1">
        <v>8.9402903000000006E-5</v>
      </c>
      <c r="M102">
        <v>-3.1324318999999998</v>
      </c>
      <c r="N102">
        <v>3.7649977999999998E-3</v>
      </c>
      <c r="O102" s="1">
        <v>2.3706254999999999E-8</v>
      </c>
      <c r="P102" s="1">
        <v>1.6757992000000001E-10</v>
      </c>
      <c r="Q102">
        <v>1.7793967E-3</v>
      </c>
      <c r="R102" s="1">
        <v>9.3776302000000001E-6</v>
      </c>
      <c r="T102">
        <v>101</v>
      </c>
      <c r="U102" s="2">
        <f t="shared" si="5"/>
        <v>3.0788339218571426</v>
      </c>
      <c r="V102" s="2">
        <f t="shared" si="6"/>
        <v>3.5571563999999998E-5</v>
      </c>
      <c r="W102" s="2">
        <f t="shared" si="7"/>
        <v>3.2061117000000002E-7</v>
      </c>
      <c r="X102" s="2">
        <f t="shared" si="8"/>
        <v>2642.332038255</v>
      </c>
      <c r="Y102" s="2">
        <f t="shared" si="9"/>
        <v>1.3219484880420001E-2</v>
      </c>
      <c r="AF102" s="2">
        <v>3.1480212010000002</v>
      </c>
    </row>
    <row r="103" spans="1:32" x14ac:dyDescent="0.25">
      <c r="A103" t="s">
        <v>124</v>
      </c>
      <c r="B103">
        <v>3.5217000000000001</v>
      </c>
      <c r="C103" s="1">
        <v>750392820</v>
      </c>
      <c r="D103">
        <v>4044.1433000000002</v>
      </c>
      <c r="E103">
        <v>0.19863291999999999</v>
      </c>
      <c r="F103">
        <v>8.7408888999999999E-4</v>
      </c>
      <c r="G103" s="1">
        <v>3.513459E-5</v>
      </c>
      <c r="H103" s="1">
        <v>1.0930446E-7</v>
      </c>
      <c r="I103" s="1">
        <v>2.7570775000000002E-9</v>
      </c>
      <c r="J103" t="s">
        <v>19</v>
      </c>
      <c r="K103">
        <v>1.6057601000000001E-2</v>
      </c>
      <c r="L103" s="1">
        <v>9.1547479000000007E-5</v>
      </c>
      <c r="M103">
        <v>2.9291537000000001</v>
      </c>
      <c r="N103">
        <v>3.8210212E-3</v>
      </c>
      <c r="O103" s="1">
        <v>2.3764076000000001E-8</v>
      </c>
      <c r="P103" s="1">
        <v>1.7072832999999999E-10</v>
      </c>
      <c r="Q103">
        <v>1.9219498999999999E-3</v>
      </c>
      <c r="R103" s="1">
        <v>9.4185514000000006E-6</v>
      </c>
      <c r="T103">
        <v>102</v>
      </c>
      <c r="U103" s="2">
        <f t="shared" si="5"/>
        <v>3.1134275616923075</v>
      </c>
      <c r="V103" s="2">
        <f t="shared" si="6"/>
        <v>3.513459E-5</v>
      </c>
      <c r="W103" s="2">
        <f t="shared" si="7"/>
        <v>1.0930446E-7</v>
      </c>
      <c r="X103" s="2">
        <f t="shared" si="8"/>
        <v>2642.6583941940003</v>
      </c>
      <c r="Y103" s="2">
        <f t="shared" si="9"/>
        <v>1.4242259459610001E-2</v>
      </c>
      <c r="AF103" s="2">
        <v>3.183392226</v>
      </c>
    </row>
    <row r="104" spans="1:32" x14ac:dyDescent="0.25">
      <c r="A104" t="s">
        <v>125</v>
      </c>
      <c r="B104">
        <v>3.5217000000000001</v>
      </c>
      <c r="C104" s="1">
        <v>750468060</v>
      </c>
      <c r="D104">
        <v>4152.5574999999999</v>
      </c>
      <c r="E104">
        <v>0.20765196999999999</v>
      </c>
      <c r="F104">
        <v>3.2049123999999998E-2</v>
      </c>
      <c r="G104" s="1">
        <v>3.6208711000000001E-5</v>
      </c>
      <c r="H104" s="1">
        <v>5.8518733000000002E-7</v>
      </c>
      <c r="I104" s="1">
        <v>2.3809192000000001E-7</v>
      </c>
      <c r="J104" s="1">
        <v>5.2567600999999999E-6</v>
      </c>
      <c r="K104">
        <v>8.6882286999999999E-3</v>
      </c>
      <c r="L104">
        <v>1.1542456E-4</v>
      </c>
      <c r="M104">
        <v>-3.2405165999999999</v>
      </c>
      <c r="N104">
        <v>8.9528686999999999E-3</v>
      </c>
      <c r="O104" s="1">
        <v>3.7190351999999997E-8</v>
      </c>
      <c r="P104" s="1">
        <v>6.5323281000000003E-10</v>
      </c>
      <c r="Q104">
        <v>1.9894955000000001E-3</v>
      </c>
      <c r="R104" s="1">
        <v>1.6673543999999999E-5</v>
      </c>
      <c r="T104">
        <v>103</v>
      </c>
      <c r="U104" s="2">
        <f t="shared" si="5"/>
        <v>3.148021201527472</v>
      </c>
      <c r="V104" s="2">
        <f t="shared" si="6"/>
        <v>3.6208711000000001E-5</v>
      </c>
      <c r="W104" s="2">
        <f t="shared" si="7"/>
        <v>5.8518733000000002E-7</v>
      </c>
      <c r="X104" s="2">
        <f t="shared" si="8"/>
        <v>2642.923366902</v>
      </c>
      <c r="Y104" s="2">
        <f t="shared" si="9"/>
        <v>1.462406174775E-2</v>
      </c>
      <c r="AF104" s="2">
        <v>3.2187632509999999</v>
      </c>
    </row>
    <row r="105" spans="1:32" x14ac:dyDescent="0.25">
      <c r="A105" t="s">
        <v>126</v>
      </c>
      <c r="B105">
        <v>3.5217000000000001</v>
      </c>
      <c r="C105" s="1">
        <v>750152350</v>
      </c>
      <c r="D105">
        <v>3693.5320000000002</v>
      </c>
      <c r="E105">
        <v>0.19774062000000001</v>
      </c>
      <c r="F105">
        <v>8.4671016999999995E-4</v>
      </c>
      <c r="G105" s="1">
        <v>3.5239145999999999E-5</v>
      </c>
      <c r="H105" s="1">
        <v>1.0650080999999999E-7</v>
      </c>
      <c r="I105" s="1">
        <v>1.4561101000000002E-11</v>
      </c>
      <c r="J105" t="s">
        <v>19</v>
      </c>
      <c r="K105">
        <v>1.5840430999999999E-2</v>
      </c>
      <c r="L105" s="1">
        <v>8.7069540999999996E-5</v>
      </c>
      <c r="M105">
        <v>-3.1073040000000001</v>
      </c>
      <c r="N105">
        <v>3.7006665000000002E-3</v>
      </c>
      <c r="O105" s="1">
        <v>2.4082374E-8</v>
      </c>
      <c r="P105" s="1">
        <v>1.6735794E-10</v>
      </c>
      <c r="Q105">
        <v>1.6668318E-3</v>
      </c>
      <c r="R105" s="1">
        <v>9.0720488999999996E-6</v>
      </c>
      <c r="T105">
        <v>104</v>
      </c>
      <c r="U105" s="2">
        <f t="shared" si="5"/>
        <v>3.1826148413626369</v>
      </c>
      <c r="V105" s="2">
        <f t="shared" si="6"/>
        <v>3.5239145999999999E-5</v>
      </c>
      <c r="W105" s="2">
        <f t="shared" si="7"/>
        <v>1.0650080999999999E-7</v>
      </c>
      <c r="X105" s="2">
        <f t="shared" si="8"/>
        <v>2641.8115309949999</v>
      </c>
      <c r="Y105" s="2">
        <f t="shared" si="9"/>
        <v>1.3007511644400001E-2</v>
      </c>
      <c r="AF105" s="2">
        <v>3.2541342759999998</v>
      </c>
    </row>
    <row r="106" spans="1:32" x14ac:dyDescent="0.25">
      <c r="A106" t="s">
        <v>127</v>
      </c>
      <c r="B106">
        <v>3.5217000000000001</v>
      </c>
      <c r="C106" s="1">
        <v>750233870</v>
      </c>
      <c r="D106">
        <v>3639.2604999999999</v>
      </c>
      <c r="E106">
        <v>0.20518507</v>
      </c>
      <c r="F106">
        <v>1.7356665E-2</v>
      </c>
      <c r="G106" s="1">
        <v>3.5371055000000001E-5</v>
      </c>
      <c r="H106" s="1">
        <v>3.1985034000000001E-7</v>
      </c>
      <c r="I106" s="1">
        <v>1.0093708E-6</v>
      </c>
      <c r="J106" s="1">
        <v>2.8465875999999999E-6</v>
      </c>
      <c r="K106">
        <v>1.5681423999999999E-2</v>
      </c>
      <c r="L106" s="1">
        <v>8.7640341000000001E-5</v>
      </c>
      <c r="M106">
        <v>2.7047344</v>
      </c>
      <c r="N106">
        <v>3.7399061999999999E-3</v>
      </c>
      <c r="O106" s="1">
        <v>2.4158155E-8</v>
      </c>
      <c r="P106" s="1">
        <v>1.6967957E-10</v>
      </c>
      <c r="Q106">
        <v>2.0896981000000001E-3</v>
      </c>
      <c r="R106" s="1">
        <v>9.2770922999999993E-6</v>
      </c>
      <c r="T106">
        <v>105</v>
      </c>
      <c r="U106" s="2">
        <f t="shared" si="5"/>
        <v>3.2172084802197802</v>
      </c>
      <c r="V106" s="2">
        <f t="shared" si="6"/>
        <v>3.5371055000000001E-5</v>
      </c>
      <c r="W106" s="2">
        <f t="shared" si="7"/>
        <v>3.1985034000000001E-7</v>
      </c>
      <c r="X106" s="2">
        <f t="shared" si="8"/>
        <v>2642.098619979</v>
      </c>
      <c r="Y106" s="2">
        <f t="shared" si="9"/>
        <v>1.2816383702849999E-2</v>
      </c>
      <c r="AF106" s="2">
        <v>3.2895053000000001</v>
      </c>
    </row>
    <row r="107" spans="1:32" x14ac:dyDescent="0.25">
      <c r="A107" t="s">
        <v>128</v>
      </c>
      <c r="B107">
        <v>3.5217000000000001</v>
      </c>
      <c r="C107" s="1">
        <v>750267370</v>
      </c>
      <c r="D107">
        <v>4039.5504000000001</v>
      </c>
      <c r="E107">
        <v>0.20831403000000001</v>
      </c>
      <c r="F107">
        <v>3.3997161999999997E-2</v>
      </c>
      <c r="G107" s="1">
        <v>3.6357277999999998E-5</v>
      </c>
      <c r="H107" s="1">
        <v>6.1831161000000005E-7</v>
      </c>
      <c r="I107" s="1">
        <v>1.8445545000000001E-7</v>
      </c>
      <c r="J107" s="1">
        <v>5.5602415999999999E-6</v>
      </c>
      <c r="K107">
        <v>8.8715650999999993E-3</v>
      </c>
      <c r="L107">
        <v>1.2649750999999999E-4</v>
      </c>
      <c r="M107">
        <v>-2.8753199999999999</v>
      </c>
      <c r="N107">
        <v>9.6492117999999998E-3</v>
      </c>
      <c r="O107" s="1">
        <v>3.4704736000000001E-8</v>
      </c>
      <c r="P107" s="1">
        <v>6.5072145999999999E-10</v>
      </c>
      <c r="Q107">
        <v>1.8738844000000001E-3</v>
      </c>
      <c r="R107" s="1">
        <v>1.7485262999999999E-5</v>
      </c>
      <c r="T107">
        <v>106</v>
      </c>
      <c r="U107" s="2">
        <f t="shared" si="5"/>
        <v>3.2518021200549452</v>
      </c>
      <c r="V107" s="2">
        <f t="shared" si="6"/>
        <v>3.6357277999999998E-5</v>
      </c>
      <c r="W107" s="2">
        <f t="shared" si="7"/>
        <v>6.1831161000000005E-7</v>
      </c>
      <c r="X107" s="2">
        <f t="shared" si="8"/>
        <v>2642.2165969289999</v>
      </c>
      <c r="Y107" s="2">
        <f t="shared" si="9"/>
        <v>1.422608464368E-2</v>
      </c>
      <c r="AF107" s="2">
        <v>3.324876325</v>
      </c>
    </row>
    <row r="108" spans="1:32" x14ac:dyDescent="0.25">
      <c r="A108" t="s">
        <v>129</v>
      </c>
      <c r="B108">
        <v>3.5217000000000001</v>
      </c>
      <c r="C108" s="1">
        <v>750296110</v>
      </c>
      <c r="D108">
        <v>4120.6813000000002</v>
      </c>
      <c r="E108">
        <v>0.21141953999999999</v>
      </c>
      <c r="F108">
        <v>3.0859966999999999E-2</v>
      </c>
      <c r="G108" s="1">
        <v>3.6644911000000002E-5</v>
      </c>
      <c r="H108" s="1">
        <v>5.5462497E-7</v>
      </c>
      <c r="I108" s="1">
        <v>2.8967525000000001E-7</v>
      </c>
      <c r="J108" s="1">
        <v>4.9451514000000004E-6</v>
      </c>
      <c r="K108">
        <v>8.7520131000000008E-3</v>
      </c>
      <c r="L108">
        <v>1.0594311999999999E-4</v>
      </c>
      <c r="M108">
        <v>-3.0493095000000001</v>
      </c>
      <c r="N108">
        <v>8.1735829000000003E-3</v>
      </c>
      <c r="O108" s="1">
        <v>3.8075443000000001E-8</v>
      </c>
      <c r="P108" s="1">
        <v>6.1126307000000004E-10</v>
      </c>
      <c r="Q108">
        <v>2.2138888000000001E-3</v>
      </c>
      <c r="R108" s="1">
        <v>1.5540374999999999E-5</v>
      </c>
      <c r="T108">
        <v>107</v>
      </c>
      <c r="U108" s="2">
        <f t="shared" si="5"/>
        <v>3.2863957598901092</v>
      </c>
      <c r="V108" s="2">
        <f t="shared" si="6"/>
        <v>3.6644911000000002E-5</v>
      </c>
      <c r="W108" s="2">
        <f t="shared" si="7"/>
        <v>5.5462497E-7</v>
      </c>
      <c r="X108" s="2">
        <f t="shared" si="8"/>
        <v>2642.3178105869997</v>
      </c>
      <c r="Y108" s="2">
        <f t="shared" si="9"/>
        <v>1.4511803334210002E-2</v>
      </c>
      <c r="AF108" s="2">
        <v>3.3602473499999999</v>
      </c>
    </row>
    <row r="109" spans="1:32" x14ac:dyDescent="0.25">
      <c r="A109" t="s">
        <v>130</v>
      </c>
      <c r="B109">
        <v>3.5217000000000001</v>
      </c>
      <c r="C109" s="1">
        <v>750420140</v>
      </c>
      <c r="D109">
        <v>3889.6990000000001</v>
      </c>
      <c r="E109">
        <v>0.19805418999999999</v>
      </c>
      <c r="F109">
        <v>1.7515607999999998E-2</v>
      </c>
      <c r="G109" s="1">
        <v>3.5097364999999998E-5</v>
      </c>
      <c r="H109" s="1">
        <v>3.2901937999999999E-7</v>
      </c>
      <c r="I109" s="1">
        <v>1.9902736999999999E-7</v>
      </c>
      <c r="J109" s="1">
        <v>3.0551687999999999E-6</v>
      </c>
      <c r="K109">
        <v>1.5854488999999999E-2</v>
      </c>
      <c r="L109" s="1">
        <v>9.1238520000000005E-5</v>
      </c>
      <c r="M109">
        <v>2.6834373999999999</v>
      </c>
      <c r="N109">
        <v>3.8490775E-3</v>
      </c>
      <c r="O109" s="1">
        <v>2.3815902000000001E-8</v>
      </c>
      <c r="P109" s="1">
        <v>1.7190469E-10</v>
      </c>
      <c r="Q109">
        <v>2.0543445999999998E-3</v>
      </c>
      <c r="R109" s="1">
        <v>9.5599662000000002E-6</v>
      </c>
      <c r="T109">
        <v>108</v>
      </c>
      <c r="U109" s="2">
        <f t="shared" si="5"/>
        <v>3.3209893997252751</v>
      </c>
      <c r="V109" s="2">
        <f t="shared" si="6"/>
        <v>3.5097364999999998E-5</v>
      </c>
      <c r="W109" s="2">
        <f t="shared" si="7"/>
        <v>3.2901937999999999E-7</v>
      </c>
      <c r="X109" s="2">
        <f t="shared" si="8"/>
        <v>2642.7546070379999</v>
      </c>
      <c r="Y109" s="2">
        <f t="shared" si="9"/>
        <v>1.3698352968300001E-2</v>
      </c>
      <c r="AF109" s="2">
        <v>3.3956183750000002</v>
      </c>
    </row>
    <row r="110" spans="1:32" x14ac:dyDescent="0.25">
      <c r="A110" t="s">
        <v>131</v>
      </c>
      <c r="B110">
        <v>3.5217000000000001</v>
      </c>
      <c r="C110" s="1">
        <v>750247370</v>
      </c>
      <c r="D110">
        <v>3849.1293999999998</v>
      </c>
      <c r="E110">
        <v>0.20921907000000001</v>
      </c>
      <c r="F110">
        <v>1.8143324999999998E-2</v>
      </c>
      <c r="G110" s="1">
        <v>3.5582785E-5</v>
      </c>
      <c r="H110" s="1">
        <v>3.2998254999999998E-7</v>
      </c>
      <c r="I110" s="1">
        <v>1.3054073E-6</v>
      </c>
      <c r="J110" s="1">
        <v>2.8869638E-6</v>
      </c>
      <c r="K110">
        <v>1.6031688999999998E-2</v>
      </c>
      <c r="L110" s="1">
        <v>9.1550373000000003E-5</v>
      </c>
      <c r="M110">
        <v>2.6967064000000001</v>
      </c>
      <c r="N110">
        <v>3.8193874000000002E-3</v>
      </c>
      <c r="O110" s="1">
        <v>2.3702922999999999E-8</v>
      </c>
      <c r="P110" s="1">
        <v>1.6966851E-10</v>
      </c>
      <c r="Q110">
        <v>2.1938711E-3</v>
      </c>
      <c r="R110" s="1">
        <v>9.5417122999999998E-6</v>
      </c>
      <c r="T110">
        <v>109</v>
      </c>
      <c r="U110" s="2">
        <f t="shared" si="5"/>
        <v>3.355583038582417</v>
      </c>
      <c r="V110" s="2">
        <f t="shared" si="6"/>
        <v>3.5582785E-5</v>
      </c>
      <c r="W110" s="2">
        <f t="shared" si="7"/>
        <v>3.2998254999999998E-7</v>
      </c>
      <c r="X110" s="2">
        <f t="shared" si="8"/>
        <v>2642.1461629289997</v>
      </c>
      <c r="Y110" s="2">
        <f t="shared" si="9"/>
        <v>1.3555479007979999E-2</v>
      </c>
      <c r="AF110" s="2">
        <v>3.430989399</v>
      </c>
    </row>
    <row r="111" spans="1:32" x14ac:dyDescent="0.25">
      <c r="A111" t="s">
        <v>132</v>
      </c>
      <c r="B111">
        <v>3.5217000000000001</v>
      </c>
      <c r="C111" s="1">
        <v>750148900</v>
      </c>
      <c r="D111">
        <v>3641.3946999999998</v>
      </c>
      <c r="E111">
        <v>0.20761324</v>
      </c>
      <c r="F111">
        <v>3.1955482E-2</v>
      </c>
      <c r="G111" s="1">
        <v>3.6456179999999997E-5</v>
      </c>
      <c r="H111" s="1">
        <v>5.8379948000000005E-7</v>
      </c>
      <c r="I111" s="1">
        <v>2.2685690000000001E-7</v>
      </c>
      <c r="J111" s="1">
        <v>5.2328828999999997E-6</v>
      </c>
      <c r="K111">
        <v>9.1753075999999999E-3</v>
      </c>
      <c r="L111">
        <v>1.146708E-4</v>
      </c>
      <c r="M111">
        <v>-2.8908041</v>
      </c>
      <c r="N111">
        <v>8.4561965000000006E-3</v>
      </c>
      <c r="O111" s="1">
        <v>3.6259365999999998E-8</v>
      </c>
      <c r="P111" s="1">
        <v>5.9846755999999999E-10</v>
      </c>
      <c r="Q111">
        <v>1.9243802999999999E-3</v>
      </c>
      <c r="R111" s="1">
        <v>1.6316418000000001E-5</v>
      </c>
      <c r="T111">
        <v>110</v>
      </c>
      <c r="U111" s="2">
        <f t="shared" si="5"/>
        <v>3.390176678417582</v>
      </c>
      <c r="V111" s="2">
        <f t="shared" si="6"/>
        <v>3.6456179999999997E-5</v>
      </c>
      <c r="W111" s="2">
        <f t="shared" si="7"/>
        <v>5.8379948000000005E-7</v>
      </c>
      <c r="X111" s="2">
        <f t="shared" si="8"/>
        <v>2641.7993811299998</v>
      </c>
      <c r="Y111" s="2">
        <f t="shared" si="9"/>
        <v>1.2823899714989999E-2</v>
      </c>
      <c r="AF111" s="2">
        <v>3.4663604239999999</v>
      </c>
    </row>
    <row r="112" spans="1:32" x14ac:dyDescent="0.25">
      <c r="A112" t="s">
        <v>133</v>
      </c>
      <c r="B112">
        <v>3.5217000000000001</v>
      </c>
      <c r="C112" s="1">
        <v>750064480</v>
      </c>
      <c r="D112">
        <v>3893.4407000000001</v>
      </c>
      <c r="E112">
        <v>0.19255720000000001</v>
      </c>
      <c r="F112">
        <v>8.5919138000000003E-4</v>
      </c>
      <c r="G112" s="1">
        <v>3.5225356000000003E-5</v>
      </c>
      <c r="H112" s="1">
        <v>1.109594E-7</v>
      </c>
      <c r="I112" s="1">
        <v>4.7599672999999996E-9</v>
      </c>
      <c r="J112" t="s">
        <v>19</v>
      </c>
      <c r="K112">
        <v>1.5076322E-2</v>
      </c>
      <c r="L112" s="1">
        <v>8.6478775000000001E-5</v>
      </c>
      <c r="M112">
        <v>-3.0805023999999999</v>
      </c>
      <c r="N112">
        <v>3.8654480000000001E-3</v>
      </c>
      <c r="O112" s="1">
        <v>2.4783262999999999E-8</v>
      </c>
      <c r="P112" s="1">
        <v>1.8040556E-10</v>
      </c>
      <c r="Q112">
        <v>1.7893939000000001E-3</v>
      </c>
      <c r="R112" s="1">
        <v>9.2120748999999994E-6</v>
      </c>
      <c r="T112">
        <v>111</v>
      </c>
      <c r="U112" s="2">
        <f t="shared" si="5"/>
        <v>3.4247703182527469</v>
      </c>
      <c r="V112" s="2">
        <f t="shared" si="6"/>
        <v>3.5225356000000003E-5</v>
      </c>
      <c r="W112" s="2">
        <f t="shared" si="7"/>
        <v>1.109594E-7</v>
      </c>
      <c r="X112" s="2">
        <f t="shared" si="8"/>
        <v>2641.5020792159999</v>
      </c>
      <c r="Y112" s="2">
        <f t="shared" si="9"/>
        <v>1.371153011319E-2</v>
      </c>
      <c r="AF112" s="2">
        <v>3.5017314490000002</v>
      </c>
    </row>
    <row r="113" spans="1:32" x14ac:dyDescent="0.25">
      <c r="A113" t="s">
        <v>134</v>
      </c>
      <c r="B113">
        <v>3.5217000000000001</v>
      </c>
      <c r="C113" s="1">
        <v>750250330</v>
      </c>
      <c r="D113">
        <v>4234.6409000000003</v>
      </c>
      <c r="E113">
        <v>0.20686041999999999</v>
      </c>
      <c r="F113">
        <v>3.1250160999999999E-2</v>
      </c>
      <c r="G113" s="1">
        <v>3.6286664999999997E-5</v>
      </c>
      <c r="H113" s="1">
        <v>5.7295744999999998E-7</v>
      </c>
      <c r="I113" s="1">
        <v>2.4599559E-7</v>
      </c>
      <c r="J113" s="1">
        <v>5.1406843999999999E-6</v>
      </c>
      <c r="K113">
        <v>9.0001813E-3</v>
      </c>
      <c r="L113">
        <v>1.1397036000000001E-4</v>
      </c>
      <c r="M113">
        <v>3.1295253000000001</v>
      </c>
      <c r="N113">
        <v>8.5390016000000003E-3</v>
      </c>
      <c r="O113" s="1">
        <v>3.6159681000000002E-8</v>
      </c>
      <c r="P113" s="1">
        <v>6.0380680000000002E-10</v>
      </c>
      <c r="Q113">
        <v>1.4947315E-3</v>
      </c>
      <c r="R113" s="1">
        <v>1.6158681999999999E-5</v>
      </c>
      <c r="T113">
        <v>112</v>
      </c>
      <c r="U113" s="2">
        <f t="shared" si="5"/>
        <v>3.4593639571098898</v>
      </c>
      <c r="V113" s="2">
        <f t="shared" si="6"/>
        <v>3.6286664999999997E-5</v>
      </c>
      <c r="W113" s="2">
        <f t="shared" si="7"/>
        <v>5.7295744999999998E-7</v>
      </c>
      <c r="X113" s="2">
        <f t="shared" si="8"/>
        <v>2642.1565871610001</v>
      </c>
      <c r="Y113" s="2">
        <f t="shared" si="9"/>
        <v>1.4913134857530002E-2</v>
      </c>
      <c r="AF113" s="2">
        <v>3.537102473</v>
      </c>
    </row>
    <row r="114" spans="1:32" x14ac:dyDescent="0.25">
      <c r="A114" t="s">
        <v>135</v>
      </c>
      <c r="B114">
        <v>3.5217000000000001</v>
      </c>
      <c r="C114" s="1">
        <v>750400740</v>
      </c>
      <c r="D114">
        <v>3731.3845000000001</v>
      </c>
      <c r="E114">
        <v>0.23779855</v>
      </c>
      <c r="F114">
        <v>3.2153595E-2</v>
      </c>
      <c r="G114" s="1">
        <v>3.6440401E-5</v>
      </c>
      <c r="H114" s="1">
        <v>5.7969434999999998E-7</v>
      </c>
      <c r="I114" s="1">
        <v>5.5530907999999999E-6</v>
      </c>
      <c r="J114" s="1">
        <v>3.8642547999999999E-6</v>
      </c>
      <c r="K114">
        <v>8.4863998000000006E-3</v>
      </c>
      <c r="L114">
        <v>1.1360944000000001E-4</v>
      </c>
      <c r="M114">
        <v>-2.4938661</v>
      </c>
      <c r="N114">
        <v>9.0656447000000001E-3</v>
      </c>
      <c r="O114" s="1">
        <v>3.9045554000000001E-8</v>
      </c>
      <c r="P114" s="1">
        <v>6.9707582999999997E-10</v>
      </c>
      <c r="Q114">
        <v>2.0101449E-3</v>
      </c>
      <c r="R114" s="1">
        <v>1.7035182E-5</v>
      </c>
      <c r="T114">
        <v>113</v>
      </c>
      <c r="U114" s="2">
        <f t="shared" si="5"/>
        <v>3.4939575969450547</v>
      </c>
      <c r="V114" s="2">
        <f t="shared" si="6"/>
        <v>3.6440401E-5</v>
      </c>
      <c r="W114" s="2">
        <f t="shared" si="7"/>
        <v>5.7969434999999998E-7</v>
      </c>
      <c r="X114" s="2">
        <f t="shared" si="8"/>
        <v>2642.686286058</v>
      </c>
      <c r="Y114" s="2">
        <f t="shared" si="9"/>
        <v>1.3140816793650001E-2</v>
      </c>
      <c r="AF114" s="2">
        <v>3.5724734979999999</v>
      </c>
    </row>
    <row r="115" spans="1:32" x14ac:dyDescent="0.25">
      <c r="A115" t="s">
        <v>136</v>
      </c>
      <c r="B115">
        <v>3.5217000000000001</v>
      </c>
      <c r="C115" s="1">
        <v>750329440</v>
      </c>
      <c r="D115">
        <v>4114.0565999999999</v>
      </c>
      <c r="E115">
        <v>0.20521196</v>
      </c>
      <c r="F115">
        <v>1.7175191999999999E-2</v>
      </c>
      <c r="G115" s="1">
        <v>3.5553026000000001E-5</v>
      </c>
      <c r="H115" s="1">
        <v>3.2187644000000002E-7</v>
      </c>
      <c r="I115" s="1">
        <v>1.1107714E-6</v>
      </c>
      <c r="J115" s="1">
        <v>2.7945725000000001E-6</v>
      </c>
      <c r="K115">
        <v>1.6076086999999999E-2</v>
      </c>
      <c r="L115" s="1">
        <v>8.8988453000000002E-5</v>
      </c>
      <c r="M115">
        <v>-3.1374984000000001</v>
      </c>
      <c r="N115">
        <v>3.7102641E-3</v>
      </c>
      <c r="O115" s="1">
        <v>2.3837034000000001E-8</v>
      </c>
      <c r="P115" s="1">
        <v>1.6616338000000001E-10</v>
      </c>
      <c r="Q115">
        <v>1.8097463E-3</v>
      </c>
      <c r="R115" s="1">
        <v>9.3740045999999993E-6</v>
      </c>
      <c r="T115">
        <v>114</v>
      </c>
      <c r="U115" s="2">
        <f t="shared" si="5"/>
        <v>3.5285512367802196</v>
      </c>
      <c r="V115" s="2">
        <f t="shared" si="6"/>
        <v>3.5553026000000001E-5</v>
      </c>
      <c r="W115" s="2">
        <f t="shared" si="7"/>
        <v>3.2187644000000002E-7</v>
      </c>
      <c r="X115" s="2">
        <f t="shared" si="8"/>
        <v>2642.4351888480001</v>
      </c>
      <c r="Y115" s="2">
        <f t="shared" si="9"/>
        <v>1.4488473128220001E-2</v>
      </c>
      <c r="AF115" s="2">
        <v>3.6078445229999998</v>
      </c>
    </row>
    <row r="116" spans="1:32" x14ac:dyDescent="0.25">
      <c r="A116" t="s">
        <v>137</v>
      </c>
      <c r="B116">
        <v>3.5217000000000001</v>
      </c>
      <c r="C116" s="1">
        <v>750156450</v>
      </c>
      <c r="D116">
        <v>3984.1156000000001</v>
      </c>
      <c r="E116">
        <v>0.20135669</v>
      </c>
      <c r="F116">
        <v>2.6910415E-2</v>
      </c>
      <c r="G116" s="1">
        <v>3.5784951999999999E-5</v>
      </c>
      <c r="H116" s="1">
        <v>5.0468415000000001E-7</v>
      </c>
      <c r="I116" s="1">
        <v>9.0260587000000001E-8</v>
      </c>
      <c r="J116" s="1">
        <v>4.5886734999999998E-6</v>
      </c>
      <c r="K116">
        <v>9.4440858999999995E-3</v>
      </c>
      <c r="L116">
        <v>1.0264061E-4</v>
      </c>
      <c r="M116">
        <v>2.9880482000000002</v>
      </c>
      <c r="N116">
        <v>7.3187879999999997E-3</v>
      </c>
      <c r="O116" s="1">
        <v>3.5735266000000001E-8</v>
      </c>
      <c r="P116" s="1">
        <v>5.1129952999999996E-10</v>
      </c>
      <c r="Q116">
        <v>1.9850566E-3</v>
      </c>
      <c r="R116" s="1">
        <v>1.4449535E-5</v>
      </c>
      <c r="T116">
        <v>115</v>
      </c>
      <c r="U116" s="2">
        <f t="shared" si="5"/>
        <v>3.5631448766153846</v>
      </c>
      <c r="V116" s="2">
        <f t="shared" si="6"/>
        <v>3.5784951999999999E-5</v>
      </c>
      <c r="W116" s="2">
        <f t="shared" si="7"/>
        <v>5.0468415000000001E-7</v>
      </c>
      <c r="X116" s="2">
        <f t="shared" si="8"/>
        <v>2641.8259699650002</v>
      </c>
      <c r="Y116" s="2">
        <f t="shared" si="9"/>
        <v>1.403085990852E-2</v>
      </c>
      <c r="AF116" s="2">
        <v>3.6432155480000001</v>
      </c>
    </row>
    <row r="117" spans="1:32" x14ac:dyDescent="0.25">
      <c r="A117" t="s">
        <v>138</v>
      </c>
      <c r="B117">
        <v>3.5217000000000001</v>
      </c>
      <c r="C117" s="1">
        <v>750391050</v>
      </c>
      <c r="D117">
        <v>4397.3518999999997</v>
      </c>
      <c r="E117">
        <v>0.21218640999999999</v>
      </c>
      <c r="F117">
        <v>8.2012467000000006E-2</v>
      </c>
      <c r="G117" s="1">
        <v>3.6635321999999998E-5</v>
      </c>
      <c r="H117" s="1">
        <v>1.4760590000000001E-6</v>
      </c>
      <c r="I117" s="1">
        <v>7.6035189000000003E-7</v>
      </c>
      <c r="J117" s="1">
        <v>1.2924943999999999E-5</v>
      </c>
      <c r="K117" s="1">
        <v>4.7842116000000004E-7</v>
      </c>
      <c r="L117">
        <v>1.4869766999999999E-3</v>
      </c>
      <c r="M117">
        <v>-4.1806871000000001</v>
      </c>
      <c r="N117">
        <v>3078.1185</v>
      </c>
      <c r="O117" s="1">
        <v>5.0152027999999999E-9</v>
      </c>
      <c r="P117" t="s">
        <v>19</v>
      </c>
      <c r="Q117">
        <v>1.9552300000000001E-3</v>
      </c>
      <c r="R117" s="1">
        <v>4.0929236E-5</v>
      </c>
      <c r="U117" s="2"/>
    </row>
    <row r="118" spans="1:32" x14ac:dyDescent="0.25">
      <c r="A118" t="s">
        <v>139</v>
      </c>
      <c r="B118">
        <v>3.5217000000000001</v>
      </c>
      <c r="C118" s="1">
        <v>750175310</v>
      </c>
      <c r="D118">
        <v>3825.7247000000002</v>
      </c>
      <c r="E118">
        <v>0.19771489</v>
      </c>
      <c r="F118">
        <v>1.7256550999999998E-2</v>
      </c>
      <c r="G118" s="1">
        <v>3.4929231999999998E-5</v>
      </c>
      <c r="H118" s="1">
        <v>3.2395209999999998E-7</v>
      </c>
      <c r="I118" s="1">
        <v>1.0099427E-7</v>
      </c>
      <c r="J118" s="1">
        <v>3.0282782E-6</v>
      </c>
      <c r="K118">
        <v>1.5920065000000001E-2</v>
      </c>
      <c r="L118" s="1">
        <v>9.0960193999999994E-5</v>
      </c>
      <c r="M118">
        <v>2.6955944999999999</v>
      </c>
      <c r="N118">
        <v>3.8218063000000002E-3</v>
      </c>
      <c r="O118" s="1">
        <v>2.3829741999999999E-8</v>
      </c>
      <c r="P118" s="1">
        <v>1.7079164E-10</v>
      </c>
      <c r="Q118">
        <v>1.8504928999999999E-3</v>
      </c>
      <c r="R118" s="1">
        <v>9.5410431999999998E-6</v>
      </c>
      <c r="T118">
        <v>117</v>
      </c>
      <c r="U118" s="2">
        <f t="shared" ref="U118:U130" si="10">AF118*9.79/10.01</f>
        <v>3.6323321553076915</v>
      </c>
      <c r="V118" s="2">
        <f>G118</f>
        <v>3.4929231999999998E-5</v>
      </c>
      <c r="W118" s="2">
        <f>H118</f>
        <v>3.2395209999999998E-7</v>
      </c>
      <c r="X118" s="2">
        <f>B118*C118*0.000001</f>
        <v>2641.892389227</v>
      </c>
      <c r="Y118" s="2">
        <f>B118*0.000001*D118</f>
        <v>1.3473054675990002E-2</v>
      </c>
      <c r="AF118" s="2">
        <v>3.7139575969999998</v>
      </c>
    </row>
    <row r="119" spans="1:32" x14ac:dyDescent="0.25">
      <c r="A119" t="s">
        <v>140</v>
      </c>
      <c r="B119">
        <v>3.5217000000000001</v>
      </c>
      <c r="C119" s="1">
        <v>750129100</v>
      </c>
      <c r="D119">
        <v>3970.7584999999999</v>
      </c>
      <c r="E119">
        <v>0.20811752</v>
      </c>
      <c r="F119">
        <v>2.7612000000000001E-2</v>
      </c>
      <c r="G119" s="1">
        <v>3.6338333000000001E-5</v>
      </c>
      <c r="H119" s="1">
        <v>5.0309061999999996E-7</v>
      </c>
      <c r="I119" s="1">
        <v>2.2876914999999999E-7</v>
      </c>
      <c r="J119" s="1">
        <v>4.5150318000000001E-6</v>
      </c>
      <c r="K119">
        <v>9.5358309999999998E-3</v>
      </c>
      <c r="L119">
        <v>1.0106819E-4</v>
      </c>
      <c r="M119">
        <v>-3.0940132999999999</v>
      </c>
      <c r="N119">
        <v>7.1508481999999996E-3</v>
      </c>
      <c r="O119" s="1">
        <v>3.5743517000000001E-8</v>
      </c>
      <c r="P119" s="1">
        <v>4.9908880999999995E-10</v>
      </c>
      <c r="Q119">
        <v>1.7217437E-3</v>
      </c>
      <c r="R119" s="1">
        <v>1.4223843E-5</v>
      </c>
      <c r="T119">
        <v>118</v>
      </c>
      <c r="U119" s="2">
        <f t="shared" si="10"/>
        <v>3.6669257951428573</v>
      </c>
      <c r="V119" s="2">
        <f t="shared" ref="V119:V182" si="11">G119</f>
        <v>3.6338333000000001E-5</v>
      </c>
      <c r="W119" s="2">
        <f t="shared" ref="W119:W182" si="12">H119</f>
        <v>5.0309061999999996E-7</v>
      </c>
      <c r="X119" s="2">
        <f t="shared" ref="X119:X182" si="13">B119*C119*0.000001</f>
        <v>2641.7296514700001</v>
      </c>
      <c r="Y119" s="2">
        <f t="shared" ref="Y119:Y182" si="14">B119*0.000001*D119</f>
        <v>1.398382020945E-2</v>
      </c>
      <c r="AF119" s="2">
        <v>3.7493286220000002</v>
      </c>
    </row>
    <row r="120" spans="1:32" x14ac:dyDescent="0.25">
      <c r="A120" t="s">
        <v>141</v>
      </c>
      <c r="B120">
        <v>3.5217000000000001</v>
      </c>
      <c r="C120" s="1">
        <v>750376940</v>
      </c>
      <c r="D120">
        <v>3947.7568999999999</v>
      </c>
      <c r="E120">
        <v>0.20285748000000001</v>
      </c>
      <c r="F120">
        <v>3.0637179E-2</v>
      </c>
      <c r="G120" s="1">
        <v>3.5981422999999997E-5</v>
      </c>
      <c r="H120" s="1">
        <v>5.7171540999999996E-7</v>
      </c>
      <c r="I120" s="1">
        <v>1.8855872999999999E-7</v>
      </c>
      <c r="J120" s="1">
        <v>5.1617045999999998E-6</v>
      </c>
      <c r="K120">
        <v>8.4198320000000004E-3</v>
      </c>
      <c r="L120">
        <v>1.0896673E-4</v>
      </c>
      <c r="M120">
        <v>-3.0431246000000001</v>
      </c>
      <c r="N120">
        <v>8.7398927999999994E-3</v>
      </c>
      <c r="O120" s="1">
        <v>3.8775155999999998E-8</v>
      </c>
      <c r="P120" s="1">
        <v>6.6682684999999999E-10</v>
      </c>
      <c r="Q120">
        <v>2.2438084000000001E-3</v>
      </c>
      <c r="R120" s="1">
        <v>1.6211850999999999E-5</v>
      </c>
      <c r="T120">
        <v>119</v>
      </c>
      <c r="U120" s="2">
        <f t="shared" si="10"/>
        <v>3.7015194349780214</v>
      </c>
      <c r="V120" s="2">
        <f t="shared" si="11"/>
        <v>3.5981422999999997E-5</v>
      </c>
      <c r="W120" s="2">
        <f t="shared" si="12"/>
        <v>5.7171540999999996E-7</v>
      </c>
      <c r="X120" s="2">
        <f t="shared" si="13"/>
        <v>2642.602469598</v>
      </c>
      <c r="Y120" s="2">
        <f t="shared" si="14"/>
        <v>1.3902815474729999E-2</v>
      </c>
      <c r="AF120" s="2">
        <v>3.7846996470000001</v>
      </c>
    </row>
    <row r="121" spans="1:32" x14ac:dyDescent="0.25">
      <c r="A121" t="s">
        <v>142</v>
      </c>
      <c r="B121">
        <v>3.5217000000000001</v>
      </c>
      <c r="C121" s="1">
        <v>750293940</v>
      </c>
      <c r="D121">
        <v>3617.7599</v>
      </c>
      <c r="E121">
        <v>0.20409595</v>
      </c>
      <c r="F121">
        <v>2.6151578000000002E-2</v>
      </c>
      <c r="G121" s="1">
        <v>3.5868448999999998E-5</v>
      </c>
      <c r="H121" s="1">
        <v>4.8838704999999999E-7</v>
      </c>
      <c r="I121" s="1">
        <v>5.6634546999999996E-7</v>
      </c>
      <c r="J121" s="1">
        <v>4.3352873999999998E-6</v>
      </c>
      <c r="K121">
        <v>9.2598540999999993E-3</v>
      </c>
      <c r="L121" s="1">
        <v>9.6643571999999994E-5</v>
      </c>
      <c r="M121">
        <v>-3.1136797999999999</v>
      </c>
      <c r="N121">
        <v>7.04194E-3</v>
      </c>
      <c r="O121" s="1">
        <v>3.7064186E-8</v>
      </c>
      <c r="P121" s="1">
        <v>5.1149166000000001E-10</v>
      </c>
      <c r="Q121">
        <v>1.5565399000000001E-3</v>
      </c>
      <c r="R121" s="1">
        <v>1.3955339999999999E-5</v>
      </c>
      <c r="T121">
        <v>120</v>
      </c>
      <c r="U121" s="2">
        <f t="shared" si="10"/>
        <v>3.7361130738351642</v>
      </c>
      <c r="V121" s="2">
        <f t="shared" si="11"/>
        <v>3.5868448999999998E-5</v>
      </c>
      <c r="W121" s="2">
        <f t="shared" si="12"/>
        <v>4.8838704999999999E-7</v>
      </c>
      <c r="X121" s="2">
        <f t="shared" si="13"/>
        <v>2642.3101684980002</v>
      </c>
      <c r="Y121" s="2">
        <f t="shared" si="14"/>
        <v>1.274066503983E-2</v>
      </c>
      <c r="AF121" s="2">
        <v>3.8200706709999999</v>
      </c>
    </row>
    <row r="122" spans="1:32" x14ac:dyDescent="0.25">
      <c r="A122" t="s">
        <v>143</v>
      </c>
      <c r="B122">
        <v>3.5217000000000001</v>
      </c>
      <c r="C122" s="1">
        <v>750265930</v>
      </c>
      <c r="D122">
        <v>3835.2307999999998</v>
      </c>
      <c r="E122">
        <v>0.20134769999999999</v>
      </c>
      <c r="F122">
        <v>1.7444305E-2</v>
      </c>
      <c r="G122" s="1">
        <v>3.5366624E-5</v>
      </c>
      <c r="H122" s="1">
        <v>3.1908061000000001E-7</v>
      </c>
      <c r="I122" s="1">
        <v>3.7915794999999999E-7</v>
      </c>
      <c r="J122" s="1">
        <v>2.9790694999999999E-6</v>
      </c>
      <c r="K122">
        <v>1.5993891E-2</v>
      </c>
      <c r="L122" s="1">
        <v>8.6707727000000004E-5</v>
      </c>
      <c r="M122">
        <v>2.2435999</v>
      </c>
      <c r="N122">
        <v>3.6188622000000001E-3</v>
      </c>
      <c r="O122" s="1">
        <v>2.3779876999999999E-8</v>
      </c>
      <c r="P122" s="1">
        <v>1.6104473999999999E-10</v>
      </c>
      <c r="Q122">
        <v>1.8396176E-3</v>
      </c>
      <c r="R122" s="1">
        <v>9.0107109000000001E-6</v>
      </c>
      <c r="T122">
        <v>121</v>
      </c>
      <c r="U122" s="2">
        <f t="shared" si="10"/>
        <v>3.7707067136703292</v>
      </c>
      <c r="V122" s="2">
        <f t="shared" si="11"/>
        <v>3.5366624E-5</v>
      </c>
      <c r="W122" s="2">
        <f t="shared" si="12"/>
        <v>3.1908061000000001E-7</v>
      </c>
      <c r="X122" s="2">
        <f t="shared" si="13"/>
        <v>2642.2115256810002</v>
      </c>
      <c r="Y122" s="2">
        <f t="shared" si="14"/>
        <v>1.3506532308359999E-2</v>
      </c>
      <c r="AF122" s="2">
        <v>3.8554416960000002</v>
      </c>
    </row>
    <row r="123" spans="1:32" x14ac:dyDescent="0.25">
      <c r="A123" t="s">
        <v>144</v>
      </c>
      <c r="B123">
        <v>3.5217000000000001</v>
      </c>
      <c r="C123" s="1">
        <v>750247000</v>
      </c>
      <c r="D123">
        <v>3962.1030000000001</v>
      </c>
      <c r="E123">
        <v>0.19465913000000001</v>
      </c>
      <c r="F123">
        <v>8.5308914E-4</v>
      </c>
      <c r="G123" s="1">
        <v>3.5134169999999998E-5</v>
      </c>
      <c r="H123" s="1">
        <v>1.0884545999999999E-7</v>
      </c>
      <c r="I123" s="1">
        <v>1.2319554999999999E-8</v>
      </c>
      <c r="J123" t="s">
        <v>19</v>
      </c>
      <c r="K123">
        <v>1.5933547999999999E-2</v>
      </c>
      <c r="L123" s="1">
        <v>8.8673769999999996E-5</v>
      </c>
      <c r="M123">
        <v>-3.1112858000000001</v>
      </c>
      <c r="N123">
        <v>3.7464009999999999E-3</v>
      </c>
      <c r="O123" s="1">
        <v>2.3906255000000001E-8</v>
      </c>
      <c r="P123" s="1">
        <v>1.6805004999999999E-10</v>
      </c>
      <c r="Q123">
        <v>1.9066447999999999E-3</v>
      </c>
      <c r="R123" s="1">
        <v>9.1902649000000001E-6</v>
      </c>
      <c r="T123">
        <v>122</v>
      </c>
      <c r="U123" s="2">
        <f t="shared" si="10"/>
        <v>3.8053003535054941</v>
      </c>
      <c r="V123" s="2">
        <f t="shared" si="11"/>
        <v>3.5134169999999998E-5</v>
      </c>
      <c r="W123" s="2">
        <f t="shared" si="12"/>
        <v>1.0884545999999999E-7</v>
      </c>
      <c r="X123" s="2">
        <f t="shared" si="13"/>
        <v>2642.1448599</v>
      </c>
      <c r="Y123" s="2">
        <f t="shared" si="14"/>
        <v>1.39533381351E-2</v>
      </c>
      <c r="AF123" s="2">
        <v>3.8908127210000001</v>
      </c>
    </row>
    <row r="124" spans="1:32" x14ac:dyDescent="0.25">
      <c r="A124" t="s">
        <v>145</v>
      </c>
      <c r="B124">
        <v>3.5217000000000001</v>
      </c>
      <c r="C124" s="1">
        <v>750440680</v>
      </c>
      <c r="D124">
        <v>3723.1700999999998</v>
      </c>
      <c r="E124">
        <v>0.20532286999999999</v>
      </c>
      <c r="F124">
        <v>3.2823794000000003E-2</v>
      </c>
      <c r="G124" s="1">
        <v>3.6250168E-5</v>
      </c>
      <c r="H124" s="1">
        <v>6.0787002999999995E-7</v>
      </c>
      <c r="I124" s="1">
        <v>3.8470715999999998E-7</v>
      </c>
      <c r="J124" s="1">
        <v>5.4195660000000001E-6</v>
      </c>
      <c r="K124">
        <v>8.6736659000000004E-3</v>
      </c>
      <c r="L124">
        <v>1.1658167999999999E-4</v>
      </c>
      <c r="M124">
        <v>-2.9195353000000002</v>
      </c>
      <c r="N124">
        <v>9.0925269999999996E-3</v>
      </c>
      <c r="O124" s="1">
        <v>3.7665238000000003E-8</v>
      </c>
      <c r="P124" s="1">
        <v>6.7110902999999999E-10</v>
      </c>
      <c r="Q124">
        <v>1.8527960000000001E-3</v>
      </c>
      <c r="R124" s="1">
        <v>1.7020931E-5</v>
      </c>
      <c r="T124">
        <v>123</v>
      </c>
      <c r="U124" s="2">
        <f t="shared" si="10"/>
        <v>3.8398939933406591</v>
      </c>
      <c r="V124" s="2">
        <f t="shared" si="11"/>
        <v>3.6250168E-5</v>
      </c>
      <c r="W124" s="2">
        <f t="shared" si="12"/>
        <v>6.0787002999999995E-7</v>
      </c>
      <c r="X124" s="2">
        <f t="shared" si="13"/>
        <v>2642.8269427559999</v>
      </c>
      <c r="Y124" s="2">
        <f t="shared" si="14"/>
        <v>1.311188814117E-2</v>
      </c>
      <c r="AF124" s="2">
        <v>3.926183746</v>
      </c>
    </row>
    <row r="125" spans="1:32" x14ac:dyDescent="0.25">
      <c r="A125" t="s">
        <v>146</v>
      </c>
      <c r="B125">
        <v>3.5217000000000001</v>
      </c>
      <c r="C125" s="1">
        <v>750276440</v>
      </c>
      <c r="D125">
        <v>3697.4259000000002</v>
      </c>
      <c r="E125">
        <v>0.19467435999999999</v>
      </c>
      <c r="F125">
        <v>8.3428519000000004E-4</v>
      </c>
      <c r="G125" s="1">
        <v>3.5076707000000002E-5</v>
      </c>
      <c r="H125" s="1">
        <v>1.0636318E-7</v>
      </c>
      <c r="I125" s="1">
        <v>1.2892346E-8</v>
      </c>
      <c r="J125" t="s">
        <v>19</v>
      </c>
      <c r="K125">
        <v>1.5802983999999999E-2</v>
      </c>
      <c r="L125" s="1">
        <v>8.7419115999999995E-5</v>
      </c>
      <c r="M125">
        <v>2.9077565999999999</v>
      </c>
      <c r="N125">
        <v>3.7063946999999998E-3</v>
      </c>
      <c r="O125" s="1">
        <v>2.3842683999999999E-8</v>
      </c>
      <c r="P125" s="1">
        <v>1.6625307E-10</v>
      </c>
      <c r="Q125">
        <v>1.8618740999999999E-3</v>
      </c>
      <c r="R125" s="1">
        <v>9.0161553000000002E-6</v>
      </c>
      <c r="T125">
        <v>124</v>
      </c>
      <c r="U125" s="2">
        <f t="shared" si="10"/>
        <v>3.8744876321978019</v>
      </c>
      <c r="V125" s="2">
        <f t="shared" si="11"/>
        <v>3.5076707000000002E-5</v>
      </c>
      <c r="W125" s="2">
        <f t="shared" si="12"/>
        <v>1.0636318E-7</v>
      </c>
      <c r="X125" s="2">
        <f t="shared" si="13"/>
        <v>2642.2485387480001</v>
      </c>
      <c r="Y125" s="2">
        <f t="shared" si="14"/>
        <v>1.302122479203E-2</v>
      </c>
      <c r="AF125" s="2">
        <v>3.9615547699999998</v>
      </c>
    </row>
    <row r="126" spans="1:32" x14ac:dyDescent="0.25">
      <c r="A126" t="s">
        <v>147</v>
      </c>
      <c r="B126">
        <v>3.5217000000000001</v>
      </c>
      <c r="C126" s="1">
        <v>750226370</v>
      </c>
      <c r="D126">
        <v>3681.5997000000002</v>
      </c>
      <c r="E126">
        <v>0.20304583000000001</v>
      </c>
      <c r="F126">
        <v>2.9277964E-2</v>
      </c>
      <c r="G126" s="1">
        <v>3.5583205999999998E-5</v>
      </c>
      <c r="H126" s="1">
        <v>5.4656204000000003E-7</v>
      </c>
      <c r="I126" s="1">
        <v>3.1941481999999999E-7</v>
      </c>
      <c r="J126" s="1">
        <v>4.9266984999999998E-6</v>
      </c>
      <c r="K126">
        <v>9.0487052999999994E-3</v>
      </c>
      <c r="L126">
        <v>1.092987E-4</v>
      </c>
      <c r="M126">
        <v>-3.0777785</v>
      </c>
      <c r="N126">
        <v>8.1535285999999995E-3</v>
      </c>
      <c r="O126" s="1">
        <v>3.7638337999999998E-8</v>
      </c>
      <c r="P126" s="1">
        <v>6.0218091E-10</v>
      </c>
      <c r="Q126">
        <v>1.6340431E-3</v>
      </c>
      <c r="R126" s="1">
        <v>1.5963376000000001E-5</v>
      </c>
      <c r="T126">
        <v>125</v>
      </c>
      <c r="U126" s="2">
        <f t="shared" si="10"/>
        <v>3.9090812720329668</v>
      </c>
      <c r="V126" s="2">
        <f t="shared" si="11"/>
        <v>3.5583205999999998E-5</v>
      </c>
      <c r="W126" s="2">
        <f t="shared" si="12"/>
        <v>5.4656204000000003E-7</v>
      </c>
      <c r="X126" s="2">
        <f t="shared" si="13"/>
        <v>2642.072207229</v>
      </c>
      <c r="Y126" s="2">
        <f t="shared" si="14"/>
        <v>1.2965489663490001E-2</v>
      </c>
      <c r="AF126" s="2">
        <v>3.9969257950000001</v>
      </c>
    </row>
    <row r="127" spans="1:32" x14ac:dyDescent="0.25">
      <c r="A127" t="s">
        <v>148</v>
      </c>
      <c r="B127">
        <v>3.5217000000000001</v>
      </c>
      <c r="C127" s="1">
        <v>750253750</v>
      </c>
      <c r="D127">
        <v>4188.8145000000004</v>
      </c>
      <c r="E127">
        <v>0.20397750000000001</v>
      </c>
      <c r="F127">
        <v>2.9832001E-2</v>
      </c>
      <c r="G127" s="1">
        <v>3.6311883000000001E-5</v>
      </c>
      <c r="H127" s="1">
        <v>5.5446646999999997E-7</v>
      </c>
      <c r="I127" s="1">
        <v>2.2006352000000001E-7</v>
      </c>
      <c r="J127" s="1">
        <v>4.9794150000000003E-6</v>
      </c>
      <c r="K127">
        <v>9.0307977000000008E-3</v>
      </c>
      <c r="L127">
        <v>1.0800978E-4</v>
      </c>
      <c r="M127">
        <v>3.0653220999999999</v>
      </c>
      <c r="N127">
        <v>8.0602403999999999E-3</v>
      </c>
      <c r="O127" s="1">
        <v>3.6482536999999998E-8</v>
      </c>
      <c r="P127" s="1">
        <v>5.7577150000000003E-10</v>
      </c>
      <c r="Q127">
        <v>1.8416189E-3</v>
      </c>
      <c r="R127" s="1">
        <v>1.5397558000000002E-5</v>
      </c>
      <c r="T127">
        <v>126</v>
      </c>
      <c r="U127" s="2">
        <f t="shared" si="10"/>
        <v>3.9436749118681318</v>
      </c>
      <c r="V127" s="2">
        <f t="shared" si="11"/>
        <v>3.6311883000000001E-5</v>
      </c>
      <c r="W127" s="2">
        <f t="shared" si="12"/>
        <v>5.5446646999999997E-7</v>
      </c>
      <c r="X127" s="2">
        <f t="shared" si="13"/>
        <v>2642.1686313749997</v>
      </c>
      <c r="Y127" s="2">
        <f t="shared" si="14"/>
        <v>1.4751748024650001E-2</v>
      </c>
      <c r="AF127" s="2">
        <v>4.03229682</v>
      </c>
    </row>
    <row r="128" spans="1:32" x14ac:dyDescent="0.25">
      <c r="A128" t="s">
        <v>149</v>
      </c>
      <c r="B128">
        <v>3.5217000000000001</v>
      </c>
      <c r="C128" s="1">
        <v>750171190</v>
      </c>
      <c r="D128">
        <v>4025.6547999999998</v>
      </c>
      <c r="E128">
        <v>0.20280662999999999</v>
      </c>
      <c r="F128">
        <v>1.8683597E-2</v>
      </c>
      <c r="G128" s="1">
        <v>3.5258695999999997E-5</v>
      </c>
      <c r="H128" s="1">
        <v>3.4146098E-7</v>
      </c>
      <c r="I128" s="1">
        <v>7.3091812000000005E-7</v>
      </c>
      <c r="J128" s="1">
        <v>3.1384788999999998E-6</v>
      </c>
      <c r="K128">
        <v>1.5934046E-2</v>
      </c>
      <c r="L128" s="1">
        <v>9.3694447000000004E-5</v>
      </c>
      <c r="M128">
        <v>2.2340255</v>
      </c>
      <c r="N128">
        <v>3.9242022E-3</v>
      </c>
      <c r="O128" s="1">
        <v>2.3756043999999999E-8</v>
      </c>
      <c r="P128" s="1">
        <v>1.7446222999999999E-10</v>
      </c>
      <c r="Q128">
        <v>1.8616691000000001E-3</v>
      </c>
      <c r="R128" s="1">
        <v>9.7314698999999996E-6</v>
      </c>
      <c r="T128">
        <v>127</v>
      </c>
      <c r="U128" s="2">
        <f t="shared" si="10"/>
        <v>3.9782685517032967</v>
      </c>
      <c r="V128" s="2">
        <f t="shared" si="11"/>
        <v>3.5258695999999997E-5</v>
      </c>
      <c r="W128" s="2">
        <f t="shared" si="12"/>
        <v>3.4146098E-7</v>
      </c>
      <c r="X128" s="2">
        <f t="shared" si="13"/>
        <v>2641.8778798230001</v>
      </c>
      <c r="Y128" s="2">
        <f t="shared" si="14"/>
        <v>1.4177148509159999E-2</v>
      </c>
      <c r="AF128" s="2">
        <v>4.0676678449999999</v>
      </c>
    </row>
    <row r="129" spans="1:32" x14ac:dyDescent="0.25">
      <c r="A129" t="s">
        <v>150</v>
      </c>
      <c r="B129">
        <v>3.5217000000000001</v>
      </c>
      <c r="C129" s="1">
        <v>750022120</v>
      </c>
      <c r="D129">
        <v>3594.4184</v>
      </c>
      <c r="E129">
        <v>0.20420188</v>
      </c>
      <c r="F129">
        <v>2.7036747E-2</v>
      </c>
      <c r="G129" s="1">
        <v>3.6309877E-5</v>
      </c>
      <c r="H129" s="1">
        <v>5.0085269999999999E-7</v>
      </c>
      <c r="I129" s="1">
        <v>1.0906093999999999E-7</v>
      </c>
      <c r="J129" s="1">
        <v>4.5227208E-6</v>
      </c>
      <c r="K129">
        <v>9.5271239999999997E-3</v>
      </c>
      <c r="L129">
        <v>1.0080686E-4</v>
      </c>
      <c r="M129">
        <v>-3.0686629999999999</v>
      </c>
      <c r="N129">
        <v>7.1395781999999998E-3</v>
      </c>
      <c r="O129" s="1">
        <v>3.4872193000000001E-8</v>
      </c>
      <c r="P129" s="1">
        <v>4.8493913000000004E-10</v>
      </c>
      <c r="Q129">
        <v>1.8928060999999999E-3</v>
      </c>
      <c r="R129" s="1">
        <v>1.3956036999999999E-5</v>
      </c>
      <c r="T129">
        <v>128</v>
      </c>
      <c r="U129" s="2">
        <f t="shared" si="10"/>
        <v>4.0128621905604387</v>
      </c>
      <c r="V129" s="2">
        <f t="shared" si="11"/>
        <v>3.6309877E-5</v>
      </c>
      <c r="W129" s="2">
        <f t="shared" si="12"/>
        <v>5.0085269999999999E-7</v>
      </c>
      <c r="X129" s="2">
        <f t="shared" si="13"/>
        <v>2641.3529000040003</v>
      </c>
      <c r="Y129" s="2">
        <f t="shared" si="14"/>
        <v>1.265846327928E-2</v>
      </c>
      <c r="AF129" s="2">
        <v>4.1030388689999997</v>
      </c>
    </row>
    <row r="130" spans="1:32" x14ac:dyDescent="0.25">
      <c r="A130" t="s">
        <v>151</v>
      </c>
      <c r="B130">
        <v>3.5217000000000001</v>
      </c>
      <c r="C130" s="1">
        <v>750235450</v>
      </c>
      <c r="D130">
        <v>4028.2946000000002</v>
      </c>
      <c r="E130">
        <v>0.20019371</v>
      </c>
      <c r="F130">
        <v>1.7966474E-2</v>
      </c>
      <c r="G130" s="1">
        <v>3.5163110999999999E-5</v>
      </c>
      <c r="H130" s="1">
        <v>3.3492177E-7</v>
      </c>
      <c r="I130" s="1">
        <v>3.5519921E-7</v>
      </c>
      <c r="J130" s="1">
        <v>3.0845035999999998E-6</v>
      </c>
      <c r="K130">
        <v>1.6259335999999999E-2</v>
      </c>
      <c r="L130" s="1">
        <v>9.4367482999999994E-5</v>
      </c>
      <c r="M130">
        <v>2.692761</v>
      </c>
      <c r="N130">
        <v>3.8807480999999999E-3</v>
      </c>
      <c r="O130" s="1">
        <v>2.3414675000000001E-8</v>
      </c>
      <c r="P130" s="1">
        <v>1.7006238000000001E-10</v>
      </c>
      <c r="Q130">
        <v>1.8652892000000001E-3</v>
      </c>
      <c r="R130" s="1">
        <v>9.7561163999999998E-6</v>
      </c>
      <c r="T130">
        <v>129</v>
      </c>
      <c r="U130" s="2">
        <f t="shared" si="10"/>
        <v>4.0474558303956041</v>
      </c>
      <c r="V130" s="2">
        <f t="shared" si="11"/>
        <v>3.5163110999999999E-5</v>
      </c>
      <c r="W130" s="2">
        <f t="shared" si="12"/>
        <v>3.3492177E-7</v>
      </c>
      <c r="X130" s="2">
        <f t="shared" si="13"/>
        <v>2642.1041842649997</v>
      </c>
      <c r="Y130" s="2">
        <f t="shared" si="14"/>
        <v>1.4186445092820001E-2</v>
      </c>
      <c r="AF130" s="2">
        <v>4.1384098939999996</v>
      </c>
    </row>
    <row r="131" spans="1:32" x14ac:dyDescent="0.25">
      <c r="A131" t="s">
        <v>152</v>
      </c>
      <c r="B131">
        <v>3.5217000000000001</v>
      </c>
      <c r="C131" s="1">
        <v>750163620</v>
      </c>
      <c r="D131">
        <v>3847.3281000000002</v>
      </c>
      <c r="E131">
        <v>0.20277935999999999</v>
      </c>
      <c r="F131">
        <v>1.7630305999999998E-2</v>
      </c>
      <c r="G131" s="1">
        <v>3.5316676000000001E-5</v>
      </c>
      <c r="H131" s="1">
        <v>3.2517085999999999E-7</v>
      </c>
      <c r="I131" s="1">
        <v>4.4496755999999998E-7</v>
      </c>
      <c r="J131" s="1">
        <v>2.9762468999999999E-6</v>
      </c>
      <c r="K131">
        <v>1.6048415E-2</v>
      </c>
      <c r="L131" s="1">
        <v>9.0568370999999999E-5</v>
      </c>
      <c r="M131">
        <v>2.6838239000000002</v>
      </c>
      <c r="N131">
        <v>3.7737324999999999E-3</v>
      </c>
      <c r="O131" s="1">
        <v>2.3753717000000001E-8</v>
      </c>
      <c r="P131" s="1">
        <v>1.6806797E-10</v>
      </c>
      <c r="Q131">
        <v>2.0031688999999999E-3</v>
      </c>
      <c r="R131" s="1">
        <v>9.4622488999999997E-6</v>
      </c>
      <c r="T131">
        <v>130</v>
      </c>
      <c r="U131" s="2">
        <f t="shared" ref="U131:U194" si="15">AF131*9.79/10.01</f>
        <v>4.0820494702307695</v>
      </c>
      <c r="V131" s="2">
        <f t="shared" si="11"/>
        <v>3.5316676000000001E-5</v>
      </c>
      <c r="W131" s="2">
        <f t="shared" si="12"/>
        <v>3.2517085999999999E-7</v>
      </c>
      <c r="X131" s="2">
        <f t="shared" si="13"/>
        <v>2641.8512205539996</v>
      </c>
      <c r="Y131" s="2">
        <f t="shared" si="14"/>
        <v>1.3549135369770001E-2</v>
      </c>
      <c r="AF131" s="2">
        <v>4.1737809190000004</v>
      </c>
    </row>
    <row r="132" spans="1:32" x14ac:dyDescent="0.25">
      <c r="A132" t="s">
        <v>153</v>
      </c>
      <c r="B132">
        <v>3.5217000000000001</v>
      </c>
      <c r="C132" s="1">
        <v>750198190</v>
      </c>
      <c r="D132">
        <v>3848.4123</v>
      </c>
      <c r="E132">
        <v>0.20426577000000001</v>
      </c>
      <c r="F132">
        <v>2.8976401999999998E-2</v>
      </c>
      <c r="G132" s="1">
        <v>3.56628E-5</v>
      </c>
      <c r="H132" s="1">
        <v>5.3730497999999999E-7</v>
      </c>
      <c r="I132" s="1">
        <v>2.6729654000000001E-7</v>
      </c>
      <c r="J132" s="1">
        <v>4.8507625000000001E-6</v>
      </c>
      <c r="K132">
        <v>8.8727372999999991E-3</v>
      </c>
      <c r="L132">
        <v>1.0679501E-4</v>
      </c>
      <c r="M132">
        <v>-3.1002778000000002</v>
      </c>
      <c r="N132">
        <v>8.1225324000000002E-3</v>
      </c>
      <c r="O132" s="1">
        <v>3.8057945999999998E-8</v>
      </c>
      <c r="P132" s="1">
        <v>6.0737828999999996E-10</v>
      </c>
      <c r="Q132">
        <v>2.1378218000000001E-3</v>
      </c>
      <c r="R132" s="1">
        <v>1.5704952000000002E-5</v>
      </c>
      <c r="T132">
        <v>131</v>
      </c>
      <c r="U132" s="2">
        <f t="shared" si="15"/>
        <v>4.1166431090879119</v>
      </c>
      <c r="V132" s="2">
        <f t="shared" si="11"/>
        <v>3.56628E-5</v>
      </c>
      <c r="W132" s="2">
        <f t="shared" si="12"/>
        <v>5.3730497999999999E-7</v>
      </c>
      <c r="X132" s="2">
        <f t="shared" si="13"/>
        <v>2641.972965723</v>
      </c>
      <c r="Y132" s="2">
        <f t="shared" si="14"/>
        <v>1.355295359691E-2</v>
      </c>
      <c r="AF132" s="2">
        <v>4.2091519430000002</v>
      </c>
    </row>
    <row r="133" spans="1:32" x14ac:dyDescent="0.25">
      <c r="A133" t="s">
        <v>154</v>
      </c>
      <c r="B133">
        <v>3.5217000000000001</v>
      </c>
      <c r="C133" s="1">
        <v>750449540</v>
      </c>
      <c r="D133">
        <v>4254.3109000000004</v>
      </c>
      <c r="E133">
        <v>0.23791756</v>
      </c>
      <c r="F133">
        <v>3.6549960999999999E-2</v>
      </c>
      <c r="G133" s="1">
        <v>3.6624854000000003E-5</v>
      </c>
      <c r="H133" s="1">
        <v>6.5352813999999998E-7</v>
      </c>
      <c r="I133" s="1">
        <v>5.1520353999999996E-6</v>
      </c>
      <c r="J133" s="1">
        <v>4.4436090999999997E-6</v>
      </c>
      <c r="K133">
        <v>8.3635750999999994E-3</v>
      </c>
      <c r="L133">
        <v>1.2910704E-4</v>
      </c>
      <c r="M133">
        <v>-2.3904790999999999</v>
      </c>
      <c r="N133">
        <v>1.0469838E-2</v>
      </c>
      <c r="O133" s="1">
        <v>3.8226172000000003E-8</v>
      </c>
      <c r="P133" s="1">
        <v>7.8565421999999995E-10</v>
      </c>
      <c r="Q133">
        <v>1.8243624999999999E-3</v>
      </c>
      <c r="R133" s="1">
        <v>1.9101113000000001E-5</v>
      </c>
      <c r="T133">
        <v>132</v>
      </c>
      <c r="U133" s="2">
        <f t="shared" si="15"/>
        <v>4.1512367489230764</v>
      </c>
      <c r="V133" s="2">
        <f t="shared" si="11"/>
        <v>3.6624854000000003E-5</v>
      </c>
      <c r="W133" s="2">
        <f t="shared" si="12"/>
        <v>6.5352813999999998E-7</v>
      </c>
      <c r="X133" s="2">
        <f t="shared" si="13"/>
        <v>2642.858145018</v>
      </c>
      <c r="Y133" s="2">
        <f t="shared" si="14"/>
        <v>1.4982406696530002E-2</v>
      </c>
      <c r="AF133" s="2">
        <v>4.2445229680000001</v>
      </c>
    </row>
    <row r="134" spans="1:32" x14ac:dyDescent="0.25">
      <c r="A134" t="s">
        <v>155</v>
      </c>
      <c r="B134">
        <v>3.5217000000000001</v>
      </c>
      <c r="C134" s="1">
        <v>750031550</v>
      </c>
      <c r="D134">
        <v>4017.8679999999999</v>
      </c>
      <c r="E134">
        <v>0.19039597999999999</v>
      </c>
      <c r="F134">
        <v>8.2633295000000004E-4</v>
      </c>
      <c r="G134" s="1">
        <v>3.4660355000000001E-5</v>
      </c>
      <c r="H134" s="1">
        <v>1.0713565E-7</v>
      </c>
      <c r="I134" s="1">
        <v>2.1903340999999999E-9</v>
      </c>
      <c r="J134" t="s">
        <v>19</v>
      </c>
      <c r="K134">
        <v>1.5834579000000001E-2</v>
      </c>
      <c r="L134" s="1">
        <v>8.7687957E-5</v>
      </c>
      <c r="M134">
        <v>-3.0761607</v>
      </c>
      <c r="N134">
        <v>3.7304962999999999E-3</v>
      </c>
      <c r="O134" s="1">
        <v>2.403911E-8</v>
      </c>
      <c r="P134" s="1">
        <v>1.6830767999999999E-10</v>
      </c>
      <c r="Q134">
        <v>1.8687158E-3</v>
      </c>
      <c r="R134" s="1">
        <v>9.1424067000000001E-6</v>
      </c>
      <c r="T134">
        <v>133</v>
      </c>
      <c r="U134" s="2">
        <f t="shared" si="15"/>
        <v>4.1858303887582418</v>
      </c>
      <c r="V134" s="2">
        <f t="shared" si="11"/>
        <v>3.4660355000000001E-5</v>
      </c>
      <c r="W134" s="2">
        <f t="shared" si="12"/>
        <v>1.0713565E-7</v>
      </c>
      <c r="X134" s="2">
        <f t="shared" si="13"/>
        <v>2641.3861096350001</v>
      </c>
      <c r="Y134" s="2">
        <f t="shared" si="14"/>
        <v>1.4149725735599999E-2</v>
      </c>
      <c r="AF134" s="2">
        <v>4.279893993</v>
      </c>
    </row>
    <row r="135" spans="1:32" x14ac:dyDescent="0.25">
      <c r="A135" t="s">
        <v>156</v>
      </c>
      <c r="B135">
        <v>3.5217000000000001</v>
      </c>
      <c r="C135" s="1">
        <v>750354860</v>
      </c>
      <c r="D135">
        <v>3723.1992</v>
      </c>
      <c r="E135">
        <v>0.1973627</v>
      </c>
      <c r="F135">
        <v>1.6993591999999998E-2</v>
      </c>
      <c r="G135" s="1">
        <v>3.5071209999999998E-5</v>
      </c>
      <c r="H135" s="1">
        <v>3.2267411E-7</v>
      </c>
      <c r="I135" s="1">
        <v>5.8917700000000001E-7</v>
      </c>
      <c r="J135" s="1">
        <v>2.9416535E-6</v>
      </c>
      <c r="K135">
        <v>1.5899495E-2</v>
      </c>
      <c r="L135" s="1">
        <v>8.8301813999999994E-5</v>
      </c>
      <c r="M135">
        <v>2.7088209000000001</v>
      </c>
      <c r="N135">
        <v>3.7164950000000002E-3</v>
      </c>
      <c r="O135" s="1">
        <v>2.3943553999999999E-8</v>
      </c>
      <c r="P135" s="1">
        <v>1.669333E-10</v>
      </c>
      <c r="Q135">
        <v>1.8912110000000001E-3</v>
      </c>
      <c r="R135" s="1">
        <v>9.2936651999999996E-6</v>
      </c>
      <c r="T135">
        <v>134</v>
      </c>
      <c r="U135" s="2">
        <f t="shared" si="15"/>
        <v>4.2204240285934063</v>
      </c>
      <c r="V135" s="2">
        <f t="shared" si="11"/>
        <v>3.5071209999999998E-5</v>
      </c>
      <c r="W135" s="2">
        <f t="shared" si="12"/>
        <v>3.2267411E-7</v>
      </c>
      <c r="X135" s="2">
        <f t="shared" si="13"/>
        <v>2642.5247104619998</v>
      </c>
      <c r="Y135" s="2">
        <f t="shared" si="14"/>
        <v>1.3111990622640001E-2</v>
      </c>
      <c r="AF135" s="2">
        <v>4.3152650179999998</v>
      </c>
    </row>
    <row r="136" spans="1:32" x14ac:dyDescent="0.25">
      <c r="A136" t="s">
        <v>157</v>
      </c>
      <c r="B136">
        <v>3.5217000000000001</v>
      </c>
      <c r="C136" s="1">
        <v>750062090</v>
      </c>
      <c r="D136">
        <v>3771.6010999999999</v>
      </c>
      <c r="E136">
        <v>0.21645723</v>
      </c>
      <c r="F136">
        <v>2.5505327000000001E-2</v>
      </c>
      <c r="G136" s="1">
        <v>3.5991797999999998E-5</v>
      </c>
      <c r="H136" s="1">
        <v>4.6710209999999999E-7</v>
      </c>
      <c r="I136" s="1">
        <v>2.5595443999999999E-6</v>
      </c>
      <c r="J136" s="1">
        <v>3.7478459999999999E-6</v>
      </c>
      <c r="K136">
        <v>9.7486754999999998E-3</v>
      </c>
      <c r="L136" s="1">
        <v>9.7731061000000004E-5</v>
      </c>
      <c r="M136">
        <v>-3.0813448000000001</v>
      </c>
      <c r="N136">
        <v>6.7633203999999999E-3</v>
      </c>
      <c r="O136" s="1">
        <v>3.4642128999999998E-8</v>
      </c>
      <c r="P136" s="1">
        <v>4.5610492E-10</v>
      </c>
      <c r="Q136">
        <v>1.841372E-3</v>
      </c>
      <c r="R136" s="1">
        <v>1.3482506999999999E-5</v>
      </c>
      <c r="T136">
        <v>135</v>
      </c>
      <c r="U136" s="2">
        <f t="shared" si="15"/>
        <v>4.2550176674505487</v>
      </c>
      <c r="V136" s="2">
        <f t="shared" si="11"/>
        <v>3.5991797999999998E-5</v>
      </c>
      <c r="W136" s="2">
        <f t="shared" si="12"/>
        <v>4.6710209999999999E-7</v>
      </c>
      <c r="X136" s="2">
        <f t="shared" si="13"/>
        <v>2641.4936623530002</v>
      </c>
      <c r="Y136" s="2">
        <f t="shared" si="14"/>
        <v>1.3282447593869999E-2</v>
      </c>
      <c r="AF136" s="2">
        <v>4.3506360419999996</v>
      </c>
    </row>
    <row r="137" spans="1:32" x14ac:dyDescent="0.25">
      <c r="A137" t="s">
        <v>158</v>
      </c>
      <c r="B137">
        <v>3.5217000000000001</v>
      </c>
      <c r="C137" s="1">
        <v>750442180</v>
      </c>
      <c r="D137">
        <v>3665.9448000000002</v>
      </c>
      <c r="E137">
        <v>0.19662637999999999</v>
      </c>
      <c r="F137">
        <v>2.4093186999999999E-2</v>
      </c>
      <c r="G137" s="1">
        <v>3.5010798000000002E-5</v>
      </c>
      <c r="H137" s="1">
        <v>4.6200481000000001E-7</v>
      </c>
      <c r="I137" s="1">
        <v>1.3098322999999999E-7</v>
      </c>
      <c r="J137" s="1">
        <v>4.2312714000000001E-6</v>
      </c>
      <c r="K137">
        <v>9.7384628999999997E-3</v>
      </c>
      <c r="L137" s="1">
        <v>9.6025266999999993E-5</v>
      </c>
      <c r="M137">
        <v>-3.1748029999999998</v>
      </c>
      <c r="N137">
        <v>6.6488924999999997E-3</v>
      </c>
      <c r="O137" s="1">
        <v>3.6337569000000002E-8</v>
      </c>
      <c r="P137" s="1">
        <v>4.7272613999999995E-10</v>
      </c>
      <c r="Q137">
        <v>1.7805335999999999E-3</v>
      </c>
      <c r="R137" s="1">
        <v>1.3719608E-5</v>
      </c>
      <c r="T137">
        <v>136</v>
      </c>
      <c r="U137" s="2">
        <f t="shared" si="15"/>
        <v>4.289611307285714</v>
      </c>
      <c r="V137" s="2">
        <f t="shared" si="11"/>
        <v>3.5010798000000002E-5</v>
      </c>
      <c r="W137" s="2">
        <f t="shared" si="12"/>
        <v>4.6200481000000001E-7</v>
      </c>
      <c r="X137" s="2">
        <f t="shared" si="13"/>
        <v>2642.8322253060001</v>
      </c>
      <c r="Y137" s="2">
        <f t="shared" si="14"/>
        <v>1.2910357802160001E-2</v>
      </c>
      <c r="AF137" s="2">
        <v>4.3860070670000004</v>
      </c>
    </row>
    <row r="138" spans="1:32" x14ac:dyDescent="0.25">
      <c r="A138" t="s">
        <v>159</v>
      </c>
      <c r="B138">
        <v>3.5217000000000001</v>
      </c>
      <c r="C138" s="1">
        <v>750084490</v>
      </c>
      <c r="D138">
        <v>3435.0551</v>
      </c>
      <c r="E138">
        <v>0.22352537</v>
      </c>
      <c r="F138">
        <v>2.8901660999999999E-2</v>
      </c>
      <c r="G138" s="1">
        <v>3.6094994999999999E-5</v>
      </c>
      <c r="H138" s="1">
        <v>5.1204262999999998E-7</v>
      </c>
      <c r="I138" s="1">
        <v>3.2105243000000001E-6</v>
      </c>
      <c r="J138" s="1">
        <v>4.0378989999999997E-6</v>
      </c>
      <c r="K138">
        <v>9.3615929999999997E-3</v>
      </c>
      <c r="L138">
        <v>1.0141724E-4</v>
      </c>
      <c r="M138">
        <v>2.7607339999999998</v>
      </c>
      <c r="N138">
        <v>7.3007248E-3</v>
      </c>
      <c r="O138" s="1">
        <v>3.7307656000000002E-8</v>
      </c>
      <c r="P138" s="1">
        <v>5.3349528000000003E-10</v>
      </c>
      <c r="Q138">
        <v>1.9676826999999999E-3</v>
      </c>
      <c r="R138" s="1">
        <v>1.463958E-5</v>
      </c>
      <c r="T138">
        <v>137</v>
      </c>
      <c r="U138" s="2">
        <f t="shared" si="15"/>
        <v>4.3242049471208786</v>
      </c>
      <c r="V138" s="2">
        <f t="shared" si="11"/>
        <v>3.6094994999999999E-5</v>
      </c>
      <c r="W138" s="2">
        <f t="shared" si="12"/>
        <v>5.1204262999999998E-7</v>
      </c>
      <c r="X138" s="2">
        <f t="shared" si="13"/>
        <v>2641.5725484330001</v>
      </c>
      <c r="Y138" s="2">
        <f t="shared" si="14"/>
        <v>1.2097233545670001E-2</v>
      </c>
      <c r="AF138" s="2">
        <v>4.4213780920000003</v>
      </c>
    </row>
    <row r="139" spans="1:32" x14ac:dyDescent="0.25">
      <c r="A139" t="s">
        <v>160</v>
      </c>
      <c r="B139">
        <v>3.5217000000000001</v>
      </c>
      <c r="C139" s="1">
        <v>750229870</v>
      </c>
      <c r="D139">
        <v>3445.777</v>
      </c>
      <c r="E139">
        <v>0.20868217</v>
      </c>
      <c r="F139">
        <v>3.0247843999999999E-2</v>
      </c>
      <c r="G139" s="1">
        <v>3.597471E-5</v>
      </c>
      <c r="H139" s="1">
        <v>5.5445224000000002E-7</v>
      </c>
      <c r="I139" s="1">
        <v>7.3613210000000001E-7</v>
      </c>
      <c r="J139" s="1">
        <v>4.8749178999999998E-6</v>
      </c>
      <c r="K139">
        <v>8.8320524999999997E-3</v>
      </c>
      <c r="L139">
        <v>1.0898966E-4</v>
      </c>
      <c r="M139">
        <v>-3.0205761</v>
      </c>
      <c r="N139">
        <v>8.3356359000000008E-3</v>
      </c>
      <c r="O139" s="1">
        <v>3.8029726999999999E-8</v>
      </c>
      <c r="P139" s="1">
        <v>6.2241290999999996E-10</v>
      </c>
      <c r="Q139">
        <v>1.9222271999999999E-3</v>
      </c>
      <c r="R139" s="1">
        <v>1.6013023E-5</v>
      </c>
      <c r="T139">
        <v>138</v>
      </c>
      <c r="U139" s="2">
        <f t="shared" si="15"/>
        <v>4.3587985869560439</v>
      </c>
      <c r="V139" s="2">
        <f t="shared" si="11"/>
        <v>3.597471E-5</v>
      </c>
      <c r="W139" s="2">
        <f t="shared" si="12"/>
        <v>5.5445224000000002E-7</v>
      </c>
      <c r="X139" s="2">
        <f t="shared" si="13"/>
        <v>2642.0845331789997</v>
      </c>
      <c r="Y139" s="2">
        <f t="shared" si="14"/>
        <v>1.2134992860900001E-2</v>
      </c>
      <c r="AF139" s="2">
        <v>4.4567491170000002</v>
      </c>
    </row>
    <row r="140" spans="1:32" x14ac:dyDescent="0.25">
      <c r="A140" t="s">
        <v>161</v>
      </c>
      <c r="B140">
        <v>3.5217000000000001</v>
      </c>
      <c r="C140" s="1">
        <v>750433360</v>
      </c>
      <c r="D140">
        <v>3794.5927000000001</v>
      </c>
      <c r="E140">
        <v>0.22741401999999999</v>
      </c>
      <c r="F140">
        <v>3.0493607999999998E-2</v>
      </c>
      <c r="G140" s="1">
        <v>3.6040746000000001E-5</v>
      </c>
      <c r="H140" s="1">
        <v>5.3285094000000003E-7</v>
      </c>
      <c r="I140" s="1">
        <v>3.3905340000000001E-6</v>
      </c>
      <c r="J140" s="1">
        <v>4.1655470000000004E-6</v>
      </c>
      <c r="K140">
        <v>9.1614334000000002E-3</v>
      </c>
      <c r="L140">
        <v>1.0687706E-4</v>
      </c>
      <c r="M140">
        <v>2.7501883</v>
      </c>
      <c r="N140">
        <v>7.8624474999999996E-3</v>
      </c>
      <c r="O140" s="1">
        <v>3.7593623999999998E-8</v>
      </c>
      <c r="P140" s="1">
        <v>5.7936981000000002E-10</v>
      </c>
      <c r="Q140">
        <v>1.9213315E-3</v>
      </c>
      <c r="R140" s="1">
        <v>1.5509594000000002E-5</v>
      </c>
      <c r="T140">
        <v>139</v>
      </c>
      <c r="U140" s="2">
        <f t="shared" si="15"/>
        <v>4.3933922258131872</v>
      </c>
      <c r="V140" s="2">
        <f t="shared" si="11"/>
        <v>3.6040746000000001E-5</v>
      </c>
      <c r="W140" s="2">
        <f t="shared" si="12"/>
        <v>5.3285094000000003E-7</v>
      </c>
      <c r="X140" s="2">
        <f t="shared" si="13"/>
        <v>2642.801163912</v>
      </c>
      <c r="Y140" s="2">
        <f t="shared" si="14"/>
        <v>1.336341711159E-2</v>
      </c>
      <c r="AF140" s="2">
        <v>4.492120141</v>
      </c>
    </row>
    <row r="141" spans="1:32" x14ac:dyDescent="0.25">
      <c r="A141" t="s">
        <v>162</v>
      </c>
      <c r="B141">
        <v>3.5217000000000001</v>
      </c>
      <c r="C141" s="1">
        <v>750339320</v>
      </c>
      <c r="D141">
        <v>3785.0592000000001</v>
      </c>
      <c r="E141">
        <v>0.20510439999999999</v>
      </c>
      <c r="F141">
        <v>2.7022847999999999E-2</v>
      </c>
      <c r="G141" s="1">
        <v>3.5954046999999997E-5</v>
      </c>
      <c r="H141" s="1">
        <v>5.0063374000000002E-7</v>
      </c>
      <c r="I141" s="1">
        <v>3.9648340000000001E-7</v>
      </c>
      <c r="J141" s="1">
        <v>4.4767190000000002E-6</v>
      </c>
      <c r="K141">
        <v>1.0057962E-2</v>
      </c>
      <c r="L141">
        <v>1.0301012E-4</v>
      </c>
      <c r="M141">
        <v>-3.0241392</v>
      </c>
      <c r="N141">
        <v>6.9162848999999998E-3</v>
      </c>
      <c r="O141" s="1">
        <v>3.5017226999999998E-8</v>
      </c>
      <c r="P141" s="1">
        <v>4.7166852000000001E-10</v>
      </c>
      <c r="Q141">
        <v>2.0206584E-3</v>
      </c>
      <c r="R141" s="1">
        <v>1.4325043E-5</v>
      </c>
      <c r="T141">
        <v>140</v>
      </c>
      <c r="U141" s="2">
        <f t="shared" si="15"/>
        <v>4.4279858656483508</v>
      </c>
      <c r="V141" s="2">
        <f t="shared" si="11"/>
        <v>3.5954046999999997E-5</v>
      </c>
      <c r="W141" s="2">
        <f t="shared" si="12"/>
        <v>5.0063374000000002E-7</v>
      </c>
      <c r="X141" s="2">
        <f t="shared" si="13"/>
        <v>2642.4699832439996</v>
      </c>
      <c r="Y141" s="2">
        <f t="shared" si="14"/>
        <v>1.3329842984640001E-2</v>
      </c>
      <c r="AF141" s="2">
        <v>4.5274911659999999</v>
      </c>
    </row>
    <row r="142" spans="1:32" x14ac:dyDescent="0.25">
      <c r="A142" t="s">
        <v>163</v>
      </c>
      <c r="B142">
        <v>3.5217000000000001</v>
      </c>
      <c r="C142" s="1">
        <v>750170230</v>
      </c>
      <c r="D142">
        <v>3670.3971999999999</v>
      </c>
      <c r="E142">
        <v>0.20533087</v>
      </c>
      <c r="F142">
        <v>2.8755177999999999E-2</v>
      </c>
      <c r="G142" s="1">
        <v>3.5918855999999999E-5</v>
      </c>
      <c r="H142" s="1">
        <v>5.3599863999999997E-7</v>
      </c>
      <c r="I142" s="1">
        <v>7.7810611000000005E-7</v>
      </c>
      <c r="J142" s="1">
        <v>4.7065494000000002E-6</v>
      </c>
      <c r="K142">
        <v>9.1082935999999993E-3</v>
      </c>
      <c r="L142">
        <v>1.0931117E-4</v>
      </c>
      <c r="M142">
        <v>-3.0389727999999998</v>
      </c>
      <c r="N142">
        <v>8.1026368000000001E-3</v>
      </c>
      <c r="O142" s="1">
        <v>3.5303589000000001E-8</v>
      </c>
      <c r="P142" s="1">
        <v>5.5763099000000003E-10</v>
      </c>
      <c r="Q142">
        <v>2.1469218999999999E-3</v>
      </c>
      <c r="R142" s="1">
        <v>1.5284182999999999E-5</v>
      </c>
      <c r="T142">
        <v>141</v>
      </c>
      <c r="U142" s="2">
        <f t="shared" si="15"/>
        <v>4.4625795054835162</v>
      </c>
      <c r="V142" s="2">
        <f t="shared" si="11"/>
        <v>3.5918855999999999E-5</v>
      </c>
      <c r="W142" s="2">
        <f t="shared" si="12"/>
        <v>5.3599863999999997E-7</v>
      </c>
      <c r="X142" s="2">
        <f t="shared" si="13"/>
        <v>2641.8744989910001</v>
      </c>
      <c r="Y142" s="2">
        <f t="shared" si="14"/>
        <v>1.292603781924E-2</v>
      </c>
      <c r="AF142" s="2">
        <v>4.5628621909999998</v>
      </c>
    </row>
    <row r="143" spans="1:32" x14ac:dyDescent="0.25">
      <c r="A143" t="s">
        <v>164</v>
      </c>
      <c r="B143">
        <v>3.5217000000000001</v>
      </c>
      <c r="C143" s="1">
        <v>750229630</v>
      </c>
      <c r="D143">
        <v>3963.114</v>
      </c>
      <c r="E143">
        <v>0.20632202999999999</v>
      </c>
      <c r="F143">
        <v>3.0975052999999999E-2</v>
      </c>
      <c r="G143" s="1">
        <v>3.6063114999999998E-5</v>
      </c>
      <c r="H143" s="1">
        <v>5.6898796999999996E-7</v>
      </c>
      <c r="I143" s="1">
        <v>2.3794973999999999E-7</v>
      </c>
      <c r="J143" s="1">
        <v>5.1198993000000003E-6</v>
      </c>
      <c r="K143">
        <v>8.6865248999999992E-3</v>
      </c>
      <c r="L143">
        <v>1.1190767E-4</v>
      </c>
      <c r="M143">
        <v>-3.2030677000000001</v>
      </c>
      <c r="N143">
        <v>8.6842755999999993E-3</v>
      </c>
      <c r="O143" s="1">
        <v>3.7592585999999998E-8</v>
      </c>
      <c r="P143" s="1">
        <v>6.4108195000000002E-10</v>
      </c>
      <c r="Q143">
        <v>1.7352813999999999E-3</v>
      </c>
      <c r="R143" s="1">
        <v>1.6291278000000001E-5</v>
      </c>
      <c r="T143">
        <v>142</v>
      </c>
      <c r="U143" s="2">
        <f t="shared" si="15"/>
        <v>4.4971731453186807</v>
      </c>
      <c r="V143" s="2">
        <f t="shared" si="11"/>
        <v>3.6063114999999998E-5</v>
      </c>
      <c r="W143" s="2">
        <f t="shared" si="12"/>
        <v>5.6898796999999996E-7</v>
      </c>
      <c r="X143" s="2">
        <f t="shared" si="13"/>
        <v>2642.083687971</v>
      </c>
      <c r="Y143" s="2">
        <f t="shared" si="14"/>
        <v>1.3956898573800001E-2</v>
      </c>
      <c r="AF143" s="2">
        <v>4.5982332159999997</v>
      </c>
    </row>
    <row r="144" spans="1:32" x14ac:dyDescent="0.25">
      <c r="A144" t="s">
        <v>165</v>
      </c>
      <c r="B144">
        <v>3.5217000000000001</v>
      </c>
      <c r="C144" s="1">
        <v>750211260</v>
      </c>
      <c r="D144">
        <v>4086.8386999999998</v>
      </c>
      <c r="E144">
        <v>0.20366340999999999</v>
      </c>
      <c r="F144">
        <v>3.2006527999999999E-2</v>
      </c>
      <c r="G144" s="1">
        <v>3.5784019E-5</v>
      </c>
      <c r="H144" s="1">
        <v>5.9431937999999997E-7</v>
      </c>
      <c r="I144" s="1">
        <v>1.6772028999999999E-7</v>
      </c>
      <c r="J144" s="1">
        <v>5.3837356000000002E-6</v>
      </c>
      <c r="K144">
        <v>8.8401829000000001E-3</v>
      </c>
      <c r="L144">
        <v>1.1987608999999999E-4</v>
      </c>
      <c r="M144">
        <v>3.1067220999999998</v>
      </c>
      <c r="N144">
        <v>9.1427227999999992E-3</v>
      </c>
      <c r="O144" s="1">
        <v>3.6683928000000003E-8</v>
      </c>
      <c r="P144" s="1">
        <v>6.5688641000000003E-10</v>
      </c>
      <c r="Q144">
        <v>1.8226852E-3</v>
      </c>
      <c r="R144" s="1">
        <v>1.7186213E-5</v>
      </c>
      <c r="T144">
        <v>143</v>
      </c>
      <c r="U144" s="2">
        <f t="shared" si="15"/>
        <v>4.531766784175824</v>
      </c>
      <c r="V144" s="2">
        <f t="shared" si="11"/>
        <v>3.5784019E-5</v>
      </c>
      <c r="W144" s="2">
        <f t="shared" si="12"/>
        <v>5.9431937999999997E-7</v>
      </c>
      <c r="X144" s="2">
        <f t="shared" si="13"/>
        <v>2642.018994342</v>
      </c>
      <c r="Y144" s="2">
        <f t="shared" si="14"/>
        <v>1.4392619849789999E-2</v>
      </c>
      <c r="AF144" s="2">
        <v>4.6336042400000004</v>
      </c>
    </row>
    <row r="145" spans="1:32" x14ac:dyDescent="0.25">
      <c r="A145" t="s">
        <v>166</v>
      </c>
      <c r="B145">
        <v>3.5217000000000001</v>
      </c>
      <c r="C145" s="1">
        <v>750035950</v>
      </c>
      <c r="D145">
        <v>3608.8647000000001</v>
      </c>
      <c r="E145">
        <v>0.20465812999999999</v>
      </c>
      <c r="F145">
        <v>3.0119842000000001E-2</v>
      </c>
      <c r="G145" s="1">
        <v>3.6100692000000003E-5</v>
      </c>
      <c r="H145" s="1">
        <v>5.5692216999999997E-7</v>
      </c>
      <c r="I145" s="1">
        <v>1.5194989999999999E-7</v>
      </c>
      <c r="J145" s="1">
        <v>5.0299949999999998E-6</v>
      </c>
      <c r="K145">
        <v>8.3313286999999996E-3</v>
      </c>
      <c r="L145">
        <v>1.0588488E-4</v>
      </c>
      <c r="M145">
        <v>-3.0793653000000001</v>
      </c>
      <c r="N145">
        <v>8.5775899999999995E-3</v>
      </c>
      <c r="O145" s="1">
        <v>3.8986669999999998E-8</v>
      </c>
      <c r="P145" s="1">
        <v>6.5866533999999998E-10</v>
      </c>
      <c r="Q145">
        <v>2.1074031999999999E-3</v>
      </c>
      <c r="R145" s="1">
        <v>1.5796877000000002E-5</v>
      </c>
      <c r="T145">
        <v>144</v>
      </c>
      <c r="U145" s="2">
        <f t="shared" si="15"/>
        <v>4.5663604240109894</v>
      </c>
      <c r="V145" s="2">
        <f t="shared" si="11"/>
        <v>3.6100692000000003E-5</v>
      </c>
      <c r="W145" s="2">
        <f t="shared" si="12"/>
        <v>5.5692216999999997E-7</v>
      </c>
      <c r="X145" s="2">
        <f t="shared" si="13"/>
        <v>2641.4016051150002</v>
      </c>
      <c r="Y145" s="2">
        <f t="shared" si="14"/>
        <v>1.2709338813990001E-2</v>
      </c>
      <c r="AF145" s="2">
        <v>4.6689752650000003</v>
      </c>
    </row>
    <row r="146" spans="1:32" x14ac:dyDescent="0.25">
      <c r="A146" t="s">
        <v>167</v>
      </c>
      <c r="B146">
        <v>3.5217000000000001</v>
      </c>
      <c r="C146" s="1">
        <v>750218470</v>
      </c>
      <c r="D146">
        <v>3549.5918000000001</v>
      </c>
      <c r="E146">
        <v>0.50918905999999997</v>
      </c>
      <c r="F146">
        <v>0.12047689</v>
      </c>
      <c r="G146" s="1">
        <v>3.7519019999999999E-5</v>
      </c>
      <c r="H146" s="1">
        <v>4.6166662E-7</v>
      </c>
      <c r="I146" s="1">
        <v>2.6387139000000001E-7</v>
      </c>
      <c r="J146" s="1">
        <v>8.9508073999999997E-6</v>
      </c>
      <c r="K146">
        <v>2.0107666E-2</v>
      </c>
      <c r="L146">
        <v>1.2889853000000001E-4</v>
      </c>
      <c r="M146">
        <v>0.94980366999999999</v>
      </c>
      <c r="N146">
        <v>3.7792053E-3</v>
      </c>
      <c r="O146" s="1">
        <v>2.4213734999999999E-8</v>
      </c>
      <c r="P146" s="1">
        <v>1.5714373000000001E-10</v>
      </c>
      <c r="Q146">
        <v>1.8831867E-3</v>
      </c>
      <c r="R146" s="1">
        <v>9.5265553999999996E-6</v>
      </c>
      <c r="T146">
        <v>145</v>
      </c>
      <c r="U146" s="2">
        <f t="shared" si="15"/>
        <v>4.6009540638461539</v>
      </c>
      <c r="V146" s="2">
        <f t="shared" si="11"/>
        <v>3.7519019999999999E-5</v>
      </c>
      <c r="W146" s="2">
        <f t="shared" si="12"/>
        <v>4.6166662E-7</v>
      </c>
      <c r="X146" s="2">
        <f t="shared" si="13"/>
        <v>2642.0443857990003</v>
      </c>
      <c r="Y146" s="2">
        <f t="shared" si="14"/>
        <v>1.250059744206E-2</v>
      </c>
      <c r="AF146" s="2">
        <v>4.7043462900000002</v>
      </c>
    </row>
    <row r="147" spans="1:32" x14ac:dyDescent="0.25">
      <c r="A147" t="s">
        <v>168</v>
      </c>
      <c r="B147">
        <v>3.5217000000000001</v>
      </c>
      <c r="C147" s="1">
        <v>750192340</v>
      </c>
      <c r="D147">
        <v>3720.7837</v>
      </c>
      <c r="E147">
        <v>0.20714946000000001</v>
      </c>
      <c r="F147">
        <v>2.8963676000000001E-2</v>
      </c>
      <c r="G147" s="1">
        <v>3.5767969000000002E-5</v>
      </c>
      <c r="H147" s="1">
        <v>5.4072469999999999E-7</v>
      </c>
      <c r="I147" s="1">
        <v>1.3342545E-6</v>
      </c>
      <c r="J147" s="1">
        <v>4.6276833999999997E-6</v>
      </c>
      <c r="K147">
        <v>8.6730603000000003E-3</v>
      </c>
      <c r="L147">
        <v>1.0500957E-4</v>
      </c>
      <c r="M147">
        <v>-3.0605071000000001</v>
      </c>
      <c r="N147">
        <v>8.1743036999999998E-3</v>
      </c>
      <c r="O147" s="1">
        <v>3.85586E-8</v>
      </c>
      <c r="P147" s="1">
        <v>6.1994889999999997E-10</v>
      </c>
      <c r="Q147">
        <v>1.894501E-3</v>
      </c>
      <c r="R147" s="1">
        <v>1.5574197999999999E-5</v>
      </c>
      <c r="T147">
        <v>146</v>
      </c>
      <c r="U147" s="2">
        <f t="shared" si="15"/>
        <v>4.6355477027032963</v>
      </c>
      <c r="V147" s="2">
        <f t="shared" si="11"/>
        <v>3.5767969000000002E-5</v>
      </c>
      <c r="W147" s="2">
        <f t="shared" si="12"/>
        <v>5.4072469999999999E-7</v>
      </c>
      <c r="X147" s="2">
        <f t="shared" si="13"/>
        <v>2641.9523637779998</v>
      </c>
      <c r="Y147" s="2">
        <f t="shared" si="14"/>
        <v>1.3103483956289999E-2</v>
      </c>
      <c r="AF147" s="2">
        <v>4.739717314</v>
      </c>
    </row>
    <row r="148" spans="1:32" x14ac:dyDescent="0.25">
      <c r="A148" t="s">
        <v>169</v>
      </c>
      <c r="B148">
        <v>3.5217000000000001</v>
      </c>
      <c r="C148" s="1">
        <v>750332910</v>
      </c>
      <c r="D148">
        <v>3997.1601000000001</v>
      </c>
      <c r="E148">
        <v>0.19832950999999999</v>
      </c>
      <c r="F148">
        <v>8.8010129999999999E-4</v>
      </c>
      <c r="G148" s="1">
        <v>3.5176448999999998E-5</v>
      </c>
      <c r="H148" s="1">
        <v>1.1028364E-7</v>
      </c>
      <c r="I148" s="1">
        <v>5.0409050999999998E-9</v>
      </c>
      <c r="J148" t="s">
        <v>19</v>
      </c>
      <c r="K148">
        <v>1.6107544000000001E-2</v>
      </c>
      <c r="L148" s="1">
        <v>9.1537617000000002E-5</v>
      </c>
      <c r="M148">
        <v>2.9189588999999998</v>
      </c>
      <c r="N148">
        <v>3.8085357999999999E-3</v>
      </c>
      <c r="O148" s="1">
        <v>2.3914073999999999E-8</v>
      </c>
      <c r="P148" s="1">
        <v>1.7138247999999999E-10</v>
      </c>
      <c r="Q148">
        <v>1.9667045999999999E-3</v>
      </c>
      <c r="R148" s="1">
        <v>9.4609767000000003E-6</v>
      </c>
      <c r="T148">
        <v>147</v>
      </c>
      <c r="U148" s="2">
        <f t="shared" si="15"/>
        <v>4.6701413425384617</v>
      </c>
      <c r="V148" s="2">
        <f t="shared" si="11"/>
        <v>3.5176448999999998E-5</v>
      </c>
      <c r="W148" s="2">
        <f t="shared" si="12"/>
        <v>1.1028364E-7</v>
      </c>
      <c r="X148" s="2">
        <f t="shared" si="13"/>
        <v>2642.4474091469997</v>
      </c>
      <c r="Y148" s="2">
        <f t="shared" si="14"/>
        <v>1.407679872417E-2</v>
      </c>
      <c r="AF148" s="2">
        <v>4.7750883389999998</v>
      </c>
    </row>
    <row r="149" spans="1:32" x14ac:dyDescent="0.25">
      <c r="A149" t="s">
        <v>170</v>
      </c>
      <c r="B149">
        <v>3.5217000000000001</v>
      </c>
      <c r="C149" s="1">
        <v>750150740</v>
      </c>
      <c r="D149">
        <v>3388.3492999999999</v>
      </c>
      <c r="E149">
        <v>0.20537121999999999</v>
      </c>
      <c r="F149">
        <v>3.1608496999999999E-2</v>
      </c>
      <c r="G149" s="1">
        <v>3.6235485999999997E-5</v>
      </c>
      <c r="H149" s="1">
        <v>5.8231696999999996E-7</v>
      </c>
      <c r="I149" s="1">
        <v>1.2325266000000001E-7</v>
      </c>
      <c r="J149" s="1">
        <v>5.2584788999999998E-6</v>
      </c>
      <c r="K149">
        <v>8.6103010000000008E-3</v>
      </c>
      <c r="L149">
        <v>1.0889793E-4</v>
      </c>
      <c r="M149">
        <v>-3.0105460000000002</v>
      </c>
      <c r="N149">
        <v>8.5428922000000008E-3</v>
      </c>
      <c r="O149" s="1">
        <v>3.9591203999999999E-8</v>
      </c>
      <c r="P149" s="1">
        <v>6.6689942000000005E-10</v>
      </c>
      <c r="Q149">
        <v>2.0335247999999999E-3</v>
      </c>
      <c r="R149" s="1">
        <v>1.6411240999999998E-5</v>
      </c>
      <c r="T149">
        <v>148</v>
      </c>
      <c r="U149" s="2">
        <f t="shared" si="15"/>
        <v>4.7047349823736253</v>
      </c>
      <c r="V149" s="2">
        <f t="shared" si="11"/>
        <v>3.6235485999999997E-5</v>
      </c>
      <c r="W149" s="2">
        <f t="shared" si="12"/>
        <v>5.8231696999999996E-7</v>
      </c>
      <c r="X149" s="2">
        <f t="shared" si="13"/>
        <v>2641.8058610580001</v>
      </c>
      <c r="Y149" s="2">
        <f t="shared" si="14"/>
        <v>1.193274972981E-2</v>
      </c>
      <c r="AF149" s="2">
        <v>4.8104593639999997</v>
      </c>
    </row>
    <row r="150" spans="1:32" x14ac:dyDescent="0.25">
      <c r="A150" t="s">
        <v>171</v>
      </c>
      <c r="B150">
        <v>3.5217000000000001</v>
      </c>
      <c r="C150" s="1">
        <v>750194700</v>
      </c>
      <c r="D150">
        <v>3943.2559999999999</v>
      </c>
      <c r="E150">
        <v>0.19537108</v>
      </c>
      <c r="F150">
        <v>1.7070067000000001E-2</v>
      </c>
      <c r="G150" s="1">
        <v>3.4992730000000003E-5</v>
      </c>
      <c r="H150" s="1">
        <v>3.2870055000000001E-7</v>
      </c>
      <c r="I150" s="1">
        <v>3.7161348000000003E-8</v>
      </c>
      <c r="J150" s="1">
        <v>3.0260723E-6</v>
      </c>
      <c r="K150">
        <v>1.5836672E-2</v>
      </c>
      <c r="L150" s="1">
        <v>9.2041697999999998E-5</v>
      </c>
      <c r="M150">
        <v>2.9215225999999999</v>
      </c>
      <c r="N150">
        <v>3.8852925E-3</v>
      </c>
      <c r="O150" s="1">
        <v>2.3920933000000001E-8</v>
      </c>
      <c r="P150" s="1">
        <v>1.7498488E-10</v>
      </c>
      <c r="Q150">
        <v>1.9604039999999998E-3</v>
      </c>
      <c r="R150" s="1">
        <v>9.7229618999999993E-6</v>
      </c>
      <c r="T150">
        <v>149</v>
      </c>
      <c r="U150" s="2">
        <f t="shared" si="15"/>
        <v>4.7393286222087907</v>
      </c>
      <c r="V150" s="2">
        <f t="shared" si="11"/>
        <v>3.4992730000000003E-5</v>
      </c>
      <c r="W150" s="2">
        <f t="shared" si="12"/>
        <v>3.2870055000000001E-7</v>
      </c>
      <c r="X150" s="2">
        <f t="shared" si="13"/>
        <v>2641.9606749899999</v>
      </c>
      <c r="Y150" s="2">
        <f t="shared" si="14"/>
        <v>1.38869646552E-2</v>
      </c>
      <c r="AF150" s="2">
        <v>4.8458303889999996</v>
      </c>
    </row>
    <row r="151" spans="1:32" x14ac:dyDescent="0.25">
      <c r="A151" t="s">
        <v>172</v>
      </c>
      <c r="B151">
        <v>3.5217000000000001</v>
      </c>
      <c r="C151" s="1">
        <v>750116760</v>
      </c>
      <c r="D151">
        <v>4439.8397999999997</v>
      </c>
      <c r="E151">
        <v>0.19114359</v>
      </c>
      <c r="F151">
        <v>8.8241942999999997E-4</v>
      </c>
      <c r="G151" s="1">
        <v>3.4511468999999998E-5</v>
      </c>
      <c r="H151" s="1">
        <v>1.1373545E-7</v>
      </c>
      <c r="I151" s="1">
        <v>1.4073361999999999E-8</v>
      </c>
      <c r="J151" t="s">
        <v>19</v>
      </c>
      <c r="K151">
        <v>1.5435997999999999E-2</v>
      </c>
      <c r="L151" s="1">
        <v>9.2305398E-5</v>
      </c>
      <c r="M151">
        <v>2.9483296999999999</v>
      </c>
      <c r="N151">
        <v>4.0118610000000002E-3</v>
      </c>
      <c r="O151" s="1">
        <v>2.4841036999999999E-8</v>
      </c>
      <c r="P151" s="1">
        <v>1.8825661E-10</v>
      </c>
      <c r="Q151">
        <v>2.0102524999999999E-3</v>
      </c>
      <c r="R151" s="1">
        <v>9.8416658999999997E-6</v>
      </c>
      <c r="T151">
        <v>150</v>
      </c>
      <c r="U151" s="2">
        <f t="shared" si="15"/>
        <v>4.773922261065934</v>
      </c>
      <c r="V151" s="2">
        <f t="shared" si="11"/>
        <v>3.4511468999999998E-5</v>
      </c>
      <c r="W151" s="2">
        <f t="shared" si="12"/>
        <v>1.1373545E-7</v>
      </c>
      <c r="X151" s="2">
        <f t="shared" si="13"/>
        <v>2641.686193692</v>
      </c>
      <c r="Y151" s="2">
        <f t="shared" si="14"/>
        <v>1.5635783823659998E-2</v>
      </c>
      <c r="AF151" s="2">
        <v>4.8812014130000003</v>
      </c>
    </row>
    <row r="152" spans="1:32" x14ac:dyDescent="0.25">
      <c r="A152" t="s">
        <v>173</v>
      </c>
      <c r="B152">
        <v>3.5217000000000001</v>
      </c>
      <c r="C152" s="1">
        <v>750504220</v>
      </c>
      <c r="D152">
        <v>3822.7986000000001</v>
      </c>
      <c r="E152">
        <v>0.23501282000000001</v>
      </c>
      <c r="F152">
        <v>2.9245771E-2</v>
      </c>
      <c r="G152" s="1">
        <v>3.6087753000000002E-5</v>
      </c>
      <c r="H152" s="1">
        <v>5.3321196000000001E-7</v>
      </c>
      <c r="I152" s="1">
        <v>5.6036151000000002E-6</v>
      </c>
      <c r="J152" s="1">
        <v>3.5632753E-6</v>
      </c>
      <c r="K152">
        <v>9.3946098999999998E-3</v>
      </c>
      <c r="L152">
        <v>1.1120286E-4</v>
      </c>
      <c r="M152">
        <v>-2.4811462999999998</v>
      </c>
      <c r="N152">
        <v>8.0186261000000005E-3</v>
      </c>
      <c r="O152" s="1">
        <v>3.6247081000000003E-8</v>
      </c>
      <c r="P152" s="1">
        <v>5.6799418999999997E-10</v>
      </c>
      <c r="Q152">
        <v>1.9637114000000001E-3</v>
      </c>
      <c r="R152" s="1">
        <v>1.5902075E-5</v>
      </c>
      <c r="T152">
        <v>151</v>
      </c>
      <c r="U152" s="2">
        <f t="shared" si="15"/>
        <v>4.8085159009010985</v>
      </c>
      <c r="V152" s="2">
        <f t="shared" si="11"/>
        <v>3.6087753000000002E-5</v>
      </c>
      <c r="W152" s="2">
        <f t="shared" si="12"/>
        <v>5.3321196000000001E-7</v>
      </c>
      <c r="X152" s="2">
        <f t="shared" si="13"/>
        <v>2643.0507115739997</v>
      </c>
      <c r="Y152" s="2">
        <f t="shared" si="14"/>
        <v>1.3462749829620001E-2</v>
      </c>
      <c r="AF152" s="2">
        <v>4.9165724380000002</v>
      </c>
    </row>
    <row r="153" spans="1:32" x14ac:dyDescent="0.25">
      <c r="A153" t="s">
        <v>174</v>
      </c>
      <c r="B153">
        <v>3.5217000000000001</v>
      </c>
      <c r="C153" s="1">
        <v>750302510</v>
      </c>
      <c r="D153">
        <v>3972.9131000000002</v>
      </c>
      <c r="E153">
        <v>0.19574929999999999</v>
      </c>
      <c r="F153">
        <v>1.6740445999999999E-2</v>
      </c>
      <c r="G153" s="1">
        <v>3.4689891999999999E-5</v>
      </c>
      <c r="H153" s="1">
        <v>3.1912254000000002E-7</v>
      </c>
      <c r="I153" s="1">
        <v>4.2537235999999999E-7</v>
      </c>
      <c r="J153" s="1">
        <v>2.9459468E-6</v>
      </c>
      <c r="K153">
        <v>1.6175732000000002E-2</v>
      </c>
      <c r="L153" s="1">
        <v>8.9930133999999994E-5</v>
      </c>
      <c r="M153">
        <v>2.7019788999999999</v>
      </c>
      <c r="N153">
        <v>3.7194906E-3</v>
      </c>
      <c r="O153" s="1">
        <v>2.3783110000000001E-8</v>
      </c>
      <c r="P153" s="1">
        <v>1.6583493E-10</v>
      </c>
      <c r="Q153">
        <v>1.9903493999999999E-3</v>
      </c>
      <c r="R153" s="1">
        <v>9.4279926999999995E-6</v>
      </c>
      <c r="T153">
        <v>152</v>
      </c>
      <c r="U153" s="2">
        <f t="shared" si="15"/>
        <v>4.8431095407362639</v>
      </c>
      <c r="V153" s="2">
        <f t="shared" si="11"/>
        <v>3.4689891999999999E-5</v>
      </c>
      <c r="W153" s="2">
        <f t="shared" si="12"/>
        <v>3.1912254000000002E-7</v>
      </c>
      <c r="X153" s="2">
        <f t="shared" si="13"/>
        <v>2642.3403494669997</v>
      </c>
      <c r="Y153" s="2">
        <f t="shared" si="14"/>
        <v>1.3991408064270001E-2</v>
      </c>
      <c r="AF153" s="2">
        <v>4.9519434630000001</v>
      </c>
    </row>
    <row r="154" spans="1:32" x14ac:dyDescent="0.25">
      <c r="A154" t="s">
        <v>175</v>
      </c>
      <c r="B154">
        <v>3.5217000000000001</v>
      </c>
      <c r="C154" s="1">
        <v>750317740</v>
      </c>
      <c r="D154">
        <v>3760.1945000000001</v>
      </c>
      <c r="E154">
        <v>0.20604306</v>
      </c>
      <c r="F154">
        <v>2.7427000999999999E-2</v>
      </c>
      <c r="G154" s="1">
        <v>3.5667133E-5</v>
      </c>
      <c r="H154" s="1">
        <v>5.0731723999999996E-7</v>
      </c>
      <c r="I154" s="1">
        <v>6.0046089999999995E-7</v>
      </c>
      <c r="J154" s="1">
        <v>4.5074778000000004E-6</v>
      </c>
      <c r="K154">
        <v>9.9506461999999997E-3</v>
      </c>
      <c r="L154">
        <v>1.11258E-4</v>
      </c>
      <c r="M154">
        <v>-3.0182196999999999</v>
      </c>
      <c r="N154">
        <v>7.5474831999999999E-3</v>
      </c>
      <c r="O154" s="1">
        <v>3.2944423E-8</v>
      </c>
      <c r="P154" s="1">
        <v>4.8148338999999998E-10</v>
      </c>
      <c r="Q154">
        <v>2.0201541000000002E-3</v>
      </c>
      <c r="R154" s="1">
        <v>1.4854223E-5</v>
      </c>
      <c r="T154">
        <v>153</v>
      </c>
      <c r="U154" s="2">
        <f t="shared" si="15"/>
        <v>4.8777031805714284</v>
      </c>
      <c r="V154" s="2">
        <f t="shared" si="11"/>
        <v>3.5667133E-5</v>
      </c>
      <c r="W154" s="2">
        <f t="shared" si="12"/>
        <v>5.0731723999999996E-7</v>
      </c>
      <c r="X154" s="2">
        <f t="shared" si="13"/>
        <v>2642.3939849580001</v>
      </c>
      <c r="Y154" s="2">
        <f t="shared" si="14"/>
        <v>1.324227697065E-2</v>
      </c>
      <c r="AF154" s="2">
        <v>4.987314488</v>
      </c>
    </row>
    <row r="155" spans="1:32" x14ac:dyDescent="0.25">
      <c r="A155" t="s">
        <v>176</v>
      </c>
      <c r="B155">
        <v>3.5217000000000001</v>
      </c>
      <c r="C155" s="1">
        <v>750004130</v>
      </c>
      <c r="D155">
        <v>3656.6945000000001</v>
      </c>
      <c r="E155">
        <v>0.19165512000000001</v>
      </c>
      <c r="F155">
        <v>8.3482013999999999E-4</v>
      </c>
      <c r="G155" s="1">
        <v>3.4621752000000003E-5</v>
      </c>
      <c r="H155" s="1">
        <v>1.074744E-7</v>
      </c>
      <c r="I155" s="1">
        <v>1.8987585000000001E-9</v>
      </c>
      <c r="J155" t="s">
        <v>19</v>
      </c>
      <c r="K155">
        <v>1.5471502999999999E-2</v>
      </c>
      <c r="L155" s="1">
        <v>8.6289840000000005E-5</v>
      </c>
      <c r="M155">
        <v>-3.1078781000000002</v>
      </c>
      <c r="N155">
        <v>3.7568075000000002E-3</v>
      </c>
      <c r="O155" s="1">
        <v>2.4970945999999998E-8</v>
      </c>
      <c r="P155" s="1">
        <v>1.7687023E-10</v>
      </c>
      <c r="Q155">
        <v>2.1595440999999998E-3</v>
      </c>
      <c r="R155" s="1">
        <v>9.2572063999999996E-6</v>
      </c>
      <c r="T155">
        <v>154</v>
      </c>
      <c r="U155" s="2">
        <f t="shared" si="15"/>
        <v>4.9122968194285708</v>
      </c>
      <c r="V155" s="2">
        <f t="shared" si="11"/>
        <v>3.4621752000000003E-5</v>
      </c>
      <c r="W155" s="2">
        <f t="shared" si="12"/>
        <v>1.074744E-7</v>
      </c>
      <c r="X155" s="2">
        <f t="shared" si="13"/>
        <v>2641.2895446209995</v>
      </c>
      <c r="Y155" s="2">
        <f t="shared" si="14"/>
        <v>1.287778102065E-2</v>
      </c>
      <c r="AF155" s="2">
        <v>5.0226855119999998</v>
      </c>
    </row>
    <row r="156" spans="1:32" x14ac:dyDescent="0.25">
      <c r="A156" t="s">
        <v>177</v>
      </c>
      <c r="B156">
        <v>3.5217000000000001</v>
      </c>
      <c r="C156" s="1">
        <v>750206280</v>
      </c>
      <c r="D156">
        <v>3747.3753000000002</v>
      </c>
      <c r="E156">
        <v>0.20549909999999999</v>
      </c>
      <c r="F156">
        <v>3.0036480000000001E-2</v>
      </c>
      <c r="G156" s="1">
        <v>3.6250724999999997E-5</v>
      </c>
      <c r="H156" s="1">
        <v>5.5376881000000004E-7</v>
      </c>
      <c r="I156" s="1">
        <v>1.9528221999999999E-7</v>
      </c>
      <c r="J156" s="1">
        <v>4.9827191999999999E-6</v>
      </c>
      <c r="K156">
        <v>8.9311662999999996E-3</v>
      </c>
      <c r="L156">
        <v>1.0806896E-4</v>
      </c>
      <c r="M156">
        <v>-3.0923267000000001</v>
      </c>
      <c r="N156">
        <v>8.1656531999999993E-3</v>
      </c>
      <c r="O156" s="1">
        <v>3.7021937000000002E-8</v>
      </c>
      <c r="P156" s="1">
        <v>5.9229998999999997E-10</v>
      </c>
      <c r="Q156">
        <v>1.8968645E-3</v>
      </c>
      <c r="R156" s="1">
        <v>1.5575574999999999E-5</v>
      </c>
      <c r="T156">
        <v>155</v>
      </c>
      <c r="U156" s="2">
        <f t="shared" si="15"/>
        <v>4.9468904592637362</v>
      </c>
      <c r="V156" s="2">
        <f t="shared" si="11"/>
        <v>3.6250724999999997E-5</v>
      </c>
      <c r="W156" s="2">
        <f t="shared" si="12"/>
        <v>5.5376881000000004E-7</v>
      </c>
      <c r="X156" s="2">
        <f t="shared" si="13"/>
        <v>2642.0014562759998</v>
      </c>
      <c r="Y156" s="2">
        <f t="shared" si="14"/>
        <v>1.3197131594010002E-2</v>
      </c>
      <c r="AF156" s="2">
        <v>5.0580565369999997</v>
      </c>
    </row>
    <row r="157" spans="1:32" x14ac:dyDescent="0.25">
      <c r="A157" t="s">
        <v>178</v>
      </c>
      <c r="B157">
        <v>3.5217000000000001</v>
      </c>
      <c r="C157" s="1">
        <v>750051700</v>
      </c>
      <c r="D157">
        <v>3549.2617</v>
      </c>
      <c r="E157">
        <v>0.19456815</v>
      </c>
      <c r="F157">
        <v>1.6905000999999999E-2</v>
      </c>
      <c r="G157" s="1">
        <v>3.5055792000000002E-5</v>
      </c>
      <c r="H157" s="1">
        <v>3.2680929000000002E-7</v>
      </c>
      <c r="I157" s="1">
        <v>2.3598346999999999E-8</v>
      </c>
      <c r="J157" s="1">
        <v>3.0087174000000001E-6</v>
      </c>
      <c r="K157">
        <v>1.6158901999999999E-2</v>
      </c>
      <c r="L157" s="1">
        <v>8.9979977999999996E-5</v>
      </c>
      <c r="M157">
        <v>-3.0781497</v>
      </c>
      <c r="N157">
        <v>3.7364446E-3</v>
      </c>
      <c r="O157" s="1">
        <v>2.4104486999999998E-8</v>
      </c>
      <c r="P157" s="1">
        <v>1.6933115E-10</v>
      </c>
      <c r="Q157">
        <v>1.8269788E-3</v>
      </c>
      <c r="R157" s="1">
        <v>9.581427E-6</v>
      </c>
      <c r="T157">
        <v>156</v>
      </c>
      <c r="U157" s="2">
        <f t="shared" si="15"/>
        <v>4.9814840990988998</v>
      </c>
      <c r="V157" s="2">
        <f t="shared" si="11"/>
        <v>3.5055792000000002E-5</v>
      </c>
      <c r="W157" s="2">
        <f t="shared" si="12"/>
        <v>3.2680929000000002E-7</v>
      </c>
      <c r="X157" s="2">
        <f t="shared" si="13"/>
        <v>2641.45707189</v>
      </c>
      <c r="Y157" s="2">
        <f t="shared" si="14"/>
        <v>1.249943492889E-2</v>
      </c>
      <c r="AF157" s="2">
        <v>5.0934275619999996</v>
      </c>
    </row>
    <row r="158" spans="1:32" x14ac:dyDescent="0.25">
      <c r="A158" t="s">
        <v>179</v>
      </c>
      <c r="B158">
        <v>3.5217000000000001</v>
      </c>
      <c r="C158" s="1">
        <v>750449880</v>
      </c>
      <c r="D158">
        <v>3814.1948000000002</v>
      </c>
      <c r="E158">
        <v>0.20074892</v>
      </c>
      <c r="F158">
        <v>3.0684197E-2</v>
      </c>
      <c r="G158" s="1">
        <v>3.5674479000000001E-5</v>
      </c>
      <c r="H158" s="1">
        <v>5.7846515999999998E-7</v>
      </c>
      <c r="I158" s="1">
        <v>2.2054936000000001E-7</v>
      </c>
      <c r="J158" s="1">
        <v>5.2332000000000001E-6</v>
      </c>
      <c r="K158">
        <v>8.4927518999999996E-3</v>
      </c>
      <c r="L158">
        <v>1.1148494E-4</v>
      </c>
      <c r="M158">
        <v>-3.1529674000000001</v>
      </c>
      <c r="N158">
        <v>8.8545013999999991E-3</v>
      </c>
      <c r="O158" s="1">
        <v>3.8869532999999997E-8</v>
      </c>
      <c r="P158" s="1">
        <v>6.7791316E-10</v>
      </c>
      <c r="Q158">
        <v>1.9167691000000001E-3</v>
      </c>
      <c r="R158" s="1">
        <v>1.6617235999999999E-5</v>
      </c>
      <c r="T158">
        <v>157</v>
      </c>
      <c r="U158" s="2">
        <f t="shared" si="15"/>
        <v>5.0160777389340652</v>
      </c>
      <c r="V158" s="2">
        <f t="shared" si="11"/>
        <v>3.5674479000000001E-5</v>
      </c>
      <c r="W158" s="2">
        <f t="shared" si="12"/>
        <v>5.7846515999999998E-7</v>
      </c>
      <c r="X158" s="2">
        <f t="shared" si="13"/>
        <v>2642.8593423959996</v>
      </c>
      <c r="Y158" s="2">
        <f t="shared" si="14"/>
        <v>1.3432449827160001E-2</v>
      </c>
      <c r="AF158" s="2">
        <v>5.1287985870000004</v>
      </c>
    </row>
    <row r="159" spans="1:32" x14ac:dyDescent="0.25">
      <c r="A159" t="s">
        <v>180</v>
      </c>
      <c r="B159">
        <v>3.5217000000000001</v>
      </c>
      <c r="C159" s="1">
        <v>750261260</v>
      </c>
      <c r="D159">
        <v>3989.8755999999998</v>
      </c>
      <c r="E159">
        <v>0.20406809000000001</v>
      </c>
      <c r="F159">
        <v>2.8709722E-2</v>
      </c>
      <c r="G159" s="1">
        <v>3.5554856E-5</v>
      </c>
      <c r="H159" s="1">
        <v>5.4503008999999996E-7</v>
      </c>
      <c r="I159" s="1">
        <v>1.4609183E-6</v>
      </c>
      <c r="J159" s="1">
        <v>4.6477133999999999E-6</v>
      </c>
      <c r="K159">
        <v>8.7023547999999992E-3</v>
      </c>
      <c r="L159">
        <v>1.0730738999999999E-4</v>
      </c>
      <c r="M159">
        <v>-3.0886550000000002</v>
      </c>
      <c r="N159">
        <v>8.3226737999999995E-3</v>
      </c>
      <c r="O159" s="1">
        <v>3.7690436999999999E-8</v>
      </c>
      <c r="P159" s="1">
        <v>6.1565348999999997E-10</v>
      </c>
      <c r="Q159">
        <v>2.1103071000000001E-3</v>
      </c>
      <c r="R159" s="1">
        <v>1.5687265999999998E-5</v>
      </c>
      <c r="T159">
        <v>158</v>
      </c>
      <c r="U159" s="2">
        <f t="shared" si="15"/>
        <v>5.0506713777912084</v>
      </c>
      <c r="V159" s="2">
        <f t="shared" si="11"/>
        <v>3.5554856E-5</v>
      </c>
      <c r="W159" s="2">
        <f t="shared" si="12"/>
        <v>5.4503008999999996E-7</v>
      </c>
      <c r="X159" s="2">
        <f t="shared" si="13"/>
        <v>2642.1950793420001</v>
      </c>
      <c r="Y159" s="2">
        <f t="shared" si="14"/>
        <v>1.405114490052E-2</v>
      </c>
      <c r="AF159" s="2">
        <v>5.1641696110000002</v>
      </c>
    </row>
    <row r="160" spans="1:32" x14ac:dyDescent="0.25">
      <c r="A160" t="s">
        <v>181</v>
      </c>
      <c r="B160">
        <v>3.5217000000000001</v>
      </c>
      <c r="C160" s="1">
        <v>750037500</v>
      </c>
      <c r="D160">
        <v>3804.9283</v>
      </c>
      <c r="E160">
        <v>0.21600685999999999</v>
      </c>
      <c r="F160">
        <v>3.1283101000000001E-2</v>
      </c>
      <c r="G160" s="1">
        <v>3.6139081999999998E-5</v>
      </c>
      <c r="H160" s="1">
        <v>5.7248391E-7</v>
      </c>
      <c r="I160" s="1">
        <v>2.3883864000000001E-6</v>
      </c>
      <c r="J160" s="1">
        <v>4.6247155999999998E-6</v>
      </c>
      <c r="K160">
        <v>8.7680975000000005E-3</v>
      </c>
      <c r="L160">
        <v>1.1206004E-4</v>
      </c>
      <c r="M160">
        <v>-2.9868765000000002</v>
      </c>
      <c r="N160">
        <v>8.6357690999999993E-3</v>
      </c>
      <c r="O160" s="1">
        <v>3.7676130000000001E-8</v>
      </c>
      <c r="P160" s="1">
        <v>6.3808608000000003E-10</v>
      </c>
      <c r="Q160">
        <v>1.7034382999999999E-3</v>
      </c>
      <c r="R160" s="1">
        <v>1.6357753999999999E-5</v>
      </c>
      <c r="T160">
        <v>159</v>
      </c>
      <c r="U160" s="2">
        <f t="shared" si="15"/>
        <v>5.0852650176263738</v>
      </c>
      <c r="V160" s="2">
        <f t="shared" si="11"/>
        <v>3.6139081999999998E-5</v>
      </c>
      <c r="W160" s="2">
        <f t="shared" si="12"/>
        <v>5.7248391E-7</v>
      </c>
      <c r="X160" s="2">
        <f t="shared" si="13"/>
        <v>2641.4070637499999</v>
      </c>
      <c r="Y160" s="2">
        <f t="shared" si="14"/>
        <v>1.339981599411E-2</v>
      </c>
      <c r="AF160" s="2">
        <v>5.199540636</v>
      </c>
    </row>
    <row r="161" spans="1:32" x14ac:dyDescent="0.25">
      <c r="A161" t="s">
        <v>182</v>
      </c>
      <c r="B161">
        <v>3.5217000000000001</v>
      </c>
      <c r="C161" s="1">
        <v>750280090</v>
      </c>
      <c r="D161">
        <v>3724.6529</v>
      </c>
      <c r="E161">
        <v>0.2093981</v>
      </c>
      <c r="F161">
        <v>3.0349145000000001E-2</v>
      </c>
      <c r="G161" s="1">
        <v>3.5739935000000002E-5</v>
      </c>
      <c r="H161" s="1">
        <v>5.6283540000000002E-7</v>
      </c>
      <c r="I161" s="1">
        <v>1.5521347E-6</v>
      </c>
      <c r="J161" s="1">
        <v>4.7666710000000003E-6</v>
      </c>
      <c r="K161">
        <v>8.6494977999999993E-3</v>
      </c>
      <c r="L161">
        <v>1.1049731E-4</v>
      </c>
      <c r="M161">
        <v>-3.0865461999999999</v>
      </c>
      <c r="N161">
        <v>8.6226784000000001E-3</v>
      </c>
      <c r="O161" s="1">
        <v>3.8439379000000003E-8</v>
      </c>
      <c r="P161" s="1">
        <v>6.5182849000000001E-10</v>
      </c>
      <c r="Q161">
        <v>2.0356976000000001E-3</v>
      </c>
      <c r="R161" s="1">
        <v>1.6353794999999999E-5</v>
      </c>
      <c r="T161">
        <v>160</v>
      </c>
      <c r="U161" s="2">
        <f t="shared" si="15"/>
        <v>5.1198586574615383</v>
      </c>
      <c r="V161" s="2">
        <f t="shared" si="11"/>
        <v>3.5739935000000002E-5</v>
      </c>
      <c r="W161" s="2">
        <f t="shared" si="12"/>
        <v>5.6283540000000002E-7</v>
      </c>
      <c r="X161" s="2">
        <f t="shared" si="13"/>
        <v>2642.2613929529998</v>
      </c>
      <c r="Y161" s="2">
        <f t="shared" si="14"/>
        <v>1.311711011793E-2</v>
      </c>
      <c r="AF161" s="2">
        <v>5.2349116609999999</v>
      </c>
    </row>
    <row r="162" spans="1:32" x14ac:dyDescent="0.25">
      <c r="A162" t="s">
        <v>183</v>
      </c>
      <c r="B162">
        <v>3.5217000000000001</v>
      </c>
      <c r="C162" s="1">
        <v>750246320</v>
      </c>
      <c r="D162">
        <v>4110.8281999999999</v>
      </c>
      <c r="E162">
        <v>0.20213232</v>
      </c>
      <c r="F162">
        <v>3.0848014E-2</v>
      </c>
      <c r="G162" s="1">
        <v>3.5540448999999997E-5</v>
      </c>
      <c r="H162" s="1">
        <v>5.8011802E-7</v>
      </c>
      <c r="I162" s="1">
        <v>4.758028E-7</v>
      </c>
      <c r="J162" s="1">
        <v>5.1925161000000002E-6</v>
      </c>
      <c r="K162">
        <v>8.7374484999999998E-3</v>
      </c>
      <c r="L162">
        <v>1.1479942E-4</v>
      </c>
      <c r="M162">
        <v>-2.9991102000000001</v>
      </c>
      <c r="N162">
        <v>8.8779524999999995E-3</v>
      </c>
      <c r="O162" s="1">
        <v>3.7957746999999997E-8</v>
      </c>
      <c r="P162" s="1">
        <v>6.6138881E-10</v>
      </c>
      <c r="Q162">
        <v>1.8268478E-3</v>
      </c>
      <c r="R162" s="1">
        <v>1.6873474999999999E-5</v>
      </c>
      <c r="T162">
        <v>161</v>
      </c>
      <c r="U162" s="2">
        <f t="shared" si="15"/>
        <v>5.1544522972967028</v>
      </c>
      <c r="V162" s="2">
        <f t="shared" si="11"/>
        <v>3.5540448999999997E-5</v>
      </c>
      <c r="W162" s="2">
        <f t="shared" si="12"/>
        <v>5.8011802E-7</v>
      </c>
      <c r="X162" s="2">
        <f t="shared" si="13"/>
        <v>2642.1424651439997</v>
      </c>
      <c r="Y162" s="2">
        <f t="shared" si="14"/>
        <v>1.447710367194E-2</v>
      </c>
      <c r="AF162" s="2">
        <v>5.2702826859999998</v>
      </c>
    </row>
    <row r="163" spans="1:32" x14ac:dyDescent="0.25">
      <c r="A163" t="s">
        <v>184</v>
      </c>
      <c r="B163">
        <v>3.5217000000000001</v>
      </c>
      <c r="C163" s="1">
        <v>750374800</v>
      </c>
      <c r="D163">
        <v>3719.6084000000001</v>
      </c>
      <c r="E163">
        <v>0.19729738999999999</v>
      </c>
      <c r="F163">
        <v>2.6837993000000001E-2</v>
      </c>
      <c r="G163" s="1">
        <v>3.5645943000000001E-5</v>
      </c>
      <c r="H163" s="1">
        <v>5.1429750000000003E-7</v>
      </c>
      <c r="I163" s="1">
        <v>1.7574926000000001E-7</v>
      </c>
      <c r="J163" s="1">
        <v>4.6646276000000004E-6</v>
      </c>
      <c r="K163">
        <v>9.4122291000000007E-3</v>
      </c>
      <c r="L163">
        <v>1.0265623E-4</v>
      </c>
      <c r="M163">
        <v>-3.1999843000000001</v>
      </c>
      <c r="N163">
        <v>7.3516644999999997E-3</v>
      </c>
      <c r="O163" s="1">
        <v>3.6084053999999998E-8</v>
      </c>
      <c r="P163" s="1">
        <v>5.1880010000000004E-10</v>
      </c>
      <c r="Q163">
        <v>1.9102362999999999E-3</v>
      </c>
      <c r="R163" s="1">
        <v>1.4563695E-5</v>
      </c>
      <c r="T163">
        <v>162</v>
      </c>
      <c r="U163" s="2">
        <f t="shared" si="15"/>
        <v>5.1890459361538452</v>
      </c>
      <c r="V163" s="2">
        <f t="shared" si="11"/>
        <v>3.5645943000000001E-5</v>
      </c>
      <c r="W163" s="2">
        <f t="shared" si="12"/>
        <v>5.1429750000000003E-7</v>
      </c>
      <c r="X163" s="2">
        <f t="shared" si="13"/>
        <v>2642.5949331599995</v>
      </c>
      <c r="Y163" s="2">
        <f t="shared" si="14"/>
        <v>1.3099344902280001E-2</v>
      </c>
      <c r="AF163" s="2">
        <v>5.3056537099999996</v>
      </c>
    </row>
    <row r="164" spans="1:32" x14ac:dyDescent="0.25">
      <c r="A164" t="s">
        <v>185</v>
      </c>
      <c r="B164">
        <v>3.5217000000000001</v>
      </c>
      <c r="C164" s="1">
        <v>750233510</v>
      </c>
      <c r="D164">
        <v>3820.0958999999998</v>
      </c>
      <c r="E164">
        <v>0.20911325</v>
      </c>
      <c r="F164">
        <v>3.0309708000000001E-2</v>
      </c>
      <c r="G164" s="1">
        <v>3.6070111999999998E-5</v>
      </c>
      <c r="H164" s="1">
        <v>5.5684101000000001E-7</v>
      </c>
      <c r="I164" s="1">
        <v>9.4340563999999996E-7</v>
      </c>
      <c r="J164" s="1">
        <v>4.8406233000000001E-6</v>
      </c>
      <c r="K164">
        <v>8.6971532999999997E-3</v>
      </c>
      <c r="L164">
        <v>1.0590317E-4</v>
      </c>
      <c r="M164">
        <v>-3.0231124</v>
      </c>
      <c r="N164">
        <v>8.2242862E-3</v>
      </c>
      <c r="O164" s="1">
        <v>3.9458100999999997E-8</v>
      </c>
      <c r="P164" s="1">
        <v>6.3967355000000002E-10</v>
      </c>
      <c r="Q164">
        <v>1.7168638E-3</v>
      </c>
      <c r="R164" s="1">
        <v>1.5932780999999999E-5</v>
      </c>
      <c r="T164">
        <v>163</v>
      </c>
      <c r="U164" s="2">
        <f t="shared" si="15"/>
        <v>5.2236395759890106</v>
      </c>
      <c r="V164" s="2">
        <f t="shared" si="11"/>
        <v>3.6070111999999998E-5</v>
      </c>
      <c r="W164" s="2">
        <f t="shared" si="12"/>
        <v>5.5684101000000001E-7</v>
      </c>
      <c r="X164" s="2">
        <f t="shared" si="13"/>
        <v>2642.0973521669998</v>
      </c>
      <c r="Y164" s="2">
        <f t="shared" si="14"/>
        <v>1.345323173103E-2</v>
      </c>
      <c r="AF164" s="2">
        <v>5.3410247350000004</v>
      </c>
    </row>
    <row r="165" spans="1:32" x14ac:dyDescent="0.25">
      <c r="A165" t="s">
        <v>186</v>
      </c>
      <c r="B165">
        <v>3.5217000000000001</v>
      </c>
      <c r="C165" s="1">
        <v>750166060</v>
      </c>
      <c r="D165">
        <v>4281.5743000000002</v>
      </c>
      <c r="E165">
        <v>0.20554098000000001</v>
      </c>
      <c r="F165">
        <v>3.2154724000000003E-2</v>
      </c>
      <c r="G165" s="1">
        <v>3.5700778999999998E-5</v>
      </c>
      <c r="H165" s="1">
        <v>6.0574383000000005E-7</v>
      </c>
      <c r="I165" s="1">
        <v>1.4073951000000001E-6</v>
      </c>
      <c r="J165" s="1">
        <v>5.1694670999999999E-6</v>
      </c>
      <c r="K165">
        <v>8.0419102999999999E-3</v>
      </c>
      <c r="L165">
        <v>1.1508638E-4</v>
      </c>
      <c r="M165">
        <v>-3.0816134000000002</v>
      </c>
      <c r="N165">
        <v>9.6587214000000005E-3</v>
      </c>
      <c r="O165" s="1">
        <v>3.9639025999999997E-8</v>
      </c>
      <c r="P165" s="1">
        <v>7.5541451999999995E-10</v>
      </c>
      <c r="Q165">
        <v>1.8183215999999999E-3</v>
      </c>
      <c r="R165" s="1">
        <v>1.7379141999999999E-5</v>
      </c>
      <c r="T165">
        <v>164</v>
      </c>
      <c r="U165" s="2">
        <f t="shared" si="15"/>
        <v>5.258233215824176</v>
      </c>
      <c r="V165" s="2">
        <f t="shared" si="11"/>
        <v>3.5700778999999998E-5</v>
      </c>
      <c r="W165" s="2">
        <f t="shared" si="12"/>
        <v>6.0574383000000005E-7</v>
      </c>
      <c r="X165" s="2">
        <f t="shared" si="13"/>
        <v>2641.8598135019997</v>
      </c>
      <c r="Y165" s="2">
        <f t="shared" si="14"/>
        <v>1.5078420212310002E-2</v>
      </c>
      <c r="AF165" s="2">
        <v>5.3763957600000003</v>
      </c>
    </row>
    <row r="166" spans="1:32" x14ac:dyDescent="0.25">
      <c r="A166" t="s">
        <v>187</v>
      </c>
      <c r="B166">
        <v>3.5217000000000001</v>
      </c>
      <c r="C166" s="1">
        <v>750163990</v>
      </c>
      <c r="D166">
        <v>3643.1855</v>
      </c>
      <c r="E166">
        <v>0.19970816</v>
      </c>
      <c r="F166">
        <v>2.9128360999999998E-2</v>
      </c>
      <c r="G166" s="1">
        <v>3.5856021999999997E-5</v>
      </c>
      <c r="H166" s="1">
        <v>5.5124445E-7</v>
      </c>
      <c r="I166" s="1">
        <v>1.243581E-7</v>
      </c>
      <c r="J166" s="1">
        <v>4.9997925000000003E-6</v>
      </c>
      <c r="K166">
        <v>9.1517795000000002E-3</v>
      </c>
      <c r="L166">
        <v>1.0886406E-4</v>
      </c>
      <c r="M166">
        <v>-3.1515532999999998</v>
      </c>
      <c r="N166">
        <v>8.0217477999999995E-3</v>
      </c>
      <c r="O166" s="1">
        <v>3.6507441000000002E-8</v>
      </c>
      <c r="P166" s="1">
        <v>5.7323402999999996E-10</v>
      </c>
      <c r="Q166">
        <v>1.7763117000000001E-3</v>
      </c>
      <c r="R166" s="1">
        <v>1.5558306E-5</v>
      </c>
      <c r="T166">
        <v>165</v>
      </c>
      <c r="U166" s="2">
        <f t="shared" si="15"/>
        <v>5.2928268546813184</v>
      </c>
      <c r="V166" s="2">
        <f t="shared" si="11"/>
        <v>3.5856021999999997E-5</v>
      </c>
      <c r="W166" s="2">
        <f t="shared" si="12"/>
        <v>5.5124445E-7</v>
      </c>
      <c r="X166" s="2">
        <f t="shared" si="13"/>
        <v>2641.8525235830002</v>
      </c>
      <c r="Y166" s="2">
        <f t="shared" si="14"/>
        <v>1.2830206375350001E-2</v>
      </c>
      <c r="AF166" s="2">
        <v>5.4117667840000001</v>
      </c>
    </row>
    <row r="167" spans="1:32" x14ac:dyDescent="0.25">
      <c r="A167" t="s">
        <v>188</v>
      </c>
      <c r="B167">
        <v>3.5217000000000001</v>
      </c>
      <c r="C167" s="1">
        <v>750189750</v>
      </c>
      <c r="D167">
        <v>3833.8942999999999</v>
      </c>
      <c r="E167">
        <v>0.20294145999999999</v>
      </c>
      <c r="F167">
        <v>1.7472826E-2</v>
      </c>
      <c r="G167" s="1">
        <v>3.4865289000000003E-5</v>
      </c>
      <c r="H167" s="1">
        <v>3.1703802E-7</v>
      </c>
      <c r="I167" s="1">
        <v>4.4563006999999999E-7</v>
      </c>
      <c r="J167" s="1">
        <v>2.9682813999999999E-6</v>
      </c>
      <c r="K167">
        <v>1.6581414999999999E-2</v>
      </c>
      <c r="L167" s="1">
        <v>9.0244844000000001E-5</v>
      </c>
      <c r="M167">
        <v>2.227249</v>
      </c>
      <c r="N167">
        <v>3.6319054000000001E-3</v>
      </c>
      <c r="O167" s="1">
        <v>2.3743872E-8</v>
      </c>
      <c r="P167" s="1">
        <v>1.6138299999999999E-10</v>
      </c>
      <c r="Q167">
        <v>1.8744708999999999E-3</v>
      </c>
      <c r="R167" s="1">
        <v>9.3820164999999994E-6</v>
      </c>
      <c r="T167">
        <v>166</v>
      </c>
      <c r="U167" s="2">
        <f t="shared" si="15"/>
        <v>5.3274204945164829</v>
      </c>
      <c r="V167" s="2">
        <f t="shared" si="11"/>
        <v>3.4865289000000003E-5</v>
      </c>
      <c r="W167" s="2">
        <f t="shared" si="12"/>
        <v>3.1703802E-7</v>
      </c>
      <c r="X167" s="2">
        <f t="shared" si="13"/>
        <v>2641.9432425749997</v>
      </c>
      <c r="Y167" s="2">
        <f t="shared" si="14"/>
        <v>1.350182555631E-2</v>
      </c>
      <c r="AF167" s="2">
        <v>5.447137809</v>
      </c>
    </row>
    <row r="168" spans="1:32" x14ac:dyDescent="0.25">
      <c r="A168" t="s">
        <v>189</v>
      </c>
      <c r="B168">
        <v>3.5217000000000001</v>
      </c>
      <c r="C168" s="1">
        <v>750182350</v>
      </c>
      <c r="D168">
        <v>3714.0751</v>
      </c>
      <c r="E168">
        <v>0.19862970999999999</v>
      </c>
      <c r="F168">
        <v>2.7083907000000001E-2</v>
      </c>
      <c r="G168" s="1">
        <v>3.5598510000000002E-5</v>
      </c>
      <c r="H168" s="1">
        <v>5.1559094999999998E-7</v>
      </c>
      <c r="I168" s="1">
        <v>1.9293214E-7</v>
      </c>
      <c r="J168" s="1">
        <v>4.6754840999999999E-6</v>
      </c>
      <c r="K168">
        <v>9.6125153000000008E-3</v>
      </c>
      <c r="L168">
        <v>1.0506732E-4</v>
      </c>
      <c r="M168">
        <v>-3.0090431999999998</v>
      </c>
      <c r="N168">
        <v>7.3829825000000003E-3</v>
      </c>
      <c r="O168" s="1">
        <v>3.5434389999999997E-8</v>
      </c>
      <c r="P168" s="1">
        <v>5.1002417999999997E-10</v>
      </c>
      <c r="Q168">
        <v>2.1846483000000001E-3</v>
      </c>
      <c r="R168" s="1">
        <v>1.4747323E-5</v>
      </c>
      <c r="T168">
        <v>167</v>
      </c>
      <c r="U168" s="2">
        <f t="shared" si="15"/>
        <v>5.3620141343516483</v>
      </c>
      <c r="V168" s="2">
        <f t="shared" si="11"/>
        <v>3.5598510000000002E-5</v>
      </c>
      <c r="W168" s="2">
        <f t="shared" si="12"/>
        <v>5.1559094999999998E-7</v>
      </c>
      <c r="X168" s="2">
        <f t="shared" si="13"/>
        <v>2641.9171819949997</v>
      </c>
      <c r="Y168" s="2">
        <f t="shared" si="14"/>
        <v>1.307985827967E-2</v>
      </c>
      <c r="AF168" s="2">
        <v>5.4825088339999999</v>
      </c>
    </row>
    <row r="169" spans="1:32" x14ac:dyDescent="0.25">
      <c r="A169" t="s">
        <v>190</v>
      </c>
      <c r="B169">
        <v>3.5217000000000001</v>
      </c>
      <c r="C169" s="1">
        <v>750243790</v>
      </c>
      <c r="D169">
        <v>3359.3939</v>
      </c>
      <c r="E169">
        <v>0.21184339999999999</v>
      </c>
      <c r="F169">
        <v>3.1268318000000003E-2</v>
      </c>
      <c r="G169" s="1">
        <v>3.5829345999999998E-5</v>
      </c>
      <c r="H169" s="1">
        <v>5.8104011999999998E-7</v>
      </c>
      <c r="I169" s="1">
        <v>2.2307191999999999E-6</v>
      </c>
      <c r="J169" s="1">
        <v>4.7503428000000003E-6</v>
      </c>
      <c r="K169">
        <v>8.2060173E-3</v>
      </c>
      <c r="L169">
        <v>1.1339116E-4</v>
      </c>
      <c r="M169">
        <v>-3.0662877000000002</v>
      </c>
      <c r="N169">
        <v>9.3287226000000004E-3</v>
      </c>
      <c r="O169" s="1">
        <v>3.8286782000000001E-8</v>
      </c>
      <c r="P169" s="1">
        <v>7.0201399999999997E-10</v>
      </c>
      <c r="Q169">
        <v>1.6668220000000001E-3</v>
      </c>
      <c r="R169" s="1">
        <v>1.6735716E-5</v>
      </c>
      <c r="T169">
        <v>168</v>
      </c>
      <c r="U169" s="2">
        <f t="shared" si="15"/>
        <v>5.3966077741868128</v>
      </c>
      <c r="V169" s="2">
        <f t="shared" si="11"/>
        <v>3.5829345999999998E-5</v>
      </c>
      <c r="W169" s="2">
        <f t="shared" si="12"/>
        <v>5.8104011999999998E-7</v>
      </c>
      <c r="X169" s="2">
        <f t="shared" si="13"/>
        <v>2642.133555243</v>
      </c>
      <c r="Y169" s="2">
        <f t="shared" si="14"/>
        <v>1.183077749763E-2</v>
      </c>
      <c r="AF169" s="2">
        <v>5.5178798589999998</v>
      </c>
    </row>
    <row r="170" spans="1:32" x14ac:dyDescent="0.25">
      <c r="A170" t="s">
        <v>191</v>
      </c>
      <c r="B170">
        <v>3.5217000000000001</v>
      </c>
      <c r="C170" s="1">
        <v>750235230</v>
      </c>
      <c r="D170">
        <v>3729.8402999999998</v>
      </c>
      <c r="E170">
        <v>0.19289245999999999</v>
      </c>
      <c r="F170">
        <v>8.5247694000000005E-4</v>
      </c>
      <c r="G170" s="1">
        <v>3.4633137E-5</v>
      </c>
      <c r="H170" s="1">
        <v>1.0905997E-7</v>
      </c>
      <c r="I170" s="1">
        <v>7.6586780999999993E-9</v>
      </c>
      <c r="J170" t="s">
        <v>19</v>
      </c>
      <c r="K170">
        <v>1.4966879000000001E-2</v>
      </c>
      <c r="L170" s="1">
        <v>8.5396443999999995E-5</v>
      </c>
      <c r="M170">
        <v>-3.1308026</v>
      </c>
      <c r="N170">
        <v>3.8446963E-3</v>
      </c>
      <c r="O170" s="1">
        <v>2.6019660999999999E-8</v>
      </c>
      <c r="P170" s="1">
        <v>1.8944917999999999E-10</v>
      </c>
      <c r="Q170">
        <v>1.9973501000000002E-3</v>
      </c>
      <c r="R170" s="1">
        <v>9.4463444999999997E-6</v>
      </c>
      <c r="T170">
        <v>169</v>
      </c>
      <c r="U170" s="2">
        <f t="shared" si="15"/>
        <v>5.4312014130439552</v>
      </c>
      <c r="V170" s="2">
        <f t="shared" si="11"/>
        <v>3.4633137E-5</v>
      </c>
      <c r="W170" s="2">
        <f t="shared" si="12"/>
        <v>1.0905997E-7</v>
      </c>
      <c r="X170" s="2">
        <f t="shared" si="13"/>
        <v>2642.1034094910001</v>
      </c>
      <c r="Y170" s="2">
        <f t="shared" si="14"/>
        <v>1.3135378584509999E-2</v>
      </c>
      <c r="AF170" s="2">
        <v>5.5532508829999996</v>
      </c>
    </row>
    <row r="171" spans="1:32" x14ac:dyDescent="0.25">
      <c r="A171" t="s">
        <v>192</v>
      </c>
      <c r="B171">
        <v>3.5217000000000001</v>
      </c>
      <c r="C171" s="1">
        <v>750033380</v>
      </c>
      <c r="D171">
        <v>3906.8721999999998</v>
      </c>
      <c r="E171">
        <v>0.20447372</v>
      </c>
      <c r="F171">
        <v>3.1780441E-2</v>
      </c>
      <c r="G171" s="1">
        <v>3.6001694999999998E-5</v>
      </c>
      <c r="H171" s="1">
        <v>5.9166717000000001E-7</v>
      </c>
      <c r="I171" s="1">
        <v>4.7443469000000001E-7</v>
      </c>
      <c r="J171" s="1">
        <v>5.2665821000000004E-6</v>
      </c>
      <c r="K171">
        <v>8.1596112999999994E-3</v>
      </c>
      <c r="L171">
        <v>1.1247245999999999E-4</v>
      </c>
      <c r="M171">
        <v>2.9704486000000001</v>
      </c>
      <c r="N171">
        <v>9.2839805000000004E-3</v>
      </c>
      <c r="O171" s="1">
        <v>3.9100535000000001E-8</v>
      </c>
      <c r="P171" s="1">
        <v>7.1614233000000001E-10</v>
      </c>
      <c r="Q171">
        <v>1.9002661000000001E-3</v>
      </c>
      <c r="R171" s="1">
        <v>1.6792602000000001E-5</v>
      </c>
      <c r="T171">
        <v>170</v>
      </c>
      <c r="U171" s="2">
        <f t="shared" si="15"/>
        <v>5.4657950528791206</v>
      </c>
      <c r="V171" s="2">
        <f t="shared" si="11"/>
        <v>3.6001694999999998E-5</v>
      </c>
      <c r="W171" s="2">
        <f t="shared" si="12"/>
        <v>5.9166717000000001E-7</v>
      </c>
      <c r="X171" s="2">
        <f t="shared" si="13"/>
        <v>2641.392554346</v>
      </c>
      <c r="Y171" s="2">
        <f t="shared" si="14"/>
        <v>1.375883182674E-2</v>
      </c>
      <c r="AF171" s="2">
        <v>5.5886219080000004</v>
      </c>
    </row>
    <row r="172" spans="1:32" x14ac:dyDescent="0.25">
      <c r="A172" t="s">
        <v>193</v>
      </c>
      <c r="B172">
        <v>3.5217000000000001</v>
      </c>
      <c r="C172" s="1">
        <v>750303540</v>
      </c>
      <c r="D172">
        <v>3750.8130000000001</v>
      </c>
      <c r="E172">
        <v>0.20459553999999999</v>
      </c>
      <c r="F172">
        <v>1.6890581000000002E-2</v>
      </c>
      <c r="G172" s="1">
        <v>3.5048675E-5</v>
      </c>
      <c r="H172" s="1">
        <v>3.1681803E-7</v>
      </c>
      <c r="I172" s="1">
        <v>1.8293975E-6</v>
      </c>
      <c r="J172" s="1">
        <v>2.7187533000000001E-6</v>
      </c>
      <c r="K172">
        <v>1.4929319E-2</v>
      </c>
      <c r="L172" s="1">
        <v>8.5192395999999997E-5</v>
      </c>
      <c r="M172">
        <v>2.6892390000000002</v>
      </c>
      <c r="N172">
        <v>3.8203855000000001E-3</v>
      </c>
      <c r="O172" s="1">
        <v>2.4955829E-8</v>
      </c>
      <c r="P172" s="1">
        <v>1.7971692000000001E-10</v>
      </c>
      <c r="Q172">
        <v>1.7393487E-3</v>
      </c>
      <c r="R172" s="1">
        <v>9.2547813999999993E-6</v>
      </c>
      <c r="T172">
        <v>171</v>
      </c>
      <c r="U172" s="2">
        <f t="shared" si="15"/>
        <v>5.5003886927142851</v>
      </c>
      <c r="V172" s="2">
        <f t="shared" si="11"/>
        <v>3.5048675E-5</v>
      </c>
      <c r="W172" s="2">
        <f t="shared" si="12"/>
        <v>3.1681803E-7</v>
      </c>
      <c r="X172" s="2">
        <f t="shared" si="13"/>
        <v>2642.3439768179996</v>
      </c>
      <c r="Y172" s="2">
        <f t="shared" si="14"/>
        <v>1.32092381421E-2</v>
      </c>
      <c r="AF172" s="2">
        <v>5.6239929330000002</v>
      </c>
    </row>
    <row r="173" spans="1:32" x14ac:dyDescent="0.25">
      <c r="A173" t="s">
        <v>194</v>
      </c>
      <c r="B173">
        <v>3.5217000000000001</v>
      </c>
      <c r="C173" s="1">
        <v>750222340</v>
      </c>
      <c r="D173">
        <v>3684.7453999999998</v>
      </c>
      <c r="E173">
        <v>0.20333177999999999</v>
      </c>
      <c r="F173">
        <v>3.1149202000000001E-2</v>
      </c>
      <c r="G173" s="1">
        <v>3.6149831000000002E-5</v>
      </c>
      <c r="H173" s="1">
        <v>5.7993186E-7</v>
      </c>
      <c r="I173" s="1">
        <v>1.6869275000000001E-7</v>
      </c>
      <c r="J173" s="1">
        <v>5.2310973999999997E-6</v>
      </c>
      <c r="K173">
        <v>8.7375005999999998E-3</v>
      </c>
      <c r="L173">
        <v>1.1369278E-4</v>
      </c>
      <c r="M173">
        <v>-3.0142182000000002</v>
      </c>
      <c r="N173">
        <v>8.7894970000000003E-3</v>
      </c>
      <c r="O173" s="1">
        <v>3.6587892000000002E-8</v>
      </c>
      <c r="P173" s="1">
        <v>6.2893601000000001E-10</v>
      </c>
      <c r="Q173">
        <v>1.8778441999999999E-3</v>
      </c>
      <c r="R173" s="1">
        <v>1.627366E-5</v>
      </c>
      <c r="T173">
        <v>172</v>
      </c>
      <c r="U173" s="2">
        <f t="shared" si="15"/>
        <v>5.5349823325494505</v>
      </c>
      <c r="V173" s="2">
        <f t="shared" si="11"/>
        <v>3.6149831000000002E-5</v>
      </c>
      <c r="W173" s="2">
        <f t="shared" si="12"/>
        <v>5.7993186E-7</v>
      </c>
      <c r="X173" s="2">
        <f t="shared" si="13"/>
        <v>2642.0580147779997</v>
      </c>
      <c r="Y173" s="2">
        <f t="shared" si="14"/>
        <v>1.2976567875179999E-2</v>
      </c>
      <c r="AF173" s="2">
        <v>5.6593639580000001</v>
      </c>
    </row>
    <row r="174" spans="1:32" x14ac:dyDescent="0.25">
      <c r="A174" t="s">
        <v>195</v>
      </c>
      <c r="B174">
        <v>3.5217000000000001</v>
      </c>
      <c r="C174" s="1">
        <v>749846150</v>
      </c>
      <c r="D174">
        <v>3639.4196999999999</v>
      </c>
      <c r="E174">
        <v>0.35006410999999998</v>
      </c>
      <c r="F174">
        <v>5.6908695000000002E-2</v>
      </c>
      <c r="G174" s="1">
        <v>3.6368302000000001E-5</v>
      </c>
      <c r="H174" s="1">
        <v>4.1139878000000001E-7</v>
      </c>
      <c r="I174" s="1">
        <v>6.9419500999999996E-7</v>
      </c>
      <c r="J174" s="1">
        <v>5.9034084000000001E-6</v>
      </c>
      <c r="K174">
        <v>1.9018899999999998E-2</v>
      </c>
      <c r="L174">
        <v>1.1941034999999999E-4</v>
      </c>
      <c r="M174">
        <v>0.2026405</v>
      </c>
      <c r="N174">
        <v>3.9022335999999999E-3</v>
      </c>
      <c r="O174" s="1">
        <v>2.3793814000000001E-8</v>
      </c>
      <c r="P174" s="1">
        <v>1.6526511E-10</v>
      </c>
      <c r="Q174">
        <v>1.6828259000000001E-3</v>
      </c>
      <c r="R174" s="1">
        <v>1.0164178E-5</v>
      </c>
      <c r="T174">
        <v>173</v>
      </c>
      <c r="U174" s="2">
        <f t="shared" si="15"/>
        <v>5.5695759714065929</v>
      </c>
      <c r="V174" s="2">
        <f t="shared" si="11"/>
        <v>3.6368302000000001E-5</v>
      </c>
      <c r="W174" s="2">
        <f t="shared" si="12"/>
        <v>4.1139878000000001E-7</v>
      </c>
      <c r="X174" s="2">
        <f t="shared" si="13"/>
        <v>2640.7331864549997</v>
      </c>
      <c r="Y174" s="2">
        <f t="shared" si="14"/>
        <v>1.281694435749E-2</v>
      </c>
      <c r="AF174" s="2">
        <v>5.6947349819999999</v>
      </c>
    </row>
    <row r="175" spans="1:32" x14ac:dyDescent="0.25">
      <c r="A175" t="s">
        <v>196</v>
      </c>
      <c r="B175">
        <v>3.5217000000000001</v>
      </c>
      <c r="C175" s="1">
        <v>750049830</v>
      </c>
      <c r="D175">
        <v>3887.2231000000002</v>
      </c>
      <c r="E175">
        <v>0.19810949</v>
      </c>
      <c r="F175">
        <v>1.7865978000000001E-2</v>
      </c>
      <c r="G175" s="1">
        <v>3.5018648999999998E-5</v>
      </c>
      <c r="H175" s="1">
        <v>3.3707917999999999E-7</v>
      </c>
      <c r="I175" s="1">
        <v>4.5789577E-7</v>
      </c>
      <c r="J175" s="1">
        <v>3.0942913E-6</v>
      </c>
      <c r="K175">
        <v>1.5650246E-2</v>
      </c>
      <c r="L175" s="1">
        <v>9.2002706000000002E-5</v>
      </c>
      <c r="M175">
        <v>2.6955171</v>
      </c>
      <c r="N175">
        <v>3.9335984000000001E-3</v>
      </c>
      <c r="O175" s="1">
        <v>2.4356934E-8</v>
      </c>
      <c r="P175" s="1">
        <v>1.8012943E-10</v>
      </c>
      <c r="Q175">
        <v>1.9391340999999999E-3</v>
      </c>
      <c r="R175" s="1">
        <v>9.8110538999999992E-6</v>
      </c>
      <c r="T175">
        <v>174</v>
      </c>
      <c r="U175" s="2">
        <f t="shared" si="15"/>
        <v>5.6041696112417574</v>
      </c>
      <c r="V175" s="2">
        <f t="shared" si="11"/>
        <v>3.5018648999999998E-5</v>
      </c>
      <c r="W175" s="2">
        <f t="shared" si="12"/>
        <v>3.3707917999999999E-7</v>
      </c>
      <c r="X175" s="2">
        <f t="shared" si="13"/>
        <v>2641.4504863109996</v>
      </c>
      <c r="Y175" s="2">
        <f t="shared" si="14"/>
        <v>1.3689633591270001E-2</v>
      </c>
      <c r="AF175" s="2">
        <v>5.7301060069999998</v>
      </c>
    </row>
    <row r="176" spans="1:32" x14ac:dyDescent="0.25">
      <c r="A176" t="s">
        <v>197</v>
      </c>
      <c r="B176">
        <v>3.5217000000000001</v>
      </c>
      <c r="C176" s="1">
        <v>750171410</v>
      </c>
      <c r="D176">
        <v>3686.5823</v>
      </c>
      <c r="E176">
        <v>0.18942902</v>
      </c>
      <c r="F176">
        <v>1.8374154E-2</v>
      </c>
      <c r="G176" s="1">
        <v>3.4877684000000003E-5</v>
      </c>
      <c r="H176" s="1">
        <v>3.6807001000000002E-7</v>
      </c>
      <c r="I176" s="1">
        <v>5.1546578999999997E-7</v>
      </c>
      <c r="J176" s="1">
        <v>3.3165766E-6</v>
      </c>
      <c r="K176">
        <v>1.5021506E-2</v>
      </c>
      <c r="L176" s="1">
        <v>9.3918391000000001E-5</v>
      </c>
      <c r="M176">
        <v>-3.0893641000000001</v>
      </c>
      <c r="N176">
        <v>4.2003442999999996E-3</v>
      </c>
      <c r="O176" s="1">
        <v>2.5878279999999998E-8</v>
      </c>
      <c r="P176" s="1">
        <v>2.0591511000000001E-10</v>
      </c>
      <c r="Q176">
        <v>2.6694354000000001E-3</v>
      </c>
      <c r="R176" s="1">
        <v>1.0559288E-5</v>
      </c>
      <c r="T176">
        <v>175</v>
      </c>
      <c r="U176" s="2">
        <f t="shared" si="15"/>
        <v>5.6387632510769228</v>
      </c>
      <c r="V176" s="2">
        <f t="shared" si="11"/>
        <v>3.4877684000000003E-5</v>
      </c>
      <c r="W176" s="2">
        <f t="shared" si="12"/>
        <v>3.6807001000000002E-7</v>
      </c>
      <c r="X176" s="2">
        <f t="shared" si="13"/>
        <v>2641.8786545970001</v>
      </c>
      <c r="Y176" s="2">
        <f t="shared" si="14"/>
        <v>1.298303688591E-2</v>
      </c>
      <c r="AF176" s="2">
        <v>5.7654770319999997</v>
      </c>
    </row>
    <row r="177" spans="1:32" x14ac:dyDescent="0.25">
      <c r="A177" t="s">
        <v>198</v>
      </c>
      <c r="B177">
        <v>3.5217000000000001</v>
      </c>
      <c r="C177" s="1">
        <v>750227650</v>
      </c>
      <c r="D177">
        <v>3954.4431</v>
      </c>
      <c r="E177">
        <v>0.19591122</v>
      </c>
      <c r="F177">
        <v>2.6805474999999999E-2</v>
      </c>
      <c r="G177" s="1">
        <v>3.5518773000000002E-5</v>
      </c>
      <c r="H177" s="1">
        <v>5.2336108E-7</v>
      </c>
      <c r="I177" s="1">
        <v>8.0785803999999997E-7</v>
      </c>
      <c r="J177" s="1">
        <v>4.6108909999999997E-6</v>
      </c>
      <c r="K177">
        <v>9.5694366999999995E-3</v>
      </c>
      <c r="L177">
        <v>1.0246623999999999E-4</v>
      </c>
      <c r="M177">
        <v>-3.0680938000000002</v>
      </c>
      <c r="N177">
        <v>7.2282622000000001E-3</v>
      </c>
      <c r="O177" s="1">
        <v>3.6565572000000001E-8</v>
      </c>
      <c r="P177" s="1">
        <v>5.1709464999999995E-10</v>
      </c>
      <c r="Q177">
        <v>2.2716402000000002E-3</v>
      </c>
      <c r="R177" s="1">
        <v>1.4685542E-5</v>
      </c>
      <c r="T177">
        <v>176</v>
      </c>
      <c r="U177" s="2">
        <f t="shared" si="15"/>
        <v>5.6733568909120873</v>
      </c>
      <c r="V177" s="2">
        <f t="shared" si="11"/>
        <v>3.5518773000000002E-5</v>
      </c>
      <c r="W177" s="2">
        <f t="shared" si="12"/>
        <v>5.2336108E-7</v>
      </c>
      <c r="X177" s="2">
        <f t="shared" si="13"/>
        <v>2642.0767150050001</v>
      </c>
      <c r="Y177" s="2">
        <f t="shared" si="14"/>
        <v>1.392636226527E-2</v>
      </c>
      <c r="AF177" s="2">
        <v>5.8008480569999996</v>
      </c>
    </row>
    <row r="178" spans="1:32" x14ac:dyDescent="0.25">
      <c r="A178" t="s">
        <v>199</v>
      </c>
      <c r="B178">
        <v>3.5217000000000001</v>
      </c>
      <c r="C178" s="1">
        <v>750336630</v>
      </c>
      <c r="D178">
        <v>3951.3885</v>
      </c>
      <c r="E178">
        <v>0.19361381</v>
      </c>
      <c r="F178">
        <v>8.6094722000000002E-4</v>
      </c>
      <c r="G178" s="1">
        <v>3.4413450000000002E-5</v>
      </c>
      <c r="H178" s="1">
        <v>1.0941135E-7</v>
      </c>
      <c r="I178" s="1">
        <v>4.2384638999999999E-10</v>
      </c>
      <c r="J178" t="s">
        <v>19</v>
      </c>
      <c r="K178">
        <v>1.6568356999999999E-2</v>
      </c>
      <c r="L178" s="1">
        <v>9.3485866999999995E-5</v>
      </c>
      <c r="M178">
        <v>-3.1317743</v>
      </c>
      <c r="N178">
        <v>3.7968381999999999E-3</v>
      </c>
      <c r="O178" s="1">
        <v>2.3748383000000002E-8</v>
      </c>
      <c r="P178" s="1">
        <v>1.6909663999999999E-10</v>
      </c>
      <c r="Q178">
        <v>1.8697065E-3</v>
      </c>
      <c r="R178" s="1">
        <v>9.6582278000000002E-6</v>
      </c>
      <c r="T178">
        <v>177</v>
      </c>
      <c r="U178" s="2">
        <f t="shared" si="15"/>
        <v>5.7079505297692306</v>
      </c>
      <c r="V178" s="2">
        <f t="shared" si="11"/>
        <v>3.4413450000000002E-5</v>
      </c>
      <c r="W178" s="2">
        <f t="shared" si="12"/>
        <v>1.0941135E-7</v>
      </c>
      <c r="X178" s="2">
        <f t="shared" si="13"/>
        <v>2642.4605098709999</v>
      </c>
      <c r="Y178" s="2">
        <f t="shared" si="14"/>
        <v>1.3915604880450001E-2</v>
      </c>
      <c r="AF178" s="2">
        <v>5.8362190810000003</v>
      </c>
    </row>
    <row r="179" spans="1:32" x14ac:dyDescent="0.25">
      <c r="A179" t="s">
        <v>200</v>
      </c>
      <c r="B179">
        <v>3.5217000000000001</v>
      </c>
      <c r="C179" s="1">
        <v>749942350</v>
      </c>
      <c r="D179">
        <v>3608.9987000000001</v>
      </c>
      <c r="E179">
        <v>0.20281056</v>
      </c>
      <c r="F179">
        <v>3.1973103000000003E-2</v>
      </c>
      <c r="G179" s="1">
        <v>3.5816440999999997E-5</v>
      </c>
      <c r="H179" s="1">
        <v>5.9515934999999996E-7</v>
      </c>
      <c r="I179" s="1">
        <v>6.9188279000000003E-8</v>
      </c>
      <c r="J179" s="1">
        <v>5.4146504999999996E-6</v>
      </c>
      <c r="K179">
        <v>8.5667176000000008E-3</v>
      </c>
      <c r="L179">
        <v>1.13119E-4</v>
      </c>
      <c r="M179">
        <v>-2.9382622</v>
      </c>
      <c r="N179">
        <v>8.9266568000000001E-3</v>
      </c>
      <c r="O179" s="1">
        <v>3.9771418E-8</v>
      </c>
      <c r="P179" s="1">
        <v>7.0000642999999996E-10</v>
      </c>
      <c r="Q179">
        <v>2.2227847E-3</v>
      </c>
      <c r="R179" s="1">
        <v>1.7130112999999999E-5</v>
      </c>
      <c r="T179">
        <v>178</v>
      </c>
      <c r="U179" s="2">
        <f t="shared" si="15"/>
        <v>5.7425441696043951</v>
      </c>
      <c r="V179" s="2">
        <f t="shared" si="11"/>
        <v>3.5816440999999997E-5</v>
      </c>
      <c r="W179" s="2">
        <f t="shared" si="12"/>
        <v>5.9515934999999996E-7</v>
      </c>
      <c r="X179" s="2">
        <f t="shared" si="13"/>
        <v>2641.0719739949996</v>
      </c>
      <c r="Y179" s="2">
        <f t="shared" si="14"/>
        <v>1.2709810721790001E-2</v>
      </c>
      <c r="AF179" s="2">
        <v>5.8715901060000002</v>
      </c>
    </row>
    <row r="180" spans="1:32" x14ac:dyDescent="0.25">
      <c r="A180" t="s">
        <v>201</v>
      </c>
      <c r="B180">
        <v>3.5217000000000001</v>
      </c>
      <c r="C180" s="1">
        <v>750190600</v>
      </c>
      <c r="D180">
        <v>4000.8168999999998</v>
      </c>
      <c r="E180">
        <v>0.19383158</v>
      </c>
      <c r="F180">
        <v>1.6137885000000001E-2</v>
      </c>
      <c r="G180" s="1">
        <v>3.4677335000000003E-5</v>
      </c>
      <c r="H180" s="1">
        <v>3.1319296E-7</v>
      </c>
      <c r="I180" s="1">
        <v>8.5783392E-8</v>
      </c>
      <c r="J180" s="1">
        <v>2.8877275000000001E-6</v>
      </c>
      <c r="K180">
        <v>1.6316089999999998E-2</v>
      </c>
      <c r="L180" s="1">
        <v>8.9570430000000001E-5</v>
      </c>
      <c r="M180">
        <v>2.9268705000000002</v>
      </c>
      <c r="N180">
        <v>3.6694913000000001E-3</v>
      </c>
      <c r="O180" s="1">
        <v>2.3735790000000001E-8</v>
      </c>
      <c r="P180" s="1">
        <v>1.6384224E-10</v>
      </c>
      <c r="Q180">
        <v>1.9335335E-3</v>
      </c>
      <c r="R180" s="1">
        <v>9.4162824000000005E-6</v>
      </c>
      <c r="T180">
        <v>179</v>
      </c>
      <c r="U180" s="2">
        <f t="shared" si="15"/>
        <v>5.7771378094395605</v>
      </c>
      <c r="V180" s="2">
        <f t="shared" si="11"/>
        <v>3.4677335000000003E-5</v>
      </c>
      <c r="W180" s="2">
        <f t="shared" si="12"/>
        <v>3.1319296E-7</v>
      </c>
      <c r="X180" s="2">
        <f t="shared" si="13"/>
        <v>2641.94623602</v>
      </c>
      <c r="Y180" s="2">
        <f t="shared" si="14"/>
        <v>1.408967687673E-2</v>
      </c>
      <c r="AF180" s="2">
        <v>5.9069611310000001</v>
      </c>
    </row>
    <row r="181" spans="1:32" x14ac:dyDescent="0.25">
      <c r="A181" t="s">
        <v>202</v>
      </c>
      <c r="B181">
        <v>3.5217000000000001</v>
      </c>
      <c r="C181" s="1">
        <v>750125490</v>
      </c>
      <c r="D181">
        <v>3892.8157000000001</v>
      </c>
      <c r="E181">
        <v>0.23066797</v>
      </c>
      <c r="F181">
        <v>3.1698880999999998E-2</v>
      </c>
      <c r="G181" s="1">
        <v>3.6186782000000001E-5</v>
      </c>
      <c r="H181" s="1">
        <v>5.4433182000000004E-7</v>
      </c>
      <c r="I181" s="1">
        <v>3.2048234E-6</v>
      </c>
      <c r="J181" s="1">
        <v>4.2885430999999997E-6</v>
      </c>
      <c r="K181">
        <v>8.9042014000000006E-3</v>
      </c>
      <c r="L181">
        <v>1.0933806000000001E-4</v>
      </c>
      <c r="M181">
        <v>2.7541470000000001</v>
      </c>
      <c r="N181">
        <v>8.2749811000000003E-3</v>
      </c>
      <c r="O181" s="1">
        <v>3.7910954999999997E-8</v>
      </c>
      <c r="P181" s="1">
        <v>6.1550586000000004E-10</v>
      </c>
      <c r="Q181">
        <v>1.7665033000000001E-3</v>
      </c>
      <c r="R181" s="1">
        <v>1.5946406E-5</v>
      </c>
      <c r="T181">
        <v>180</v>
      </c>
      <c r="U181" s="2">
        <f t="shared" si="15"/>
        <v>5.8117314482967029</v>
      </c>
      <c r="V181" s="2">
        <f t="shared" si="11"/>
        <v>3.6186782000000001E-5</v>
      </c>
      <c r="W181" s="2">
        <f t="shared" si="12"/>
        <v>5.4433182000000004E-7</v>
      </c>
      <c r="X181" s="2">
        <f t="shared" si="13"/>
        <v>2641.716938133</v>
      </c>
      <c r="Y181" s="2">
        <f t="shared" si="14"/>
        <v>1.370932905069E-2</v>
      </c>
      <c r="AF181" s="2">
        <v>5.9423321549999999</v>
      </c>
    </row>
    <row r="182" spans="1:32" x14ac:dyDescent="0.25">
      <c r="A182" t="s">
        <v>203</v>
      </c>
      <c r="B182">
        <v>3.5217000000000001</v>
      </c>
      <c r="C182" s="1">
        <v>750007560</v>
      </c>
      <c r="D182">
        <v>4204.6270999999997</v>
      </c>
      <c r="E182">
        <v>0.23840786999999999</v>
      </c>
      <c r="F182">
        <v>3.2846060000000003E-2</v>
      </c>
      <c r="G182" s="1">
        <v>3.5667516999999997E-5</v>
      </c>
      <c r="H182" s="1">
        <v>5.9241602000000002E-7</v>
      </c>
      <c r="I182" s="1">
        <v>5.8570350999999998E-6</v>
      </c>
      <c r="J182" s="1">
        <v>3.9274175000000002E-6</v>
      </c>
      <c r="K182">
        <v>8.2799672000000001E-3</v>
      </c>
      <c r="L182">
        <v>1.2099672E-4</v>
      </c>
      <c r="M182">
        <v>-2.4779149</v>
      </c>
      <c r="N182">
        <v>9.8953675999999997E-3</v>
      </c>
      <c r="O182" s="1">
        <v>3.9861257000000001E-8</v>
      </c>
      <c r="P182" s="1">
        <v>7.7850543000000005E-10</v>
      </c>
      <c r="Q182">
        <v>1.9643477999999998E-3</v>
      </c>
      <c r="R182" s="1">
        <v>1.8432845000000001E-5</v>
      </c>
      <c r="T182">
        <v>181</v>
      </c>
      <c r="U182" s="2">
        <f t="shared" si="15"/>
        <v>5.8463250881318682</v>
      </c>
      <c r="V182" s="2">
        <f t="shared" si="11"/>
        <v>3.5667516999999997E-5</v>
      </c>
      <c r="W182" s="2">
        <f t="shared" si="12"/>
        <v>5.9241602000000002E-7</v>
      </c>
      <c r="X182" s="2">
        <f t="shared" si="13"/>
        <v>2641.3016240520001</v>
      </c>
      <c r="Y182" s="2">
        <f t="shared" si="14"/>
        <v>1.480743525807E-2</v>
      </c>
      <c r="AF182" s="2">
        <v>5.9777031799999998</v>
      </c>
    </row>
    <row r="183" spans="1:32" x14ac:dyDescent="0.25">
      <c r="A183" t="s">
        <v>204</v>
      </c>
      <c r="B183">
        <v>3.5217000000000001</v>
      </c>
      <c r="C183" s="1">
        <v>750090900</v>
      </c>
      <c r="D183">
        <v>3710.3652999999999</v>
      </c>
      <c r="E183">
        <v>0.20752217000000001</v>
      </c>
      <c r="F183">
        <v>2.8702153000000001E-2</v>
      </c>
      <c r="G183" s="1">
        <v>3.5744755000000001E-5</v>
      </c>
      <c r="H183" s="1">
        <v>5.2795772000000001E-7</v>
      </c>
      <c r="I183" s="1">
        <v>6.6527242000000002E-7</v>
      </c>
      <c r="J183" s="1">
        <v>4.6710948999999998E-6</v>
      </c>
      <c r="K183">
        <v>9.2861955000000003E-3</v>
      </c>
      <c r="L183">
        <v>1.0792420000000001E-4</v>
      </c>
      <c r="M183">
        <v>-3.0297117</v>
      </c>
      <c r="N183">
        <v>7.8486337999999992E-3</v>
      </c>
      <c r="O183" s="1">
        <v>3.6560203E-8</v>
      </c>
      <c r="P183" s="1">
        <v>5.6124028000000002E-10</v>
      </c>
      <c r="Q183">
        <v>1.7320867999999999E-3</v>
      </c>
      <c r="R183" s="1">
        <v>1.5458394000000001E-5</v>
      </c>
      <c r="T183">
        <v>182</v>
      </c>
      <c r="U183" s="2">
        <f t="shared" si="15"/>
        <v>5.8809187279670319</v>
      </c>
      <c r="V183" s="2">
        <f t="shared" ref="V183:V246" si="16">G183</f>
        <v>3.5744755000000001E-5</v>
      </c>
      <c r="W183" s="2">
        <f t="shared" ref="W183:W246" si="17">H183</f>
        <v>5.2795772000000001E-7</v>
      </c>
      <c r="X183" s="2">
        <f t="shared" ref="X183:X246" si="18">B183*C183*0.000001</f>
        <v>2641.59512253</v>
      </c>
      <c r="Y183" s="2">
        <f t="shared" ref="Y183:Y246" si="19">B183*0.000001*D183</f>
        <v>1.3066793477009999E-2</v>
      </c>
      <c r="AF183" s="2">
        <v>6.0130742049999997</v>
      </c>
    </row>
    <row r="184" spans="1:32" x14ac:dyDescent="0.25">
      <c r="A184" t="s">
        <v>205</v>
      </c>
      <c r="B184">
        <v>3.5217000000000001</v>
      </c>
      <c r="C184" s="1">
        <v>750296520</v>
      </c>
      <c r="D184">
        <v>4392.7878000000001</v>
      </c>
      <c r="E184">
        <v>0.20279970999999999</v>
      </c>
      <c r="F184">
        <v>3.2977881000000001E-2</v>
      </c>
      <c r="G184" s="1">
        <v>3.5684598999999998E-5</v>
      </c>
      <c r="H184" s="1">
        <v>6.1508858000000002E-7</v>
      </c>
      <c r="I184" s="1">
        <v>1.9179243E-7</v>
      </c>
      <c r="J184" s="1">
        <v>5.5717090999999999E-6</v>
      </c>
      <c r="K184">
        <v>8.1897559999999994E-3</v>
      </c>
      <c r="L184">
        <v>1.2247427E-4</v>
      </c>
      <c r="M184">
        <v>-3.1867171000000001</v>
      </c>
      <c r="N184">
        <v>1.0082852999999999E-2</v>
      </c>
      <c r="O184" s="1">
        <v>3.7562981000000001E-8</v>
      </c>
      <c r="P184" s="1">
        <v>7.4358452E-10</v>
      </c>
      <c r="Q184">
        <v>1.7170116E-3</v>
      </c>
      <c r="R184" s="1">
        <v>1.7844927999999999E-5</v>
      </c>
      <c r="T184">
        <v>183</v>
      </c>
      <c r="U184" s="2">
        <f t="shared" si="15"/>
        <v>5.9155123678021972</v>
      </c>
      <c r="V184" s="2">
        <f t="shared" si="16"/>
        <v>3.5684598999999998E-5</v>
      </c>
      <c r="W184" s="2">
        <f t="shared" si="17"/>
        <v>6.1508858000000002E-7</v>
      </c>
      <c r="X184" s="2">
        <f t="shared" si="18"/>
        <v>2642.3192544839999</v>
      </c>
      <c r="Y184" s="2">
        <f t="shared" si="19"/>
        <v>1.5470080795260001E-2</v>
      </c>
      <c r="AF184" s="2">
        <v>6.0484452299999996</v>
      </c>
    </row>
    <row r="185" spans="1:32" x14ac:dyDescent="0.25">
      <c r="A185" t="s">
        <v>206</v>
      </c>
      <c r="B185">
        <v>3.5217000000000001</v>
      </c>
      <c r="C185" s="1">
        <v>750075490</v>
      </c>
      <c r="D185">
        <v>3547.8463999999999</v>
      </c>
      <c r="E185">
        <v>0.22193742999999999</v>
      </c>
      <c r="F185">
        <v>2.8806076E-2</v>
      </c>
      <c r="G185" s="1">
        <v>3.5966361000000002E-5</v>
      </c>
      <c r="H185" s="1">
        <v>5.0725888999999995E-7</v>
      </c>
      <c r="I185" s="1">
        <v>2.5784010999999999E-6</v>
      </c>
      <c r="J185" s="1">
        <v>4.1403610000000002E-6</v>
      </c>
      <c r="K185">
        <v>9.5631125999999997E-3</v>
      </c>
      <c r="L185">
        <v>1.0642439E-4</v>
      </c>
      <c r="M185">
        <v>2.7526752999999999</v>
      </c>
      <c r="N185">
        <v>7.4963484999999996E-3</v>
      </c>
      <c r="O185" s="1">
        <v>3.5036428000000001E-8</v>
      </c>
      <c r="P185" s="1">
        <v>5.1129957000000003E-10</v>
      </c>
      <c r="Q185">
        <v>1.6335048999999999E-3</v>
      </c>
      <c r="R185" s="1">
        <v>1.4731407999999999E-5</v>
      </c>
      <c r="T185">
        <v>184</v>
      </c>
      <c r="U185" s="2">
        <f t="shared" si="15"/>
        <v>5.9501060066593405</v>
      </c>
      <c r="V185" s="2">
        <f t="shared" si="16"/>
        <v>3.5966361000000002E-5</v>
      </c>
      <c r="W185" s="2">
        <f t="shared" si="17"/>
        <v>5.0725888999999995E-7</v>
      </c>
      <c r="X185" s="2">
        <f t="shared" si="18"/>
        <v>2641.5408531329999</v>
      </c>
      <c r="Y185" s="2">
        <f t="shared" si="19"/>
        <v>1.249445066688E-2</v>
      </c>
      <c r="AF185" s="2">
        <v>6.0838162540000003</v>
      </c>
    </row>
    <row r="186" spans="1:32" x14ac:dyDescent="0.25">
      <c r="A186" t="s">
        <v>207</v>
      </c>
      <c r="B186">
        <v>3.5217000000000001</v>
      </c>
      <c r="C186" s="1">
        <v>749907360</v>
      </c>
      <c r="D186">
        <v>3554.8978999999999</v>
      </c>
      <c r="E186">
        <v>0.19619449999999999</v>
      </c>
      <c r="F186">
        <v>1.6617995999999999E-2</v>
      </c>
      <c r="G186" s="1">
        <v>3.4931945E-5</v>
      </c>
      <c r="H186" s="1">
        <v>3.1501166999999998E-7</v>
      </c>
      <c r="I186" s="1">
        <v>2.0546787E-7</v>
      </c>
      <c r="J186" s="1">
        <v>2.9298888000000001E-6</v>
      </c>
      <c r="K186">
        <v>1.5376967E-2</v>
      </c>
      <c r="L186" s="1">
        <v>8.5491125999999996E-5</v>
      </c>
      <c r="M186">
        <v>2.7343058999999998</v>
      </c>
      <c r="N186">
        <v>3.7229429999999998E-3</v>
      </c>
      <c r="O186" s="1">
        <v>2.4580454999999999E-8</v>
      </c>
      <c r="P186" s="1">
        <v>1.7215988000000001E-10</v>
      </c>
      <c r="Q186">
        <v>1.7511250999999999E-3</v>
      </c>
      <c r="R186" s="1">
        <v>9.1867828000000002E-6</v>
      </c>
      <c r="T186">
        <v>185</v>
      </c>
      <c r="U186" s="2">
        <f t="shared" si="15"/>
        <v>5.984699646494505</v>
      </c>
      <c r="V186" s="2">
        <f t="shared" si="16"/>
        <v>3.4931945E-5</v>
      </c>
      <c r="W186" s="2">
        <f t="shared" si="17"/>
        <v>3.1501166999999998E-7</v>
      </c>
      <c r="X186" s="2">
        <f t="shared" si="18"/>
        <v>2640.9487497119999</v>
      </c>
      <c r="Y186" s="2">
        <f t="shared" si="19"/>
        <v>1.2519283934429999E-2</v>
      </c>
      <c r="AF186" s="2">
        <v>6.1191872790000001</v>
      </c>
    </row>
    <row r="187" spans="1:32" x14ac:dyDescent="0.25">
      <c r="A187" t="s">
        <v>208</v>
      </c>
      <c r="B187">
        <v>3.5217000000000001</v>
      </c>
      <c r="C187" s="1">
        <v>750154340</v>
      </c>
      <c r="D187">
        <v>3721.2496000000001</v>
      </c>
      <c r="E187">
        <v>0.18869221</v>
      </c>
      <c r="F187">
        <v>8.3350446999999996E-4</v>
      </c>
      <c r="G187" s="1">
        <v>3.4373367999999998E-5</v>
      </c>
      <c r="H187" s="1">
        <v>1.0862861E-7</v>
      </c>
      <c r="I187" s="1">
        <v>2.0394670000000001E-11</v>
      </c>
      <c r="J187" t="s">
        <v>19</v>
      </c>
      <c r="K187">
        <v>1.6305005000000001E-2</v>
      </c>
      <c r="L187" s="1">
        <v>9.1026485000000006E-5</v>
      </c>
      <c r="M187">
        <v>-3.1296637</v>
      </c>
      <c r="N187">
        <v>3.7560185E-3</v>
      </c>
      <c r="O187" s="1">
        <v>2.3638958000000001E-8</v>
      </c>
      <c r="P187" s="1">
        <v>1.6643179999999999E-10</v>
      </c>
      <c r="Q187">
        <v>1.5426031000000001E-3</v>
      </c>
      <c r="R187" s="1">
        <v>9.3714202999999993E-6</v>
      </c>
      <c r="T187">
        <v>186</v>
      </c>
      <c r="U187" s="2">
        <f t="shared" si="15"/>
        <v>6.0192932863296695</v>
      </c>
      <c r="V187" s="2">
        <f t="shared" si="16"/>
        <v>3.4373367999999998E-5</v>
      </c>
      <c r="W187" s="2">
        <f t="shared" si="17"/>
        <v>1.0862861E-7</v>
      </c>
      <c r="X187" s="2">
        <f t="shared" si="18"/>
        <v>2641.8185391779998</v>
      </c>
      <c r="Y187" s="2">
        <f t="shared" si="19"/>
        <v>1.3105124716320001E-2</v>
      </c>
      <c r="AF187" s="2">
        <v>6.154558304</v>
      </c>
    </row>
    <row r="188" spans="1:32" x14ac:dyDescent="0.25">
      <c r="A188" t="s">
        <v>209</v>
      </c>
      <c r="B188">
        <v>3.5217000000000001</v>
      </c>
      <c r="C188" s="1">
        <v>750107930</v>
      </c>
      <c r="D188">
        <v>3870.0551999999998</v>
      </c>
      <c r="E188">
        <v>0.23280714</v>
      </c>
      <c r="F188">
        <v>3.1961377999999999E-2</v>
      </c>
      <c r="G188" s="1">
        <v>3.6138464999999997E-5</v>
      </c>
      <c r="H188" s="1">
        <v>5.8120330000000005E-7</v>
      </c>
      <c r="I188" s="1">
        <v>5.0239888999999996E-6</v>
      </c>
      <c r="J188" s="1">
        <v>4.0084016000000003E-6</v>
      </c>
      <c r="K188">
        <v>8.5577848000000008E-3</v>
      </c>
      <c r="L188">
        <v>1.2172973E-4</v>
      </c>
      <c r="M188">
        <v>-2.4463007000000001</v>
      </c>
      <c r="N188">
        <v>9.6385546999999995E-3</v>
      </c>
      <c r="O188" s="1">
        <v>3.5951027999999998E-8</v>
      </c>
      <c r="P188" s="1">
        <v>6.7651628000000003E-10</v>
      </c>
      <c r="Q188">
        <v>1.6178036999999999E-3</v>
      </c>
      <c r="R188" s="1">
        <v>1.7312774E-5</v>
      </c>
      <c r="T188">
        <v>187</v>
      </c>
      <c r="U188" s="2">
        <f t="shared" si="15"/>
        <v>6.0538869261648349</v>
      </c>
      <c r="V188" s="2">
        <f t="shared" si="16"/>
        <v>3.6138464999999997E-5</v>
      </c>
      <c r="W188" s="2">
        <f t="shared" si="17"/>
        <v>5.8120330000000005E-7</v>
      </c>
      <c r="X188" s="2">
        <f t="shared" si="18"/>
        <v>2641.6550970809999</v>
      </c>
      <c r="Y188" s="2">
        <f t="shared" si="19"/>
        <v>1.362917339784E-2</v>
      </c>
      <c r="AF188" s="2">
        <v>6.1899293289999999</v>
      </c>
    </row>
    <row r="189" spans="1:32" x14ac:dyDescent="0.25">
      <c r="A189" t="s">
        <v>210</v>
      </c>
      <c r="B189">
        <v>3.5217000000000001</v>
      </c>
      <c r="C189" s="1">
        <v>750102120</v>
      </c>
      <c r="D189">
        <v>3777.3670999999999</v>
      </c>
      <c r="E189">
        <v>0.20873653</v>
      </c>
      <c r="F189">
        <v>2.9098766000000002E-2</v>
      </c>
      <c r="G189" s="1">
        <v>3.5854715000000002E-5</v>
      </c>
      <c r="H189" s="1">
        <v>5.3845882000000003E-7</v>
      </c>
      <c r="I189" s="1">
        <v>1.2640311E-6</v>
      </c>
      <c r="J189" s="1">
        <v>4.6201670999999999E-6</v>
      </c>
      <c r="K189">
        <v>9.2192282000000004E-3</v>
      </c>
      <c r="L189">
        <v>1.1353021999999999E-4</v>
      </c>
      <c r="M189">
        <v>-3.0124393</v>
      </c>
      <c r="N189">
        <v>8.3149913999999991E-3</v>
      </c>
      <c r="O189" s="1">
        <v>3.4193952E-8</v>
      </c>
      <c r="P189" s="1">
        <v>5.5248086999999999E-10</v>
      </c>
      <c r="Q189">
        <v>1.7999188E-3</v>
      </c>
      <c r="R189" s="1">
        <v>1.5540068999999999E-5</v>
      </c>
      <c r="T189">
        <v>188</v>
      </c>
      <c r="U189" s="2">
        <f t="shared" si="15"/>
        <v>6.0884805650219773</v>
      </c>
      <c r="V189" s="2">
        <f t="shared" si="16"/>
        <v>3.5854715000000002E-5</v>
      </c>
      <c r="W189" s="2">
        <f t="shared" si="17"/>
        <v>5.3845882000000003E-7</v>
      </c>
      <c r="X189" s="2">
        <f t="shared" si="18"/>
        <v>2641.6346360040002</v>
      </c>
      <c r="Y189" s="2">
        <f t="shared" si="19"/>
        <v>1.3302753716070001E-2</v>
      </c>
      <c r="AF189" s="2">
        <v>6.2253003529999997</v>
      </c>
    </row>
    <row r="190" spans="1:32" x14ac:dyDescent="0.25">
      <c r="A190" t="s">
        <v>211</v>
      </c>
      <c r="B190">
        <v>3.5217000000000001</v>
      </c>
      <c r="C190" s="1">
        <v>750228650</v>
      </c>
      <c r="D190">
        <v>4031.7712000000001</v>
      </c>
      <c r="E190">
        <v>0.20573938999999999</v>
      </c>
      <c r="F190">
        <v>2.9279975E-2</v>
      </c>
      <c r="G190" s="1">
        <v>3.6269687E-5</v>
      </c>
      <c r="H190" s="1">
        <v>5.3898613000000003E-7</v>
      </c>
      <c r="I190" s="1">
        <v>1.7286664E-7</v>
      </c>
      <c r="J190" s="1">
        <v>4.8539366E-6</v>
      </c>
      <c r="K190">
        <v>9.0645094999999998E-3</v>
      </c>
      <c r="L190">
        <v>1.0572262E-4</v>
      </c>
      <c r="M190">
        <v>-3.1068403</v>
      </c>
      <c r="N190">
        <v>7.8693958999999994E-3</v>
      </c>
      <c r="O190" s="1">
        <v>3.6754488000000003E-8</v>
      </c>
      <c r="P190" s="1">
        <v>5.6633879000000002E-10</v>
      </c>
      <c r="Q190">
        <v>1.7072862E-3</v>
      </c>
      <c r="R190" s="1">
        <v>1.5161678000000001E-5</v>
      </c>
      <c r="T190">
        <v>189</v>
      </c>
      <c r="U190" s="2">
        <f t="shared" si="15"/>
        <v>6.1230742048571427</v>
      </c>
      <c r="V190" s="2">
        <f t="shared" si="16"/>
        <v>3.6269687E-5</v>
      </c>
      <c r="W190" s="2">
        <f t="shared" si="17"/>
        <v>5.3898613000000003E-7</v>
      </c>
      <c r="X190" s="2">
        <f t="shared" si="18"/>
        <v>2642.0802367049996</v>
      </c>
      <c r="Y190" s="2">
        <f t="shared" si="19"/>
        <v>1.4198688635040001E-2</v>
      </c>
      <c r="AF190" s="2">
        <v>6.2606713779999996</v>
      </c>
    </row>
    <row r="191" spans="1:32" x14ac:dyDescent="0.25">
      <c r="A191" t="s">
        <v>212</v>
      </c>
      <c r="B191">
        <v>3.5217000000000001</v>
      </c>
      <c r="C191" s="1">
        <v>749872370</v>
      </c>
      <c r="D191">
        <v>3996.2022999999999</v>
      </c>
      <c r="E191">
        <v>0.1952062</v>
      </c>
      <c r="F191">
        <v>8.7870842999999998E-4</v>
      </c>
      <c r="G191" s="1">
        <v>3.5046372E-5</v>
      </c>
      <c r="H191" s="1">
        <v>1.1167268E-7</v>
      </c>
      <c r="I191" s="1">
        <v>1.3267097E-8</v>
      </c>
      <c r="J191" t="s">
        <v>19</v>
      </c>
      <c r="K191">
        <v>1.6527119999999999E-2</v>
      </c>
      <c r="L191" s="1">
        <v>9.4187165000000003E-5</v>
      </c>
      <c r="M191">
        <v>2.9822186999999998</v>
      </c>
      <c r="N191">
        <v>3.8196513E-3</v>
      </c>
      <c r="O191" s="1">
        <v>2.3179578000000001E-8</v>
      </c>
      <c r="P191" s="1">
        <v>1.6595218E-10</v>
      </c>
      <c r="Q191">
        <v>1.6345704E-3</v>
      </c>
      <c r="R191" s="1">
        <v>9.5110582999999994E-6</v>
      </c>
      <c r="T191">
        <v>190</v>
      </c>
      <c r="U191" s="2">
        <f t="shared" si="15"/>
        <v>6.1576678446923081</v>
      </c>
      <c r="V191" s="2">
        <f t="shared" si="16"/>
        <v>3.5046372E-5</v>
      </c>
      <c r="W191" s="2">
        <f t="shared" si="17"/>
        <v>1.1167268E-7</v>
      </c>
      <c r="X191" s="2">
        <f t="shared" si="18"/>
        <v>2640.8255254289998</v>
      </c>
      <c r="Y191" s="2">
        <f t="shared" si="19"/>
        <v>1.4073425639910001E-2</v>
      </c>
      <c r="AF191" s="2">
        <v>6.2960424030000004</v>
      </c>
    </row>
    <row r="192" spans="1:32" x14ac:dyDescent="0.25">
      <c r="A192" t="s">
        <v>213</v>
      </c>
      <c r="B192">
        <v>3.5217000000000001</v>
      </c>
      <c r="C192" s="1">
        <v>750093210</v>
      </c>
      <c r="D192">
        <v>3900.0313999999998</v>
      </c>
      <c r="E192">
        <v>0.20657744</v>
      </c>
      <c r="F192">
        <v>3.0112005000000001E-2</v>
      </c>
      <c r="G192" s="1">
        <v>3.6314654999999997E-5</v>
      </c>
      <c r="H192" s="1">
        <v>5.5837505999999997E-7</v>
      </c>
      <c r="I192" s="1">
        <v>7.5963809E-7</v>
      </c>
      <c r="J192" s="1">
        <v>4.8842625999999998E-6</v>
      </c>
      <c r="K192">
        <v>8.9286282000000002E-3</v>
      </c>
      <c r="L192">
        <v>1.0851518E-4</v>
      </c>
      <c r="M192">
        <v>-3.0253657999999999</v>
      </c>
      <c r="N192">
        <v>8.2077755999999998E-3</v>
      </c>
      <c r="O192" s="1">
        <v>3.6649626999999998E-8</v>
      </c>
      <c r="P192" s="1">
        <v>5.8848868999999996E-10</v>
      </c>
      <c r="Q192">
        <v>1.8335456E-3</v>
      </c>
      <c r="R192" s="1">
        <v>1.553941E-5</v>
      </c>
      <c r="T192">
        <v>191</v>
      </c>
      <c r="U192" s="2">
        <f t="shared" si="15"/>
        <v>6.1922614845274717</v>
      </c>
      <c r="V192" s="2">
        <f t="shared" si="16"/>
        <v>3.6314654999999997E-5</v>
      </c>
      <c r="W192" s="2">
        <f t="shared" si="17"/>
        <v>5.5837505999999997E-7</v>
      </c>
      <c r="X192" s="2">
        <f t="shared" si="18"/>
        <v>2641.6032576570001</v>
      </c>
      <c r="Y192" s="2">
        <f t="shared" si="19"/>
        <v>1.373474058138E-2</v>
      </c>
      <c r="AF192" s="2">
        <v>6.3314134280000003</v>
      </c>
    </row>
    <row r="193" spans="1:32" x14ac:dyDescent="0.25">
      <c r="A193" t="s">
        <v>214</v>
      </c>
      <c r="B193">
        <v>3.5217000000000001</v>
      </c>
      <c r="C193" s="1">
        <v>750254410</v>
      </c>
      <c r="D193">
        <v>3884.5266999999999</v>
      </c>
      <c r="E193">
        <v>0.20136069000000001</v>
      </c>
      <c r="F193">
        <v>2.8119083E-2</v>
      </c>
      <c r="G193" s="1">
        <v>3.5674018E-5</v>
      </c>
      <c r="H193" s="1">
        <v>5.2837257000000002E-7</v>
      </c>
      <c r="I193" s="1">
        <v>2.1315473999999999E-7</v>
      </c>
      <c r="J193" s="1">
        <v>4.7822910000000003E-6</v>
      </c>
      <c r="K193">
        <v>9.4014170000000005E-3</v>
      </c>
      <c r="L193">
        <v>1.069592E-4</v>
      </c>
      <c r="M193">
        <v>-3.0540620000000001</v>
      </c>
      <c r="N193">
        <v>7.6811283000000003E-3</v>
      </c>
      <c r="O193" s="1">
        <v>3.6215817000000003E-8</v>
      </c>
      <c r="P193" s="1">
        <v>5.4366009999999999E-10</v>
      </c>
      <c r="Q193">
        <v>1.5542124E-3</v>
      </c>
      <c r="R193" s="1">
        <v>1.5225149E-5</v>
      </c>
      <c r="T193">
        <v>192</v>
      </c>
      <c r="U193" s="2">
        <f t="shared" si="15"/>
        <v>6.226855123384615</v>
      </c>
      <c r="V193" s="2">
        <f t="shared" si="16"/>
        <v>3.5674018E-5</v>
      </c>
      <c r="W193" s="2">
        <f t="shared" si="17"/>
        <v>5.2837257000000002E-7</v>
      </c>
      <c r="X193" s="2">
        <f t="shared" si="18"/>
        <v>2642.170955697</v>
      </c>
      <c r="Y193" s="2">
        <f t="shared" si="19"/>
        <v>1.3680137679389999E-2</v>
      </c>
      <c r="AF193" s="2">
        <v>6.3667844520000001</v>
      </c>
    </row>
    <row r="194" spans="1:32" x14ac:dyDescent="0.25">
      <c r="A194" t="s">
        <v>215</v>
      </c>
      <c r="B194">
        <v>3.5217000000000001</v>
      </c>
      <c r="C194" s="1">
        <v>749884540</v>
      </c>
      <c r="D194">
        <v>3825.4623000000001</v>
      </c>
      <c r="E194">
        <v>0.19543314000000001</v>
      </c>
      <c r="F194">
        <v>1.8091039E-2</v>
      </c>
      <c r="G194" s="1">
        <v>3.5131736E-5</v>
      </c>
      <c r="H194" s="1">
        <v>3.4441213E-7</v>
      </c>
      <c r="I194" s="1">
        <v>1.9821511999999999E-7</v>
      </c>
      <c r="J194" s="1">
        <v>3.1969510000000002E-6</v>
      </c>
      <c r="K194">
        <v>1.5812705E-2</v>
      </c>
      <c r="L194" s="1">
        <v>9.4746200000000004E-5</v>
      </c>
      <c r="M194">
        <v>2.6843775999999999</v>
      </c>
      <c r="N194">
        <v>4.0054616000000003E-3</v>
      </c>
      <c r="O194" s="1">
        <v>2.3579883999999999E-8</v>
      </c>
      <c r="P194" s="1">
        <v>1.7695147E-10</v>
      </c>
      <c r="Q194">
        <v>1.4969083E-3</v>
      </c>
      <c r="R194" s="1">
        <v>9.8478326999999996E-6</v>
      </c>
      <c r="T194">
        <v>193</v>
      </c>
      <c r="U194" s="2">
        <f t="shared" si="15"/>
        <v>6.2614487632197804</v>
      </c>
      <c r="V194" s="2">
        <f t="shared" si="16"/>
        <v>3.5131736E-5</v>
      </c>
      <c r="W194" s="2">
        <f t="shared" si="17"/>
        <v>3.4441213E-7</v>
      </c>
      <c r="X194" s="2">
        <f t="shared" si="18"/>
        <v>2640.8683845179999</v>
      </c>
      <c r="Y194" s="2">
        <f t="shared" si="19"/>
        <v>1.3472130581910002E-2</v>
      </c>
      <c r="AF194" s="2">
        <v>6.402155477</v>
      </c>
    </row>
    <row r="195" spans="1:32" x14ac:dyDescent="0.25">
      <c r="A195" t="s">
        <v>216</v>
      </c>
      <c r="B195">
        <v>3.5217000000000001</v>
      </c>
      <c r="C195" s="1">
        <v>750091750</v>
      </c>
      <c r="D195">
        <v>4036.0014999999999</v>
      </c>
      <c r="E195">
        <v>0.20308859000000001</v>
      </c>
      <c r="F195">
        <v>2.9225608E-2</v>
      </c>
      <c r="G195" s="1">
        <v>3.6010969E-5</v>
      </c>
      <c r="H195" s="1">
        <v>5.4414918E-7</v>
      </c>
      <c r="I195" s="1">
        <v>1.2705885999999999E-7</v>
      </c>
      <c r="J195" s="1">
        <v>4.9258686000000002E-6</v>
      </c>
      <c r="K195">
        <v>8.8647941000000001E-3</v>
      </c>
      <c r="L195">
        <v>1.0661974E-4</v>
      </c>
      <c r="M195">
        <v>-3.1130422000000002</v>
      </c>
      <c r="N195">
        <v>8.1143602999999998E-3</v>
      </c>
      <c r="O195" s="1">
        <v>3.7217938000000003E-8</v>
      </c>
      <c r="P195" s="1">
        <v>5.9211796999999997E-10</v>
      </c>
      <c r="Q195">
        <v>1.8448806999999999E-3</v>
      </c>
      <c r="R195" s="1">
        <v>1.5429955E-5</v>
      </c>
      <c r="T195">
        <v>194</v>
      </c>
      <c r="U195" s="2">
        <f t="shared" ref="U195:U258" si="20">AF195*9.79/10.01</f>
        <v>6.296042403054944</v>
      </c>
      <c r="V195" s="2">
        <f t="shared" si="16"/>
        <v>3.6010969E-5</v>
      </c>
      <c r="W195" s="2">
        <f t="shared" si="17"/>
        <v>5.4414918E-7</v>
      </c>
      <c r="X195" s="2">
        <f t="shared" si="18"/>
        <v>2641.5981159749999</v>
      </c>
      <c r="Y195" s="2">
        <f t="shared" si="19"/>
        <v>1.421358648255E-2</v>
      </c>
      <c r="AF195" s="2">
        <v>6.4375265019999999</v>
      </c>
    </row>
    <row r="196" spans="1:32" x14ac:dyDescent="0.25">
      <c r="A196" t="s">
        <v>217</v>
      </c>
      <c r="B196">
        <v>3.5217000000000001</v>
      </c>
      <c r="C196" s="1">
        <v>750220080</v>
      </c>
      <c r="D196">
        <v>4009.1266000000001</v>
      </c>
      <c r="E196">
        <v>0.20031003</v>
      </c>
      <c r="F196">
        <v>2.9762640999999999E-2</v>
      </c>
      <c r="G196" s="1">
        <v>3.5614034000000001E-5</v>
      </c>
      <c r="H196" s="1">
        <v>5.6257055000000002E-7</v>
      </c>
      <c r="I196" s="1">
        <v>2.5486692E-7</v>
      </c>
      <c r="J196" s="1">
        <v>5.0848252999999999E-6</v>
      </c>
      <c r="K196">
        <v>8.8491313999999998E-3</v>
      </c>
      <c r="L196">
        <v>1.1266608E-4</v>
      </c>
      <c r="M196">
        <v>-3.2185027000000002</v>
      </c>
      <c r="N196">
        <v>8.5808158000000006E-3</v>
      </c>
      <c r="O196" s="1">
        <v>3.6787742000000002E-8</v>
      </c>
      <c r="P196" s="1">
        <v>6.1860414999999999E-10</v>
      </c>
      <c r="Q196">
        <v>2.1098701999999999E-3</v>
      </c>
      <c r="R196" s="1">
        <v>1.6190780999999999E-5</v>
      </c>
      <c r="T196">
        <v>195</v>
      </c>
      <c r="U196" s="2">
        <f t="shared" si="20"/>
        <v>6.3306360428901094</v>
      </c>
      <c r="V196" s="2">
        <f t="shared" si="16"/>
        <v>3.5614034000000001E-5</v>
      </c>
      <c r="W196" s="2">
        <f t="shared" si="17"/>
        <v>5.6257055000000002E-7</v>
      </c>
      <c r="X196" s="2">
        <f t="shared" si="18"/>
        <v>2642.0500557360001</v>
      </c>
      <c r="Y196" s="2">
        <f t="shared" si="19"/>
        <v>1.4118941147220001E-2</v>
      </c>
      <c r="AF196" s="2">
        <v>6.4728975269999998</v>
      </c>
    </row>
    <row r="197" spans="1:32" x14ac:dyDescent="0.25">
      <c r="A197" t="s">
        <v>218</v>
      </c>
      <c r="B197">
        <v>3.5217000000000001</v>
      </c>
      <c r="C197" s="1">
        <v>749935160</v>
      </c>
      <c r="D197">
        <v>3776.4202</v>
      </c>
      <c r="E197">
        <v>0.21045986</v>
      </c>
      <c r="F197">
        <v>2.096218E-2</v>
      </c>
      <c r="G197" s="1">
        <v>3.5116283000000001E-5</v>
      </c>
      <c r="H197" s="1">
        <v>3.8793661999999999E-7</v>
      </c>
      <c r="I197" s="1">
        <v>2.5621946000000001E-6</v>
      </c>
      <c r="J197" s="1">
        <v>3.2049420999999998E-6</v>
      </c>
      <c r="K197">
        <v>1.1453342E-2</v>
      </c>
      <c r="L197" s="1">
        <v>9.0373351000000004E-5</v>
      </c>
      <c r="M197">
        <v>2.7142924000000002</v>
      </c>
      <c r="N197">
        <v>5.3037372999999999E-3</v>
      </c>
      <c r="O197" s="1">
        <v>3.0683806000000003E-8</v>
      </c>
      <c r="P197" s="1">
        <v>3.1303035000000001E-10</v>
      </c>
      <c r="Q197">
        <v>1.7731808999999999E-3</v>
      </c>
      <c r="R197" s="1">
        <v>1.1433266999999999E-5</v>
      </c>
      <c r="T197">
        <v>196</v>
      </c>
      <c r="U197" s="2">
        <f t="shared" si="20"/>
        <v>6.3652296817472518</v>
      </c>
      <c r="V197" s="2">
        <f t="shared" si="16"/>
        <v>3.5116283000000001E-5</v>
      </c>
      <c r="W197" s="2">
        <f t="shared" si="17"/>
        <v>3.8793661999999999E-7</v>
      </c>
      <c r="X197" s="2">
        <f t="shared" si="18"/>
        <v>2641.0466529720002</v>
      </c>
      <c r="Y197" s="2">
        <f t="shared" si="19"/>
        <v>1.3299419018340001E-2</v>
      </c>
      <c r="AF197" s="2">
        <v>6.5082685509999996</v>
      </c>
    </row>
    <row r="198" spans="1:32" x14ac:dyDescent="0.25">
      <c r="A198" t="s">
        <v>219</v>
      </c>
      <c r="B198">
        <v>3.5217000000000001</v>
      </c>
      <c r="C198" s="1">
        <v>750115960</v>
      </c>
      <c r="D198">
        <v>4342.6355999999996</v>
      </c>
      <c r="E198">
        <v>0.21182139999999999</v>
      </c>
      <c r="F198">
        <v>1.8373727999999999E-2</v>
      </c>
      <c r="G198" s="1">
        <v>3.5453093000000002E-5</v>
      </c>
      <c r="H198" s="1">
        <v>3.3522460000000002E-7</v>
      </c>
      <c r="I198" s="1">
        <v>2.1182715000000001E-6</v>
      </c>
      <c r="J198" s="1">
        <v>2.8206936E-6</v>
      </c>
      <c r="K198">
        <v>1.5214385E-2</v>
      </c>
      <c r="L198" s="1">
        <v>8.9335108E-5</v>
      </c>
      <c r="M198">
        <v>2.6876267</v>
      </c>
      <c r="N198">
        <v>3.9311127000000003E-3</v>
      </c>
      <c r="O198" s="1">
        <v>2.5195504E-8</v>
      </c>
      <c r="P198" s="1">
        <v>1.86913E-10</v>
      </c>
      <c r="Q198">
        <v>1.7601792E-3</v>
      </c>
      <c r="R198" s="1">
        <v>9.7609581000000003E-6</v>
      </c>
      <c r="T198">
        <v>197</v>
      </c>
      <c r="U198" s="2">
        <f t="shared" si="20"/>
        <v>6.3998233215824172</v>
      </c>
      <c r="V198" s="2">
        <f t="shared" si="16"/>
        <v>3.5453093000000002E-5</v>
      </c>
      <c r="W198" s="2">
        <f t="shared" si="17"/>
        <v>3.3522460000000002E-7</v>
      </c>
      <c r="X198" s="2">
        <f t="shared" si="18"/>
        <v>2641.6833763320001</v>
      </c>
      <c r="Y198" s="2">
        <f t="shared" si="19"/>
        <v>1.529345979252E-2</v>
      </c>
      <c r="AF198" s="2">
        <v>6.5436395760000003</v>
      </c>
    </row>
    <row r="199" spans="1:32" x14ac:dyDescent="0.25">
      <c r="A199" t="s">
        <v>220</v>
      </c>
      <c r="B199">
        <v>3.5217000000000001</v>
      </c>
      <c r="C199" s="1">
        <v>749948740</v>
      </c>
      <c r="D199">
        <v>3783.0021000000002</v>
      </c>
      <c r="E199">
        <v>0.22127869</v>
      </c>
      <c r="F199">
        <v>3.0983495999999999E-2</v>
      </c>
      <c r="G199" s="1">
        <v>3.6107652999999998E-5</v>
      </c>
      <c r="H199" s="1">
        <v>5.6150537999999997E-7</v>
      </c>
      <c r="I199" s="1">
        <v>3.1098255E-6</v>
      </c>
      <c r="J199" s="1">
        <v>4.3717424999999996E-6</v>
      </c>
      <c r="K199">
        <v>9.5504891000000001E-3</v>
      </c>
      <c r="L199">
        <v>1.1542609E-4</v>
      </c>
      <c r="M199">
        <v>-3.2331903999999998</v>
      </c>
      <c r="N199">
        <v>8.1418998999999992E-3</v>
      </c>
      <c r="O199" s="1">
        <v>3.5739725000000003E-8</v>
      </c>
      <c r="P199" s="1">
        <v>5.6874919999999998E-10</v>
      </c>
      <c r="Q199">
        <v>1.6131014E-3</v>
      </c>
      <c r="R199" s="1">
        <v>1.6240108999999999E-5</v>
      </c>
      <c r="T199">
        <v>198</v>
      </c>
      <c r="U199" s="2">
        <f t="shared" si="20"/>
        <v>6.4344169614175826</v>
      </c>
      <c r="V199" s="2">
        <f t="shared" si="16"/>
        <v>3.6107652999999998E-5</v>
      </c>
      <c r="W199" s="2">
        <f t="shared" si="17"/>
        <v>5.6150537999999997E-7</v>
      </c>
      <c r="X199" s="2">
        <f t="shared" si="18"/>
        <v>2641.094477658</v>
      </c>
      <c r="Y199" s="2">
        <f t="shared" si="19"/>
        <v>1.3322598495570001E-2</v>
      </c>
      <c r="AF199" s="2">
        <v>6.5790106010000002</v>
      </c>
    </row>
    <row r="200" spans="1:32" x14ac:dyDescent="0.25">
      <c r="A200" t="s">
        <v>221</v>
      </c>
      <c r="B200">
        <v>3.5217000000000001</v>
      </c>
      <c r="C200" s="1">
        <v>750053540</v>
      </c>
      <c r="D200">
        <v>4067.7402000000002</v>
      </c>
      <c r="E200">
        <v>0.20019955</v>
      </c>
      <c r="F200">
        <v>3.2543240000000001E-2</v>
      </c>
      <c r="G200" s="1">
        <v>3.5518911E-5</v>
      </c>
      <c r="H200" s="1">
        <v>6.1487093999999997E-7</v>
      </c>
      <c r="I200" s="1">
        <v>2.1831005E-7</v>
      </c>
      <c r="J200" s="1">
        <v>5.5735977E-6</v>
      </c>
      <c r="K200">
        <v>8.1992429000000006E-3</v>
      </c>
      <c r="L200">
        <v>1.2362709000000001E-4</v>
      </c>
      <c r="M200">
        <v>-3.2036313999999999</v>
      </c>
      <c r="N200">
        <v>1.0162938E-2</v>
      </c>
      <c r="O200" s="1">
        <v>3.6970573E-8</v>
      </c>
      <c r="P200" s="1">
        <v>7.3663157000000003E-10</v>
      </c>
      <c r="Q200">
        <v>1.7439374E-3</v>
      </c>
      <c r="R200" s="1">
        <v>1.7831177E-5</v>
      </c>
      <c r="T200">
        <v>199</v>
      </c>
      <c r="U200" s="2">
        <f t="shared" si="20"/>
        <v>6.469010600274725</v>
      </c>
      <c r="V200" s="2">
        <f t="shared" si="16"/>
        <v>3.5518911E-5</v>
      </c>
      <c r="W200" s="2">
        <f t="shared" si="17"/>
        <v>6.1487093999999997E-7</v>
      </c>
      <c r="X200" s="2">
        <f t="shared" si="18"/>
        <v>2641.4635518179998</v>
      </c>
      <c r="Y200" s="2">
        <f t="shared" si="19"/>
        <v>1.4325360662340001E-2</v>
      </c>
      <c r="AF200" s="2">
        <v>6.614381625</v>
      </c>
    </row>
    <row r="201" spans="1:32" x14ac:dyDescent="0.25">
      <c r="A201" t="s">
        <v>222</v>
      </c>
      <c r="B201">
        <v>3.5217000000000001</v>
      </c>
      <c r="C201" s="1">
        <v>749973360</v>
      </c>
      <c r="D201">
        <v>3985.2638000000002</v>
      </c>
      <c r="E201">
        <v>0.22587009999999999</v>
      </c>
      <c r="F201">
        <v>3.0855410999999999E-2</v>
      </c>
      <c r="G201" s="1">
        <v>3.5988407000000002E-5</v>
      </c>
      <c r="H201" s="1">
        <v>5.4021637999999995E-7</v>
      </c>
      <c r="I201" s="1">
        <v>3.1588455E-6</v>
      </c>
      <c r="J201" s="1">
        <v>4.2775475000000001E-6</v>
      </c>
      <c r="K201">
        <v>9.1530519000000005E-3</v>
      </c>
      <c r="L201">
        <v>1.089332E-4</v>
      </c>
      <c r="M201">
        <v>2.7564739999999999</v>
      </c>
      <c r="N201">
        <v>8.0196894000000001E-3</v>
      </c>
      <c r="O201" s="1">
        <v>3.7402911999999999E-8</v>
      </c>
      <c r="P201" s="1">
        <v>5.8772495999999998E-10</v>
      </c>
      <c r="Q201">
        <v>1.8173069E-3</v>
      </c>
      <c r="R201" s="1">
        <v>1.5755666999999999E-5</v>
      </c>
      <c r="T201">
        <v>200</v>
      </c>
      <c r="U201" s="2">
        <f t="shared" si="20"/>
        <v>6.5036042401098904</v>
      </c>
      <c r="V201" s="2">
        <f t="shared" si="16"/>
        <v>3.5988407000000002E-5</v>
      </c>
      <c r="W201" s="2">
        <f t="shared" si="17"/>
        <v>5.4021637999999995E-7</v>
      </c>
      <c r="X201" s="2">
        <f t="shared" si="18"/>
        <v>2641.1811819120003</v>
      </c>
      <c r="Y201" s="2">
        <f t="shared" si="19"/>
        <v>1.4034903524460001E-2</v>
      </c>
      <c r="AF201" s="2">
        <v>6.6497526499999999</v>
      </c>
    </row>
    <row r="202" spans="1:32" x14ac:dyDescent="0.25">
      <c r="A202" t="s">
        <v>223</v>
      </c>
      <c r="B202">
        <v>3.5217000000000001</v>
      </c>
      <c r="C202" s="1">
        <v>750174100</v>
      </c>
      <c r="D202">
        <v>3843.6635999999999</v>
      </c>
      <c r="E202">
        <v>0.20652276</v>
      </c>
      <c r="F202">
        <v>3.5206883000000001E-2</v>
      </c>
      <c r="G202" s="1">
        <v>3.5860135000000002E-5</v>
      </c>
      <c r="H202" s="1">
        <v>6.5160443000000001E-7</v>
      </c>
      <c r="I202" s="1">
        <v>7.1032952999999997E-7</v>
      </c>
      <c r="J202" s="1">
        <v>5.7436734999999998E-6</v>
      </c>
      <c r="K202">
        <v>9.1535252999999997E-3</v>
      </c>
      <c r="L202">
        <v>1.3547217000000001E-4</v>
      </c>
      <c r="M202">
        <v>-3.4587775000000001</v>
      </c>
      <c r="N202">
        <v>9.9570252000000005E-3</v>
      </c>
      <c r="O202" s="1">
        <v>3.5024337999999998E-8</v>
      </c>
      <c r="P202" s="1">
        <v>6.8083922999999998E-10</v>
      </c>
      <c r="Q202">
        <v>1.7124315000000001E-3</v>
      </c>
      <c r="R202" s="1">
        <v>1.8803378E-5</v>
      </c>
      <c r="T202">
        <v>201</v>
      </c>
      <c r="U202" s="2">
        <f t="shared" si="20"/>
        <v>6.538197879945054</v>
      </c>
      <c r="V202" s="2">
        <f t="shared" si="16"/>
        <v>3.5860135000000002E-5</v>
      </c>
      <c r="W202" s="2">
        <f t="shared" si="17"/>
        <v>6.5160443000000001E-7</v>
      </c>
      <c r="X202" s="2">
        <f t="shared" si="18"/>
        <v>2641.8881279700004</v>
      </c>
      <c r="Y202" s="2">
        <f t="shared" si="19"/>
        <v>1.3536230100120001E-2</v>
      </c>
      <c r="AF202" s="2">
        <v>6.6851236749999998</v>
      </c>
    </row>
    <row r="203" spans="1:32" x14ac:dyDescent="0.25">
      <c r="A203" t="s">
        <v>224</v>
      </c>
      <c r="B203">
        <v>3.5217000000000001</v>
      </c>
      <c r="C203" s="1">
        <v>749902770</v>
      </c>
      <c r="D203">
        <v>3812.9670999999998</v>
      </c>
      <c r="E203">
        <v>0.21198855</v>
      </c>
      <c r="F203">
        <v>3.0759152000000001E-2</v>
      </c>
      <c r="G203" s="1">
        <v>3.5684803999999999E-5</v>
      </c>
      <c r="H203" s="1">
        <v>5.6809016E-7</v>
      </c>
      <c r="I203" s="1">
        <v>1.9770917000000001E-6</v>
      </c>
      <c r="J203" s="1">
        <v>4.7128422999999997E-6</v>
      </c>
      <c r="K203">
        <v>8.1882054000000006E-3</v>
      </c>
      <c r="L203">
        <v>1.0888443E-4</v>
      </c>
      <c r="M203">
        <v>-3.0622066999999999</v>
      </c>
      <c r="N203">
        <v>8.9749921000000007E-3</v>
      </c>
      <c r="O203" s="1">
        <v>4.0394463000000003E-8</v>
      </c>
      <c r="P203" s="1">
        <v>7.1678816999999998E-10</v>
      </c>
      <c r="Q203">
        <v>1.871443E-3</v>
      </c>
      <c r="R203" s="1">
        <v>1.6645479000000001E-5</v>
      </c>
      <c r="T203">
        <v>202</v>
      </c>
      <c r="U203" s="2">
        <f t="shared" si="20"/>
        <v>6.5727915197802185</v>
      </c>
      <c r="V203" s="2">
        <f t="shared" si="16"/>
        <v>3.5684803999999999E-5</v>
      </c>
      <c r="W203" s="2">
        <f t="shared" si="17"/>
        <v>5.6809016E-7</v>
      </c>
      <c r="X203" s="2">
        <f t="shared" si="18"/>
        <v>2640.9325851090002</v>
      </c>
      <c r="Y203" s="2">
        <f t="shared" si="19"/>
        <v>1.3428126236070001E-2</v>
      </c>
      <c r="AF203" s="2">
        <v>6.7204946999999997</v>
      </c>
    </row>
    <row r="204" spans="1:32" x14ac:dyDescent="0.25">
      <c r="A204" t="s">
        <v>225</v>
      </c>
      <c r="B204">
        <v>3.5217000000000001</v>
      </c>
      <c r="C204" s="1">
        <v>749864850</v>
      </c>
      <c r="D204">
        <v>3779.6187</v>
      </c>
      <c r="E204">
        <v>0.19687526</v>
      </c>
      <c r="F204">
        <v>8.8664650999999996E-4</v>
      </c>
      <c r="G204" s="1">
        <v>3.5123872000000001E-5</v>
      </c>
      <c r="H204" s="1">
        <v>1.1089366E-7</v>
      </c>
      <c r="I204" s="1">
        <v>4.4873134999999998E-12</v>
      </c>
      <c r="J204" t="s">
        <v>19</v>
      </c>
      <c r="K204">
        <v>1.6108412999999999E-2</v>
      </c>
      <c r="L204" s="1">
        <v>9.0879802999999998E-5</v>
      </c>
      <c r="M204">
        <v>2.6987312000000001</v>
      </c>
      <c r="N204">
        <v>3.7874326000000001E-3</v>
      </c>
      <c r="O204" s="1">
        <v>2.386767E-8</v>
      </c>
      <c r="P204" s="1">
        <v>1.6934981999999999E-10</v>
      </c>
      <c r="Q204">
        <v>1.8344286999999999E-3</v>
      </c>
      <c r="R204" s="1">
        <v>9.3444111999999998E-6</v>
      </c>
      <c r="T204">
        <v>203</v>
      </c>
      <c r="U204" s="2">
        <f t="shared" si="20"/>
        <v>6.6073851586373626</v>
      </c>
      <c r="V204" s="2">
        <f t="shared" si="16"/>
        <v>3.5123872000000001E-5</v>
      </c>
      <c r="W204" s="2">
        <f t="shared" si="17"/>
        <v>1.1089366E-7</v>
      </c>
      <c r="X204" s="2">
        <f t="shared" si="18"/>
        <v>2640.7990422449998</v>
      </c>
      <c r="Y204" s="2">
        <f t="shared" si="19"/>
        <v>1.3310683175790001E-2</v>
      </c>
      <c r="AF204" s="2">
        <v>6.7558657240000004</v>
      </c>
    </row>
    <row r="205" spans="1:32" x14ac:dyDescent="0.25">
      <c r="A205" t="s">
        <v>226</v>
      </c>
      <c r="B205">
        <v>3.5217000000000001</v>
      </c>
      <c r="C205" s="1">
        <v>750154550</v>
      </c>
      <c r="D205">
        <v>4400.3995999999997</v>
      </c>
      <c r="E205">
        <v>0.20435808999999999</v>
      </c>
      <c r="F205">
        <v>3.0246889999999998E-2</v>
      </c>
      <c r="G205" s="1">
        <v>3.5839826E-5</v>
      </c>
      <c r="H205" s="1">
        <v>5.5874836000000003E-7</v>
      </c>
      <c r="I205" s="1">
        <v>6.4310155000000005E-8</v>
      </c>
      <c r="J205" s="1">
        <v>5.0832056999999998E-6</v>
      </c>
      <c r="K205">
        <v>8.8892463000000005E-3</v>
      </c>
      <c r="L205">
        <v>1.0855234E-4</v>
      </c>
      <c r="M205">
        <v>-3.0745545999999999</v>
      </c>
      <c r="N205">
        <v>8.2429097999999999E-3</v>
      </c>
      <c r="O205" s="1">
        <v>3.8864102000000003E-8</v>
      </c>
      <c r="P205" s="1">
        <v>6.3070875E-10</v>
      </c>
      <c r="Q205">
        <v>1.7873075000000001E-3</v>
      </c>
      <c r="R205" s="1">
        <v>1.6176925999999999E-5</v>
      </c>
      <c r="T205">
        <v>204</v>
      </c>
      <c r="U205" s="2">
        <f t="shared" si="20"/>
        <v>6.641978798472528</v>
      </c>
      <c r="V205" s="2">
        <f t="shared" si="16"/>
        <v>3.5839826E-5</v>
      </c>
      <c r="W205" s="2">
        <f t="shared" si="17"/>
        <v>5.5874836000000003E-7</v>
      </c>
      <c r="X205" s="2">
        <f t="shared" si="18"/>
        <v>2641.8192787349999</v>
      </c>
      <c r="Y205" s="2">
        <f t="shared" si="19"/>
        <v>1.549688727132E-2</v>
      </c>
      <c r="AF205" s="2">
        <v>6.7912367490000003</v>
      </c>
    </row>
    <row r="206" spans="1:32" x14ac:dyDescent="0.25">
      <c r="A206" t="s">
        <v>227</v>
      </c>
      <c r="B206">
        <v>3.5217000000000001</v>
      </c>
      <c r="C206" s="1">
        <v>750242960</v>
      </c>
      <c r="D206">
        <v>3834.4013</v>
      </c>
      <c r="E206">
        <v>0.20336699999999999</v>
      </c>
      <c r="F206">
        <v>3.0403092999999999E-2</v>
      </c>
      <c r="G206" s="1">
        <v>3.5779299999999998E-5</v>
      </c>
      <c r="H206" s="1">
        <v>5.6475600999999996E-7</v>
      </c>
      <c r="I206" s="1">
        <v>1.1018186E-7</v>
      </c>
      <c r="J206" s="1">
        <v>5.1302625999999997E-6</v>
      </c>
      <c r="K206">
        <v>8.8027564000000003E-3</v>
      </c>
      <c r="L206">
        <v>1.1080460000000001E-4</v>
      </c>
      <c r="M206">
        <v>-3.0805793000000001</v>
      </c>
      <c r="N206">
        <v>8.4965444999999997E-3</v>
      </c>
      <c r="O206" s="1">
        <v>3.8212306000000003E-8</v>
      </c>
      <c r="P206" s="1">
        <v>6.3808684E-10</v>
      </c>
      <c r="Q206">
        <v>1.5519919000000001E-3</v>
      </c>
      <c r="R206" s="1">
        <v>1.6334094E-5</v>
      </c>
      <c r="T206">
        <v>205</v>
      </c>
      <c r="U206" s="2">
        <f t="shared" si="20"/>
        <v>6.6765724383076916</v>
      </c>
      <c r="V206" s="2">
        <f t="shared" si="16"/>
        <v>3.5779299999999998E-5</v>
      </c>
      <c r="W206" s="2">
        <f t="shared" si="17"/>
        <v>5.6475600999999996E-7</v>
      </c>
      <c r="X206" s="2">
        <f t="shared" si="18"/>
        <v>2642.1306322319997</v>
      </c>
      <c r="Y206" s="2">
        <f t="shared" si="19"/>
        <v>1.350361105821E-2</v>
      </c>
      <c r="AF206" s="2">
        <v>6.8266077740000002</v>
      </c>
    </row>
    <row r="207" spans="1:32" x14ac:dyDescent="0.25">
      <c r="A207" t="s">
        <v>228</v>
      </c>
      <c r="B207">
        <v>3.5217000000000001</v>
      </c>
      <c r="C207" s="1">
        <v>749996550</v>
      </c>
      <c r="D207">
        <v>4078.8364000000001</v>
      </c>
      <c r="E207">
        <v>0.22176096000000001</v>
      </c>
      <c r="F207">
        <v>2.9502693E-2</v>
      </c>
      <c r="G207" s="1">
        <v>3.6332474E-5</v>
      </c>
      <c r="H207" s="1">
        <v>5.2220843999999997E-7</v>
      </c>
      <c r="I207" s="1">
        <v>2.7338996E-6</v>
      </c>
      <c r="J207" s="1">
        <v>4.2085517000000004E-6</v>
      </c>
      <c r="K207">
        <v>9.6722302999999992E-3</v>
      </c>
      <c r="L207">
        <v>1.0544636E-4</v>
      </c>
      <c r="M207">
        <v>2.7248898000000001</v>
      </c>
      <c r="N207">
        <v>7.3411518999999996E-3</v>
      </c>
      <c r="O207" s="1">
        <v>3.5400962999999999E-8</v>
      </c>
      <c r="P207" s="1">
        <v>5.0656236000000002E-10</v>
      </c>
      <c r="Q207">
        <v>1.8717668E-3</v>
      </c>
      <c r="R207" s="1">
        <v>1.4677703E-5</v>
      </c>
      <c r="T207">
        <v>206</v>
      </c>
      <c r="U207" s="2">
        <f t="shared" si="20"/>
        <v>6.7111660781428562</v>
      </c>
      <c r="V207" s="2">
        <f t="shared" si="16"/>
        <v>3.6332474E-5</v>
      </c>
      <c r="W207" s="2">
        <f t="shared" si="17"/>
        <v>5.2220843999999997E-7</v>
      </c>
      <c r="X207" s="2">
        <f t="shared" si="18"/>
        <v>2641.262850135</v>
      </c>
      <c r="Y207" s="2">
        <f t="shared" si="19"/>
        <v>1.4364438149880001E-2</v>
      </c>
      <c r="AF207" s="2">
        <v>6.8619787990000001</v>
      </c>
    </row>
    <row r="208" spans="1:32" x14ac:dyDescent="0.25">
      <c r="A208" t="s">
        <v>229</v>
      </c>
      <c r="B208">
        <v>3.5217000000000001</v>
      </c>
      <c r="C208" s="1">
        <v>750086560</v>
      </c>
      <c r="D208">
        <v>3812.8141000000001</v>
      </c>
      <c r="E208">
        <v>0.20545135</v>
      </c>
      <c r="F208">
        <v>3.2199869999999998E-2</v>
      </c>
      <c r="G208" s="1">
        <v>3.6036644E-5</v>
      </c>
      <c r="H208" s="1">
        <v>5.9931223999999996E-7</v>
      </c>
      <c r="I208" s="1">
        <v>7.0873825000000004E-7</v>
      </c>
      <c r="J208" s="1">
        <v>5.2724914000000001E-6</v>
      </c>
      <c r="K208">
        <v>8.1907379999999995E-3</v>
      </c>
      <c r="L208">
        <v>1.1585737E-4</v>
      </c>
      <c r="M208">
        <v>-3.0635170999999999</v>
      </c>
      <c r="N208">
        <v>9.5487859000000005E-3</v>
      </c>
      <c r="O208" s="1">
        <v>3.7879377999999999E-8</v>
      </c>
      <c r="P208" s="1">
        <v>7.1017548000000005E-10</v>
      </c>
      <c r="Q208">
        <v>1.9697106000000002E-3</v>
      </c>
      <c r="R208" s="1">
        <v>1.6967701E-5</v>
      </c>
      <c r="T208">
        <v>207</v>
      </c>
      <c r="U208" s="2">
        <f t="shared" si="20"/>
        <v>6.7457597169999994</v>
      </c>
      <c r="V208" s="2">
        <f t="shared" si="16"/>
        <v>3.6036644E-5</v>
      </c>
      <c r="W208" s="2">
        <f t="shared" si="17"/>
        <v>5.9931223999999996E-7</v>
      </c>
      <c r="X208" s="2">
        <f t="shared" si="18"/>
        <v>2641.579838352</v>
      </c>
      <c r="Y208" s="2">
        <f t="shared" si="19"/>
        <v>1.3427587415970001E-2</v>
      </c>
      <c r="AF208" s="2">
        <v>6.8973498229999999</v>
      </c>
    </row>
    <row r="209" spans="1:32" x14ac:dyDescent="0.25">
      <c r="A209" t="s">
        <v>230</v>
      </c>
      <c r="B209">
        <v>3.5217000000000001</v>
      </c>
      <c r="C209" s="1">
        <v>749982050</v>
      </c>
      <c r="D209">
        <v>3473.3663000000001</v>
      </c>
      <c r="E209">
        <v>0.20466582999999999</v>
      </c>
      <c r="F209">
        <v>1.6933771E-2</v>
      </c>
      <c r="G209" s="1">
        <v>3.5008680999999997E-5</v>
      </c>
      <c r="H209" s="1">
        <v>3.2096091999999999E-7</v>
      </c>
      <c r="I209" s="1">
        <v>2.3892558999999998E-6</v>
      </c>
      <c r="J209" s="1">
        <v>2.6795412999999998E-6</v>
      </c>
      <c r="K209">
        <v>1.5000754999999999E-2</v>
      </c>
      <c r="L209" s="1">
        <v>8.4930542000000004E-5</v>
      </c>
      <c r="M209">
        <v>2.7124025999999999</v>
      </c>
      <c r="N209">
        <v>3.7920040999999999E-3</v>
      </c>
      <c r="O209" s="1">
        <v>2.5235519000000001E-8</v>
      </c>
      <c r="P209" s="1">
        <v>1.8057716E-10</v>
      </c>
      <c r="Q209">
        <v>1.7834374E-3</v>
      </c>
      <c r="R209" s="1">
        <v>9.3072269000000002E-6</v>
      </c>
      <c r="T209">
        <v>208</v>
      </c>
      <c r="U209" s="2">
        <f t="shared" si="20"/>
        <v>6.7803533568351639</v>
      </c>
      <c r="V209" s="2">
        <f t="shared" si="16"/>
        <v>3.5008680999999997E-5</v>
      </c>
      <c r="W209" s="2">
        <f t="shared" si="17"/>
        <v>3.2096091999999999E-7</v>
      </c>
      <c r="X209" s="2">
        <f t="shared" si="18"/>
        <v>2641.2117854849998</v>
      </c>
      <c r="Y209" s="2">
        <f t="shared" si="19"/>
        <v>1.2232154098710001E-2</v>
      </c>
      <c r="AF209" s="2">
        <v>6.9327208479999998</v>
      </c>
    </row>
    <row r="210" spans="1:32" x14ac:dyDescent="0.25">
      <c r="A210" t="s">
        <v>231</v>
      </c>
      <c r="B210">
        <v>3.5217000000000001</v>
      </c>
      <c r="C210" s="1">
        <v>749940130</v>
      </c>
      <c r="D210">
        <v>3929.6359000000002</v>
      </c>
      <c r="E210">
        <v>0.19866237</v>
      </c>
      <c r="F210">
        <v>1.7640034999999998E-2</v>
      </c>
      <c r="G210" s="1">
        <v>3.4963046000000003E-5</v>
      </c>
      <c r="H210" s="1">
        <v>3.3607871999999999E-7</v>
      </c>
      <c r="I210" s="1">
        <v>1.1288117999999999E-6</v>
      </c>
      <c r="J210" s="1">
        <v>2.9887235999999999E-6</v>
      </c>
      <c r="K210">
        <v>1.5755855999999999E-2</v>
      </c>
      <c r="L210" s="1">
        <v>9.2569658000000001E-5</v>
      </c>
      <c r="M210">
        <v>2.6934944000000001</v>
      </c>
      <c r="N210">
        <v>3.9294153999999996E-3</v>
      </c>
      <c r="O210" s="1">
        <v>2.3894323999999999E-8</v>
      </c>
      <c r="P210" s="1">
        <v>1.7615202000000001E-10</v>
      </c>
      <c r="Q210">
        <v>1.7751743999999999E-3</v>
      </c>
      <c r="R210" s="1">
        <v>9.7278962999999994E-6</v>
      </c>
      <c r="T210">
        <v>209</v>
      </c>
      <c r="U210" s="2">
        <f t="shared" si="20"/>
        <v>6.8149469966703293</v>
      </c>
      <c r="V210" s="2">
        <f t="shared" si="16"/>
        <v>3.4963046000000003E-5</v>
      </c>
      <c r="W210" s="2">
        <f t="shared" si="17"/>
        <v>3.3607871999999999E-7</v>
      </c>
      <c r="X210" s="2">
        <f t="shared" si="18"/>
        <v>2641.064155821</v>
      </c>
      <c r="Y210" s="2">
        <f t="shared" si="19"/>
        <v>1.3838998749030001E-2</v>
      </c>
      <c r="AF210" s="2">
        <v>6.9680918729999997</v>
      </c>
    </row>
    <row r="211" spans="1:32" x14ac:dyDescent="0.25">
      <c r="A211" t="s">
        <v>232</v>
      </c>
      <c r="B211">
        <v>3.5217000000000001</v>
      </c>
      <c r="C211" s="1">
        <v>750009720</v>
      </c>
      <c r="D211">
        <v>3957.6653999999999</v>
      </c>
      <c r="E211">
        <v>0.22675971</v>
      </c>
      <c r="F211">
        <v>3.2814583000000001E-2</v>
      </c>
      <c r="G211" s="1">
        <v>3.6376345999999998E-5</v>
      </c>
      <c r="H211" s="1">
        <v>6.1760636000000001E-7</v>
      </c>
      <c r="I211" s="1">
        <v>5.3625415000000001E-6</v>
      </c>
      <c r="J211" s="1">
        <v>4.1661329000000001E-6</v>
      </c>
      <c r="K211">
        <v>8.7307089000000001E-3</v>
      </c>
      <c r="L211">
        <v>1.3032969E-4</v>
      </c>
      <c r="M211">
        <v>-2.3780834999999998</v>
      </c>
      <c r="N211">
        <v>1.0120916000000001E-2</v>
      </c>
      <c r="O211" s="1">
        <v>3.2915757999999997E-8</v>
      </c>
      <c r="P211" s="1">
        <v>6.4465905000000003E-10</v>
      </c>
      <c r="Q211">
        <v>1.7439426E-3</v>
      </c>
      <c r="R211" s="1">
        <v>1.7459820999999999E-5</v>
      </c>
      <c r="T211">
        <v>210</v>
      </c>
      <c r="U211" s="2">
        <f t="shared" si="20"/>
        <v>6.8495406365054938</v>
      </c>
      <c r="V211" s="2">
        <f t="shared" si="16"/>
        <v>3.6376345999999998E-5</v>
      </c>
      <c r="W211" s="2">
        <f t="shared" si="17"/>
        <v>6.1760636000000001E-7</v>
      </c>
      <c r="X211" s="2">
        <f t="shared" si="18"/>
        <v>2641.3092309240001</v>
      </c>
      <c r="Y211" s="2">
        <f t="shared" si="19"/>
        <v>1.3937710239179999E-2</v>
      </c>
      <c r="AF211" s="2">
        <v>7.0034628980000004</v>
      </c>
    </row>
    <row r="212" spans="1:32" x14ac:dyDescent="0.25">
      <c r="A212" t="s">
        <v>233</v>
      </c>
      <c r="B212">
        <v>3.5217000000000001</v>
      </c>
      <c r="C212" s="1">
        <v>749970770</v>
      </c>
      <c r="D212">
        <v>3847.6660999999999</v>
      </c>
      <c r="E212">
        <v>0.21471245</v>
      </c>
      <c r="F212">
        <v>3.4102252E-2</v>
      </c>
      <c r="G212" s="1">
        <v>3.6068471999999999E-5</v>
      </c>
      <c r="H212" s="1">
        <v>6.1997438000000002E-7</v>
      </c>
      <c r="I212" s="1">
        <v>1.7582087999999999E-6</v>
      </c>
      <c r="J212" s="1">
        <v>5.1750798000000002E-6</v>
      </c>
      <c r="K212">
        <v>8.3701647000000001E-3</v>
      </c>
      <c r="L212">
        <v>1.2148355E-4</v>
      </c>
      <c r="M212">
        <v>-3.2727783000000001</v>
      </c>
      <c r="N212">
        <v>9.7776617000000007E-3</v>
      </c>
      <c r="O212" s="1">
        <v>3.8414556999999998E-8</v>
      </c>
      <c r="P212" s="1">
        <v>7.3953135000000005E-10</v>
      </c>
      <c r="Q212">
        <v>1.5272014000000001E-3</v>
      </c>
      <c r="R212" s="1">
        <v>1.7931003E-5</v>
      </c>
      <c r="T212">
        <v>211</v>
      </c>
      <c r="U212" s="2">
        <f t="shared" si="20"/>
        <v>6.8841342753626371</v>
      </c>
      <c r="V212" s="2">
        <f t="shared" si="16"/>
        <v>3.6068471999999999E-5</v>
      </c>
      <c r="W212" s="2">
        <f t="shared" si="17"/>
        <v>6.1997438000000002E-7</v>
      </c>
      <c r="X212" s="2">
        <f t="shared" si="18"/>
        <v>2641.1720607090001</v>
      </c>
      <c r="Y212" s="2">
        <f t="shared" si="19"/>
        <v>1.355032570437E-2</v>
      </c>
      <c r="AF212" s="2">
        <v>7.0388339220000002</v>
      </c>
    </row>
    <row r="213" spans="1:32" x14ac:dyDescent="0.25">
      <c r="A213" t="s">
        <v>234</v>
      </c>
      <c r="B213">
        <v>3.5217000000000001</v>
      </c>
      <c r="C213" s="1">
        <v>750211440</v>
      </c>
      <c r="D213">
        <v>3899.2127</v>
      </c>
      <c r="E213">
        <v>0.20270782000000001</v>
      </c>
      <c r="F213">
        <v>3.1027135000000001E-2</v>
      </c>
      <c r="G213" s="1">
        <v>3.6103236999999998E-5</v>
      </c>
      <c r="H213" s="1">
        <v>5.7825686999999997E-7</v>
      </c>
      <c r="I213" s="1">
        <v>6.5539556999999998E-8</v>
      </c>
      <c r="J213" s="1">
        <v>5.2444835000000002E-6</v>
      </c>
      <c r="K213">
        <v>8.6256522000000002E-3</v>
      </c>
      <c r="L213">
        <v>1.1150542E-4</v>
      </c>
      <c r="M213">
        <v>-3.1251289999999998</v>
      </c>
      <c r="N213">
        <v>8.7209612999999998E-3</v>
      </c>
      <c r="O213" s="1">
        <v>3.7698800000000001E-8</v>
      </c>
      <c r="P213" s="1">
        <v>6.4546884999999999E-10</v>
      </c>
      <c r="Q213">
        <v>1.5483852000000001E-3</v>
      </c>
      <c r="R213" s="1">
        <v>1.6268804E-5</v>
      </c>
      <c r="T213">
        <v>212</v>
      </c>
      <c r="U213" s="2">
        <f t="shared" si="20"/>
        <v>6.9187279151978016</v>
      </c>
      <c r="V213" s="2">
        <f t="shared" si="16"/>
        <v>3.6103236999999998E-5</v>
      </c>
      <c r="W213" s="2">
        <f t="shared" si="17"/>
        <v>5.7825686999999997E-7</v>
      </c>
      <c r="X213" s="2">
        <f t="shared" si="18"/>
        <v>2642.0196282480001</v>
      </c>
      <c r="Y213" s="2">
        <f t="shared" si="19"/>
        <v>1.3731857365590001E-2</v>
      </c>
      <c r="AF213" s="2">
        <v>7.0742049470000001</v>
      </c>
    </row>
    <row r="214" spans="1:32" x14ac:dyDescent="0.25">
      <c r="A214" t="s">
        <v>235</v>
      </c>
      <c r="B214">
        <v>3.5217000000000001</v>
      </c>
      <c r="C214" s="1">
        <v>749728720</v>
      </c>
      <c r="D214">
        <v>3704.7891</v>
      </c>
      <c r="E214">
        <v>0.23460159</v>
      </c>
      <c r="F214">
        <v>3.2249671000000001E-2</v>
      </c>
      <c r="G214" s="1">
        <v>3.6101289000000003E-5</v>
      </c>
      <c r="H214" s="1">
        <v>5.9196264000000001E-7</v>
      </c>
      <c r="I214" s="1">
        <v>5.8315937999999997E-6</v>
      </c>
      <c r="J214" s="1">
        <v>3.9042404999999998E-6</v>
      </c>
      <c r="K214">
        <v>8.2543102E-3</v>
      </c>
      <c r="L214">
        <v>1.1633533E-4</v>
      </c>
      <c r="M214">
        <v>-2.4598627999999998</v>
      </c>
      <c r="N214">
        <v>9.5451072999999994E-3</v>
      </c>
      <c r="O214" s="1">
        <v>3.9243434999999999E-8</v>
      </c>
      <c r="P214" s="1">
        <v>7.3803551000000002E-10</v>
      </c>
      <c r="Q214">
        <v>1.9654999000000002E-3</v>
      </c>
      <c r="R214" s="1">
        <v>1.7521124999999999E-5</v>
      </c>
      <c r="T214">
        <v>213</v>
      </c>
      <c r="U214" s="2">
        <f t="shared" si="20"/>
        <v>6.953321555032967</v>
      </c>
      <c r="V214" s="2">
        <f t="shared" si="16"/>
        <v>3.6101289000000003E-5</v>
      </c>
      <c r="W214" s="2">
        <f t="shared" si="17"/>
        <v>5.9196264000000001E-7</v>
      </c>
      <c r="X214" s="2">
        <f t="shared" si="18"/>
        <v>2640.319633224</v>
      </c>
      <c r="Y214" s="2">
        <f t="shared" si="19"/>
        <v>1.3047155773469999E-2</v>
      </c>
      <c r="AF214" s="2">
        <v>7.109575972</v>
      </c>
    </row>
    <row r="215" spans="1:32" x14ac:dyDescent="0.25">
      <c r="A215" t="s">
        <v>236</v>
      </c>
      <c r="B215">
        <v>3.5217000000000001</v>
      </c>
      <c r="C215" s="1">
        <v>750192240</v>
      </c>
      <c r="D215">
        <v>3991.0547000000001</v>
      </c>
      <c r="E215">
        <v>0.19131028999999999</v>
      </c>
      <c r="F215">
        <v>1.6788171000000001E-2</v>
      </c>
      <c r="G215" s="1">
        <v>3.4815698999999997E-5</v>
      </c>
      <c r="H215" s="1">
        <v>3.2517016999999997E-7</v>
      </c>
      <c r="I215" s="1">
        <v>3.0976707000000003E-8</v>
      </c>
      <c r="J215" s="1">
        <v>3.0539852999999999E-6</v>
      </c>
      <c r="K215">
        <v>1.5793535000000001E-2</v>
      </c>
      <c r="L215" s="1">
        <v>9.0199724000000002E-5</v>
      </c>
      <c r="M215">
        <v>2.6795284000000001</v>
      </c>
      <c r="N215">
        <v>3.8182353999999998E-3</v>
      </c>
      <c r="O215" s="1">
        <v>2.3504657000000001E-8</v>
      </c>
      <c r="P215" s="1">
        <v>1.6806543000000001E-10</v>
      </c>
      <c r="Q215">
        <v>1.3658678E-3</v>
      </c>
      <c r="R215" s="1">
        <v>9.3633238999999997E-6</v>
      </c>
      <c r="T215">
        <v>214</v>
      </c>
      <c r="U215" s="2">
        <f t="shared" si="20"/>
        <v>6.9879151938901094</v>
      </c>
      <c r="V215" s="2">
        <f t="shared" si="16"/>
        <v>3.4815698999999997E-5</v>
      </c>
      <c r="W215" s="2">
        <f t="shared" si="17"/>
        <v>3.2517016999999997E-7</v>
      </c>
      <c r="X215" s="2">
        <f t="shared" si="18"/>
        <v>2641.9520116079998</v>
      </c>
      <c r="Y215" s="2">
        <f t="shared" si="19"/>
        <v>1.4055297336990001E-2</v>
      </c>
      <c r="AF215" s="2">
        <v>7.1449469959999998</v>
      </c>
    </row>
    <row r="216" spans="1:32" x14ac:dyDescent="0.25">
      <c r="A216" t="s">
        <v>237</v>
      </c>
      <c r="B216">
        <v>3.5217000000000001</v>
      </c>
      <c r="C216" s="1">
        <v>749955200</v>
      </c>
      <c r="D216">
        <v>4163.2043999999996</v>
      </c>
      <c r="E216">
        <v>0.20627867</v>
      </c>
      <c r="F216">
        <v>1.7352428999999999E-2</v>
      </c>
      <c r="G216" s="1">
        <v>3.5096277000000002E-5</v>
      </c>
      <c r="H216" s="1">
        <v>3.2877753999999998E-7</v>
      </c>
      <c r="I216" s="1">
        <v>2.7602898999999999E-6</v>
      </c>
      <c r="J216" s="1">
        <v>2.6909328999999998E-6</v>
      </c>
      <c r="K216">
        <v>1.6026747000000001E-2</v>
      </c>
      <c r="L216" s="1">
        <v>9.3081385000000005E-5</v>
      </c>
      <c r="M216">
        <v>2.6860735</v>
      </c>
      <c r="N216">
        <v>3.8806902000000001E-3</v>
      </c>
      <c r="O216" s="1">
        <v>2.2939055999999999E-8</v>
      </c>
      <c r="P216" s="1">
        <v>1.6623340999999999E-10</v>
      </c>
      <c r="Q216">
        <v>1.8674784E-3</v>
      </c>
      <c r="R216" s="1">
        <v>9.4705617999999999E-6</v>
      </c>
      <c r="T216">
        <v>215</v>
      </c>
      <c r="U216" s="2">
        <f t="shared" si="20"/>
        <v>7.0225088337252748</v>
      </c>
      <c r="V216" s="2">
        <f t="shared" si="16"/>
        <v>3.5096277000000002E-5</v>
      </c>
      <c r="W216" s="2">
        <f t="shared" si="17"/>
        <v>3.2877753999999998E-7</v>
      </c>
      <c r="X216" s="2">
        <f t="shared" si="18"/>
        <v>2641.1172278399999</v>
      </c>
      <c r="Y216" s="2">
        <f t="shared" si="19"/>
        <v>1.4661556935479998E-2</v>
      </c>
      <c r="AF216" s="2">
        <v>7.1803180209999997</v>
      </c>
    </row>
    <row r="217" spans="1:32" x14ac:dyDescent="0.25">
      <c r="A217" t="s">
        <v>238</v>
      </c>
      <c r="B217">
        <v>3.5217000000000001</v>
      </c>
      <c r="C217" s="1">
        <v>749973680</v>
      </c>
      <c r="D217">
        <v>4150.3314</v>
      </c>
      <c r="E217">
        <v>0.20008208</v>
      </c>
      <c r="F217">
        <v>2.6852158000000001E-2</v>
      </c>
      <c r="G217" s="1">
        <v>3.5604656999999997E-5</v>
      </c>
      <c r="H217" s="1">
        <v>5.0614610999999999E-7</v>
      </c>
      <c r="I217" s="1">
        <v>5.1731689E-8</v>
      </c>
      <c r="J217" s="1">
        <v>4.6204647000000003E-6</v>
      </c>
      <c r="K217">
        <v>9.5064443999999994E-3</v>
      </c>
      <c r="L217">
        <v>1.0349635E-4</v>
      </c>
      <c r="M217">
        <v>-3.1404481999999998</v>
      </c>
      <c r="N217">
        <v>7.3413389000000001E-3</v>
      </c>
      <c r="O217" s="1">
        <v>3.5817722999999998E-8</v>
      </c>
      <c r="P217" s="1">
        <v>5.1374253000000003E-10</v>
      </c>
      <c r="Q217">
        <v>1.9198819999999999E-3</v>
      </c>
      <c r="R217" s="1">
        <v>1.4616042E-5</v>
      </c>
      <c r="T217">
        <v>216</v>
      </c>
      <c r="U217" s="2">
        <f t="shared" si="20"/>
        <v>7.0571024735604393</v>
      </c>
      <c r="V217" s="2">
        <f t="shared" si="16"/>
        <v>3.5604656999999997E-5</v>
      </c>
      <c r="W217" s="2">
        <f t="shared" si="17"/>
        <v>5.0614610999999999E-7</v>
      </c>
      <c r="X217" s="2">
        <f t="shared" si="18"/>
        <v>2641.182308856</v>
      </c>
      <c r="Y217" s="2">
        <f t="shared" si="19"/>
        <v>1.4616222091380001E-2</v>
      </c>
      <c r="AF217" s="2">
        <v>7.2156890459999996</v>
      </c>
    </row>
    <row r="218" spans="1:32" x14ac:dyDescent="0.25">
      <c r="A218" t="s">
        <v>239</v>
      </c>
      <c r="B218">
        <v>3.5217000000000001</v>
      </c>
      <c r="C218" s="1">
        <v>749994530</v>
      </c>
      <c r="D218">
        <v>3771.3571000000002</v>
      </c>
      <c r="E218">
        <v>0.22836593999999999</v>
      </c>
      <c r="F218">
        <v>3.0806345999999998E-2</v>
      </c>
      <c r="G218" s="1">
        <v>3.6114807000000001E-5</v>
      </c>
      <c r="H218" s="1">
        <v>5.720857E-7</v>
      </c>
      <c r="I218" s="1">
        <v>5.1100715E-6</v>
      </c>
      <c r="J218" s="1">
        <v>3.9280159E-6</v>
      </c>
      <c r="K218">
        <v>8.9174554999999992E-3</v>
      </c>
      <c r="L218">
        <v>1.1554088E-4</v>
      </c>
      <c r="M218">
        <v>-2.4405060999999999</v>
      </c>
      <c r="N218">
        <v>8.7799803999999999E-3</v>
      </c>
      <c r="O218" s="1">
        <v>3.6890697000000002E-8</v>
      </c>
      <c r="P218" s="1">
        <v>6.3394846000000003E-10</v>
      </c>
      <c r="Q218">
        <v>1.5671989E-3</v>
      </c>
      <c r="R218" s="1">
        <v>1.6717545E-5</v>
      </c>
      <c r="T218">
        <v>217</v>
      </c>
      <c r="U218" s="2">
        <f t="shared" si="20"/>
        <v>7.0916961133956038</v>
      </c>
      <c r="V218" s="2">
        <f t="shared" si="16"/>
        <v>3.6114807000000001E-5</v>
      </c>
      <c r="W218" s="2">
        <f t="shared" si="17"/>
        <v>5.720857E-7</v>
      </c>
      <c r="X218" s="2">
        <f t="shared" si="18"/>
        <v>2641.2557363010001</v>
      </c>
      <c r="Y218" s="2">
        <f t="shared" si="19"/>
        <v>1.3281588299070002E-2</v>
      </c>
      <c r="AF218" s="2">
        <v>7.2510600710000004</v>
      </c>
    </row>
    <row r="219" spans="1:32" x14ac:dyDescent="0.25">
      <c r="A219" t="s">
        <v>240</v>
      </c>
      <c r="B219">
        <v>3.5217000000000001</v>
      </c>
      <c r="C219" s="1">
        <v>750066340</v>
      </c>
      <c r="D219">
        <v>4002.4488000000001</v>
      </c>
      <c r="E219">
        <v>0.19974953000000001</v>
      </c>
      <c r="F219">
        <v>2.6175325999999999E-2</v>
      </c>
      <c r="G219" s="1">
        <v>3.5636931000000002E-5</v>
      </c>
      <c r="H219" s="1">
        <v>4.9585687999999995E-7</v>
      </c>
      <c r="I219" s="1">
        <v>2.2407679999999999E-7</v>
      </c>
      <c r="J219" s="1">
        <v>4.4876826999999997E-6</v>
      </c>
      <c r="K219">
        <v>9.5106453000000004E-3</v>
      </c>
      <c r="L219">
        <v>1.0153558E-4</v>
      </c>
      <c r="M219">
        <v>-3.0928610999999999</v>
      </c>
      <c r="N219">
        <v>7.2027198999999997E-3</v>
      </c>
      <c r="O219" s="1">
        <v>3.5333388000000001E-8</v>
      </c>
      <c r="P219" s="1">
        <v>4.9639068999999995E-10</v>
      </c>
      <c r="Q219">
        <v>1.6287601E-3</v>
      </c>
      <c r="R219" s="1">
        <v>1.4211952000000001E-5</v>
      </c>
      <c r="T219">
        <v>218</v>
      </c>
      <c r="U219" s="2">
        <f t="shared" si="20"/>
        <v>7.1262897522527471</v>
      </c>
      <c r="V219" s="2">
        <f t="shared" si="16"/>
        <v>3.5636931000000002E-5</v>
      </c>
      <c r="W219" s="2">
        <f t="shared" si="17"/>
        <v>4.9585687999999995E-7</v>
      </c>
      <c r="X219" s="2">
        <f t="shared" si="18"/>
        <v>2641.5086295779997</v>
      </c>
      <c r="Y219" s="2">
        <f t="shared" si="19"/>
        <v>1.4095423938960001E-2</v>
      </c>
      <c r="AF219" s="2">
        <v>7.2864310950000002</v>
      </c>
    </row>
    <row r="220" spans="1:32" x14ac:dyDescent="0.25">
      <c r="A220" t="s">
        <v>241</v>
      </c>
      <c r="B220">
        <v>3.5217000000000001</v>
      </c>
      <c r="C220" s="1">
        <v>749939730</v>
      </c>
      <c r="D220">
        <v>3699.9839000000002</v>
      </c>
      <c r="E220">
        <v>0.22226599</v>
      </c>
      <c r="F220">
        <v>3.1851551999999998E-2</v>
      </c>
      <c r="G220" s="1">
        <v>3.6058357000000003E-5</v>
      </c>
      <c r="H220" s="1">
        <v>6.0115426999999998E-7</v>
      </c>
      <c r="I220" s="1">
        <v>4.6009734999999997E-6</v>
      </c>
      <c r="J220" s="1">
        <v>4.2479698000000004E-6</v>
      </c>
      <c r="K220">
        <v>8.6059554999999999E-3</v>
      </c>
      <c r="L220">
        <v>1.1835158000000001E-4</v>
      </c>
      <c r="M220">
        <v>-2.4273424000000001</v>
      </c>
      <c r="N220">
        <v>9.3204741999999997E-3</v>
      </c>
      <c r="O220" s="1">
        <v>3.7644100999999999E-8</v>
      </c>
      <c r="P220" s="1">
        <v>6.8803969E-10</v>
      </c>
      <c r="Q220">
        <v>1.2729867000000001E-3</v>
      </c>
      <c r="R220" s="1">
        <v>1.7358249E-5</v>
      </c>
      <c r="T220">
        <v>219</v>
      </c>
      <c r="U220" s="2">
        <f t="shared" si="20"/>
        <v>7.1608833920879116</v>
      </c>
      <c r="V220" s="2">
        <f t="shared" si="16"/>
        <v>3.6058357000000003E-5</v>
      </c>
      <c r="W220" s="2">
        <f t="shared" si="17"/>
        <v>6.0115426999999998E-7</v>
      </c>
      <c r="X220" s="2">
        <f t="shared" si="18"/>
        <v>2641.0627471410003</v>
      </c>
      <c r="Y220" s="2">
        <f t="shared" si="19"/>
        <v>1.3030233300630001E-2</v>
      </c>
      <c r="AF220" s="2">
        <v>7.3218021200000001</v>
      </c>
    </row>
    <row r="221" spans="1:32" x14ac:dyDescent="0.25">
      <c r="A221" t="s">
        <v>242</v>
      </c>
      <c r="B221">
        <v>3.5217000000000001</v>
      </c>
      <c r="C221" s="1">
        <v>749904820</v>
      </c>
      <c r="D221">
        <v>3652.3211000000001</v>
      </c>
      <c r="E221">
        <v>0.20815719999999999</v>
      </c>
      <c r="F221">
        <v>2.6421881000000001E-2</v>
      </c>
      <c r="G221" s="1">
        <v>3.5822903E-5</v>
      </c>
      <c r="H221" s="1">
        <v>5.0261984000000004E-7</v>
      </c>
      <c r="I221" s="1">
        <v>2.5310461999999999E-6</v>
      </c>
      <c r="J221" s="1">
        <v>4.0473829999999997E-6</v>
      </c>
      <c r="K221">
        <v>8.8365831999999995E-3</v>
      </c>
      <c r="L221">
        <v>1.0039746E-4</v>
      </c>
      <c r="M221">
        <v>-3.1066308999999999</v>
      </c>
      <c r="N221">
        <v>7.6638147000000004E-3</v>
      </c>
      <c r="O221" s="1">
        <v>3.5726548999999998E-8</v>
      </c>
      <c r="P221" s="1">
        <v>5.3469733999999996E-10</v>
      </c>
      <c r="Q221">
        <v>1.8096407E-3</v>
      </c>
      <c r="R221" s="1">
        <v>1.414676E-5</v>
      </c>
      <c r="T221">
        <v>220</v>
      </c>
      <c r="U221" s="2">
        <f t="shared" si="20"/>
        <v>7.195477031923077</v>
      </c>
      <c r="V221" s="2">
        <f t="shared" si="16"/>
        <v>3.5822903E-5</v>
      </c>
      <c r="W221" s="2">
        <f t="shared" si="17"/>
        <v>5.0261984000000004E-7</v>
      </c>
      <c r="X221" s="2">
        <f t="shared" si="18"/>
        <v>2640.9398045939997</v>
      </c>
      <c r="Y221" s="2">
        <f t="shared" si="19"/>
        <v>1.286237921787E-2</v>
      </c>
      <c r="AF221" s="2">
        <v>7.357173145</v>
      </c>
    </row>
    <row r="222" spans="1:32" x14ac:dyDescent="0.25">
      <c r="A222" t="s">
        <v>243</v>
      </c>
      <c r="B222">
        <v>3.5217000000000001</v>
      </c>
      <c r="C222" s="1">
        <v>749964850</v>
      </c>
      <c r="D222">
        <v>3972.5952000000002</v>
      </c>
      <c r="E222">
        <v>0.20266423</v>
      </c>
      <c r="F222">
        <v>3.4807391E-2</v>
      </c>
      <c r="G222" s="1">
        <v>3.6395878000000001E-5</v>
      </c>
      <c r="H222" s="1">
        <v>6.6913925999999998E-7</v>
      </c>
      <c r="I222" s="1">
        <v>1.6133042000000001E-6</v>
      </c>
      <c r="J222" s="1">
        <v>5.6042765999999997E-6</v>
      </c>
      <c r="K222">
        <v>7.6659577E-3</v>
      </c>
      <c r="L222">
        <v>1.2075027E-4</v>
      </c>
      <c r="M222">
        <v>-2.8893273000000002</v>
      </c>
      <c r="N222">
        <v>1.0656795E-2</v>
      </c>
      <c r="O222" s="1">
        <v>3.8425354999999999E-8</v>
      </c>
      <c r="P222" s="1">
        <v>8.0405232000000003E-10</v>
      </c>
      <c r="Q222">
        <v>1.5573811999999999E-3</v>
      </c>
      <c r="R222" s="1">
        <v>1.7855141999999999E-5</v>
      </c>
      <c r="T222">
        <v>221</v>
      </c>
      <c r="U222" s="2">
        <f t="shared" si="20"/>
        <v>7.2300706717582415</v>
      </c>
      <c r="V222" s="2">
        <f t="shared" si="16"/>
        <v>3.6395878000000001E-5</v>
      </c>
      <c r="W222" s="2">
        <f t="shared" si="17"/>
        <v>6.6913925999999998E-7</v>
      </c>
      <c r="X222" s="2">
        <f t="shared" si="18"/>
        <v>2641.1512122449999</v>
      </c>
      <c r="Y222" s="2">
        <f t="shared" si="19"/>
        <v>1.3990288515840001E-2</v>
      </c>
      <c r="AF222" s="2">
        <v>7.3925441699999999</v>
      </c>
    </row>
    <row r="223" spans="1:32" x14ac:dyDescent="0.25">
      <c r="A223" t="s">
        <v>244</v>
      </c>
      <c r="B223">
        <v>3.5217000000000001</v>
      </c>
      <c r="C223" s="1">
        <v>750282140</v>
      </c>
      <c r="D223">
        <v>3616.8434999999999</v>
      </c>
      <c r="E223">
        <v>0.22300199000000001</v>
      </c>
      <c r="F223">
        <v>3.4305139999999998E-2</v>
      </c>
      <c r="G223" s="1">
        <v>3.6173359999999999E-5</v>
      </c>
      <c r="H223" s="1">
        <v>6.5535074999999997E-7</v>
      </c>
      <c r="I223" s="1">
        <v>5.3113853000000001E-6</v>
      </c>
      <c r="J223" s="1">
        <v>4.4457100000000003E-6</v>
      </c>
      <c r="K223">
        <v>8.0426223999999994E-3</v>
      </c>
      <c r="L223">
        <v>1.2516502E-4</v>
      </c>
      <c r="M223">
        <v>-2.3692182000000002</v>
      </c>
      <c r="N223">
        <v>1.0558012E-2</v>
      </c>
      <c r="O223" s="1">
        <v>3.8191571000000001E-8</v>
      </c>
      <c r="P223" s="1">
        <v>7.9135832999999995E-10</v>
      </c>
      <c r="Q223">
        <v>1.6166805000000001E-3</v>
      </c>
      <c r="R223" s="1">
        <v>1.8536728000000002E-5</v>
      </c>
      <c r="T223">
        <v>222</v>
      </c>
      <c r="U223" s="2">
        <f t="shared" si="20"/>
        <v>7.264664310615383</v>
      </c>
      <c r="V223" s="2">
        <f t="shared" si="16"/>
        <v>3.6173359999999999E-5</v>
      </c>
      <c r="W223" s="2">
        <f t="shared" si="17"/>
        <v>6.5535074999999997E-7</v>
      </c>
      <c r="X223" s="2">
        <f t="shared" si="18"/>
        <v>2642.2686124380002</v>
      </c>
      <c r="Y223" s="2">
        <f t="shared" si="19"/>
        <v>1.273743775395E-2</v>
      </c>
      <c r="AF223" s="2">
        <v>7.4279151939999997</v>
      </c>
    </row>
    <row r="224" spans="1:32" x14ac:dyDescent="0.25">
      <c r="A224" t="s">
        <v>245</v>
      </c>
      <c r="B224">
        <v>3.5217000000000001</v>
      </c>
      <c r="C224" s="1">
        <v>750085450</v>
      </c>
      <c r="D224">
        <v>3937.6480999999999</v>
      </c>
      <c r="E224">
        <v>0.19694655999999999</v>
      </c>
      <c r="F224">
        <v>5.1846005000000001E-2</v>
      </c>
      <c r="G224" s="1">
        <v>3.5874841000000003E-5</v>
      </c>
      <c r="H224" s="1">
        <v>9.9502822999999992E-7</v>
      </c>
      <c r="I224" s="1">
        <v>1.2848292E-7</v>
      </c>
      <c r="J224" s="1">
        <v>9.0214289000000008E-6</v>
      </c>
      <c r="K224">
        <v>7.3536742000000002E-3</v>
      </c>
      <c r="L224">
        <v>1.9860175E-4</v>
      </c>
      <c r="M224">
        <v>3.8164354</v>
      </c>
      <c r="N224">
        <v>1.8393913000000001E-2</v>
      </c>
      <c r="O224" s="1">
        <v>3.4786021999999998E-8</v>
      </c>
      <c r="P224" s="1">
        <v>1.2385764E-9</v>
      </c>
      <c r="Q224">
        <v>1.7669084999999999E-3</v>
      </c>
      <c r="R224" s="1">
        <v>2.7649654000000001E-5</v>
      </c>
      <c r="T224">
        <v>223</v>
      </c>
      <c r="U224" s="2">
        <f t="shared" si="20"/>
        <v>7.2992579504505493</v>
      </c>
      <c r="V224" s="2">
        <f t="shared" si="16"/>
        <v>3.5874841000000003E-5</v>
      </c>
      <c r="W224" s="2">
        <f t="shared" si="17"/>
        <v>9.9502822999999992E-7</v>
      </c>
      <c r="X224" s="2">
        <f t="shared" si="18"/>
        <v>2641.5759292649996</v>
      </c>
      <c r="Y224" s="2">
        <f t="shared" si="19"/>
        <v>1.386721531377E-2</v>
      </c>
      <c r="AF224" s="2">
        <v>7.4632862190000004</v>
      </c>
    </row>
    <row r="225" spans="1:32" x14ac:dyDescent="0.25">
      <c r="A225" t="s">
        <v>246</v>
      </c>
      <c r="B225">
        <v>3.5217000000000001</v>
      </c>
      <c r="C225" s="1">
        <v>750179170</v>
      </c>
      <c r="D225">
        <v>3739.5437000000002</v>
      </c>
      <c r="E225">
        <v>0.21578961999999999</v>
      </c>
      <c r="F225">
        <v>3.3859208000000002E-2</v>
      </c>
      <c r="G225" s="1">
        <v>3.5998212000000003E-5</v>
      </c>
      <c r="H225" s="1">
        <v>6.4998022999999999E-7</v>
      </c>
      <c r="I225" s="1">
        <v>4.0039877999999999E-6</v>
      </c>
      <c r="J225" s="1">
        <v>4.7476090999999996E-6</v>
      </c>
      <c r="K225">
        <v>8.3771257999999994E-3</v>
      </c>
      <c r="L225">
        <v>1.2749467E-4</v>
      </c>
      <c r="M225">
        <v>-2.3720150000000002</v>
      </c>
      <c r="N225">
        <v>1.0324998E-2</v>
      </c>
      <c r="O225" s="1">
        <v>3.7093462000000002E-8</v>
      </c>
      <c r="P225" s="1">
        <v>7.4945726999999995E-10</v>
      </c>
      <c r="Q225">
        <v>1.4322217E-3</v>
      </c>
      <c r="R225" s="1">
        <v>1.8534294999999999E-5</v>
      </c>
      <c r="T225">
        <v>224</v>
      </c>
      <c r="U225" s="2">
        <f t="shared" si="20"/>
        <v>7.3338515902857147</v>
      </c>
      <c r="V225" s="2">
        <f t="shared" si="16"/>
        <v>3.5998212000000003E-5</v>
      </c>
      <c r="W225" s="2">
        <f t="shared" si="17"/>
        <v>6.4998022999999999E-7</v>
      </c>
      <c r="X225" s="2">
        <f t="shared" si="18"/>
        <v>2641.9059829889998</v>
      </c>
      <c r="Y225" s="2">
        <f t="shared" si="19"/>
        <v>1.316955104829E-2</v>
      </c>
      <c r="AF225" s="2">
        <v>7.4986572440000003</v>
      </c>
    </row>
    <row r="226" spans="1:32" x14ac:dyDescent="0.25">
      <c r="A226" t="s">
        <v>247</v>
      </c>
      <c r="B226">
        <v>3.5217000000000001</v>
      </c>
      <c r="C226" s="1">
        <v>750181710</v>
      </c>
      <c r="D226">
        <v>3766.3193999999999</v>
      </c>
      <c r="E226">
        <v>0.20364017000000001</v>
      </c>
      <c r="F226">
        <v>7.8488457999999997E-2</v>
      </c>
      <c r="G226" s="1">
        <v>3.6170259000000003E-5</v>
      </c>
      <c r="H226" s="1">
        <v>1.4499253999999999E-6</v>
      </c>
      <c r="I226" s="1">
        <v>4.3828403E-8</v>
      </c>
      <c r="J226" s="1">
        <v>1.3217728E-5</v>
      </c>
      <c r="K226" s="1">
        <v>1.1863027E-7</v>
      </c>
      <c r="L226">
        <v>1.4443076999999999E-3</v>
      </c>
      <c r="M226">
        <v>4.0343458999999999</v>
      </c>
      <c r="N226">
        <v>12597.77</v>
      </c>
      <c r="O226" s="1">
        <v>5.0034264999999997E-9</v>
      </c>
      <c r="P226" t="s">
        <v>19</v>
      </c>
      <c r="Q226">
        <v>1.5538010000000001E-3</v>
      </c>
      <c r="R226" s="1">
        <v>4.0554111999999998E-5</v>
      </c>
      <c r="T226">
        <v>225</v>
      </c>
      <c r="U226" s="2">
        <f t="shared" si="20"/>
        <v>7.3684452301208792</v>
      </c>
      <c r="V226" s="2">
        <f t="shared" si="16"/>
        <v>3.6170259000000003E-5</v>
      </c>
      <c r="W226" s="2">
        <f t="shared" si="17"/>
        <v>1.4499253999999999E-6</v>
      </c>
      <c r="X226" s="2">
        <f t="shared" si="18"/>
        <v>2641.9149281069999</v>
      </c>
      <c r="Y226" s="2">
        <f t="shared" si="19"/>
        <v>1.326384703098E-2</v>
      </c>
      <c r="AF226" s="2">
        <v>7.5340282690000002</v>
      </c>
    </row>
    <row r="227" spans="1:32" x14ac:dyDescent="0.25">
      <c r="A227" t="s">
        <v>248</v>
      </c>
      <c r="B227">
        <v>3.5217000000000001</v>
      </c>
      <c r="C227" s="1">
        <v>750011460</v>
      </c>
      <c r="D227">
        <v>4045.4863</v>
      </c>
      <c r="E227">
        <v>0.20933806999999999</v>
      </c>
      <c r="F227">
        <v>6.9191819000000002E-2</v>
      </c>
      <c r="G227" s="1">
        <v>3.6634950000000001E-5</v>
      </c>
      <c r="H227" s="1">
        <v>1.2778547000000001E-6</v>
      </c>
      <c r="I227" s="1">
        <v>1.1683699999999999E-6</v>
      </c>
      <c r="J227" s="1">
        <v>1.0908094999999999E-5</v>
      </c>
      <c r="K227">
        <v>4.9973164E-3</v>
      </c>
      <c r="L227">
        <v>2.7518148999999999E-4</v>
      </c>
      <c r="M227">
        <v>-4.2092574999999997</v>
      </c>
      <c r="N227">
        <v>3.7256343999999997E-2</v>
      </c>
      <c r="O227" s="1">
        <v>3.0658317999999998E-8</v>
      </c>
      <c r="P227" s="1">
        <v>2.1928753000000001E-9</v>
      </c>
      <c r="Q227">
        <v>1.7460556E-3</v>
      </c>
      <c r="R227" s="1">
        <v>3.4893820000000003E-5</v>
      </c>
      <c r="T227">
        <v>226</v>
      </c>
      <c r="U227" s="2">
        <f t="shared" si="20"/>
        <v>7.4030388689780207</v>
      </c>
      <c r="V227" s="2">
        <f t="shared" si="16"/>
        <v>3.6634950000000001E-5</v>
      </c>
      <c r="W227" s="2">
        <f t="shared" si="17"/>
        <v>1.2778547000000001E-6</v>
      </c>
      <c r="X227" s="2">
        <f t="shared" si="18"/>
        <v>2641.3153586819999</v>
      </c>
      <c r="Y227" s="2">
        <f t="shared" si="19"/>
        <v>1.424698910271E-2</v>
      </c>
      <c r="AF227" s="2">
        <v>7.569399293</v>
      </c>
    </row>
    <row r="228" spans="1:32" x14ac:dyDescent="0.25">
      <c r="A228" t="s">
        <v>249</v>
      </c>
      <c r="B228">
        <v>3.5217000000000001</v>
      </c>
      <c r="C228" s="1">
        <v>750202680</v>
      </c>
      <c r="D228">
        <v>3780.5825</v>
      </c>
      <c r="E228">
        <v>0.20065073</v>
      </c>
      <c r="F228">
        <v>7.8085394000000002E-2</v>
      </c>
      <c r="G228" s="1">
        <v>3.6238953000000001E-5</v>
      </c>
      <c r="H228" s="1">
        <v>1.469557E-6</v>
      </c>
      <c r="I228" s="1">
        <v>2.3370559999999999E-7</v>
      </c>
      <c r="J228" s="1">
        <v>1.3263980000000001E-5</v>
      </c>
      <c r="K228" s="1">
        <v>2.2060195000000001E-7</v>
      </c>
      <c r="L228">
        <v>1.4582575000000001E-3</v>
      </c>
      <c r="M228">
        <v>-4.2104301</v>
      </c>
      <c r="N228">
        <v>6564.7698</v>
      </c>
      <c r="O228" s="1">
        <v>5.0071268999999997E-9</v>
      </c>
      <c r="P228" t="s">
        <v>19</v>
      </c>
      <c r="Q228">
        <v>1.3692521999999999E-3</v>
      </c>
      <c r="R228" s="1">
        <v>4.0138885000000002E-5</v>
      </c>
      <c r="T228">
        <v>227</v>
      </c>
      <c r="U228" s="2">
        <f t="shared" si="20"/>
        <v>7.437632508813186</v>
      </c>
      <c r="V228" s="2">
        <f t="shared" si="16"/>
        <v>3.6238953000000001E-5</v>
      </c>
      <c r="W228" s="2">
        <f t="shared" si="17"/>
        <v>1.469557E-6</v>
      </c>
      <c r="X228" s="2">
        <f t="shared" si="18"/>
        <v>2641.9887781560001</v>
      </c>
      <c r="Y228" s="2">
        <f t="shared" si="19"/>
        <v>1.331407739025E-2</v>
      </c>
      <c r="AF228" s="2">
        <v>7.6047703179999999</v>
      </c>
    </row>
    <row r="229" spans="1:32" x14ac:dyDescent="0.25">
      <c r="A229" t="s">
        <v>250</v>
      </c>
      <c r="B229">
        <v>3.5217000000000001</v>
      </c>
      <c r="C229" s="1">
        <v>750158210</v>
      </c>
      <c r="D229">
        <v>4017.4575</v>
      </c>
      <c r="E229">
        <v>0.18515404999999999</v>
      </c>
      <c r="F229">
        <v>8.1085998999999998E-4</v>
      </c>
      <c r="G229" s="1">
        <v>3.4681765999999998E-5</v>
      </c>
      <c r="H229" s="1">
        <v>1.0813154E-7</v>
      </c>
      <c r="I229" s="1">
        <v>1.0744707E-8</v>
      </c>
      <c r="J229" t="s">
        <v>19</v>
      </c>
      <c r="K229">
        <v>1.4901825E-2</v>
      </c>
      <c r="L229" s="1">
        <v>8.5875170999999995E-5</v>
      </c>
      <c r="M229">
        <v>-3.1399830999999998</v>
      </c>
      <c r="N229">
        <v>3.8773634000000001E-3</v>
      </c>
      <c r="O229" s="1">
        <v>2.4082844000000001E-8</v>
      </c>
      <c r="P229" s="1">
        <v>1.7542393000000001E-10</v>
      </c>
      <c r="Q229">
        <v>1.5484655999999999E-3</v>
      </c>
      <c r="R229" s="1">
        <v>8.9585343000000002E-6</v>
      </c>
      <c r="T229">
        <v>228</v>
      </c>
      <c r="U229" s="2">
        <f t="shared" si="20"/>
        <v>7.4722261486483506</v>
      </c>
      <c r="V229" s="2">
        <f t="shared" si="16"/>
        <v>3.4681765999999998E-5</v>
      </c>
      <c r="W229" s="2">
        <f t="shared" si="17"/>
        <v>1.0813154E-7</v>
      </c>
      <c r="X229" s="2">
        <f t="shared" si="18"/>
        <v>2641.8321681570001</v>
      </c>
      <c r="Y229" s="2">
        <f t="shared" si="19"/>
        <v>1.414828007775E-2</v>
      </c>
      <c r="AF229" s="2">
        <v>7.6401413429999998</v>
      </c>
    </row>
    <row r="230" spans="1:32" x14ac:dyDescent="0.25">
      <c r="A230" t="s">
        <v>251</v>
      </c>
      <c r="B230">
        <v>3.5217000000000001</v>
      </c>
      <c r="C230" s="1">
        <v>749894130</v>
      </c>
      <c r="D230">
        <v>3704.7458000000001</v>
      </c>
      <c r="E230">
        <v>0.18330316999999999</v>
      </c>
      <c r="F230">
        <v>8.3703974999999996E-4</v>
      </c>
      <c r="G230" s="1">
        <v>3.5147037999999998E-5</v>
      </c>
      <c r="H230" s="1">
        <v>1.1344229E-7</v>
      </c>
      <c r="I230" s="1">
        <v>1.6450747000000001E-13</v>
      </c>
      <c r="J230" t="s">
        <v>19</v>
      </c>
      <c r="K230">
        <v>1.4705316E-2</v>
      </c>
      <c r="L230" s="1">
        <v>8.6476397000000003E-5</v>
      </c>
      <c r="M230">
        <v>-3.1053923999999999</v>
      </c>
      <c r="N230">
        <v>3.9585590000000004E-3</v>
      </c>
      <c r="O230" s="1">
        <v>2.4091493999999999E-8</v>
      </c>
      <c r="P230" s="1">
        <v>1.7911458999999999E-10</v>
      </c>
      <c r="Q230">
        <v>1.4025661999999999E-3</v>
      </c>
      <c r="R230" s="1">
        <v>9.0142940999999996E-6</v>
      </c>
      <c r="T230">
        <v>229</v>
      </c>
      <c r="U230" s="2">
        <f t="shared" si="20"/>
        <v>7.5068197875054938</v>
      </c>
      <c r="V230" s="2">
        <f t="shared" si="16"/>
        <v>3.5147037999999998E-5</v>
      </c>
      <c r="W230" s="2">
        <f t="shared" si="17"/>
        <v>1.1344229E-7</v>
      </c>
      <c r="X230" s="2">
        <f t="shared" si="18"/>
        <v>2640.9021576209998</v>
      </c>
      <c r="Y230" s="2">
        <f t="shared" si="19"/>
        <v>1.3047003283860001E-2</v>
      </c>
      <c r="AF230" s="2">
        <v>7.6755123669999996</v>
      </c>
    </row>
    <row r="231" spans="1:32" x14ac:dyDescent="0.25">
      <c r="A231" t="s">
        <v>252</v>
      </c>
      <c r="B231">
        <v>3.5217000000000001</v>
      </c>
      <c r="C231" s="1">
        <v>750124580</v>
      </c>
      <c r="D231">
        <v>3821.8335999999999</v>
      </c>
      <c r="E231">
        <v>0.19765384999999999</v>
      </c>
      <c r="F231">
        <v>3.1944570999999998E-2</v>
      </c>
      <c r="G231" s="1">
        <v>3.6256159999999997E-5</v>
      </c>
      <c r="H231" s="1">
        <v>6.1349457000000003E-7</v>
      </c>
      <c r="I231" s="1">
        <v>2.9536423000000001E-7</v>
      </c>
      <c r="J231" s="1">
        <v>5.4931887000000003E-6</v>
      </c>
      <c r="K231">
        <v>8.2084286999999992E-3</v>
      </c>
      <c r="L231">
        <v>1.1432678E-4</v>
      </c>
      <c r="M231">
        <v>-2.9502261999999999</v>
      </c>
      <c r="N231">
        <v>9.4161951000000001E-3</v>
      </c>
      <c r="O231" s="1">
        <v>3.7230118999999998E-8</v>
      </c>
      <c r="P231" s="1">
        <v>6.8643918999999997E-10</v>
      </c>
      <c r="Q231">
        <v>1.5855439999999999E-3</v>
      </c>
      <c r="R231" s="1">
        <v>1.6557323000000001E-5</v>
      </c>
      <c r="T231">
        <v>230</v>
      </c>
      <c r="U231" s="2">
        <f t="shared" si="20"/>
        <v>7.5414134273406583</v>
      </c>
      <c r="V231" s="2">
        <f t="shared" si="16"/>
        <v>3.6256159999999997E-5</v>
      </c>
      <c r="W231" s="2">
        <f t="shared" si="17"/>
        <v>6.1349457000000003E-7</v>
      </c>
      <c r="X231" s="2">
        <f t="shared" si="18"/>
        <v>2641.7137333860001</v>
      </c>
      <c r="Y231" s="2">
        <f t="shared" si="19"/>
        <v>1.345935138912E-2</v>
      </c>
      <c r="AF231" s="2">
        <v>7.7108833920000004</v>
      </c>
    </row>
    <row r="232" spans="1:32" x14ac:dyDescent="0.25">
      <c r="A232" t="s">
        <v>253</v>
      </c>
      <c r="B232">
        <v>3.5217000000000001</v>
      </c>
      <c r="C232" s="1">
        <v>749898590</v>
      </c>
      <c r="D232">
        <v>3855.7692000000002</v>
      </c>
      <c r="E232">
        <v>0.18411305</v>
      </c>
      <c r="F232">
        <v>1.6065164E-2</v>
      </c>
      <c r="G232" s="1">
        <v>3.4735773E-5</v>
      </c>
      <c r="H232" s="1">
        <v>3.2905035E-7</v>
      </c>
      <c r="I232" s="1">
        <v>2.1398156000000001E-7</v>
      </c>
      <c r="J232" s="1">
        <v>3.0137543000000001E-6</v>
      </c>
      <c r="K232">
        <v>1.5481496000000001E-2</v>
      </c>
      <c r="L232" s="1">
        <v>8.9308137000000001E-5</v>
      </c>
      <c r="M232">
        <v>-3.1322920999999999</v>
      </c>
      <c r="N232">
        <v>3.8651817999999999E-3</v>
      </c>
      <c r="O232" s="1">
        <v>2.3499403E-8</v>
      </c>
      <c r="P232" s="1">
        <v>1.7039184E-10</v>
      </c>
      <c r="Q232">
        <v>1.6568921999999999E-3</v>
      </c>
      <c r="R232" s="1">
        <v>9.3306649999999995E-6</v>
      </c>
      <c r="T232">
        <v>231</v>
      </c>
      <c r="U232" s="2">
        <f t="shared" si="20"/>
        <v>7.5760070671758237</v>
      </c>
      <c r="V232" s="2">
        <f t="shared" si="16"/>
        <v>3.4735773E-5</v>
      </c>
      <c r="W232" s="2">
        <f t="shared" si="17"/>
        <v>3.2905035E-7</v>
      </c>
      <c r="X232" s="2">
        <f t="shared" si="18"/>
        <v>2640.9178644029998</v>
      </c>
      <c r="Y232" s="2">
        <f t="shared" si="19"/>
        <v>1.3578862391640001E-2</v>
      </c>
      <c r="AF232" s="2">
        <v>7.7462544170000003</v>
      </c>
    </row>
    <row r="233" spans="1:32" x14ac:dyDescent="0.25">
      <c r="A233" t="s">
        <v>254</v>
      </c>
      <c r="B233">
        <v>3.5217000000000001</v>
      </c>
      <c r="C233" s="1">
        <v>750067920</v>
      </c>
      <c r="D233">
        <v>3808.0625</v>
      </c>
      <c r="E233">
        <v>0.18952752</v>
      </c>
      <c r="F233">
        <v>1.5663264E-2</v>
      </c>
      <c r="G233" s="1">
        <v>3.4773488999999998E-5</v>
      </c>
      <c r="H233" s="1">
        <v>3.2323334000000001E-7</v>
      </c>
      <c r="I233" s="1">
        <v>1.3670086000000001E-6</v>
      </c>
      <c r="J233" s="1">
        <v>2.7494278999999999E-6</v>
      </c>
      <c r="K233">
        <v>1.5326601E-2</v>
      </c>
      <c r="L233" s="1">
        <v>8.9439538E-5</v>
      </c>
      <c r="M233">
        <v>-2.7105345999999999</v>
      </c>
      <c r="N233">
        <v>3.9166319999999998E-3</v>
      </c>
      <c r="O233" s="1">
        <v>2.3470976000000001E-8</v>
      </c>
      <c r="P233" s="1">
        <v>1.7278722E-10</v>
      </c>
      <c r="Q233">
        <v>1.8017082E-3</v>
      </c>
      <c r="R233" s="1">
        <v>9.3910135000000006E-6</v>
      </c>
      <c r="T233">
        <v>232</v>
      </c>
      <c r="U233" s="2">
        <f t="shared" si="20"/>
        <v>7.6106007070109882</v>
      </c>
      <c r="V233" s="2">
        <f t="shared" si="16"/>
        <v>3.4773488999999998E-5</v>
      </c>
      <c r="W233" s="2">
        <f t="shared" si="17"/>
        <v>3.2323334000000001E-7</v>
      </c>
      <c r="X233" s="2">
        <f t="shared" si="18"/>
        <v>2641.5141938639999</v>
      </c>
      <c r="Y233" s="2">
        <f t="shared" si="19"/>
        <v>1.341085370625E-2</v>
      </c>
      <c r="AF233" s="2">
        <v>7.7816254420000002</v>
      </c>
    </row>
    <row r="234" spans="1:32" x14ac:dyDescent="0.25">
      <c r="A234" t="s">
        <v>255</v>
      </c>
      <c r="B234">
        <v>3.5217000000000001</v>
      </c>
      <c r="C234" s="1">
        <v>749996930</v>
      </c>
      <c r="D234">
        <v>3926.0196999999998</v>
      </c>
      <c r="E234">
        <v>0.22545697000000001</v>
      </c>
      <c r="F234">
        <v>3.7031384000000001E-2</v>
      </c>
      <c r="G234" s="1">
        <v>3.6450735000000002E-5</v>
      </c>
      <c r="H234" s="1">
        <v>7.0172392999999998E-7</v>
      </c>
      <c r="I234" s="1">
        <v>5.3906694999999998E-6</v>
      </c>
      <c r="J234" s="1">
        <v>4.7203077999999999E-6</v>
      </c>
      <c r="K234">
        <v>8.2035604000000005E-3</v>
      </c>
      <c r="L234">
        <v>1.3682825E-4</v>
      </c>
      <c r="M234">
        <v>-2.2862901999999998</v>
      </c>
      <c r="N234">
        <v>1.1328807E-2</v>
      </c>
      <c r="O234" s="1">
        <v>3.6315406000000002E-8</v>
      </c>
      <c r="P234" s="1">
        <v>8.0277565999999999E-10</v>
      </c>
      <c r="Q234">
        <v>1.6422140999999999E-3</v>
      </c>
      <c r="R234" s="1">
        <v>1.9600427999999999E-5</v>
      </c>
      <c r="T234">
        <v>233</v>
      </c>
      <c r="U234" s="2">
        <f t="shared" si="20"/>
        <v>7.6451943458681315</v>
      </c>
      <c r="V234" s="2">
        <f t="shared" si="16"/>
        <v>3.6450735000000002E-5</v>
      </c>
      <c r="W234" s="2">
        <f t="shared" si="17"/>
        <v>7.0172392999999998E-7</v>
      </c>
      <c r="X234" s="2">
        <f t="shared" si="18"/>
        <v>2641.2641883809997</v>
      </c>
      <c r="Y234" s="2">
        <f t="shared" si="19"/>
        <v>1.382626357749E-2</v>
      </c>
      <c r="AF234" s="2">
        <v>7.816996466</v>
      </c>
    </row>
    <row r="235" spans="1:32" x14ac:dyDescent="0.25">
      <c r="A235" t="s">
        <v>256</v>
      </c>
      <c r="B235">
        <v>3.5217000000000001</v>
      </c>
      <c r="C235" s="1">
        <v>750198520</v>
      </c>
      <c r="D235">
        <v>3999.7274000000002</v>
      </c>
      <c r="E235">
        <v>0.18489535000000001</v>
      </c>
      <c r="F235">
        <v>1.5580525E-2</v>
      </c>
      <c r="G235" s="1">
        <v>3.4910075999999997E-5</v>
      </c>
      <c r="H235" s="1">
        <v>3.1678204E-7</v>
      </c>
      <c r="I235" s="1">
        <v>1.6796502000000002E-8</v>
      </c>
      <c r="J235" s="1">
        <v>2.9224547999999999E-6</v>
      </c>
      <c r="K235">
        <v>1.5207572000000001E-2</v>
      </c>
      <c r="L235" s="1">
        <v>8.5524522000000004E-5</v>
      </c>
      <c r="M235">
        <v>3.09538</v>
      </c>
      <c r="N235">
        <v>3.7655179000000002E-3</v>
      </c>
      <c r="O235" s="1">
        <v>2.3511595999999999E-8</v>
      </c>
      <c r="P235" s="1">
        <v>1.6616613000000001E-10</v>
      </c>
      <c r="Q235">
        <v>1.629361E-3</v>
      </c>
      <c r="R235" s="1">
        <v>8.9296867999999998E-6</v>
      </c>
      <c r="T235">
        <v>234</v>
      </c>
      <c r="U235" s="2">
        <f t="shared" si="20"/>
        <v>7.679787985703296</v>
      </c>
      <c r="V235" s="2">
        <f t="shared" si="16"/>
        <v>3.4910075999999997E-5</v>
      </c>
      <c r="W235" s="2">
        <f t="shared" si="17"/>
        <v>3.1678204E-7</v>
      </c>
      <c r="X235" s="2">
        <f t="shared" si="18"/>
        <v>2641.9741278839997</v>
      </c>
      <c r="Y235" s="2">
        <f t="shared" si="19"/>
        <v>1.4085839984580002E-2</v>
      </c>
      <c r="AF235" s="2">
        <v>7.8523674909999999</v>
      </c>
    </row>
    <row r="236" spans="1:32" x14ac:dyDescent="0.25">
      <c r="A236" t="s">
        <v>257</v>
      </c>
      <c r="B236">
        <v>3.5217000000000001</v>
      </c>
      <c r="C236" s="1">
        <v>750323180</v>
      </c>
      <c r="D236">
        <v>4380.0060000000003</v>
      </c>
      <c r="E236">
        <v>0.18550295999999999</v>
      </c>
      <c r="F236">
        <v>2.9408402E-2</v>
      </c>
      <c r="G236" s="1">
        <v>3.5650944000000002E-5</v>
      </c>
      <c r="H236" s="1">
        <v>6.0085262000000001E-7</v>
      </c>
      <c r="I236" s="1">
        <v>3.0025736000000002E-7</v>
      </c>
      <c r="J236" s="1">
        <v>5.4163393E-6</v>
      </c>
      <c r="K236">
        <v>8.2386553999999994E-3</v>
      </c>
      <c r="L236">
        <v>1.1237336E-4</v>
      </c>
      <c r="M236">
        <v>2.9174566</v>
      </c>
      <c r="N236">
        <v>9.1823789999999992E-3</v>
      </c>
      <c r="O236" s="1">
        <v>3.6171854000000001E-8</v>
      </c>
      <c r="P236" s="1">
        <v>6.5025365999999997E-10</v>
      </c>
      <c r="Q236">
        <v>1.4375894999999999E-3</v>
      </c>
      <c r="R236" s="1">
        <v>1.5955266999999999E-5</v>
      </c>
      <c r="T236">
        <v>235</v>
      </c>
      <c r="U236" s="2">
        <f t="shared" si="20"/>
        <v>7.7143816255384614</v>
      </c>
      <c r="V236" s="2">
        <f t="shared" si="16"/>
        <v>3.5650944000000002E-5</v>
      </c>
      <c r="W236" s="2">
        <f t="shared" si="17"/>
        <v>6.0085262000000001E-7</v>
      </c>
      <c r="X236" s="2">
        <f t="shared" si="18"/>
        <v>2642.4131430059997</v>
      </c>
      <c r="Y236" s="2">
        <f t="shared" si="19"/>
        <v>1.5425067130200001E-2</v>
      </c>
      <c r="AF236" s="2">
        <v>7.8877385159999998</v>
      </c>
    </row>
    <row r="237" spans="1:32" x14ac:dyDescent="0.25">
      <c r="A237" t="s">
        <v>258</v>
      </c>
      <c r="B237">
        <v>3.5217000000000001</v>
      </c>
      <c r="C237" s="1">
        <v>749814740</v>
      </c>
      <c r="D237">
        <v>3787.1210000000001</v>
      </c>
      <c r="E237">
        <v>0.22228281999999999</v>
      </c>
      <c r="F237">
        <v>3.3320822999999999E-2</v>
      </c>
      <c r="G237" s="1">
        <v>3.6463932999999999E-5</v>
      </c>
      <c r="H237" s="1">
        <v>6.3827079000000002E-7</v>
      </c>
      <c r="I237" s="1">
        <v>5.2292596E-6</v>
      </c>
      <c r="J237" s="1">
        <v>4.3315532999999997E-6</v>
      </c>
      <c r="K237">
        <v>8.3889603999999993E-3</v>
      </c>
      <c r="L237">
        <v>1.2281020000000001E-4</v>
      </c>
      <c r="M237">
        <v>-2.3500671999999998</v>
      </c>
      <c r="N237">
        <v>9.9323957000000008E-3</v>
      </c>
      <c r="O237" s="1">
        <v>3.6440672000000003E-8</v>
      </c>
      <c r="P237" s="1">
        <v>7.0699946999999995E-10</v>
      </c>
      <c r="Q237">
        <v>1.5477969E-3</v>
      </c>
      <c r="R237" s="1">
        <v>1.7619403000000001E-5</v>
      </c>
      <c r="T237">
        <v>236</v>
      </c>
      <c r="U237" s="2">
        <f t="shared" si="20"/>
        <v>7.7489752653736259</v>
      </c>
      <c r="V237" s="2">
        <f t="shared" si="16"/>
        <v>3.6463932999999999E-5</v>
      </c>
      <c r="W237" s="2">
        <f t="shared" si="17"/>
        <v>6.3827079000000002E-7</v>
      </c>
      <c r="X237" s="2">
        <f t="shared" si="18"/>
        <v>2640.6225698579997</v>
      </c>
      <c r="Y237" s="2">
        <f t="shared" si="19"/>
        <v>1.33371040257E-2</v>
      </c>
      <c r="AF237" s="2">
        <v>7.9231095409999996</v>
      </c>
    </row>
    <row r="238" spans="1:32" x14ac:dyDescent="0.25">
      <c r="A238" t="s">
        <v>259</v>
      </c>
      <c r="B238">
        <v>3.5217000000000001</v>
      </c>
      <c r="C238" s="1">
        <v>750069640</v>
      </c>
      <c r="D238">
        <v>3716.3193000000001</v>
      </c>
      <c r="E238">
        <v>0.21645189000000001</v>
      </c>
      <c r="F238">
        <v>3.4071496E-2</v>
      </c>
      <c r="G238" s="1">
        <v>3.6128209000000002E-5</v>
      </c>
      <c r="H238" s="1">
        <v>6.650221E-7</v>
      </c>
      <c r="I238" s="1">
        <v>4.9273222000000003E-6</v>
      </c>
      <c r="J238" s="1">
        <v>4.6115594000000001E-6</v>
      </c>
      <c r="K238">
        <v>8.1149130999999992E-3</v>
      </c>
      <c r="L238">
        <v>1.2800307000000001E-4</v>
      </c>
      <c r="M238">
        <v>-2.3266822</v>
      </c>
      <c r="N238">
        <v>1.0707863E-2</v>
      </c>
      <c r="O238" s="1">
        <v>3.6679750999999998E-8</v>
      </c>
      <c r="P238" s="1">
        <v>7.6741923000000001E-10</v>
      </c>
      <c r="Q238">
        <v>1.5437675000000001E-3</v>
      </c>
      <c r="R238" s="1">
        <v>1.8470451000000001E-5</v>
      </c>
      <c r="T238">
        <v>237</v>
      </c>
      <c r="U238" s="2">
        <f t="shared" si="20"/>
        <v>7.7835689042307692</v>
      </c>
      <c r="V238" s="2">
        <f t="shared" si="16"/>
        <v>3.6128209000000002E-5</v>
      </c>
      <c r="W238" s="2">
        <f t="shared" si="17"/>
        <v>6.650221E-7</v>
      </c>
      <c r="X238" s="2">
        <f t="shared" si="18"/>
        <v>2641.5202511880002</v>
      </c>
      <c r="Y238" s="2">
        <f t="shared" si="19"/>
        <v>1.3087761678810001E-2</v>
      </c>
      <c r="AF238" s="2">
        <v>7.9584805650000003</v>
      </c>
    </row>
    <row r="239" spans="1:32" x14ac:dyDescent="0.25">
      <c r="A239" t="s">
        <v>260</v>
      </c>
      <c r="B239">
        <v>3.5217000000000001</v>
      </c>
      <c r="C239" s="1">
        <v>750205750</v>
      </c>
      <c r="D239">
        <v>3927.9232000000002</v>
      </c>
      <c r="E239">
        <v>0.22060178999999999</v>
      </c>
      <c r="F239">
        <v>3.7827608999999998E-2</v>
      </c>
      <c r="G239" s="1">
        <v>3.6260987999999998E-5</v>
      </c>
      <c r="H239" s="1">
        <v>7.1746542000000004E-7</v>
      </c>
      <c r="I239" s="1">
        <v>4.4356980000000001E-6</v>
      </c>
      <c r="J239" s="1">
        <v>5.1009766999999997E-6</v>
      </c>
      <c r="K239">
        <v>7.6838758999999996E-3</v>
      </c>
      <c r="L239">
        <v>1.3839032999999999E-4</v>
      </c>
      <c r="M239">
        <v>-2.3014139999999998</v>
      </c>
      <c r="N239">
        <v>1.2231112000000001E-2</v>
      </c>
      <c r="O239" s="1">
        <v>3.7635581999999999E-8</v>
      </c>
      <c r="P239" s="1">
        <v>9.0149231999999995E-10</v>
      </c>
      <c r="Q239">
        <v>1.4132618999999999E-3</v>
      </c>
      <c r="R239" s="1">
        <v>2.0306888000000001E-5</v>
      </c>
      <c r="T239">
        <v>238</v>
      </c>
      <c r="U239" s="2">
        <f t="shared" si="20"/>
        <v>7.8181625440659337</v>
      </c>
      <c r="V239" s="2">
        <f t="shared" si="16"/>
        <v>3.6260987999999998E-5</v>
      </c>
      <c r="W239" s="2">
        <f t="shared" si="17"/>
        <v>7.1746542000000004E-7</v>
      </c>
      <c r="X239" s="2">
        <f t="shared" si="18"/>
        <v>2641.999589775</v>
      </c>
      <c r="Y239" s="2">
        <f t="shared" si="19"/>
        <v>1.383296713344E-2</v>
      </c>
      <c r="AF239" s="2">
        <v>7.9938515900000002</v>
      </c>
    </row>
    <row r="240" spans="1:32" x14ac:dyDescent="0.25">
      <c r="A240" t="s">
        <v>261</v>
      </c>
      <c r="B240">
        <v>3.5217000000000001</v>
      </c>
      <c r="C240" s="1">
        <v>750126950</v>
      </c>
      <c r="D240">
        <v>3915.4630000000002</v>
      </c>
      <c r="E240">
        <v>0.19693169999999999</v>
      </c>
      <c r="F240">
        <v>2.7881389999999999E-2</v>
      </c>
      <c r="G240" s="1">
        <v>3.6073450000000003E-5</v>
      </c>
      <c r="H240" s="1">
        <v>5.4453675999999998E-7</v>
      </c>
      <c r="I240" s="1">
        <v>1.0047547000000001E-6</v>
      </c>
      <c r="J240" s="1">
        <v>4.7194824999999999E-6</v>
      </c>
      <c r="K240">
        <v>8.2603981E-3</v>
      </c>
      <c r="L240">
        <v>1.0172102E-4</v>
      </c>
      <c r="M240">
        <v>-3.0817315999999999</v>
      </c>
      <c r="N240">
        <v>8.3109271000000005E-3</v>
      </c>
      <c r="O240" s="1">
        <v>3.6949286999999998E-8</v>
      </c>
      <c r="P240" s="1">
        <v>6.0150236999999995E-10</v>
      </c>
      <c r="Q240">
        <v>1.7202814000000001E-3</v>
      </c>
      <c r="R240" s="1">
        <v>1.4650904E-5</v>
      </c>
      <c r="T240">
        <v>239</v>
      </c>
      <c r="U240" s="2">
        <f t="shared" si="20"/>
        <v>7.8527561839010991</v>
      </c>
      <c r="V240" s="2">
        <f t="shared" si="16"/>
        <v>3.6073450000000003E-5</v>
      </c>
      <c r="W240" s="2">
        <f t="shared" si="17"/>
        <v>5.4453675999999998E-7</v>
      </c>
      <c r="X240" s="2">
        <f t="shared" si="18"/>
        <v>2641.7220798150001</v>
      </c>
      <c r="Y240" s="2">
        <f t="shared" si="19"/>
        <v>1.3789086047100002E-2</v>
      </c>
      <c r="AF240" s="2">
        <v>8.0292226150000001</v>
      </c>
    </row>
    <row r="241" spans="3:32" x14ac:dyDescent="0.25">
      <c r="C241" s="1"/>
      <c r="G241" s="1"/>
      <c r="H241" s="1"/>
      <c r="I241" s="1"/>
      <c r="J241" s="1"/>
      <c r="K241" s="1"/>
      <c r="O241" s="1"/>
      <c r="R241" s="1"/>
      <c r="U241" s="2"/>
      <c r="V241" s="2"/>
      <c r="W241" s="2"/>
      <c r="X241" s="2"/>
      <c r="Y241" s="2"/>
      <c r="AF241" s="2"/>
    </row>
    <row r="242" spans="3:32" x14ac:dyDescent="0.25">
      <c r="C242" s="1"/>
      <c r="G242" s="1"/>
      <c r="H242" s="1"/>
      <c r="I242" s="1"/>
      <c r="J242" s="1"/>
      <c r="O242" s="1"/>
      <c r="P242" s="1"/>
      <c r="R242" s="1"/>
      <c r="U242" s="2"/>
      <c r="V242" s="2"/>
      <c r="W242" s="2"/>
      <c r="X242" s="2"/>
      <c r="Y242" s="2"/>
      <c r="AF242" s="2"/>
    </row>
    <row r="243" spans="3:32" x14ac:dyDescent="0.25">
      <c r="C243" s="1"/>
      <c r="G243" s="1"/>
      <c r="H243" s="1"/>
      <c r="I243" s="1"/>
      <c r="L243" s="1"/>
      <c r="O243" s="1"/>
      <c r="P243" s="1"/>
      <c r="R243" s="1"/>
      <c r="U243" s="2"/>
      <c r="V243" s="2"/>
      <c r="W243" s="2"/>
      <c r="X243" s="2"/>
      <c r="Y243" s="2"/>
      <c r="AF243" s="2"/>
    </row>
    <row r="244" spans="3:32" x14ac:dyDescent="0.25">
      <c r="C244" s="1"/>
      <c r="G244" s="1"/>
      <c r="H244" s="1"/>
      <c r="I244" s="1"/>
      <c r="J244" s="1"/>
      <c r="O244" s="1"/>
      <c r="P244" s="1"/>
      <c r="R244" s="1"/>
      <c r="U244" s="2"/>
      <c r="V244" s="2"/>
      <c r="W244" s="2"/>
      <c r="X244" s="2"/>
      <c r="Y244" s="2"/>
      <c r="AF244" s="2"/>
    </row>
    <row r="245" spans="3:32" x14ac:dyDescent="0.25">
      <c r="C245" s="1"/>
      <c r="G245" s="1"/>
      <c r="H245" s="1"/>
      <c r="I245" s="1"/>
      <c r="J245" s="1"/>
      <c r="O245" s="1"/>
      <c r="P245" s="1"/>
      <c r="R245" s="1"/>
      <c r="U245" s="2"/>
      <c r="V245" s="2"/>
      <c r="W245" s="2"/>
      <c r="X245" s="2"/>
      <c r="Y245" s="2"/>
      <c r="AF245" s="2"/>
    </row>
    <row r="246" spans="3:32" x14ac:dyDescent="0.25">
      <c r="C246" s="1"/>
      <c r="G246" s="1"/>
      <c r="H246" s="1"/>
      <c r="I246" s="1"/>
      <c r="J246" s="1"/>
      <c r="O246" s="1"/>
      <c r="P246" s="1"/>
      <c r="R246" s="1"/>
      <c r="U246" s="2"/>
      <c r="V246" s="2"/>
      <c r="W246" s="2"/>
      <c r="X246" s="2"/>
      <c r="Y246" s="2"/>
      <c r="AF246" s="2"/>
    </row>
    <row r="247" spans="3:32" x14ac:dyDescent="0.25">
      <c r="C247" s="1"/>
      <c r="G247" s="1"/>
      <c r="H247" s="1"/>
      <c r="I247" s="1"/>
      <c r="J247" s="1"/>
      <c r="L247" s="1"/>
      <c r="O247" s="1"/>
      <c r="P247" s="1"/>
      <c r="R247" s="1"/>
      <c r="U247" s="2"/>
      <c r="V247" s="2"/>
      <c r="W247" s="2"/>
      <c r="X247" s="2"/>
      <c r="Y247" s="2"/>
      <c r="AF247" s="2"/>
    </row>
    <row r="248" spans="3:32" x14ac:dyDescent="0.25">
      <c r="C248" s="1"/>
      <c r="G248" s="1"/>
      <c r="H248" s="1"/>
      <c r="I248" s="1"/>
      <c r="J248" s="1"/>
      <c r="O248" s="1"/>
      <c r="P248" s="1"/>
      <c r="R248" s="1"/>
      <c r="U248" s="2"/>
      <c r="V248" s="2"/>
      <c r="W248" s="2"/>
      <c r="X248" s="2"/>
      <c r="Y248" s="2"/>
      <c r="AF248" s="2"/>
    </row>
    <row r="249" spans="3:32" x14ac:dyDescent="0.25">
      <c r="C249" s="1"/>
      <c r="G249" s="1"/>
      <c r="H249" s="1"/>
      <c r="I249" s="1"/>
      <c r="J249" s="1"/>
      <c r="O249" s="1"/>
      <c r="P249" s="1"/>
      <c r="R249" s="1"/>
      <c r="U249" s="2"/>
      <c r="V249" s="2"/>
      <c r="W249" s="2"/>
      <c r="X249" s="2"/>
      <c r="Y249" s="2"/>
      <c r="AF249" s="2"/>
    </row>
    <row r="250" spans="3:32" x14ac:dyDescent="0.25">
      <c r="C250" s="1"/>
      <c r="G250" s="1"/>
      <c r="H250" s="1"/>
      <c r="I250" s="1"/>
      <c r="J250" s="1"/>
      <c r="L250" s="1"/>
      <c r="O250" s="1"/>
      <c r="P250" s="1"/>
      <c r="R250" s="1"/>
      <c r="U250" s="2"/>
      <c r="V250" s="2"/>
      <c r="W250" s="2"/>
      <c r="X250" s="2"/>
      <c r="Y250" s="2"/>
      <c r="AF250" s="2"/>
    </row>
    <row r="251" spans="3:32" x14ac:dyDescent="0.25">
      <c r="C251" s="1"/>
      <c r="G251" s="1"/>
      <c r="H251" s="1"/>
      <c r="I251" s="1"/>
      <c r="J251" s="1"/>
      <c r="O251" s="1"/>
      <c r="P251" s="1"/>
      <c r="R251" s="1"/>
      <c r="U251" s="2"/>
      <c r="V251" s="2"/>
      <c r="W251" s="2"/>
      <c r="X251" s="2"/>
      <c r="Y251" s="2"/>
      <c r="AF251" s="2"/>
    </row>
    <row r="252" spans="3:32" x14ac:dyDescent="0.25">
      <c r="C252" s="1"/>
      <c r="G252" s="1"/>
      <c r="H252" s="1"/>
      <c r="I252" s="1"/>
      <c r="J252" s="1"/>
      <c r="L252" s="1"/>
      <c r="O252" s="1"/>
      <c r="P252" s="1"/>
      <c r="R252" s="1"/>
      <c r="U252" s="2"/>
      <c r="V252" s="2"/>
      <c r="W252" s="2"/>
      <c r="X252" s="2"/>
      <c r="Y252" s="2"/>
      <c r="AF252" s="2"/>
    </row>
    <row r="253" spans="3:32" x14ac:dyDescent="0.25">
      <c r="C253" s="1"/>
      <c r="G253" s="1"/>
      <c r="H253" s="1"/>
      <c r="I253" s="1"/>
      <c r="J253" s="1"/>
      <c r="O253" s="1"/>
      <c r="P253" s="1"/>
      <c r="R253" s="1"/>
      <c r="U253" s="2"/>
      <c r="V253" s="2"/>
      <c r="W253" s="2"/>
      <c r="X253" s="2"/>
      <c r="Y253" s="2"/>
      <c r="AF253" s="2"/>
    </row>
    <row r="254" spans="3:32" x14ac:dyDescent="0.25">
      <c r="C254" s="1"/>
      <c r="G254" s="1"/>
      <c r="H254" s="1"/>
      <c r="I254" s="1"/>
      <c r="J254" s="1"/>
      <c r="O254" s="1"/>
      <c r="P254" s="1"/>
      <c r="R254" s="1"/>
      <c r="U254" s="2"/>
      <c r="V254" s="2"/>
      <c r="W254" s="2"/>
      <c r="X254" s="2"/>
      <c r="Y254" s="2"/>
      <c r="AF254" s="2"/>
    </row>
    <row r="255" spans="3:32" x14ac:dyDescent="0.25">
      <c r="C255" s="1"/>
      <c r="G255" s="1"/>
      <c r="H255" s="1"/>
      <c r="I255" s="1"/>
      <c r="J255" s="1"/>
      <c r="O255" s="1"/>
      <c r="P255" s="1"/>
      <c r="R255" s="1"/>
      <c r="U255" s="2"/>
      <c r="V255" s="2"/>
      <c r="W255" s="2"/>
      <c r="X255" s="2"/>
      <c r="Y255" s="2"/>
      <c r="AF255" s="2"/>
    </row>
    <row r="256" spans="3:32" x14ac:dyDescent="0.25">
      <c r="C256" s="1"/>
      <c r="G256" s="1"/>
      <c r="H256" s="1"/>
      <c r="I256" s="1"/>
      <c r="J256" s="1"/>
      <c r="L256" s="1"/>
      <c r="O256" s="1"/>
      <c r="P256" s="1"/>
      <c r="R256" s="1"/>
      <c r="U256" s="2"/>
      <c r="V256" s="2"/>
      <c r="W256" s="2"/>
      <c r="X256" s="2"/>
      <c r="Y256" s="2"/>
      <c r="AF256" s="2"/>
    </row>
    <row r="257" spans="3:32" x14ac:dyDescent="0.25">
      <c r="C257" s="1"/>
      <c r="G257" s="1"/>
      <c r="H257" s="1"/>
      <c r="I257" s="1"/>
      <c r="J257" s="1"/>
      <c r="L257" s="1"/>
      <c r="O257" s="1"/>
      <c r="P257" s="1"/>
      <c r="R257" s="1"/>
      <c r="U257" s="2"/>
      <c r="V257" s="2"/>
      <c r="W257" s="2"/>
      <c r="X257" s="2"/>
      <c r="Y257" s="2"/>
      <c r="AF257" s="2"/>
    </row>
    <row r="258" spans="3:32" x14ac:dyDescent="0.25">
      <c r="C258" s="1"/>
      <c r="G258" s="1"/>
      <c r="H258" s="1"/>
      <c r="I258" s="1"/>
      <c r="J258" s="1"/>
      <c r="O258" s="1"/>
      <c r="P258" s="1"/>
      <c r="R258" s="1"/>
      <c r="U258" s="2"/>
      <c r="V258" s="2"/>
      <c r="W258" s="2"/>
      <c r="X258" s="2"/>
      <c r="Y258" s="2"/>
      <c r="AF258" s="2"/>
    </row>
    <row r="259" spans="3:32" x14ac:dyDescent="0.25">
      <c r="C259" s="1"/>
      <c r="G259" s="1"/>
      <c r="H259" s="1"/>
      <c r="I259" s="1"/>
      <c r="J259" s="1"/>
      <c r="L259" s="1"/>
      <c r="O259" s="1"/>
      <c r="P259" s="1"/>
      <c r="R259" s="1"/>
      <c r="U259" s="2"/>
      <c r="V259" s="2"/>
      <c r="W259" s="2"/>
      <c r="X259" s="2"/>
      <c r="Y259" s="2"/>
      <c r="AF259" s="2"/>
    </row>
    <row r="260" spans="3:32" x14ac:dyDescent="0.25">
      <c r="C260" s="1"/>
      <c r="G260" s="1"/>
      <c r="H260" s="1"/>
      <c r="I260" s="1"/>
      <c r="L260" s="1"/>
      <c r="O260" s="1"/>
      <c r="P260" s="1"/>
      <c r="R260" s="1"/>
      <c r="U260" s="2"/>
      <c r="V260" s="2"/>
      <c r="W260" s="2"/>
      <c r="X260" s="2"/>
      <c r="Y260" s="2"/>
      <c r="AF260" s="2"/>
    </row>
    <row r="261" spans="3:32" x14ac:dyDescent="0.25">
      <c r="C261" s="1"/>
      <c r="G261" s="1"/>
      <c r="H261" s="1"/>
      <c r="I261" s="1"/>
      <c r="L261" s="1"/>
      <c r="O261" s="1"/>
      <c r="P261" s="1"/>
      <c r="R261" s="1"/>
      <c r="U261" s="2"/>
      <c r="V261" s="2"/>
      <c r="W261" s="2"/>
      <c r="X261" s="2"/>
      <c r="Y261" s="2"/>
      <c r="AF261" s="2"/>
    </row>
    <row r="262" spans="3:32" x14ac:dyDescent="0.25">
      <c r="C262" s="1"/>
      <c r="G262" s="1"/>
      <c r="H262" s="1"/>
      <c r="I262" s="1"/>
      <c r="J262" s="1"/>
      <c r="L262" s="1"/>
      <c r="O262" s="1"/>
      <c r="P262" s="1"/>
      <c r="R262" s="1"/>
      <c r="U262" s="2"/>
      <c r="V262" s="2"/>
      <c r="W262" s="2"/>
      <c r="X262" s="2"/>
      <c r="Y262" s="2"/>
      <c r="AF262" s="2"/>
    </row>
    <row r="263" spans="3:32" x14ac:dyDescent="0.25">
      <c r="C263" s="1"/>
      <c r="G263" s="1"/>
      <c r="H263" s="1"/>
      <c r="I263" s="1"/>
      <c r="J263" s="1"/>
      <c r="O263" s="1"/>
      <c r="P263" s="1"/>
      <c r="R263" s="1"/>
      <c r="U263" s="2"/>
      <c r="V263" s="2"/>
      <c r="W263" s="2"/>
      <c r="X263" s="2"/>
      <c r="Y263" s="2"/>
      <c r="AF263" s="2"/>
    </row>
    <row r="264" spans="3:32" x14ac:dyDescent="0.25">
      <c r="C264" s="1"/>
      <c r="G264" s="1"/>
      <c r="H264" s="1"/>
      <c r="I264" s="1"/>
      <c r="L264" s="1"/>
      <c r="O264" s="1"/>
      <c r="P264" s="1"/>
      <c r="R264" s="1"/>
      <c r="U264" s="2"/>
      <c r="V264" s="2"/>
      <c r="W264" s="2"/>
      <c r="X264" s="2"/>
      <c r="Y264" s="2"/>
      <c r="AF264" s="2"/>
    </row>
    <row r="265" spans="3:32" x14ac:dyDescent="0.25">
      <c r="C265" s="1"/>
      <c r="G265" s="1"/>
      <c r="H265" s="1"/>
      <c r="I265" s="1"/>
      <c r="J265" s="1"/>
      <c r="O265" s="1"/>
      <c r="P265" s="1"/>
      <c r="R265" s="1"/>
      <c r="U265" s="2"/>
      <c r="V265" s="2"/>
      <c r="W265" s="2"/>
      <c r="X265" s="2"/>
      <c r="Y265" s="2"/>
      <c r="AF265" s="2"/>
    </row>
    <row r="266" spans="3:32" x14ac:dyDescent="0.25">
      <c r="C266" s="1"/>
      <c r="G266" s="1"/>
      <c r="H266" s="1"/>
      <c r="I266" s="1"/>
      <c r="J266" s="1"/>
      <c r="O266" s="1"/>
      <c r="P266" s="1"/>
      <c r="R266" s="1"/>
      <c r="U266" s="2"/>
      <c r="V266" s="2"/>
      <c r="W266" s="2"/>
      <c r="X266" s="2"/>
      <c r="Y266" s="2"/>
      <c r="AF266" s="2"/>
    </row>
    <row r="267" spans="3:32" x14ac:dyDescent="0.25">
      <c r="C267" s="1"/>
      <c r="G267" s="1"/>
      <c r="H267" s="1"/>
      <c r="I267" s="1"/>
      <c r="J267" s="1"/>
      <c r="L267" s="1"/>
      <c r="O267" s="1"/>
      <c r="P267" s="1"/>
      <c r="R267" s="1"/>
      <c r="U267" s="2"/>
      <c r="V267" s="2"/>
      <c r="W267" s="2"/>
      <c r="X267" s="2"/>
      <c r="Y267" s="2"/>
      <c r="AF267" s="2"/>
    </row>
    <row r="268" spans="3:32" x14ac:dyDescent="0.25">
      <c r="C268" s="1"/>
      <c r="G268" s="1"/>
      <c r="H268" s="1"/>
      <c r="I268" s="1"/>
      <c r="J268" s="1"/>
      <c r="L268" s="1"/>
      <c r="O268" s="1"/>
      <c r="P268" s="1"/>
      <c r="R268" s="1"/>
      <c r="U268" s="2"/>
      <c r="V268" s="2"/>
      <c r="W268" s="2"/>
      <c r="X268" s="2"/>
      <c r="Y268" s="2"/>
      <c r="AF268" s="2"/>
    </row>
    <row r="269" spans="3:32" x14ac:dyDescent="0.25">
      <c r="C269" s="1"/>
      <c r="G269" s="1"/>
      <c r="H269" s="1"/>
      <c r="I269" s="1"/>
      <c r="J269" s="1"/>
      <c r="L269" s="1"/>
      <c r="O269" s="1"/>
      <c r="P269" s="1"/>
      <c r="R269" s="1"/>
      <c r="U269" s="2"/>
      <c r="V269" s="2"/>
      <c r="W269" s="2"/>
      <c r="X269" s="2"/>
      <c r="Y269" s="2"/>
      <c r="AF269" s="2"/>
    </row>
    <row r="270" spans="3:32" x14ac:dyDescent="0.25">
      <c r="C270" s="1"/>
      <c r="G270" s="1"/>
      <c r="H270" s="1"/>
      <c r="I270" s="1"/>
      <c r="L270" s="1"/>
      <c r="O270" s="1"/>
      <c r="P270" s="1"/>
      <c r="R270" s="1"/>
      <c r="U270" s="2"/>
      <c r="V270" s="2"/>
      <c r="W270" s="2"/>
      <c r="X270" s="2"/>
      <c r="Y270" s="2"/>
      <c r="AF270" s="2"/>
    </row>
    <row r="271" spans="3:32" x14ac:dyDescent="0.25">
      <c r="C271" s="1"/>
      <c r="G271" s="1"/>
      <c r="H271" s="1"/>
      <c r="I271" s="1"/>
      <c r="J271" s="1"/>
      <c r="O271" s="1"/>
      <c r="P271" s="1"/>
      <c r="R271" s="1"/>
      <c r="U271" s="2"/>
      <c r="V271" s="2"/>
      <c r="W271" s="2"/>
      <c r="X271" s="2"/>
      <c r="Y271" s="2"/>
      <c r="AF271" s="2"/>
    </row>
    <row r="272" spans="3:32" x14ac:dyDescent="0.25">
      <c r="C272" s="1"/>
      <c r="G272" s="1"/>
      <c r="H272" s="1"/>
      <c r="I272" s="1"/>
      <c r="J272" s="1"/>
      <c r="O272" s="1"/>
      <c r="P272" s="1"/>
      <c r="R272" s="1"/>
      <c r="U272" s="2"/>
      <c r="V272" s="2"/>
      <c r="W272" s="2"/>
      <c r="X272" s="2"/>
      <c r="Y272" s="2"/>
      <c r="AF272" s="2"/>
    </row>
    <row r="273" spans="3:32" x14ac:dyDescent="0.25">
      <c r="C273" s="1"/>
      <c r="G273" s="1"/>
      <c r="H273" s="1"/>
      <c r="I273" s="1"/>
      <c r="J273" s="1"/>
      <c r="O273" s="1"/>
      <c r="P273" s="1"/>
      <c r="R273" s="1"/>
      <c r="U273" s="2"/>
      <c r="V273" s="2"/>
      <c r="W273" s="2"/>
      <c r="X273" s="2"/>
      <c r="Y273" s="2"/>
      <c r="AF273" s="2"/>
    </row>
    <row r="274" spans="3:32" x14ac:dyDescent="0.25">
      <c r="C274" s="1"/>
      <c r="G274" s="1"/>
      <c r="H274" s="1"/>
      <c r="I274" s="1"/>
      <c r="J274" s="1"/>
      <c r="L274" s="1"/>
      <c r="O274" s="1"/>
      <c r="P274" s="1"/>
      <c r="R274" s="1"/>
      <c r="U274" s="2"/>
      <c r="V274" s="2"/>
      <c r="W274" s="2"/>
      <c r="X274" s="2"/>
      <c r="Y274" s="2"/>
      <c r="AF274" s="2"/>
    </row>
    <row r="275" spans="3:32" x14ac:dyDescent="0.25">
      <c r="C275" s="1"/>
      <c r="G275" s="1"/>
      <c r="H275" s="1"/>
      <c r="I275" s="1"/>
      <c r="J275" s="1"/>
      <c r="L275" s="1"/>
      <c r="O275" s="1"/>
      <c r="P275" s="1"/>
      <c r="R275" s="1"/>
      <c r="U275" s="2"/>
      <c r="V275" s="2"/>
      <c r="W275" s="2"/>
      <c r="X275" s="2"/>
      <c r="Y275" s="2"/>
      <c r="AF275" s="2"/>
    </row>
    <row r="276" spans="3:32" x14ac:dyDescent="0.25">
      <c r="C276" s="1"/>
      <c r="G276" s="1"/>
      <c r="H276" s="1"/>
      <c r="I276" s="1"/>
      <c r="J276" s="1"/>
      <c r="O276" s="1"/>
      <c r="P276" s="1"/>
      <c r="R276" s="1"/>
      <c r="U276" s="2"/>
      <c r="V276" s="2"/>
      <c r="W276" s="2"/>
      <c r="X276" s="2"/>
      <c r="Y276" s="2"/>
      <c r="AF276" s="2"/>
    </row>
    <row r="277" spans="3:32" x14ac:dyDescent="0.25">
      <c r="C277" s="1"/>
      <c r="G277" s="1"/>
      <c r="H277" s="1"/>
      <c r="I277" s="1"/>
      <c r="J277" s="1"/>
      <c r="O277" s="1"/>
      <c r="P277" s="1"/>
      <c r="R277" s="1"/>
      <c r="U277" s="2"/>
      <c r="V277" s="2"/>
      <c r="W277" s="2"/>
      <c r="X277" s="2"/>
      <c r="Y277" s="2"/>
      <c r="AF277" s="2"/>
    </row>
    <row r="278" spans="3:32" x14ac:dyDescent="0.25">
      <c r="C278" s="1"/>
      <c r="G278" s="1"/>
      <c r="H278" s="1"/>
      <c r="I278" s="1"/>
      <c r="J278" s="1"/>
      <c r="L278" s="1"/>
      <c r="O278" s="1"/>
      <c r="P278" s="1"/>
      <c r="R278" s="1"/>
      <c r="U278" s="2"/>
      <c r="V278" s="2"/>
      <c r="W278" s="2"/>
      <c r="X278" s="2"/>
      <c r="Y278" s="2"/>
      <c r="AF278" s="2"/>
    </row>
    <row r="279" spans="3:32" x14ac:dyDescent="0.25">
      <c r="C279" s="1"/>
      <c r="G279" s="1"/>
      <c r="H279" s="1"/>
      <c r="I279" s="1"/>
      <c r="J279" s="1"/>
      <c r="O279" s="1"/>
      <c r="P279" s="1"/>
      <c r="R279" s="1"/>
      <c r="U279" s="2"/>
      <c r="V279" s="2"/>
      <c r="W279" s="2"/>
      <c r="X279" s="2"/>
      <c r="Y279" s="2"/>
      <c r="AF279" s="2"/>
    </row>
    <row r="280" spans="3:32" x14ac:dyDescent="0.25">
      <c r="C280" s="1"/>
      <c r="G280" s="1"/>
      <c r="H280" s="1"/>
      <c r="I280" s="1"/>
      <c r="J280" s="1"/>
      <c r="L280" s="1"/>
      <c r="O280" s="1"/>
      <c r="P280" s="1"/>
      <c r="R280" s="1"/>
      <c r="U280" s="2"/>
      <c r="V280" s="2"/>
      <c r="W280" s="2"/>
      <c r="X280" s="2"/>
      <c r="Y280" s="2"/>
      <c r="AF280" s="2"/>
    </row>
    <row r="281" spans="3:32" x14ac:dyDescent="0.25">
      <c r="C281" s="1"/>
      <c r="G281" s="1"/>
      <c r="H281" s="1"/>
      <c r="I281" s="1"/>
      <c r="J281" s="1"/>
      <c r="O281" s="1"/>
      <c r="P281" s="1"/>
      <c r="R281" s="1"/>
      <c r="U281" s="2"/>
      <c r="V281" s="2"/>
      <c r="W281" s="2"/>
      <c r="X281" s="2"/>
      <c r="Y281" s="2"/>
      <c r="AF281" s="2"/>
    </row>
    <row r="282" spans="3:32" x14ac:dyDescent="0.25">
      <c r="C282" s="1"/>
      <c r="G282" s="1"/>
      <c r="H282" s="1"/>
      <c r="I282" s="1"/>
      <c r="J282" s="1"/>
      <c r="L282" s="1"/>
      <c r="O282" s="1"/>
      <c r="P282" s="1"/>
      <c r="R282" s="1"/>
      <c r="U282" s="2"/>
      <c r="V282" s="2"/>
      <c r="W282" s="2"/>
      <c r="X282" s="2"/>
      <c r="Y282" s="2"/>
      <c r="AF282" s="2"/>
    </row>
    <row r="283" spans="3:32" x14ac:dyDescent="0.25">
      <c r="C283" s="1"/>
      <c r="G283" s="1"/>
      <c r="H283" s="1"/>
      <c r="I283" s="1"/>
      <c r="J283" s="1"/>
      <c r="O283" s="1"/>
      <c r="P283" s="1"/>
      <c r="R283" s="1"/>
      <c r="U283" s="2"/>
      <c r="V283" s="2"/>
      <c r="W283" s="2"/>
      <c r="X283" s="2"/>
      <c r="Y283" s="2"/>
      <c r="AF283" s="2"/>
    </row>
    <row r="284" spans="3:32" x14ac:dyDescent="0.25">
      <c r="C284" s="1"/>
      <c r="G284" s="1"/>
      <c r="H284" s="1"/>
      <c r="I284" s="1"/>
      <c r="J284" s="1"/>
      <c r="L284" s="1"/>
      <c r="O284" s="1"/>
      <c r="P284" s="1"/>
      <c r="R284" s="1"/>
      <c r="U284" s="2"/>
      <c r="V284" s="2"/>
      <c r="W284" s="2"/>
      <c r="X284" s="2"/>
      <c r="Y284" s="2"/>
      <c r="AF284" s="2"/>
    </row>
    <row r="285" spans="3:32" x14ac:dyDescent="0.25">
      <c r="C285" s="1"/>
      <c r="G285" s="1"/>
      <c r="H285" s="1"/>
      <c r="I285" s="1"/>
      <c r="J285" s="1"/>
      <c r="O285" s="1"/>
      <c r="P285" s="1"/>
      <c r="R285" s="1"/>
      <c r="U285" s="2"/>
      <c r="V285" s="2"/>
      <c r="W285" s="2"/>
      <c r="X285" s="2"/>
      <c r="Y285" s="2"/>
      <c r="AF285" s="2"/>
    </row>
    <row r="286" spans="3:32" x14ac:dyDescent="0.25">
      <c r="C286" s="1"/>
      <c r="G286" s="1"/>
      <c r="H286" s="1"/>
      <c r="I286" s="1"/>
      <c r="J286" s="1"/>
      <c r="O286" s="1"/>
      <c r="P286" s="1"/>
      <c r="R286" s="1"/>
      <c r="U286" s="2"/>
      <c r="V286" s="2"/>
      <c r="W286" s="2"/>
      <c r="X286" s="2"/>
      <c r="Y286" s="2"/>
      <c r="AF286" s="2"/>
    </row>
    <row r="287" spans="3:32" x14ac:dyDescent="0.25">
      <c r="C287" s="1"/>
      <c r="G287" s="1"/>
      <c r="H287" s="1"/>
      <c r="I287" s="1"/>
      <c r="J287" s="1"/>
      <c r="L287" s="1"/>
      <c r="O287" s="1"/>
      <c r="P287" s="1"/>
      <c r="R287" s="1"/>
      <c r="U287" s="2"/>
      <c r="V287" s="2"/>
      <c r="W287" s="2"/>
      <c r="X287" s="2"/>
      <c r="Y287" s="2"/>
      <c r="AF287" s="2"/>
    </row>
    <row r="288" spans="3:32" x14ac:dyDescent="0.25">
      <c r="C288" s="1"/>
      <c r="G288" s="1"/>
      <c r="H288" s="1"/>
      <c r="I288" s="1"/>
      <c r="J288" s="1"/>
      <c r="O288" s="1"/>
      <c r="P288" s="1"/>
      <c r="R288" s="1"/>
      <c r="U288" s="2"/>
      <c r="V288" s="2"/>
      <c r="W288" s="2"/>
      <c r="X288" s="2"/>
      <c r="Y288" s="2"/>
      <c r="AF288" s="2"/>
    </row>
    <row r="289" spans="3:32" x14ac:dyDescent="0.25">
      <c r="C289" s="1"/>
      <c r="G289" s="1"/>
      <c r="H289" s="1"/>
      <c r="I289" s="1"/>
      <c r="J289" s="1"/>
      <c r="O289" s="1"/>
      <c r="P289" s="1"/>
      <c r="R289" s="1"/>
      <c r="U289" s="2"/>
      <c r="V289" s="2"/>
      <c r="W289" s="2"/>
      <c r="X289" s="2"/>
      <c r="Y289" s="2"/>
      <c r="AF289" s="2"/>
    </row>
    <row r="290" spans="3:32" x14ac:dyDescent="0.25">
      <c r="C290" s="1"/>
      <c r="G290" s="1"/>
      <c r="H290" s="1"/>
      <c r="I290" s="1"/>
      <c r="J290" s="1"/>
      <c r="O290" s="1"/>
      <c r="P290" s="1"/>
      <c r="R290" s="1"/>
      <c r="U290" s="2"/>
      <c r="V290" s="2"/>
      <c r="W290" s="2"/>
      <c r="X290" s="2"/>
      <c r="Y290" s="2"/>
      <c r="AF290" s="2"/>
    </row>
    <row r="291" spans="3:32" x14ac:dyDescent="0.25">
      <c r="C291" s="1"/>
      <c r="G291" s="1"/>
      <c r="H291" s="1"/>
      <c r="I291" s="1"/>
      <c r="J291" s="1"/>
      <c r="O291" s="1"/>
      <c r="P291" s="1"/>
      <c r="R291" s="1"/>
      <c r="U291" s="2"/>
      <c r="V291" s="2"/>
      <c r="W291" s="2"/>
      <c r="X291" s="2"/>
      <c r="Y291" s="2"/>
      <c r="AF291" s="2"/>
    </row>
    <row r="292" spans="3:32" x14ac:dyDescent="0.25">
      <c r="C292" s="1"/>
      <c r="G292" s="1"/>
      <c r="H292" s="1"/>
      <c r="I292" s="1"/>
      <c r="J292" s="1"/>
      <c r="O292" s="1"/>
      <c r="P292" s="1"/>
      <c r="R292" s="1"/>
      <c r="U292" s="2"/>
      <c r="V292" s="2"/>
      <c r="W292" s="2"/>
      <c r="X292" s="2"/>
      <c r="Y292" s="2"/>
      <c r="AF292" s="2"/>
    </row>
    <row r="293" spans="3:32" x14ac:dyDescent="0.25">
      <c r="C293" s="1"/>
      <c r="G293" s="1"/>
      <c r="H293" s="1"/>
      <c r="I293" s="1"/>
      <c r="J293" s="1"/>
      <c r="L293" s="1"/>
      <c r="O293" s="1"/>
      <c r="P293" s="1"/>
      <c r="R293" s="1"/>
      <c r="U293" s="2"/>
      <c r="V293" s="2"/>
      <c r="W293" s="2"/>
      <c r="X293" s="2"/>
      <c r="Y293" s="2"/>
      <c r="AF293" s="2"/>
    </row>
    <row r="294" spans="3:32" x14ac:dyDescent="0.25">
      <c r="C294" s="1"/>
      <c r="G294" s="1"/>
      <c r="H294" s="1"/>
      <c r="I294" s="1"/>
      <c r="J294" s="1"/>
      <c r="L294" s="1"/>
      <c r="O294" s="1"/>
      <c r="P294" s="1"/>
      <c r="R294" s="1"/>
      <c r="U294" s="2"/>
      <c r="V294" s="2"/>
      <c r="W294" s="2"/>
      <c r="X294" s="2"/>
      <c r="Y294" s="2"/>
      <c r="AF294" s="2"/>
    </row>
    <row r="295" spans="3:32" x14ac:dyDescent="0.25">
      <c r="C295" s="1"/>
      <c r="G295" s="1"/>
      <c r="H295" s="1"/>
      <c r="I295" s="1"/>
      <c r="J295" s="1"/>
      <c r="O295" s="1"/>
      <c r="P295" s="1"/>
      <c r="R295" s="1"/>
      <c r="U295" s="2"/>
      <c r="V295" s="2"/>
      <c r="W295" s="2"/>
      <c r="X295" s="2"/>
      <c r="Y295" s="2"/>
      <c r="AF295" s="2"/>
    </row>
    <row r="296" spans="3:32" x14ac:dyDescent="0.25">
      <c r="C296" s="1"/>
      <c r="G296" s="1"/>
      <c r="H296" s="1"/>
      <c r="I296" s="1"/>
      <c r="J296" s="1"/>
      <c r="L296" s="1"/>
      <c r="O296" s="1"/>
      <c r="P296" s="1"/>
      <c r="R296" s="1"/>
      <c r="U296" s="2"/>
      <c r="V296" s="2"/>
      <c r="W296" s="2"/>
      <c r="X296" s="2"/>
      <c r="Y296" s="2"/>
      <c r="AF296" s="2"/>
    </row>
    <row r="297" spans="3:32" x14ac:dyDescent="0.25">
      <c r="C297" s="1"/>
      <c r="G297" s="1"/>
      <c r="H297" s="1"/>
      <c r="I297" s="1"/>
      <c r="J297" s="1"/>
      <c r="L297" s="1"/>
      <c r="O297" s="1"/>
      <c r="P297" s="1"/>
      <c r="R297" s="1"/>
      <c r="U297" s="2"/>
      <c r="V297" s="2"/>
      <c r="W297" s="2"/>
      <c r="X297" s="2"/>
      <c r="Y297" s="2"/>
      <c r="AF297" s="2"/>
    </row>
    <row r="298" spans="3:32" x14ac:dyDescent="0.25">
      <c r="C298" s="1"/>
      <c r="G298" s="1"/>
      <c r="H298" s="1"/>
      <c r="I298" s="1"/>
      <c r="J298" s="1"/>
      <c r="L298" s="1"/>
      <c r="O298" s="1"/>
      <c r="P298" s="1"/>
      <c r="R298" s="1"/>
      <c r="U298" s="2"/>
      <c r="V298" s="2"/>
      <c r="W298" s="2"/>
      <c r="X298" s="2"/>
      <c r="Y298" s="2"/>
      <c r="AF298" s="2"/>
    </row>
    <row r="299" spans="3:32" x14ac:dyDescent="0.25">
      <c r="C299" s="1"/>
      <c r="G299" s="1"/>
      <c r="H299" s="1"/>
      <c r="I299" s="1"/>
      <c r="J299" s="1"/>
      <c r="O299" s="1"/>
      <c r="P299" s="1"/>
      <c r="R299" s="1"/>
      <c r="U299" s="2"/>
      <c r="V299" s="2"/>
      <c r="W299" s="2"/>
      <c r="X299" s="2"/>
      <c r="Y299" s="2"/>
      <c r="AF299" s="2"/>
    </row>
    <row r="300" spans="3:32" x14ac:dyDescent="0.25">
      <c r="C300" s="1"/>
      <c r="G300" s="1"/>
      <c r="H300" s="1"/>
      <c r="I300" s="1"/>
      <c r="J300" s="1"/>
      <c r="L300" s="1"/>
      <c r="O300" s="1"/>
      <c r="P300" s="1"/>
      <c r="R300" s="1"/>
      <c r="U300" s="2"/>
      <c r="V300" s="2"/>
      <c r="W300" s="2"/>
      <c r="X300" s="2"/>
      <c r="Y300" s="2"/>
      <c r="AF300" s="2"/>
    </row>
    <row r="301" spans="3:32" x14ac:dyDescent="0.25">
      <c r="C301" s="1"/>
      <c r="G301" s="1"/>
      <c r="H301" s="1"/>
      <c r="I301" s="1"/>
      <c r="J301" s="1"/>
      <c r="O301" s="1"/>
      <c r="P301" s="1"/>
      <c r="R301" s="1"/>
      <c r="U301" s="2"/>
      <c r="V301" s="2"/>
      <c r="W301" s="2"/>
      <c r="X301" s="2"/>
      <c r="Y301" s="2"/>
      <c r="AF301" s="2"/>
    </row>
    <row r="302" spans="3:32" x14ac:dyDescent="0.25">
      <c r="C302" s="1"/>
      <c r="G302" s="1"/>
      <c r="H302" s="1"/>
      <c r="I302" s="1"/>
      <c r="J302" s="1"/>
      <c r="O302" s="1"/>
      <c r="P302" s="1"/>
      <c r="R302" s="1"/>
      <c r="U302" s="2"/>
      <c r="V302" s="2"/>
      <c r="W302" s="2"/>
      <c r="X302" s="2"/>
      <c r="Y302" s="2"/>
      <c r="AF302" s="2"/>
    </row>
    <row r="303" spans="3:32" x14ac:dyDescent="0.25">
      <c r="C303" s="1"/>
      <c r="G303" s="1"/>
      <c r="H303" s="1"/>
      <c r="I303" s="1"/>
      <c r="J303" s="1"/>
      <c r="L303" s="1"/>
      <c r="O303" s="1"/>
      <c r="P303" s="1"/>
      <c r="R303" s="1"/>
      <c r="U303" s="2"/>
      <c r="V303" s="2"/>
      <c r="W303" s="2"/>
      <c r="X303" s="2"/>
      <c r="Y303" s="2"/>
      <c r="AF303" s="2"/>
    </row>
    <row r="304" spans="3:32" x14ac:dyDescent="0.25">
      <c r="C304" s="1"/>
      <c r="G304" s="1"/>
      <c r="H304" s="1"/>
      <c r="I304" s="1"/>
      <c r="J304" s="1"/>
      <c r="O304" s="1"/>
      <c r="P304" s="1"/>
      <c r="R304" s="1"/>
      <c r="U304" s="2"/>
      <c r="V304" s="2"/>
      <c r="W304" s="2"/>
      <c r="X304" s="2"/>
      <c r="Y304" s="2"/>
      <c r="AF304" s="2"/>
    </row>
    <row r="305" spans="3:32" x14ac:dyDescent="0.25">
      <c r="C305" s="1"/>
      <c r="G305" s="1"/>
      <c r="H305" s="1"/>
      <c r="I305" s="1"/>
      <c r="J305" s="1"/>
      <c r="O305" s="1"/>
      <c r="P305" s="1"/>
      <c r="R305" s="1"/>
      <c r="U305" s="2"/>
      <c r="V305" s="2"/>
      <c r="W305" s="2"/>
      <c r="X305" s="2"/>
      <c r="Y305" s="2"/>
      <c r="AF305" s="2"/>
    </row>
    <row r="306" spans="3:32" x14ac:dyDescent="0.25">
      <c r="C306" s="1"/>
      <c r="G306" s="1"/>
      <c r="H306" s="1"/>
      <c r="I306" s="1"/>
      <c r="J306" s="1"/>
      <c r="O306" s="1"/>
      <c r="P306" s="1"/>
      <c r="R306" s="1"/>
      <c r="U306" s="2"/>
      <c r="V306" s="2"/>
      <c r="W306" s="2"/>
      <c r="X306" s="2"/>
      <c r="Y306" s="2"/>
      <c r="AA306" s="2"/>
      <c r="AC306" s="2"/>
      <c r="AF306" s="2"/>
    </row>
    <row r="307" spans="3:32" x14ac:dyDescent="0.25">
      <c r="U307" s="2"/>
      <c r="V307" s="2"/>
      <c r="W307" s="2"/>
      <c r="X307" s="2"/>
      <c r="Y307" s="2"/>
      <c r="AF307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D8BEE-FD4C-47B3-A455-96F4D9CBDE08}">
  <dimension ref="A1:O304"/>
  <sheetViews>
    <sheetView tabSelected="1" topLeftCell="G1" workbookViewId="0">
      <selection activeCell="Q13" sqref="Q13"/>
    </sheetView>
  </sheetViews>
  <sheetFormatPr defaultRowHeight="15" x14ac:dyDescent="0.25"/>
  <cols>
    <col min="12" max="12" width="12.42578125" bestFit="1" customWidth="1"/>
    <col min="13" max="13" width="11.28515625" bestFit="1" customWidth="1"/>
    <col min="14" max="14" width="11" bestFit="1" customWidth="1"/>
  </cols>
  <sheetData>
    <row r="1" spans="1:15" x14ac:dyDescent="0.25">
      <c r="A1" t="s">
        <v>1</v>
      </c>
      <c r="B1" t="s">
        <v>20</v>
      </c>
      <c r="C1" t="s">
        <v>7</v>
      </c>
      <c r="D1" t="s">
        <v>8</v>
      </c>
      <c r="E1" t="s">
        <v>270</v>
      </c>
      <c r="F1" t="s">
        <v>21</v>
      </c>
      <c r="G1" t="s">
        <v>22</v>
      </c>
    </row>
    <row r="2" spans="1:15" x14ac:dyDescent="0.25">
      <c r="A2">
        <v>1</v>
      </c>
      <c r="B2">
        <v>0</v>
      </c>
      <c r="C2">
        <v>6.1032493000000003E-5</v>
      </c>
      <c r="D2">
        <v>1.6897099E-6</v>
      </c>
      <c r="E2">
        <v>1</v>
      </c>
      <c r="F2">
        <v>2647.9516501620001</v>
      </c>
      <c r="G2">
        <v>1.366077255543E-2</v>
      </c>
      <c r="I2" t="s">
        <v>269</v>
      </c>
    </row>
    <row r="3" spans="1:15" x14ac:dyDescent="0.25">
      <c r="A3">
        <v>2</v>
      </c>
      <c r="B3">
        <v>0</v>
      </c>
      <c r="C3">
        <v>6.1271808E-5</v>
      </c>
      <c r="D3">
        <v>1.5659297000000001E-6</v>
      </c>
      <c r="E3">
        <v>2</v>
      </c>
      <c r="F3">
        <v>2648.7644585219996</v>
      </c>
      <c r="G3">
        <v>1.336418906823E-2</v>
      </c>
      <c r="I3" t="s">
        <v>20</v>
      </c>
      <c r="L3" t="s">
        <v>268</v>
      </c>
    </row>
    <row r="4" spans="1:15" x14ac:dyDescent="0.25">
      <c r="A4">
        <v>3</v>
      </c>
      <c r="B4">
        <v>0</v>
      </c>
      <c r="C4">
        <v>5.9192147000000001E-5</v>
      </c>
      <c r="D4">
        <v>8.9048761000000004E-7</v>
      </c>
      <c r="E4">
        <v>3</v>
      </c>
      <c r="F4">
        <v>2648.7549499319998</v>
      </c>
      <c r="G4">
        <v>1.331238803076E-2</v>
      </c>
      <c r="I4">
        <v>9.7937136359323295E-6</v>
      </c>
      <c r="J4">
        <v>6.7515176783880202</v>
      </c>
      <c r="K4">
        <v>0.22722952519138939</v>
      </c>
      <c r="L4">
        <f>J4*0.00001</f>
        <v>6.7515176783880212E-5</v>
      </c>
      <c r="M4">
        <f>K4*0.00001</f>
        <v>2.272295251913894E-6</v>
      </c>
    </row>
    <row r="5" spans="1:15" x14ac:dyDescent="0.25">
      <c r="A5">
        <v>4</v>
      </c>
      <c r="B5">
        <v>0</v>
      </c>
      <c r="C5">
        <v>6.2510670999999998E-5</v>
      </c>
      <c r="D5">
        <v>2.0630886999999999E-6</v>
      </c>
      <c r="E5">
        <v>4</v>
      </c>
      <c r="F5">
        <v>2647.9074528269998</v>
      </c>
      <c r="G5">
        <v>1.4081591405700001E-2</v>
      </c>
      <c r="I5">
        <v>9.8553060999436598E-5</v>
      </c>
      <c r="J5">
        <v>6.7814600928382696</v>
      </c>
      <c r="K5">
        <v>0.24426697651296081</v>
      </c>
      <c r="L5">
        <f t="shared" ref="L5:M17" si="0">J5*0.00001</f>
        <v>6.7814600928382696E-5</v>
      </c>
      <c r="M5">
        <f t="shared" si="0"/>
        <v>2.4426697651296082E-6</v>
      </c>
    </row>
    <row r="6" spans="1:15" x14ac:dyDescent="0.25">
      <c r="A6">
        <v>5</v>
      </c>
      <c r="B6">
        <v>0</v>
      </c>
      <c r="C6">
        <v>6.0121894999999997E-5</v>
      </c>
      <c r="D6">
        <v>9.665975200000001E-7</v>
      </c>
      <c r="E6">
        <v>5</v>
      </c>
      <c r="F6">
        <v>2647.568911806</v>
      </c>
      <c r="G6">
        <v>1.2441870981540001E-2</v>
      </c>
      <c r="I6">
        <v>3.1521917535887899E-4</v>
      </c>
      <c r="J6">
        <v>6.0645133505598601</v>
      </c>
      <c r="K6">
        <v>0.28000566510008973</v>
      </c>
      <c r="L6">
        <f t="shared" si="0"/>
        <v>6.0645133505598605E-5</v>
      </c>
      <c r="M6">
        <f t="shared" si="0"/>
        <v>2.8000566510008975E-6</v>
      </c>
    </row>
    <row r="7" spans="1:15" x14ac:dyDescent="0.25">
      <c r="A7">
        <v>6</v>
      </c>
      <c r="B7">
        <v>0</v>
      </c>
      <c r="C7">
        <v>6.2972607000000007E-5</v>
      </c>
      <c r="D7">
        <v>1.6812122000000001E-6</v>
      </c>
      <c r="E7">
        <v>6</v>
      </c>
      <c r="F7">
        <v>2647.1236984920001</v>
      </c>
      <c r="G7">
        <v>1.3767918869250001E-2</v>
      </c>
      <c r="I7">
        <v>9.8358451236053206E-4</v>
      </c>
      <c r="J7">
        <v>5.9597049523380097</v>
      </c>
      <c r="K7">
        <v>0.12642480157697022</v>
      </c>
      <c r="L7">
        <f t="shared" si="0"/>
        <v>5.9597049523380099E-5</v>
      </c>
      <c r="M7">
        <f t="shared" si="0"/>
        <v>1.2642480157697023E-6</v>
      </c>
    </row>
    <row r="8" spans="1:15" x14ac:dyDescent="0.25">
      <c r="A8">
        <v>7</v>
      </c>
      <c r="B8">
        <v>0</v>
      </c>
      <c r="C8">
        <v>6.0148354000000003E-5</v>
      </c>
      <c r="D8">
        <v>9.566959199999999E-7</v>
      </c>
      <c r="E8">
        <v>7</v>
      </c>
      <c r="F8">
        <v>2646.9783227160001</v>
      </c>
      <c r="G8">
        <v>1.3728051816569999E-2</v>
      </c>
      <c r="I8">
        <v>3.1720158228190202E-3</v>
      </c>
      <c r="J8">
        <v>4.9825277907843804</v>
      </c>
      <c r="K8">
        <v>0.10919480429391992</v>
      </c>
      <c r="L8">
        <f t="shared" si="0"/>
        <v>4.982527790784381E-5</v>
      </c>
      <c r="M8">
        <f t="shared" si="0"/>
        <v>1.0919480429391993E-6</v>
      </c>
    </row>
    <row r="9" spans="1:15" x14ac:dyDescent="0.25">
      <c r="A9">
        <v>8</v>
      </c>
      <c r="B9">
        <v>0</v>
      </c>
      <c r="C9">
        <v>6.2164612000000004E-5</v>
      </c>
      <c r="D9">
        <v>1.5811579E-6</v>
      </c>
      <c r="E9">
        <v>8</v>
      </c>
      <c r="F9">
        <v>2647.3095386009995</v>
      </c>
      <c r="G9">
        <v>1.198608658065E-2</v>
      </c>
      <c r="I9">
        <v>9.9796555252514504E-3</v>
      </c>
      <c r="J9">
        <v>4.1026585023710496</v>
      </c>
      <c r="K9">
        <v>8.0786687785540323E-2</v>
      </c>
      <c r="L9">
        <f t="shared" si="0"/>
        <v>4.1026585023710502E-5</v>
      </c>
      <c r="M9">
        <f t="shared" si="0"/>
        <v>8.0786687785540327E-7</v>
      </c>
    </row>
    <row r="10" spans="1:15" x14ac:dyDescent="0.25">
      <c r="A10">
        <v>9</v>
      </c>
      <c r="B10">
        <v>0</v>
      </c>
      <c r="C10">
        <v>6.2391341999999995E-5</v>
      </c>
      <c r="D10">
        <v>2.0050987E-6</v>
      </c>
      <c r="E10">
        <v>9</v>
      </c>
      <c r="F10">
        <v>2648.1902101199998</v>
      </c>
      <c r="G10">
        <v>1.3151991499920001E-2</v>
      </c>
      <c r="I10">
        <v>1.79216248623239E-2</v>
      </c>
      <c r="J10">
        <v>3.7983600113301899</v>
      </c>
      <c r="K10">
        <v>6.4056096052360179E-2</v>
      </c>
      <c r="L10">
        <f t="shared" si="0"/>
        <v>3.7983600113301899E-5</v>
      </c>
      <c r="M10">
        <f t="shared" si="0"/>
        <v>6.4056096052360189E-7</v>
      </c>
    </row>
    <row r="11" spans="1:15" x14ac:dyDescent="0.25">
      <c r="A11">
        <v>10</v>
      </c>
      <c r="B11">
        <v>0</v>
      </c>
      <c r="C11">
        <v>5.9528616999999998E-5</v>
      </c>
      <c r="D11">
        <v>9.3332723999999995E-7</v>
      </c>
      <c r="E11">
        <v>10</v>
      </c>
      <c r="F11">
        <v>2647.5400690830002</v>
      </c>
      <c r="G11">
        <v>1.312638134535E-2</v>
      </c>
      <c r="I11">
        <v>3.1657521386425302E-2</v>
      </c>
      <c r="J11">
        <v>3.5363058569555799</v>
      </c>
      <c r="K11">
        <v>5.9891011053359922E-2</v>
      </c>
      <c r="L11">
        <f t="shared" si="0"/>
        <v>3.5363058569555801E-5</v>
      </c>
      <c r="M11">
        <f t="shared" si="0"/>
        <v>5.9891011053359924E-7</v>
      </c>
    </row>
    <row r="12" spans="1:15" x14ac:dyDescent="0.25">
      <c r="A12">
        <v>11</v>
      </c>
      <c r="B12">
        <v>0</v>
      </c>
      <c r="C12">
        <v>6.3090803999999993E-5</v>
      </c>
      <c r="D12">
        <v>1.6931926E-6</v>
      </c>
      <c r="E12">
        <v>11</v>
      </c>
      <c r="F12">
        <v>2647.6369862669999</v>
      </c>
      <c r="G12">
        <v>1.29959322948E-2</v>
      </c>
      <c r="I12">
        <v>5.5921193978279597E-2</v>
      </c>
      <c r="J12">
        <v>3.41935469885368</v>
      </c>
      <c r="K12">
        <v>6.7222482354369895E-2</v>
      </c>
      <c r="L12">
        <f t="shared" si="0"/>
        <v>3.4193546988536804E-5</v>
      </c>
      <c r="M12">
        <f t="shared" si="0"/>
        <v>6.7222482354369895E-7</v>
      </c>
    </row>
    <row r="13" spans="1:15" x14ac:dyDescent="0.25">
      <c r="A13">
        <v>12</v>
      </c>
      <c r="B13">
        <v>0</v>
      </c>
      <c r="C13">
        <v>6.2423310999999999E-5</v>
      </c>
      <c r="D13">
        <v>1.7128954E-6</v>
      </c>
      <c r="E13">
        <v>12</v>
      </c>
      <c r="F13">
        <v>2648.0518073099997</v>
      </c>
      <c r="G13">
        <v>1.4088497107230001E-2</v>
      </c>
      <c r="I13">
        <v>0.100424173739877</v>
      </c>
      <c r="J13">
        <v>3.1561068269594501</v>
      </c>
      <c r="K13">
        <v>7.2081092503629929E-2</v>
      </c>
      <c r="L13">
        <f t="shared" si="0"/>
        <v>3.1561068269594505E-5</v>
      </c>
      <c r="M13">
        <f t="shared" si="0"/>
        <v>7.2081092503629936E-7</v>
      </c>
    </row>
    <row r="14" spans="1:15" x14ac:dyDescent="0.25">
      <c r="A14">
        <v>13</v>
      </c>
      <c r="B14">
        <v>3.4593639835164836E-2</v>
      </c>
      <c r="C14">
        <v>6.1545371999999999E-5</v>
      </c>
      <c r="D14">
        <v>1.6551224999999999E-6</v>
      </c>
      <c r="E14">
        <v>13</v>
      </c>
      <c r="F14">
        <v>2647.8330745230001</v>
      </c>
      <c r="G14">
        <v>1.2128276626830001E-2</v>
      </c>
      <c r="I14">
        <v>0.31856614888559898</v>
      </c>
      <c r="J14">
        <v>3.0370335043782402</v>
      </c>
      <c r="K14">
        <v>5.8044795398039639E-2</v>
      </c>
      <c r="L14">
        <f t="shared" si="0"/>
        <v>3.0370335043782403E-5</v>
      </c>
      <c r="M14">
        <f t="shared" si="0"/>
        <v>5.8044795398039646E-7</v>
      </c>
    </row>
    <row r="15" spans="1:15" x14ac:dyDescent="0.25">
      <c r="A15">
        <v>14</v>
      </c>
      <c r="B15">
        <v>6.9187278692307688E-2</v>
      </c>
      <c r="C15">
        <v>5.6504732000000002E-5</v>
      </c>
      <c r="D15">
        <v>1.4305666000000001E-6</v>
      </c>
      <c r="E15">
        <v>14</v>
      </c>
      <c r="F15">
        <v>2647.7721138959996</v>
      </c>
      <c r="G15">
        <v>1.3308205307670001E-2</v>
      </c>
      <c r="I15">
        <v>0.99402813883222196</v>
      </c>
      <c r="J15">
        <v>3.0999357858977499</v>
      </c>
      <c r="K15">
        <v>4.9952357278979953E-2</v>
      </c>
      <c r="L15">
        <f t="shared" si="0"/>
        <v>3.0999357858977503E-5</v>
      </c>
      <c r="M15">
        <f t="shared" si="0"/>
        <v>4.9952357278979957E-7</v>
      </c>
    </row>
    <row r="16" spans="1:15" x14ac:dyDescent="0.25">
      <c r="A16">
        <v>15</v>
      </c>
      <c r="B16">
        <v>0.10378091852747251</v>
      </c>
      <c r="C16">
        <v>5.0316835999999998E-5</v>
      </c>
      <c r="D16">
        <v>1.0568192E-6</v>
      </c>
      <c r="E16">
        <v>15</v>
      </c>
      <c r="F16">
        <v>2646.1902366899999</v>
      </c>
      <c r="G16">
        <v>1.18343277234E-2</v>
      </c>
      <c r="I16">
        <v>3.2056960485642501</v>
      </c>
      <c r="J16">
        <v>2.9885221507340498</v>
      </c>
      <c r="K16">
        <v>6.7406260899049997E-2</v>
      </c>
      <c r="L16">
        <f t="shared" si="0"/>
        <v>2.9885221507340501E-5</v>
      </c>
      <c r="M16">
        <f t="shared" si="0"/>
        <v>6.7406260899050003E-7</v>
      </c>
      <c r="N16">
        <f>L16*1000000</f>
        <v>29.8852215073405</v>
      </c>
      <c r="O16">
        <f>M16*1000000</f>
        <v>0.67406260899050008</v>
      </c>
    </row>
    <row r="17" spans="1:13" x14ac:dyDescent="0.25">
      <c r="A17">
        <v>16</v>
      </c>
      <c r="B17">
        <v>0.13837455836263737</v>
      </c>
      <c r="C17">
        <v>4.5943818999999997E-5</v>
      </c>
      <c r="D17">
        <v>5.3604837999999999E-7</v>
      </c>
      <c r="E17">
        <v>16</v>
      </c>
      <c r="F17">
        <v>2645.5928859359997</v>
      </c>
      <c r="G17">
        <v>1.172325084021E-2</v>
      </c>
      <c r="I17">
        <v>10.002795613919499</v>
      </c>
      <c r="J17">
        <v>3.1626059556773298</v>
      </c>
      <c r="K17">
        <v>8.124191904302025E-2</v>
      </c>
      <c r="L17">
        <f t="shared" si="0"/>
        <v>3.1626059556773303E-5</v>
      </c>
      <c r="M17">
        <f t="shared" si="0"/>
        <v>8.1241919043020252E-7</v>
      </c>
    </row>
    <row r="18" spans="1:13" x14ac:dyDescent="0.25">
      <c r="A18">
        <v>17</v>
      </c>
      <c r="B18">
        <v>0.17296819819780218</v>
      </c>
      <c r="C18">
        <v>4.5239881000000002E-5</v>
      </c>
      <c r="D18">
        <v>1.1103881E-6</v>
      </c>
      <c r="E18">
        <v>17</v>
      </c>
      <c r="F18">
        <v>2644.607162106</v>
      </c>
      <c r="G18">
        <v>1.229884770114E-2</v>
      </c>
    </row>
    <row r="19" spans="1:13" x14ac:dyDescent="0.25">
      <c r="A19">
        <v>18</v>
      </c>
      <c r="B19">
        <v>0.20756183705494502</v>
      </c>
      <c r="C19">
        <v>4.3549367999999999E-5</v>
      </c>
      <c r="D19">
        <v>7.1089243000000001E-7</v>
      </c>
      <c r="E19">
        <v>18</v>
      </c>
      <c r="F19">
        <v>2644.3025702730001</v>
      </c>
      <c r="G19">
        <v>1.240670539836E-2</v>
      </c>
    </row>
    <row r="20" spans="1:13" x14ac:dyDescent="0.25">
      <c r="A20">
        <v>19</v>
      </c>
      <c r="B20">
        <v>0.24215547689010988</v>
      </c>
      <c r="C20">
        <v>4.1779029E-5</v>
      </c>
      <c r="D20">
        <v>1.4964602000000001E-7</v>
      </c>
      <c r="E20">
        <v>19</v>
      </c>
      <c r="F20">
        <v>2642.9858418600002</v>
      </c>
      <c r="G20">
        <v>1.269271110744E-2</v>
      </c>
    </row>
    <row r="21" spans="1:13" x14ac:dyDescent="0.25">
      <c r="A21">
        <v>20</v>
      </c>
      <c r="B21">
        <v>0.27674911672527475</v>
      </c>
      <c r="C21">
        <v>4.0787195999999997E-5</v>
      </c>
      <c r="D21">
        <v>4.3722146999999998E-7</v>
      </c>
      <c r="E21">
        <v>20</v>
      </c>
      <c r="F21">
        <v>2643.5823474059998</v>
      </c>
      <c r="G21">
        <v>1.3365860819219999E-2</v>
      </c>
    </row>
    <row r="22" spans="1:13" x14ac:dyDescent="0.25">
      <c r="A22">
        <v>21</v>
      </c>
      <c r="B22">
        <v>0.31134275656043953</v>
      </c>
      <c r="C22">
        <v>4.1433978999999999E-5</v>
      </c>
      <c r="D22">
        <v>6.8334164999999998E-7</v>
      </c>
      <c r="E22">
        <v>21</v>
      </c>
      <c r="F22">
        <v>2643.4717308089998</v>
      </c>
      <c r="G22">
        <v>1.2680583076980001E-2</v>
      </c>
    </row>
    <row r="23" spans="1:13" x14ac:dyDescent="0.25">
      <c r="A23">
        <v>22</v>
      </c>
      <c r="B23">
        <v>0.34593639541758237</v>
      </c>
      <c r="C23">
        <v>3.9548578000000003E-5</v>
      </c>
      <c r="D23">
        <v>4.1359148000000001E-7</v>
      </c>
      <c r="E23">
        <v>22</v>
      </c>
      <c r="F23">
        <v>2642.7425628239998</v>
      </c>
      <c r="G23">
        <v>1.334697077259E-2</v>
      </c>
    </row>
    <row r="24" spans="1:13" x14ac:dyDescent="0.25">
      <c r="A24">
        <v>23</v>
      </c>
      <c r="B24">
        <v>0.3805300352527472</v>
      </c>
      <c r="C24">
        <v>3.9022191000000003E-5</v>
      </c>
      <c r="D24">
        <v>4.1205854999999998E-7</v>
      </c>
      <c r="E24">
        <v>23</v>
      </c>
      <c r="F24">
        <v>2642.8902981389997</v>
      </c>
      <c r="G24">
        <v>1.2267089362710001E-2</v>
      </c>
    </row>
    <row r="25" spans="1:13" x14ac:dyDescent="0.25">
      <c r="A25">
        <v>24</v>
      </c>
      <c r="B25">
        <v>0.41512367508791204</v>
      </c>
      <c r="C25">
        <v>3.9277038999999997E-5</v>
      </c>
      <c r="D25">
        <v>4.1455007000000001E-7</v>
      </c>
      <c r="E25">
        <v>24</v>
      </c>
      <c r="F25">
        <v>2642.8017626009996</v>
      </c>
      <c r="G25">
        <v>1.4038800989850001E-2</v>
      </c>
    </row>
    <row r="26" spans="1:13" x14ac:dyDescent="0.25">
      <c r="A26">
        <v>25</v>
      </c>
      <c r="B26">
        <v>0.44971731492307682</v>
      </c>
      <c r="C26">
        <v>3.9114905999999997E-5</v>
      </c>
      <c r="D26">
        <v>6.8813064E-7</v>
      </c>
      <c r="E26">
        <v>25</v>
      </c>
      <c r="F26">
        <v>2642.2110678600002</v>
      </c>
      <c r="G26">
        <v>1.280026699497E-2</v>
      </c>
    </row>
    <row r="27" spans="1:13" x14ac:dyDescent="0.25">
      <c r="A27">
        <v>26</v>
      </c>
      <c r="B27">
        <v>0.48431095378021977</v>
      </c>
      <c r="C27">
        <v>3.7515200000000003E-5</v>
      </c>
      <c r="D27">
        <v>3.8186115E-7</v>
      </c>
      <c r="E27">
        <v>26</v>
      </c>
      <c r="F27">
        <v>2642.6839617360001</v>
      </c>
      <c r="G27">
        <v>1.236184950546E-2</v>
      </c>
    </row>
    <row r="28" spans="1:13" x14ac:dyDescent="0.25">
      <c r="A28">
        <v>27</v>
      </c>
      <c r="B28">
        <v>0.51890459361538455</v>
      </c>
      <c r="C28">
        <v>3.7770508000000002E-5</v>
      </c>
      <c r="D28">
        <v>3.8381447000000001E-7</v>
      </c>
      <c r="E28">
        <v>27</v>
      </c>
      <c r="F28">
        <v>2642.7911975009997</v>
      </c>
      <c r="G28">
        <v>1.2699773524619999E-2</v>
      </c>
    </row>
    <row r="29" spans="1:13" x14ac:dyDescent="0.25">
      <c r="A29">
        <v>28</v>
      </c>
      <c r="B29">
        <v>0.55349823345054949</v>
      </c>
      <c r="C29">
        <v>3.7454046999999999E-5</v>
      </c>
      <c r="D29">
        <v>3.6633402999999998E-7</v>
      </c>
      <c r="E29">
        <v>28</v>
      </c>
      <c r="F29">
        <v>2643.224648337</v>
      </c>
      <c r="G29">
        <v>1.1433612497580001E-2</v>
      </c>
    </row>
    <row r="30" spans="1:13" x14ac:dyDescent="0.25">
      <c r="A30">
        <v>29</v>
      </c>
      <c r="B30">
        <v>0.58809187230769233</v>
      </c>
      <c r="C30">
        <v>3.7285847000000003E-5</v>
      </c>
      <c r="D30">
        <v>3.7472054999999999E-7</v>
      </c>
      <c r="E30">
        <v>29</v>
      </c>
      <c r="F30">
        <v>2642.8040869229999</v>
      </c>
      <c r="G30">
        <v>1.2124905303420001E-2</v>
      </c>
    </row>
    <row r="31" spans="1:13" x14ac:dyDescent="0.25">
      <c r="A31">
        <v>30</v>
      </c>
      <c r="B31">
        <v>0.62268551214285706</v>
      </c>
      <c r="C31">
        <v>3.8577493000000002E-5</v>
      </c>
      <c r="D31">
        <v>5.6593490999999996E-7</v>
      </c>
      <c r="E31">
        <v>30</v>
      </c>
      <c r="F31">
        <v>2642.4979103249998</v>
      </c>
      <c r="G31">
        <v>1.3125733352550002E-2</v>
      </c>
    </row>
    <row r="32" spans="1:13" x14ac:dyDescent="0.25">
      <c r="A32">
        <v>31</v>
      </c>
      <c r="B32">
        <v>0.657279151978022</v>
      </c>
      <c r="C32">
        <v>3.7007118999999999E-5</v>
      </c>
      <c r="D32">
        <v>3.7374093999999998E-7</v>
      </c>
      <c r="E32">
        <v>31</v>
      </c>
      <c r="F32">
        <v>2642.1430990500003</v>
      </c>
      <c r="G32">
        <v>1.3157098317090001E-2</v>
      </c>
    </row>
    <row r="33" spans="1:7" x14ac:dyDescent="0.25">
      <c r="A33">
        <v>32</v>
      </c>
      <c r="B33">
        <v>0.69187279181318684</v>
      </c>
      <c r="C33">
        <v>3.730767E-5</v>
      </c>
      <c r="D33">
        <v>3.8642381999999998E-7</v>
      </c>
      <c r="E33">
        <v>32</v>
      </c>
      <c r="F33">
        <v>2642.4068039459999</v>
      </c>
      <c r="G33">
        <v>1.341197290251E-2</v>
      </c>
    </row>
    <row r="34" spans="1:7" x14ac:dyDescent="0.25">
      <c r="A34">
        <v>33</v>
      </c>
      <c r="B34">
        <v>0.72646643067032957</v>
      </c>
      <c r="C34">
        <v>3.6691371E-5</v>
      </c>
      <c r="D34">
        <v>3.5921958000000002E-7</v>
      </c>
      <c r="E34">
        <v>33</v>
      </c>
      <c r="F34">
        <v>2642.24769354</v>
      </c>
      <c r="G34">
        <v>1.4150678355450001E-2</v>
      </c>
    </row>
    <row r="35" spans="1:7" x14ac:dyDescent="0.25">
      <c r="A35">
        <v>34</v>
      </c>
      <c r="B35">
        <v>0.7610600705054944</v>
      </c>
      <c r="C35">
        <v>3.7864755000000001E-5</v>
      </c>
      <c r="D35">
        <v>6.1568358999999996E-7</v>
      </c>
      <c r="E35">
        <v>34</v>
      </c>
      <c r="F35">
        <v>2641.991595516</v>
      </c>
      <c r="G35">
        <v>1.4146727712390001E-2</v>
      </c>
    </row>
    <row r="36" spans="1:7" x14ac:dyDescent="0.25">
      <c r="A36">
        <v>35</v>
      </c>
      <c r="B36">
        <v>0.79565371034065924</v>
      </c>
      <c r="C36">
        <v>3.6657713000000002E-5</v>
      </c>
      <c r="D36">
        <v>1.1896323000000001E-7</v>
      </c>
      <c r="E36">
        <v>35</v>
      </c>
      <c r="F36">
        <v>2642.7452745329997</v>
      </c>
      <c r="G36">
        <v>1.3017062494800001E-2</v>
      </c>
    </row>
    <row r="37" spans="1:7" x14ac:dyDescent="0.25">
      <c r="A37">
        <v>36</v>
      </c>
      <c r="B37">
        <v>0.83024735017582407</v>
      </c>
      <c r="C37">
        <v>3.7210133000000002E-5</v>
      </c>
      <c r="D37">
        <v>5.0782127E-7</v>
      </c>
      <c r="E37">
        <v>36</v>
      </c>
      <c r="F37">
        <v>2642.385286359</v>
      </c>
      <c r="G37">
        <v>1.26854627445E-2</v>
      </c>
    </row>
    <row r="38" spans="1:7" x14ac:dyDescent="0.25">
      <c r="A38">
        <v>37</v>
      </c>
      <c r="B38">
        <v>0.86484098903296702</v>
      </c>
      <c r="C38">
        <v>3.7374713000000002E-5</v>
      </c>
      <c r="D38">
        <v>5.2308672999999995E-7</v>
      </c>
      <c r="E38">
        <v>37</v>
      </c>
      <c r="F38">
        <v>2642.3344682279999</v>
      </c>
      <c r="G38">
        <v>1.2909873920580002E-2</v>
      </c>
    </row>
    <row r="39" spans="1:7" x14ac:dyDescent="0.25">
      <c r="A39">
        <v>38</v>
      </c>
      <c r="B39">
        <v>0.89943462886813186</v>
      </c>
      <c r="C39">
        <v>3.7365294000000003E-5</v>
      </c>
      <c r="D39">
        <v>6.4446568999999998E-7</v>
      </c>
      <c r="E39">
        <v>38</v>
      </c>
      <c r="F39">
        <v>2642.893185933</v>
      </c>
      <c r="G39">
        <v>1.3948126371269999E-2</v>
      </c>
    </row>
    <row r="40" spans="1:7" x14ac:dyDescent="0.25">
      <c r="A40">
        <v>39</v>
      </c>
      <c r="B40">
        <v>0.93402826870329658</v>
      </c>
      <c r="C40">
        <v>3.63675E-5</v>
      </c>
      <c r="D40">
        <v>3.4451439999999998E-7</v>
      </c>
      <c r="E40">
        <v>39</v>
      </c>
      <c r="F40">
        <v>2641.671472986</v>
      </c>
      <c r="G40">
        <v>1.382974513011E-2</v>
      </c>
    </row>
    <row r="41" spans="1:7" x14ac:dyDescent="0.25">
      <c r="A41">
        <v>40</v>
      </c>
      <c r="B41">
        <v>0.96862190853846153</v>
      </c>
      <c r="C41">
        <v>3.8016458000000003E-5</v>
      </c>
      <c r="D41">
        <v>5.3365531999999999E-7</v>
      </c>
      <c r="E41">
        <v>40</v>
      </c>
      <c r="F41">
        <v>2642.491782567</v>
      </c>
      <c r="G41">
        <v>1.4004434480400001E-2</v>
      </c>
    </row>
    <row r="42" spans="1:7" x14ac:dyDescent="0.25">
      <c r="A42">
        <v>41</v>
      </c>
      <c r="B42">
        <v>1.0032155473956041</v>
      </c>
      <c r="C42">
        <v>3.8161148999999997E-5</v>
      </c>
      <c r="D42">
        <v>6.9598510999999997E-7</v>
      </c>
      <c r="E42">
        <v>41</v>
      </c>
      <c r="F42">
        <v>2642.1822603539999</v>
      </c>
      <c r="G42">
        <v>1.5558768118530001E-2</v>
      </c>
    </row>
    <row r="43" spans="1:7" x14ac:dyDescent="0.25">
      <c r="A43">
        <v>42</v>
      </c>
      <c r="B43">
        <v>1.0378091872307691</v>
      </c>
      <c r="C43">
        <v>3.6741062000000002E-5</v>
      </c>
      <c r="D43">
        <v>3.3345182E-7</v>
      </c>
      <c r="E43">
        <v>42</v>
      </c>
      <c r="F43">
        <v>2642.1161932619998</v>
      </c>
      <c r="G43">
        <v>1.2922756651349999E-2</v>
      </c>
    </row>
    <row r="44" spans="1:7" x14ac:dyDescent="0.25">
      <c r="A44">
        <v>43</v>
      </c>
      <c r="B44">
        <v>1.0724028270659338</v>
      </c>
      <c r="C44">
        <v>3.7642986E-5</v>
      </c>
      <c r="D44">
        <v>6.9294445999999999E-7</v>
      </c>
      <c r="E44">
        <v>43</v>
      </c>
      <c r="F44">
        <v>2642.8561376490002</v>
      </c>
      <c r="G44">
        <v>1.4100363827550002E-2</v>
      </c>
    </row>
    <row r="45" spans="1:7" x14ac:dyDescent="0.25">
      <c r="A45">
        <v>44</v>
      </c>
      <c r="B45">
        <v>1.106996466901099</v>
      </c>
      <c r="C45">
        <v>3.6801777000000001E-5</v>
      </c>
      <c r="D45">
        <v>1.1534813E-7</v>
      </c>
      <c r="E45">
        <v>44</v>
      </c>
      <c r="F45">
        <v>2641.5765983880001</v>
      </c>
      <c r="G45">
        <v>1.4017973303880001E-2</v>
      </c>
    </row>
    <row r="46" spans="1:7" x14ac:dyDescent="0.25">
      <c r="A46">
        <v>45</v>
      </c>
      <c r="B46">
        <v>1.1415901057582416</v>
      </c>
      <c r="C46">
        <v>3.6451656000000002E-5</v>
      </c>
      <c r="D46">
        <v>3.3243443999999998E-7</v>
      </c>
      <c r="E46">
        <v>45</v>
      </c>
      <c r="F46">
        <v>2641.0417930260001</v>
      </c>
      <c r="G46">
        <v>1.384349243823E-2</v>
      </c>
    </row>
    <row r="47" spans="1:7" x14ac:dyDescent="0.25">
      <c r="A47">
        <v>46</v>
      </c>
      <c r="B47">
        <v>1.1761837455934063</v>
      </c>
      <c r="C47">
        <v>3.6105924999999998E-5</v>
      </c>
      <c r="D47">
        <v>1.0485436E-7</v>
      </c>
      <c r="E47">
        <v>46</v>
      </c>
      <c r="F47">
        <v>2641.7864564910001</v>
      </c>
      <c r="G47">
        <v>1.3571373144420001E-2</v>
      </c>
    </row>
    <row r="48" spans="1:7" x14ac:dyDescent="0.25">
      <c r="A48">
        <v>47</v>
      </c>
      <c r="B48">
        <v>1.2107773854285715</v>
      </c>
      <c r="C48">
        <v>3.7436274000000002E-5</v>
      </c>
      <c r="D48">
        <v>6.0448189999999998E-7</v>
      </c>
      <c r="E48">
        <v>47</v>
      </c>
      <c r="F48">
        <v>2641.8380141789999</v>
      </c>
      <c r="G48">
        <v>1.345221607275E-2</v>
      </c>
    </row>
    <row r="49" spans="1:7" x14ac:dyDescent="0.25">
      <c r="A49">
        <v>48</v>
      </c>
      <c r="B49">
        <v>1.2453710242857141</v>
      </c>
      <c r="C49">
        <v>3.7654073000000002E-5</v>
      </c>
      <c r="D49">
        <v>6.2727079999999997E-7</v>
      </c>
      <c r="E49">
        <v>48</v>
      </c>
      <c r="F49">
        <v>2642.1190106220001</v>
      </c>
      <c r="G49">
        <v>1.412335278081E-2</v>
      </c>
    </row>
    <row r="50" spans="1:7" x14ac:dyDescent="0.25">
      <c r="A50">
        <v>49</v>
      </c>
      <c r="B50">
        <v>1.2799646641208791</v>
      </c>
      <c r="C50">
        <v>3.6971638999999997E-5</v>
      </c>
      <c r="D50">
        <v>5.2689306000000001E-7</v>
      </c>
      <c r="E50">
        <v>49</v>
      </c>
      <c r="F50">
        <v>2642.1501072329997</v>
      </c>
      <c r="G50">
        <v>1.3799960000189999E-2</v>
      </c>
    </row>
    <row r="51" spans="1:7" x14ac:dyDescent="0.25">
      <c r="A51">
        <v>50</v>
      </c>
      <c r="B51">
        <v>1.314558303956044</v>
      </c>
      <c r="C51">
        <v>3.6840781999999999E-5</v>
      </c>
      <c r="D51">
        <v>5.3092133000000005E-7</v>
      </c>
      <c r="E51">
        <v>50</v>
      </c>
      <c r="F51">
        <v>2642.5206252899998</v>
      </c>
      <c r="G51">
        <v>1.509328108197E-2</v>
      </c>
    </row>
    <row r="52" spans="1:7" x14ac:dyDescent="0.25">
      <c r="A52">
        <v>51</v>
      </c>
      <c r="B52">
        <v>1.3491519437912087</v>
      </c>
      <c r="C52">
        <v>3.6097887000000003E-5</v>
      </c>
      <c r="D52">
        <v>1.1253071E-7</v>
      </c>
      <c r="E52">
        <v>51</v>
      </c>
      <c r="F52">
        <v>2642.0645299229996</v>
      </c>
      <c r="G52">
        <v>1.4710096174409999E-2</v>
      </c>
    </row>
    <row r="53" spans="1:7" x14ac:dyDescent="0.25">
      <c r="A53">
        <v>52</v>
      </c>
      <c r="B53">
        <v>1.3837455826483516</v>
      </c>
      <c r="C53">
        <v>3.7598861999999999E-5</v>
      </c>
      <c r="D53">
        <v>6.2089754000000003E-7</v>
      </c>
      <c r="E53">
        <v>52</v>
      </c>
      <c r="F53">
        <v>2641.9067577629999</v>
      </c>
      <c r="G53">
        <v>1.4173718021189999E-2</v>
      </c>
    </row>
    <row r="54" spans="1:7" x14ac:dyDescent="0.25">
      <c r="A54">
        <v>53</v>
      </c>
      <c r="B54">
        <v>1.4183392224835165</v>
      </c>
      <c r="C54">
        <v>3.5978230999999999E-5</v>
      </c>
      <c r="D54">
        <v>3.2756416999999999E-7</v>
      </c>
      <c r="E54">
        <v>53</v>
      </c>
      <c r="F54">
        <v>2641.755324663</v>
      </c>
      <c r="G54">
        <v>1.394354463957E-2</v>
      </c>
    </row>
    <row r="55" spans="1:7" x14ac:dyDescent="0.25">
      <c r="A55">
        <v>54</v>
      </c>
      <c r="B55">
        <v>1.4529328623186812</v>
      </c>
      <c r="C55">
        <v>3.7513418000000002E-5</v>
      </c>
      <c r="D55">
        <v>5.7681824999999995E-7</v>
      </c>
      <c r="E55">
        <v>54</v>
      </c>
      <c r="F55">
        <v>2642.847262965</v>
      </c>
      <c r="G55">
        <v>1.242817156854E-2</v>
      </c>
    </row>
    <row r="56" spans="1:7" x14ac:dyDescent="0.25">
      <c r="A56">
        <v>55</v>
      </c>
      <c r="B56">
        <v>1.4875265021538462</v>
      </c>
      <c r="C56">
        <v>3.6243060000000003E-5</v>
      </c>
      <c r="D56">
        <v>1.1034952E-7</v>
      </c>
      <c r="E56">
        <v>55</v>
      </c>
      <c r="F56">
        <v>2641.0466881890002</v>
      </c>
      <c r="G56">
        <v>1.4976408537089999E-2</v>
      </c>
    </row>
    <row r="57" spans="1:7" x14ac:dyDescent="0.25">
      <c r="A57">
        <v>56</v>
      </c>
      <c r="B57">
        <v>1.5221201410109888</v>
      </c>
      <c r="C57">
        <v>3.5896781E-5</v>
      </c>
      <c r="D57">
        <v>1.1170284000000001E-7</v>
      </c>
      <c r="E57">
        <v>56</v>
      </c>
      <c r="F57">
        <v>2642.0204030219998</v>
      </c>
      <c r="G57">
        <v>1.3448773611E-2</v>
      </c>
    </row>
    <row r="58" spans="1:7" x14ac:dyDescent="0.25">
      <c r="A58">
        <v>57</v>
      </c>
      <c r="B58">
        <v>1.5567137808461537</v>
      </c>
      <c r="C58">
        <v>3.6426961999999998E-5</v>
      </c>
      <c r="D58">
        <v>3.4502288000000002E-7</v>
      </c>
      <c r="E58">
        <v>57</v>
      </c>
      <c r="F58">
        <v>2642.0536830869996</v>
      </c>
      <c r="G58">
        <v>1.5047608506840001E-2</v>
      </c>
    </row>
    <row r="59" spans="1:7" x14ac:dyDescent="0.25">
      <c r="A59">
        <v>58</v>
      </c>
      <c r="B59">
        <v>1.5913074206813185</v>
      </c>
      <c r="C59">
        <v>3.5614358999999997E-5</v>
      </c>
      <c r="D59">
        <v>3.3543761999999999E-7</v>
      </c>
      <c r="E59">
        <v>58</v>
      </c>
      <c r="F59">
        <v>2641.7115499320003</v>
      </c>
      <c r="G59">
        <v>1.298341511649E-2</v>
      </c>
    </row>
    <row r="60" spans="1:7" x14ac:dyDescent="0.25">
      <c r="A60">
        <v>59</v>
      </c>
      <c r="B60">
        <v>1.6259010605164836</v>
      </c>
      <c r="C60">
        <v>3.5744646999999998E-5</v>
      </c>
      <c r="D60">
        <v>1.0771223000000001E-7</v>
      </c>
      <c r="E60">
        <v>59</v>
      </c>
      <c r="F60">
        <v>2642.9619999510001</v>
      </c>
      <c r="G60">
        <v>1.251183025638E-2</v>
      </c>
    </row>
    <row r="61" spans="1:7" x14ac:dyDescent="0.25">
      <c r="A61">
        <v>60</v>
      </c>
      <c r="B61">
        <v>1.6604946993736265</v>
      </c>
      <c r="C61">
        <v>3.5956858E-5</v>
      </c>
      <c r="D61">
        <v>3.2817766E-7</v>
      </c>
      <c r="E61">
        <v>60</v>
      </c>
      <c r="F61">
        <v>2641.556700783</v>
      </c>
      <c r="G61">
        <v>1.3832470573740001E-2</v>
      </c>
    </row>
    <row r="62" spans="1:7" x14ac:dyDescent="0.25">
      <c r="A62">
        <v>61</v>
      </c>
      <c r="B62">
        <v>1.695088339208791</v>
      </c>
      <c r="C62">
        <v>3.6462043999999998E-5</v>
      </c>
      <c r="D62">
        <v>3.5960026000000001E-7</v>
      </c>
      <c r="E62">
        <v>61</v>
      </c>
      <c r="F62">
        <v>2641.6615417919998</v>
      </c>
      <c r="G62">
        <v>1.448320994757E-2</v>
      </c>
    </row>
    <row r="63" spans="1:7" x14ac:dyDescent="0.25">
      <c r="A63">
        <v>62</v>
      </c>
      <c r="B63">
        <v>1.7296819790439559</v>
      </c>
      <c r="C63">
        <v>3.7336114000000002E-5</v>
      </c>
      <c r="D63">
        <v>6.4470505999999998E-7</v>
      </c>
      <c r="E63">
        <v>62</v>
      </c>
      <c r="F63">
        <v>2642.7079092959998</v>
      </c>
      <c r="G63">
        <v>1.378348478325E-2</v>
      </c>
    </row>
    <row r="64" spans="1:7" x14ac:dyDescent="0.25">
      <c r="A64">
        <v>63</v>
      </c>
      <c r="B64">
        <v>1.7642756179010988</v>
      </c>
      <c r="C64">
        <v>3.6850690999999998E-5</v>
      </c>
      <c r="D64">
        <v>5.8619818999999999E-7</v>
      </c>
      <c r="E64">
        <v>63</v>
      </c>
      <c r="F64">
        <v>2641.7539159829998</v>
      </c>
      <c r="G64">
        <v>1.4752815451919999E-2</v>
      </c>
    </row>
    <row r="65" spans="1:7" x14ac:dyDescent="0.25">
      <c r="A65">
        <v>64</v>
      </c>
      <c r="B65">
        <v>1.7988692577362637</v>
      </c>
      <c r="C65">
        <v>3.5524732999999999E-5</v>
      </c>
      <c r="D65">
        <v>3.2249731000000002E-7</v>
      </c>
      <c r="E65">
        <v>64</v>
      </c>
      <c r="F65">
        <v>2641.713275565</v>
      </c>
      <c r="G65">
        <v>1.4659001237789999E-2</v>
      </c>
    </row>
    <row r="66" spans="1:7" x14ac:dyDescent="0.25">
      <c r="A66">
        <v>65</v>
      </c>
      <c r="B66">
        <v>1.8334628975714287</v>
      </c>
      <c r="C66">
        <v>3.6618858000000001E-5</v>
      </c>
      <c r="D66">
        <v>4.8619403999999998E-7</v>
      </c>
      <c r="E66">
        <v>65</v>
      </c>
      <c r="F66">
        <v>2641.3606125269998</v>
      </c>
      <c r="G66">
        <v>1.410511284E-2</v>
      </c>
    </row>
    <row r="67" spans="1:7" x14ac:dyDescent="0.25">
      <c r="A67">
        <v>66</v>
      </c>
      <c r="B67">
        <v>1.8680565374065932</v>
      </c>
      <c r="C67">
        <v>3.5592283999999998E-5</v>
      </c>
      <c r="D67">
        <v>3.3692005999999998E-7</v>
      </c>
      <c r="E67">
        <v>66</v>
      </c>
      <c r="F67">
        <v>2640.3372065069998</v>
      </c>
      <c r="G67">
        <v>1.3397392360170001E-2</v>
      </c>
    </row>
    <row r="68" spans="1:7" x14ac:dyDescent="0.25">
      <c r="A68">
        <v>67</v>
      </c>
      <c r="B68">
        <v>1.902650176263736</v>
      </c>
      <c r="C68">
        <v>3.7141073999999998E-5</v>
      </c>
      <c r="D68">
        <v>5.0767756000000005E-7</v>
      </c>
      <c r="E68">
        <v>67</v>
      </c>
      <c r="F68">
        <v>2641.9235914889996</v>
      </c>
      <c r="G68">
        <v>1.265474436408E-2</v>
      </c>
    </row>
    <row r="69" spans="1:7" x14ac:dyDescent="0.25">
      <c r="A69">
        <v>69</v>
      </c>
      <c r="B69">
        <v>1.9718374559340659</v>
      </c>
      <c r="C69">
        <v>3.6118667E-5</v>
      </c>
      <c r="D69">
        <v>3.2542318999999999E-7</v>
      </c>
      <c r="E69">
        <v>68</v>
      </c>
      <c r="F69">
        <v>2641.4458728839995</v>
      </c>
      <c r="G69">
        <v>1.2635577864E-2</v>
      </c>
    </row>
    <row r="70" spans="1:7" x14ac:dyDescent="0.25">
      <c r="A70">
        <v>70</v>
      </c>
      <c r="B70">
        <v>2.0064310957692304</v>
      </c>
      <c r="C70">
        <v>3.6779337000000003E-5</v>
      </c>
      <c r="D70">
        <v>6.3326127000000005E-7</v>
      </c>
      <c r="E70">
        <v>69</v>
      </c>
      <c r="F70">
        <v>2641.4260809299999</v>
      </c>
      <c r="G70">
        <v>1.4214180241170001E-2</v>
      </c>
    </row>
    <row r="71" spans="1:7" x14ac:dyDescent="0.25">
      <c r="A71">
        <v>71</v>
      </c>
      <c r="B71">
        <v>2.0410247346263737</v>
      </c>
      <c r="C71">
        <v>3.5551874000000003E-5</v>
      </c>
      <c r="D71">
        <v>3.3273103000000002E-7</v>
      </c>
      <c r="E71">
        <v>70</v>
      </c>
      <c r="F71">
        <v>2641.3129287090001</v>
      </c>
      <c r="G71">
        <v>1.3767233194260001E-2</v>
      </c>
    </row>
    <row r="72" spans="1:7" x14ac:dyDescent="0.25">
      <c r="A72">
        <v>72</v>
      </c>
      <c r="B72">
        <v>2.0756183744615382</v>
      </c>
      <c r="C72">
        <v>3.5895173000000001E-5</v>
      </c>
      <c r="D72">
        <v>1.087473E-7</v>
      </c>
      <c r="E72">
        <v>71</v>
      </c>
      <c r="F72">
        <v>2643.076173465</v>
      </c>
      <c r="G72">
        <v>1.3927869200700001E-2</v>
      </c>
    </row>
    <row r="73" spans="1:7" x14ac:dyDescent="0.25">
      <c r="A73">
        <v>73</v>
      </c>
      <c r="B73">
        <v>2.1102120142967031</v>
      </c>
      <c r="C73">
        <v>3.6683746999999998E-5</v>
      </c>
      <c r="D73">
        <v>5.5795451999999998E-7</v>
      </c>
      <c r="E73">
        <v>72</v>
      </c>
      <c r="F73">
        <v>2641.9008060900001</v>
      </c>
      <c r="G73">
        <v>1.3831464424050002E-2</v>
      </c>
    </row>
    <row r="74" spans="1:7" x14ac:dyDescent="0.25">
      <c r="A74">
        <v>74</v>
      </c>
      <c r="B74">
        <v>2.1448056541318676</v>
      </c>
      <c r="C74">
        <v>3.6684638000000002E-5</v>
      </c>
      <c r="D74">
        <v>5.4273331999999996E-7</v>
      </c>
      <c r="E74">
        <v>73</v>
      </c>
      <c r="F74">
        <v>2642.0812932150002</v>
      </c>
      <c r="G74">
        <v>1.3071955937040001E-2</v>
      </c>
    </row>
    <row r="75" spans="1:7" x14ac:dyDescent="0.25">
      <c r="A75">
        <v>75</v>
      </c>
      <c r="B75">
        <v>2.1793992929890109</v>
      </c>
      <c r="C75">
        <v>3.6588212999999999E-5</v>
      </c>
      <c r="D75">
        <v>5.9069708000000001E-7</v>
      </c>
      <c r="E75">
        <v>74</v>
      </c>
      <c r="F75">
        <v>2641.7351101049999</v>
      </c>
      <c r="G75">
        <v>1.4915362684950001E-2</v>
      </c>
    </row>
    <row r="76" spans="1:7" x14ac:dyDescent="0.25">
      <c r="A76">
        <v>76</v>
      </c>
      <c r="B76">
        <v>2.2139929328241754</v>
      </c>
      <c r="C76">
        <v>3.5862575000000003E-5</v>
      </c>
      <c r="D76">
        <v>1.0598177E-7</v>
      </c>
      <c r="E76">
        <v>75</v>
      </c>
      <c r="F76">
        <v>2640.8182707270003</v>
      </c>
      <c r="G76">
        <v>1.2786512995620001E-2</v>
      </c>
    </row>
    <row r="77" spans="1:7" x14ac:dyDescent="0.25">
      <c r="A77">
        <v>77</v>
      </c>
      <c r="B77">
        <v>2.2485865726593404</v>
      </c>
      <c r="C77">
        <v>3.5863788999999997E-5</v>
      </c>
      <c r="D77">
        <v>3.2536453000000002E-7</v>
      </c>
      <c r="E77">
        <v>76</v>
      </c>
      <c r="F77">
        <v>2642.3178458039997</v>
      </c>
      <c r="G77">
        <v>1.3257969665850002E-2</v>
      </c>
    </row>
    <row r="78" spans="1:7" x14ac:dyDescent="0.25">
      <c r="A78">
        <v>78</v>
      </c>
      <c r="B78">
        <v>2.2831802124945058</v>
      </c>
      <c r="C78">
        <v>3.6014175000000003E-5</v>
      </c>
      <c r="D78">
        <v>5.3050733999999999E-7</v>
      </c>
      <c r="E78">
        <v>77</v>
      </c>
      <c r="F78">
        <v>2641.4683765469999</v>
      </c>
      <c r="G78">
        <v>1.3636954946160001E-2</v>
      </c>
    </row>
    <row r="79" spans="1:7" x14ac:dyDescent="0.25">
      <c r="A79">
        <v>79</v>
      </c>
      <c r="B79">
        <v>2.3177738513516482</v>
      </c>
      <c r="C79">
        <v>3.6705777000000001E-5</v>
      </c>
      <c r="D79">
        <v>5.8928327E-7</v>
      </c>
      <c r="E79">
        <v>78</v>
      </c>
      <c r="F79">
        <v>2642.1722587259997</v>
      </c>
      <c r="G79">
        <v>1.532494202967E-2</v>
      </c>
    </row>
    <row r="80" spans="1:7" x14ac:dyDescent="0.25">
      <c r="A80">
        <v>80</v>
      </c>
      <c r="B80">
        <v>2.3523674911868127</v>
      </c>
      <c r="C80">
        <v>3.5924314999999999E-5</v>
      </c>
      <c r="D80">
        <v>3.2140991999999999E-7</v>
      </c>
      <c r="E80">
        <v>79</v>
      </c>
      <c r="F80">
        <v>2642.2798818780002</v>
      </c>
      <c r="G80">
        <v>1.395731343006E-2</v>
      </c>
    </row>
    <row r="81" spans="1:7" x14ac:dyDescent="0.25">
      <c r="A81">
        <v>81</v>
      </c>
      <c r="B81">
        <v>2.386961131021978</v>
      </c>
      <c r="C81">
        <v>3.6349422999999998E-5</v>
      </c>
      <c r="D81">
        <v>5.4355992999999999E-7</v>
      </c>
      <c r="E81">
        <v>80</v>
      </c>
      <c r="F81">
        <v>2641.8988339380003</v>
      </c>
      <c r="G81">
        <v>1.3238124534180001E-2</v>
      </c>
    </row>
    <row r="82" spans="1:7" x14ac:dyDescent="0.25">
      <c r="A82">
        <v>82</v>
      </c>
      <c r="B82">
        <v>2.4215547698791204</v>
      </c>
      <c r="C82">
        <v>3.5773121000000002E-5</v>
      </c>
      <c r="D82">
        <v>3.4271297999999999E-7</v>
      </c>
      <c r="E82">
        <v>81</v>
      </c>
      <c r="F82">
        <v>2641.5506786760002</v>
      </c>
      <c r="G82">
        <v>1.3705617531060001E-2</v>
      </c>
    </row>
    <row r="83" spans="1:7" x14ac:dyDescent="0.25">
      <c r="A83">
        <v>83</v>
      </c>
      <c r="B83">
        <v>2.4561484097142854</v>
      </c>
      <c r="C83">
        <v>3.6103326000000002E-5</v>
      </c>
      <c r="D83">
        <v>5.1842269999999995E-7</v>
      </c>
      <c r="E83">
        <v>82</v>
      </c>
      <c r="F83">
        <v>2641.3486739640002</v>
      </c>
      <c r="G83">
        <v>1.3034511109620001E-2</v>
      </c>
    </row>
    <row r="84" spans="1:7" x14ac:dyDescent="0.25">
      <c r="A84">
        <v>84</v>
      </c>
      <c r="B84">
        <v>2.4907420495494499</v>
      </c>
      <c r="C84">
        <v>3.6053807000000003E-5</v>
      </c>
      <c r="D84">
        <v>4.8290589999999998E-7</v>
      </c>
      <c r="E84">
        <v>83</v>
      </c>
      <c r="F84">
        <v>2641.728278007</v>
      </c>
      <c r="G84">
        <v>1.2373083024120001E-2</v>
      </c>
    </row>
    <row r="85" spans="1:7" x14ac:dyDescent="0.25">
      <c r="A85">
        <v>85</v>
      </c>
      <c r="B85">
        <v>2.5253356893846153</v>
      </c>
      <c r="C85">
        <v>3.6807378000000003E-5</v>
      </c>
      <c r="D85">
        <v>6.5992528000000004E-7</v>
      </c>
      <c r="E85">
        <v>84</v>
      </c>
      <c r="F85">
        <v>2642.4140938650003</v>
      </c>
      <c r="G85">
        <v>1.317840072822E-2</v>
      </c>
    </row>
    <row r="86" spans="1:7" x14ac:dyDescent="0.25">
      <c r="A86">
        <v>86</v>
      </c>
      <c r="B86">
        <v>2.5599293282417581</v>
      </c>
      <c r="C86">
        <v>3.6630227999999997E-5</v>
      </c>
      <c r="D86">
        <v>4.8946360000000003E-7</v>
      </c>
      <c r="E86">
        <v>85</v>
      </c>
      <c r="F86">
        <v>2642.8845225509999</v>
      </c>
      <c r="G86">
        <v>1.369801418076E-2</v>
      </c>
    </row>
    <row r="87" spans="1:7" x14ac:dyDescent="0.25">
      <c r="A87">
        <v>87</v>
      </c>
      <c r="B87">
        <v>2.5945229680769226</v>
      </c>
      <c r="C87">
        <v>3.5639936000000003E-5</v>
      </c>
      <c r="D87">
        <v>1.0813358000000001E-7</v>
      </c>
      <c r="E87">
        <v>86</v>
      </c>
      <c r="F87">
        <v>2642.0743554659998</v>
      </c>
      <c r="G87">
        <v>1.2581201055149999E-2</v>
      </c>
    </row>
    <row r="88" spans="1:7" x14ac:dyDescent="0.25">
      <c r="A88">
        <v>88</v>
      </c>
      <c r="B88">
        <v>2.629116607912088</v>
      </c>
      <c r="C88">
        <v>3.7005548999999997E-5</v>
      </c>
      <c r="D88">
        <v>5.9319399E-7</v>
      </c>
      <c r="E88">
        <v>87</v>
      </c>
      <c r="F88">
        <v>2641.6440037259999</v>
      </c>
      <c r="G88">
        <v>1.372161802284E-2</v>
      </c>
    </row>
    <row r="89" spans="1:7" x14ac:dyDescent="0.25">
      <c r="A89">
        <v>89</v>
      </c>
      <c r="B89">
        <v>2.6637102477472525</v>
      </c>
      <c r="C89">
        <v>3.6187643999999999E-5</v>
      </c>
      <c r="D89">
        <v>5.5734123E-7</v>
      </c>
      <c r="E89">
        <v>88</v>
      </c>
      <c r="F89">
        <v>2641.8864023369997</v>
      </c>
      <c r="G89">
        <v>1.4910043861440002E-2</v>
      </c>
    </row>
    <row r="90" spans="1:7" x14ac:dyDescent="0.25">
      <c r="A90">
        <v>90</v>
      </c>
      <c r="B90">
        <v>2.6983038866043954</v>
      </c>
      <c r="C90">
        <v>3.5594647000000002E-5</v>
      </c>
      <c r="D90">
        <v>3.3003032999999998E-7</v>
      </c>
      <c r="E90">
        <v>89</v>
      </c>
      <c r="F90">
        <v>2641.6244582909999</v>
      </c>
      <c r="G90">
        <v>1.345800504321E-2</v>
      </c>
    </row>
    <row r="91" spans="1:7" x14ac:dyDescent="0.25">
      <c r="A91">
        <v>91</v>
      </c>
      <c r="B91">
        <v>2.7328975264395603</v>
      </c>
      <c r="C91">
        <v>3.5006613E-5</v>
      </c>
      <c r="D91">
        <v>1.0485089E-7</v>
      </c>
      <c r="E91">
        <v>90</v>
      </c>
      <c r="F91">
        <v>2641.9560615630003</v>
      </c>
      <c r="G91">
        <v>1.366261863057E-2</v>
      </c>
    </row>
    <row r="92" spans="1:7" x14ac:dyDescent="0.25">
      <c r="A92">
        <v>92</v>
      </c>
      <c r="B92">
        <v>2.7674911662747252</v>
      </c>
      <c r="C92">
        <v>3.5557691999999998E-5</v>
      </c>
      <c r="D92">
        <v>3.2059697000000002E-7</v>
      </c>
      <c r="E92">
        <v>91</v>
      </c>
      <c r="F92">
        <v>2642.3384829659999</v>
      </c>
      <c r="G92">
        <v>1.4207235096599999E-2</v>
      </c>
    </row>
    <row r="93" spans="1:7" x14ac:dyDescent="0.25">
      <c r="A93">
        <v>93</v>
      </c>
      <c r="B93">
        <v>2.8020848061098897</v>
      </c>
      <c r="C93">
        <v>3.6641380000000003E-5</v>
      </c>
      <c r="D93">
        <v>6.3343482000000004E-7</v>
      </c>
      <c r="E93">
        <v>92</v>
      </c>
      <c r="F93">
        <v>2642.0828427629999</v>
      </c>
      <c r="G93">
        <v>1.4295508620120001E-2</v>
      </c>
    </row>
    <row r="94" spans="1:7" x14ac:dyDescent="0.25">
      <c r="A94">
        <v>94</v>
      </c>
      <c r="B94">
        <v>2.836678444967033</v>
      </c>
      <c r="C94">
        <v>3.5882981000000003E-5</v>
      </c>
      <c r="D94">
        <v>3.4062450999999999E-7</v>
      </c>
      <c r="E94">
        <v>93</v>
      </c>
      <c r="F94">
        <v>2642.0098027049999</v>
      </c>
      <c r="G94">
        <v>1.42754046435E-2</v>
      </c>
    </row>
    <row r="95" spans="1:7" x14ac:dyDescent="0.25">
      <c r="A95">
        <v>95</v>
      </c>
      <c r="B95">
        <v>2.8712720848021975</v>
      </c>
      <c r="C95">
        <v>3.6027623999999999E-5</v>
      </c>
      <c r="D95">
        <v>4.9995299000000002E-7</v>
      </c>
      <c r="E95">
        <v>94</v>
      </c>
      <c r="F95">
        <v>2641.9516594380002</v>
      </c>
      <c r="G95">
        <v>1.4003096234400001E-2</v>
      </c>
    </row>
    <row r="96" spans="1:7" x14ac:dyDescent="0.25">
      <c r="A96">
        <v>96</v>
      </c>
      <c r="B96">
        <v>2.9058657246373625</v>
      </c>
      <c r="C96">
        <v>3.6921283999999998E-5</v>
      </c>
      <c r="D96">
        <v>5.7872774E-7</v>
      </c>
      <c r="E96">
        <v>95</v>
      </c>
      <c r="F96">
        <v>2641.854284433</v>
      </c>
      <c r="G96">
        <v>1.3595108345910002E-2</v>
      </c>
    </row>
    <row r="97" spans="1:7" x14ac:dyDescent="0.25">
      <c r="A97">
        <v>97</v>
      </c>
      <c r="B97">
        <v>2.9404593634945049</v>
      </c>
      <c r="C97">
        <v>3.6016348000000001E-5</v>
      </c>
      <c r="D97">
        <v>5.2501003000000002E-7</v>
      </c>
      <c r="E97">
        <v>96</v>
      </c>
      <c r="F97">
        <v>2641.8616800029999</v>
      </c>
      <c r="G97">
        <v>1.3616685097470001E-2</v>
      </c>
    </row>
    <row r="98" spans="1:7" x14ac:dyDescent="0.25">
      <c r="A98">
        <v>98</v>
      </c>
      <c r="B98">
        <v>2.9750530033296703</v>
      </c>
      <c r="C98">
        <v>3.5295931E-5</v>
      </c>
      <c r="D98">
        <v>3.2496923999999997E-7</v>
      </c>
      <c r="E98">
        <v>97</v>
      </c>
      <c r="F98">
        <v>2641.5443043989999</v>
      </c>
      <c r="G98">
        <v>1.3844052036360001E-2</v>
      </c>
    </row>
    <row r="99" spans="1:7" x14ac:dyDescent="0.25">
      <c r="A99">
        <v>99</v>
      </c>
      <c r="B99">
        <v>3.0096466431648348</v>
      </c>
      <c r="C99">
        <v>3.6770132000000003E-5</v>
      </c>
      <c r="D99">
        <v>6.7489053000000005E-7</v>
      </c>
      <c r="E99">
        <v>98</v>
      </c>
      <c r="F99">
        <v>2641.9579984980001</v>
      </c>
      <c r="G99">
        <v>1.3756057783649999E-2</v>
      </c>
    </row>
    <row r="100" spans="1:7" x14ac:dyDescent="0.25">
      <c r="A100">
        <v>100</v>
      </c>
      <c r="B100">
        <v>3.0442402829999997</v>
      </c>
      <c r="C100">
        <v>3.5965081E-5</v>
      </c>
      <c r="D100">
        <v>5.1606463999999997E-7</v>
      </c>
      <c r="E100">
        <v>99</v>
      </c>
      <c r="F100">
        <v>2642.011000083</v>
      </c>
      <c r="G100">
        <v>1.34283653595E-2</v>
      </c>
    </row>
    <row r="101" spans="1:7" x14ac:dyDescent="0.25">
      <c r="A101">
        <v>101</v>
      </c>
      <c r="B101">
        <v>3.0788339218571426</v>
      </c>
      <c r="C101">
        <v>3.5571563999999998E-5</v>
      </c>
      <c r="D101">
        <v>3.2061117000000002E-7</v>
      </c>
      <c r="E101">
        <v>100</v>
      </c>
      <c r="F101">
        <v>2642.332038255</v>
      </c>
      <c r="G101">
        <v>1.3219484880420001E-2</v>
      </c>
    </row>
    <row r="102" spans="1:7" x14ac:dyDescent="0.25">
      <c r="A102">
        <v>102</v>
      </c>
      <c r="B102">
        <v>3.1134275616923075</v>
      </c>
      <c r="C102">
        <v>3.513459E-5</v>
      </c>
      <c r="D102">
        <v>1.0930446E-7</v>
      </c>
      <c r="E102">
        <v>101</v>
      </c>
      <c r="F102">
        <v>2642.6583941940003</v>
      </c>
      <c r="G102">
        <v>1.4242259459610001E-2</v>
      </c>
    </row>
    <row r="103" spans="1:7" x14ac:dyDescent="0.25">
      <c r="A103">
        <v>103</v>
      </c>
      <c r="B103">
        <v>3.148021201527472</v>
      </c>
      <c r="C103">
        <v>3.6208711000000001E-5</v>
      </c>
      <c r="D103">
        <v>5.8518733000000002E-7</v>
      </c>
      <c r="E103">
        <v>102</v>
      </c>
      <c r="F103">
        <v>2642.923366902</v>
      </c>
      <c r="G103">
        <v>1.462406174775E-2</v>
      </c>
    </row>
    <row r="104" spans="1:7" x14ac:dyDescent="0.25">
      <c r="A104">
        <v>104</v>
      </c>
      <c r="B104">
        <v>3.1826148413626369</v>
      </c>
      <c r="C104">
        <v>3.5239145999999999E-5</v>
      </c>
      <c r="D104">
        <v>1.0650080999999999E-7</v>
      </c>
      <c r="E104">
        <v>103</v>
      </c>
      <c r="F104">
        <v>2641.8115309949999</v>
      </c>
      <c r="G104">
        <v>1.3007511644400001E-2</v>
      </c>
    </row>
    <row r="105" spans="1:7" x14ac:dyDescent="0.25">
      <c r="A105">
        <v>105</v>
      </c>
      <c r="B105">
        <v>3.2172084802197802</v>
      </c>
      <c r="C105">
        <v>3.5371055000000001E-5</v>
      </c>
      <c r="D105">
        <v>3.1985034000000001E-7</v>
      </c>
      <c r="E105">
        <v>104</v>
      </c>
      <c r="F105">
        <v>2642.098619979</v>
      </c>
      <c r="G105">
        <v>1.2816383702849999E-2</v>
      </c>
    </row>
    <row r="106" spans="1:7" x14ac:dyDescent="0.25">
      <c r="A106">
        <v>106</v>
      </c>
      <c r="B106">
        <v>3.2518021200549452</v>
      </c>
      <c r="C106">
        <v>3.6357277999999998E-5</v>
      </c>
      <c r="D106">
        <v>6.1831161000000005E-7</v>
      </c>
      <c r="E106">
        <v>105</v>
      </c>
      <c r="F106">
        <v>2642.2165969289999</v>
      </c>
      <c r="G106">
        <v>1.422608464368E-2</v>
      </c>
    </row>
    <row r="107" spans="1:7" x14ac:dyDescent="0.25">
      <c r="A107">
        <v>107</v>
      </c>
      <c r="B107">
        <v>3.2863957598901092</v>
      </c>
      <c r="C107">
        <v>3.6644911000000002E-5</v>
      </c>
      <c r="D107">
        <v>5.5462497E-7</v>
      </c>
      <c r="E107">
        <v>106</v>
      </c>
      <c r="F107">
        <v>2642.3178105869997</v>
      </c>
      <c r="G107">
        <v>1.4511803334210002E-2</v>
      </c>
    </row>
    <row r="108" spans="1:7" x14ac:dyDescent="0.25">
      <c r="A108">
        <v>108</v>
      </c>
      <c r="B108">
        <v>3.3209893997252751</v>
      </c>
      <c r="C108">
        <v>3.5097364999999998E-5</v>
      </c>
      <c r="D108">
        <v>3.2901937999999999E-7</v>
      </c>
      <c r="E108">
        <v>107</v>
      </c>
      <c r="F108">
        <v>2642.7546070379999</v>
      </c>
      <c r="G108">
        <v>1.3698352968300001E-2</v>
      </c>
    </row>
    <row r="109" spans="1:7" x14ac:dyDescent="0.25">
      <c r="A109">
        <v>109</v>
      </c>
      <c r="B109">
        <v>3.355583038582417</v>
      </c>
      <c r="C109">
        <v>3.5582785E-5</v>
      </c>
      <c r="D109">
        <v>3.2998254999999998E-7</v>
      </c>
      <c r="E109">
        <v>108</v>
      </c>
      <c r="F109">
        <v>2642.1461629289997</v>
      </c>
      <c r="G109">
        <v>1.3555479007979999E-2</v>
      </c>
    </row>
    <row r="110" spans="1:7" x14ac:dyDescent="0.25">
      <c r="A110">
        <v>110</v>
      </c>
      <c r="B110">
        <v>3.390176678417582</v>
      </c>
      <c r="C110">
        <v>3.6456179999999997E-5</v>
      </c>
      <c r="D110">
        <v>5.8379948000000005E-7</v>
      </c>
      <c r="E110">
        <v>109</v>
      </c>
      <c r="F110">
        <v>2641.7993811299998</v>
      </c>
      <c r="G110">
        <v>1.2823899714989999E-2</v>
      </c>
    </row>
    <row r="111" spans="1:7" x14ac:dyDescent="0.25">
      <c r="A111">
        <v>111</v>
      </c>
      <c r="B111">
        <v>3.4247703182527469</v>
      </c>
      <c r="C111">
        <v>3.5225356000000003E-5</v>
      </c>
      <c r="D111">
        <v>1.109594E-7</v>
      </c>
      <c r="E111">
        <v>110</v>
      </c>
      <c r="F111">
        <v>2641.5020792159999</v>
      </c>
      <c r="G111">
        <v>1.371153011319E-2</v>
      </c>
    </row>
    <row r="112" spans="1:7" x14ac:dyDescent="0.25">
      <c r="A112">
        <v>112</v>
      </c>
      <c r="B112">
        <v>3.4593639571098898</v>
      </c>
      <c r="C112">
        <v>3.6286664999999997E-5</v>
      </c>
      <c r="D112">
        <v>5.7295744999999998E-7</v>
      </c>
      <c r="E112">
        <v>111</v>
      </c>
      <c r="F112">
        <v>2642.1565871610001</v>
      </c>
      <c r="G112">
        <v>1.4913134857530002E-2</v>
      </c>
    </row>
    <row r="113" spans="1:7" x14ac:dyDescent="0.25">
      <c r="A113">
        <v>113</v>
      </c>
      <c r="B113">
        <v>3.4939575969450547</v>
      </c>
      <c r="C113">
        <v>3.6440401E-5</v>
      </c>
      <c r="D113">
        <v>5.7969434999999998E-7</v>
      </c>
      <c r="E113">
        <v>112</v>
      </c>
      <c r="F113">
        <v>2642.686286058</v>
      </c>
      <c r="G113">
        <v>1.3140816793650001E-2</v>
      </c>
    </row>
    <row r="114" spans="1:7" x14ac:dyDescent="0.25">
      <c r="A114">
        <v>114</v>
      </c>
      <c r="B114">
        <v>3.5285512367802196</v>
      </c>
      <c r="C114">
        <v>3.5553026000000001E-5</v>
      </c>
      <c r="D114">
        <v>3.2187644000000002E-7</v>
      </c>
      <c r="E114">
        <v>113</v>
      </c>
      <c r="F114">
        <v>2642.4351888480001</v>
      </c>
      <c r="G114">
        <v>1.4488473128220001E-2</v>
      </c>
    </row>
    <row r="115" spans="1:7" x14ac:dyDescent="0.25">
      <c r="A115">
        <v>115</v>
      </c>
      <c r="B115">
        <v>3.5631448766153846</v>
      </c>
      <c r="C115">
        <v>3.5784951999999999E-5</v>
      </c>
      <c r="D115">
        <v>5.0468415000000001E-7</v>
      </c>
      <c r="E115">
        <v>114</v>
      </c>
      <c r="F115">
        <v>2641.8259699650002</v>
      </c>
      <c r="G115">
        <v>1.403085990852E-2</v>
      </c>
    </row>
    <row r="116" spans="1:7" x14ac:dyDescent="0.25">
      <c r="A116">
        <v>117</v>
      </c>
      <c r="B116">
        <v>3.6323321553076915</v>
      </c>
      <c r="C116">
        <v>3.4929231999999998E-5</v>
      </c>
      <c r="D116">
        <v>3.2395209999999998E-7</v>
      </c>
      <c r="E116">
        <v>115</v>
      </c>
      <c r="F116">
        <v>2641.892389227</v>
      </c>
      <c r="G116">
        <v>1.3473054675990002E-2</v>
      </c>
    </row>
    <row r="117" spans="1:7" x14ac:dyDescent="0.25">
      <c r="A117">
        <v>118</v>
      </c>
      <c r="B117">
        <v>3.6669257951428573</v>
      </c>
      <c r="C117">
        <v>3.6338333000000001E-5</v>
      </c>
      <c r="D117">
        <v>5.0309061999999996E-7</v>
      </c>
      <c r="E117">
        <v>116</v>
      </c>
      <c r="F117">
        <v>2641.7296514700001</v>
      </c>
      <c r="G117">
        <v>1.398382020945E-2</v>
      </c>
    </row>
    <row r="118" spans="1:7" x14ac:dyDescent="0.25">
      <c r="A118">
        <v>119</v>
      </c>
      <c r="B118">
        <v>3.7015194349780214</v>
      </c>
      <c r="C118">
        <v>3.5981422999999997E-5</v>
      </c>
      <c r="D118">
        <v>5.7171540999999996E-7</v>
      </c>
      <c r="E118">
        <v>117</v>
      </c>
      <c r="F118">
        <v>2642.602469598</v>
      </c>
      <c r="G118">
        <v>1.3902815474729999E-2</v>
      </c>
    </row>
    <row r="119" spans="1:7" x14ac:dyDescent="0.25">
      <c r="A119">
        <v>120</v>
      </c>
      <c r="B119">
        <v>3.7361130738351642</v>
      </c>
      <c r="C119">
        <v>3.5868448999999998E-5</v>
      </c>
      <c r="D119">
        <v>4.8838704999999999E-7</v>
      </c>
      <c r="E119">
        <v>118</v>
      </c>
      <c r="F119">
        <v>2642.3101684980002</v>
      </c>
      <c r="G119">
        <v>1.274066503983E-2</v>
      </c>
    </row>
    <row r="120" spans="1:7" x14ac:dyDescent="0.25">
      <c r="A120">
        <v>121</v>
      </c>
      <c r="B120">
        <v>3.7707067136703292</v>
      </c>
      <c r="C120">
        <v>3.5366624E-5</v>
      </c>
      <c r="D120">
        <v>3.1908061000000001E-7</v>
      </c>
      <c r="E120">
        <v>119</v>
      </c>
      <c r="F120">
        <v>2642.2115256810002</v>
      </c>
      <c r="G120">
        <v>1.3506532308359999E-2</v>
      </c>
    </row>
    <row r="121" spans="1:7" x14ac:dyDescent="0.25">
      <c r="A121">
        <v>122</v>
      </c>
      <c r="B121">
        <v>3.8053003535054941</v>
      </c>
      <c r="C121">
        <v>3.5134169999999998E-5</v>
      </c>
      <c r="D121">
        <v>1.0884545999999999E-7</v>
      </c>
      <c r="E121">
        <v>120</v>
      </c>
      <c r="F121">
        <v>2642.1448599</v>
      </c>
      <c r="G121">
        <v>1.39533381351E-2</v>
      </c>
    </row>
    <row r="122" spans="1:7" x14ac:dyDescent="0.25">
      <c r="A122">
        <v>123</v>
      </c>
      <c r="B122">
        <v>3.8398939933406591</v>
      </c>
      <c r="C122">
        <v>3.6250168E-5</v>
      </c>
      <c r="D122">
        <v>6.0787002999999995E-7</v>
      </c>
      <c r="E122">
        <v>121</v>
      </c>
      <c r="F122">
        <v>2642.8269427559999</v>
      </c>
      <c r="G122">
        <v>1.311188814117E-2</v>
      </c>
    </row>
    <row r="123" spans="1:7" x14ac:dyDescent="0.25">
      <c r="A123">
        <v>124</v>
      </c>
      <c r="B123">
        <v>3.8744876321978019</v>
      </c>
      <c r="C123">
        <v>3.5076707000000002E-5</v>
      </c>
      <c r="D123">
        <v>1.0636318E-7</v>
      </c>
      <c r="E123">
        <v>122</v>
      </c>
      <c r="F123">
        <v>2642.2485387480001</v>
      </c>
      <c r="G123">
        <v>1.302122479203E-2</v>
      </c>
    </row>
    <row r="124" spans="1:7" x14ac:dyDescent="0.25">
      <c r="A124">
        <v>125</v>
      </c>
      <c r="B124">
        <v>3.9090812720329668</v>
      </c>
      <c r="C124">
        <v>3.5583205999999998E-5</v>
      </c>
      <c r="D124">
        <v>5.4656204000000003E-7</v>
      </c>
      <c r="E124">
        <v>123</v>
      </c>
      <c r="F124">
        <v>2642.072207229</v>
      </c>
      <c r="G124">
        <v>1.2965489663490001E-2</v>
      </c>
    </row>
    <row r="125" spans="1:7" x14ac:dyDescent="0.25">
      <c r="A125">
        <v>126</v>
      </c>
      <c r="B125">
        <v>3.9436749118681318</v>
      </c>
      <c r="C125">
        <v>3.6311883000000001E-5</v>
      </c>
      <c r="D125">
        <v>5.5446646999999997E-7</v>
      </c>
      <c r="E125">
        <v>124</v>
      </c>
      <c r="F125">
        <v>2642.1686313749997</v>
      </c>
      <c r="G125">
        <v>1.4751748024650001E-2</v>
      </c>
    </row>
    <row r="126" spans="1:7" x14ac:dyDescent="0.25">
      <c r="A126">
        <v>127</v>
      </c>
      <c r="B126">
        <v>3.9782685517032967</v>
      </c>
      <c r="C126">
        <v>3.5258695999999997E-5</v>
      </c>
      <c r="D126">
        <v>3.4146098E-7</v>
      </c>
      <c r="E126">
        <v>125</v>
      </c>
      <c r="F126">
        <v>2641.8778798230001</v>
      </c>
      <c r="G126">
        <v>1.4177148509159999E-2</v>
      </c>
    </row>
    <row r="127" spans="1:7" x14ac:dyDescent="0.25">
      <c r="A127">
        <v>128</v>
      </c>
      <c r="B127">
        <v>4.0128621905604387</v>
      </c>
      <c r="C127">
        <v>3.6309877E-5</v>
      </c>
      <c r="D127">
        <v>5.0085269999999999E-7</v>
      </c>
      <c r="E127">
        <v>126</v>
      </c>
      <c r="F127">
        <v>2641.3529000040003</v>
      </c>
      <c r="G127">
        <v>1.265846327928E-2</v>
      </c>
    </row>
    <row r="128" spans="1:7" x14ac:dyDescent="0.25">
      <c r="A128">
        <v>129</v>
      </c>
      <c r="B128">
        <v>4.0474558303956041</v>
      </c>
      <c r="C128">
        <v>3.5163110999999999E-5</v>
      </c>
      <c r="D128">
        <v>3.3492177E-7</v>
      </c>
      <c r="E128">
        <v>127</v>
      </c>
      <c r="F128">
        <v>2642.1041842649997</v>
      </c>
      <c r="G128">
        <v>1.4186445092820001E-2</v>
      </c>
    </row>
    <row r="129" spans="1:7" x14ac:dyDescent="0.25">
      <c r="A129">
        <v>130</v>
      </c>
      <c r="B129">
        <v>4.0820494702307695</v>
      </c>
      <c r="C129">
        <v>3.5316676000000001E-5</v>
      </c>
      <c r="D129">
        <v>3.2517085999999999E-7</v>
      </c>
      <c r="E129">
        <v>128</v>
      </c>
      <c r="F129">
        <v>2641.8512205539996</v>
      </c>
      <c r="G129">
        <v>1.3549135369770001E-2</v>
      </c>
    </row>
    <row r="130" spans="1:7" x14ac:dyDescent="0.25">
      <c r="A130">
        <v>131</v>
      </c>
      <c r="B130">
        <v>4.1166431090879119</v>
      </c>
      <c r="C130">
        <v>3.56628E-5</v>
      </c>
      <c r="D130">
        <v>5.3730497999999999E-7</v>
      </c>
      <c r="E130">
        <v>129</v>
      </c>
      <c r="F130">
        <v>2641.972965723</v>
      </c>
      <c r="G130">
        <v>1.355295359691E-2</v>
      </c>
    </row>
    <row r="131" spans="1:7" x14ac:dyDescent="0.25">
      <c r="A131">
        <v>132</v>
      </c>
      <c r="B131">
        <v>4.1512367489230764</v>
      </c>
      <c r="C131">
        <v>3.6624854000000003E-5</v>
      </c>
      <c r="D131">
        <v>6.5352813999999998E-7</v>
      </c>
      <c r="E131">
        <v>130</v>
      </c>
      <c r="F131">
        <v>2642.858145018</v>
      </c>
      <c r="G131">
        <v>1.4982406696530002E-2</v>
      </c>
    </row>
    <row r="132" spans="1:7" x14ac:dyDescent="0.25">
      <c r="A132">
        <v>133</v>
      </c>
      <c r="B132">
        <v>4.1858303887582418</v>
      </c>
      <c r="C132">
        <v>3.4660355000000001E-5</v>
      </c>
      <c r="D132">
        <v>1.0713565E-7</v>
      </c>
      <c r="E132">
        <v>131</v>
      </c>
      <c r="F132">
        <v>2641.3861096350001</v>
      </c>
      <c r="G132">
        <v>1.4149725735599999E-2</v>
      </c>
    </row>
    <row r="133" spans="1:7" x14ac:dyDescent="0.25">
      <c r="A133">
        <v>134</v>
      </c>
      <c r="B133">
        <v>4.2204240285934063</v>
      </c>
      <c r="C133">
        <v>3.5071209999999998E-5</v>
      </c>
      <c r="D133">
        <v>3.2267411E-7</v>
      </c>
      <c r="E133">
        <v>132</v>
      </c>
      <c r="F133">
        <v>2642.5247104619998</v>
      </c>
      <c r="G133">
        <v>1.3111990622640001E-2</v>
      </c>
    </row>
    <row r="134" spans="1:7" x14ac:dyDescent="0.25">
      <c r="A134">
        <v>135</v>
      </c>
      <c r="B134">
        <v>4.2550176674505487</v>
      </c>
      <c r="C134">
        <v>3.5991797999999998E-5</v>
      </c>
      <c r="D134">
        <v>4.6710209999999999E-7</v>
      </c>
      <c r="E134">
        <v>133</v>
      </c>
      <c r="F134">
        <v>2641.4936623530002</v>
      </c>
      <c r="G134">
        <v>1.3282447593869999E-2</v>
      </c>
    </row>
    <row r="135" spans="1:7" x14ac:dyDescent="0.25">
      <c r="A135">
        <v>136</v>
      </c>
      <c r="B135">
        <v>4.289611307285714</v>
      </c>
      <c r="C135">
        <v>3.5010798000000002E-5</v>
      </c>
      <c r="D135">
        <v>4.6200481000000001E-7</v>
      </c>
      <c r="E135">
        <v>134</v>
      </c>
      <c r="F135">
        <v>2642.8322253060001</v>
      </c>
      <c r="G135">
        <v>1.2910357802160001E-2</v>
      </c>
    </row>
    <row r="136" spans="1:7" x14ac:dyDescent="0.25">
      <c r="A136">
        <v>137</v>
      </c>
      <c r="B136">
        <v>4.3242049471208786</v>
      </c>
      <c r="C136">
        <v>3.6094994999999999E-5</v>
      </c>
      <c r="D136">
        <v>5.1204262999999998E-7</v>
      </c>
      <c r="E136">
        <v>135</v>
      </c>
      <c r="F136">
        <v>2641.5725484330001</v>
      </c>
      <c r="G136">
        <v>1.2097233545670001E-2</v>
      </c>
    </row>
    <row r="137" spans="1:7" x14ac:dyDescent="0.25">
      <c r="A137">
        <v>138</v>
      </c>
      <c r="B137">
        <v>4.3587985869560439</v>
      </c>
      <c r="C137">
        <v>3.597471E-5</v>
      </c>
      <c r="D137">
        <v>5.5445224000000002E-7</v>
      </c>
      <c r="E137">
        <v>136</v>
      </c>
      <c r="F137">
        <v>2642.0845331789997</v>
      </c>
      <c r="G137">
        <v>1.2134992860900001E-2</v>
      </c>
    </row>
    <row r="138" spans="1:7" x14ac:dyDescent="0.25">
      <c r="A138">
        <v>139</v>
      </c>
      <c r="B138">
        <v>4.3933922258131872</v>
      </c>
      <c r="C138">
        <v>3.6040746000000001E-5</v>
      </c>
      <c r="D138">
        <v>5.3285094000000003E-7</v>
      </c>
      <c r="E138">
        <v>137</v>
      </c>
      <c r="F138">
        <v>2642.801163912</v>
      </c>
      <c r="G138">
        <v>1.336341711159E-2</v>
      </c>
    </row>
    <row r="139" spans="1:7" x14ac:dyDescent="0.25">
      <c r="A139">
        <v>140</v>
      </c>
      <c r="B139">
        <v>4.4279858656483508</v>
      </c>
      <c r="C139">
        <v>3.5954046999999997E-5</v>
      </c>
      <c r="D139">
        <v>5.0063374000000002E-7</v>
      </c>
      <c r="E139">
        <v>138</v>
      </c>
      <c r="F139">
        <v>2642.4699832439996</v>
      </c>
      <c r="G139">
        <v>1.3329842984640001E-2</v>
      </c>
    </row>
    <row r="140" spans="1:7" x14ac:dyDescent="0.25">
      <c r="A140">
        <v>141</v>
      </c>
      <c r="B140">
        <v>4.4625795054835162</v>
      </c>
      <c r="C140">
        <v>3.5918855999999999E-5</v>
      </c>
      <c r="D140">
        <v>5.3599863999999997E-7</v>
      </c>
      <c r="E140">
        <v>139</v>
      </c>
      <c r="F140">
        <v>2641.8744989910001</v>
      </c>
      <c r="G140">
        <v>1.292603781924E-2</v>
      </c>
    </row>
    <row r="141" spans="1:7" x14ac:dyDescent="0.25">
      <c r="A141">
        <v>142</v>
      </c>
      <c r="B141">
        <v>4.4971731453186807</v>
      </c>
      <c r="C141">
        <v>3.6063114999999998E-5</v>
      </c>
      <c r="D141">
        <v>5.6898796999999996E-7</v>
      </c>
      <c r="E141">
        <v>140</v>
      </c>
      <c r="F141">
        <v>2642.083687971</v>
      </c>
      <c r="G141">
        <v>1.3956898573800001E-2</v>
      </c>
    </row>
    <row r="142" spans="1:7" x14ac:dyDescent="0.25">
      <c r="A142">
        <v>143</v>
      </c>
      <c r="B142">
        <v>4.531766784175824</v>
      </c>
      <c r="C142">
        <v>3.5784019E-5</v>
      </c>
      <c r="D142">
        <v>5.9431937999999997E-7</v>
      </c>
      <c r="E142">
        <v>141</v>
      </c>
      <c r="F142">
        <v>2642.018994342</v>
      </c>
      <c r="G142">
        <v>1.4392619849789999E-2</v>
      </c>
    </row>
    <row r="143" spans="1:7" x14ac:dyDescent="0.25">
      <c r="A143">
        <v>144</v>
      </c>
      <c r="B143">
        <v>4.5663604240109894</v>
      </c>
      <c r="C143">
        <v>3.6100692000000003E-5</v>
      </c>
      <c r="D143">
        <v>5.5692216999999997E-7</v>
      </c>
      <c r="E143">
        <v>142</v>
      </c>
      <c r="F143">
        <v>2641.4016051150002</v>
      </c>
      <c r="G143">
        <v>1.2709338813990001E-2</v>
      </c>
    </row>
    <row r="144" spans="1:7" x14ac:dyDescent="0.25">
      <c r="A144">
        <v>145</v>
      </c>
      <c r="B144">
        <v>4.6009540638461539</v>
      </c>
      <c r="C144">
        <v>3.7519019999999999E-5</v>
      </c>
      <c r="D144">
        <v>4.6166662E-7</v>
      </c>
      <c r="E144">
        <v>143</v>
      </c>
      <c r="F144">
        <v>2642.0443857990003</v>
      </c>
      <c r="G144">
        <v>1.250059744206E-2</v>
      </c>
    </row>
    <row r="145" spans="1:7" x14ac:dyDescent="0.25">
      <c r="A145">
        <v>146</v>
      </c>
      <c r="B145">
        <v>4.6355477027032963</v>
      </c>
      <c r="C145">
        <v>3.5767969000000002E-5</v>
      </c>
      <c r="D145">
        <v>5.4072469999999999E-7</v>
      </c>
      <c r="E145">
        <v>144</v>
      </c>
      <c r="F145">
        <v>2641.9523637779998</v>
      </c>
      <c r="G145">
        <v>1.3103483956289999E-2</v>
      </c>
    </row>
    <row r="146" spans="1:7" x14ac:dyDescent="0.25">
      <c r="A146">
        <v>147</v>
      </c>
      <c r="B146">
        <v>4.6701413425384617</v>
      </c>
      <c r="C146">
        <v>3.5176448999999998E-5</v>
      </c>
      <c r="D146">
        <v>1.1028364E-7</v>
      </c>
      <c r="E146">
        <v>145</v>
      </c>
      <c r="F146">
        <v>2642.4474091469997</v>
      </c>
      <c r="G146">
        <v>1.407679872417E-2</v>
      </c>
    </row>
    <row r="147" spans="1:7" x14ac:dyDescent="0.25">
      <c r="A147">
        <v>148</v>
      </c>
      <c r="B147">
        <v>4.7047349823736253</v>
      </c>
      <c r="C147">
        <v>3.6235485999999997E-5</v>
      </c>
      <c r="D147">
        <v>5.8231696999999996E-7</v>
      </c>
      <c r="E147">
        <v>146</v>
      </c>
      <c r="F147">
        <v>2641.8058610580001</v>
      </c>
      <c r="G147">
        <v>1.193274972981E-2</v>
      </c>
    </row>
    <row r="148" spans="1:7" x14ac:dyDescent="0.25">
      <c r="A148">
        <v>149</v>
      </c>
      <c r="B148">
        <v>4.7393286222087907</v>
      </c>
      <c r="C148">
        <v>3.4992730000000003E-5</v>
      </c>
      <c r="D148">
        <v>3.2870055000000001E-7</v>
      </c>
      <c r="E148">
        <v>147</v>
      </c>
      <c r="F148">
        <v>2641.9606749899999</v>
      </c>
      <c r="G148">
        <v>1.38869646552E-2</v>
      </c>
    </row>
    <row r="149" spans="1:7" x14ac:dyDescent="0.25">
      <c r="A149">
        <v>150</v>
      </c>
      <c r="B149">
        <v>4.773922261065934</v>
      </c>
      <c r="C149">
        <v>3.4511468999999998E-5</v>
      </c>
      <c r="D149">
        <v>1.1373545E-7</v>
      </c>
      <c r="E149">
        <v>148</v>
      </c>
      <c r="F149">
        <v>2641.686193692</v>
      </c>
      <c r="G149">
        <v>1.5635783823659998E-2</v>
      </c>
    </row>
    <row r="150" spans="1:7" x14ac:dyDescent="0.25">
      <c r="A150">
        <v>151</v>
      </c>
      <c r="B150">
        <v>4.8085159009010985</v>
      </c>
      <c r="C150">
        <v>3.6087753000000002E-5</v>
      </c>
      <c r="D150">
        <v>5.3321196000000001E-7</v>
      </c>
      <c r="E150">
        <v>149</v>
      </c>
      <c r="F150">
        <v>2643.0507115739997</v>
      </c>
      <c r="G150">
        <v>1.3462749829620001E-2</v>
      </c>
    </row>
    <row r="151" spans="1:7" x14ac:dyDescent="0.25">
      <c r="A151">
        <v>152</v>
      </c>
      <c r="B151">
        <v>4.8431095407362639</v>
      </c>
      <c r="C151">
        <v>3.4689891999999999E-5</v>
      </c>
      <c r="D151">
        <v>3.1912254000000002E-7</v>
      </c>
      <c r="E151">
        <v>150</v>
      </c>
      <c r="F151">
        <v>2642.3403494669997</v>
      </c>
      <c r="G151">
        <v>1.3991408064270001E-2</v>
      </c>
    </row>
    <row r="152" spans="1:7" x14ac:dyDescent="0.25">
      <c r="A152">
        <v>153</v>
      </c>
      <c r="B152">
        <v>4.8777031805714284</v>
      </c>
      <c r="C152">
        <v>3.5667133E-5</v>
      </c>
      <c r="D152">
        <v>5.0731723999999996E-7</v>
      </c>
      <c r="E152">
        <v>151</v>
      </c>
      <c r="F152">
        <v>2642.3939849580001</v>
      </c>
      <c r="G152">
        <v>1.324227697065E-2</v>
      </c>
    </row>
    <row r="153" spans="1:7" x14ac:dyDescent="0.25">
      <c r="A153">
        <v>154</v>
      </c>
      <c r="B153">
        <v>4.9122968194285708</v>
      </c>
      <c r="C153">
        <v>3.4621752000000003E-5</v>
      </c>
      <c r="D153">
        <v>1.074744E-7</v>
      </c>
      <c r="E153">
        <v>152</v>
      </c>
      <c r="F153">
        <v>2641.2895446209995</v>
      </c>
      <c r="G153">
        <v>1.287778102065E-2</v>
      </c>
    </row>
    <row r="154" spans="1:7" x14ac:dyDescent="0.25">
      <c r="A154">
        <v>155</v>
      </c>
      <c r="B154">
        <v>4.9468904592637362</v>
      </c>
      <c r="C154">
        <v>3.6250724999999997E-5</v>
      </c>
      <c r="D154">
        <v>5.5376881000000004E-7</v>
      </c>
      <c r="E154">
        <v>153</v>
      </c>
      <c r="F154">
        <v>2642.0014562759998</v>
      </c>
      <c r="G154">
        <v>1.3197131594010002E-2</v>
      </c>
    </row>
    <row r="155" spans="1:7" x14ac:dyDescent="0.25">
      <c r="A155">
        <v>156</v>
      </c>
      <c r="B155">
        <v>4.9814840990988998</v>
      </c>
      <c r="C155">
        <v>3.5055792000000002E-5</v>
      </c>
      <c r="D155">
        <v>3.2680929000000002E-7</v>
      </c>
      <c r="E155">
        <v>154</v>
      </c>
      <c r="F155">
        <v>2641.45707189</v>
      </c>
      <c r="G155">
        <v>1.249943492889E-2</v>
      </c>
    </row>
    <row r="156" spans="1:7" x14ac:dyDescent="0.25">
      <c r="A156">
        <v>157</v>
      </c>
      <c r="B156">
        <v>5.0160777389340652</v>
      </c>
      <c r="C156">
        <v>3.5674479000000001E-5</v>
      </c>
      <c r="D156">
        <v>5.7846515999999998E-7</v>
      </c>
      <c r="E156">
        <v>155</v>
      </c>
      <c r="F156">
        <v>2642.8593423959996</v>
      </c>
      <c r="G156">
        <v>1.3432449827160001E-2</v>
      </c>
    </row>
    <row r="157" spans="1:7" x14ac:dyDescent="0.25">
      <c r="A157">
        <v>158</v>
      </c>
      <c r="B157">
        <v>5.0506713777912084</v>
      </c>
      <c r="C157">
        <v>3.5554856E-5</v>
      </c>
      <c r="D157">
        <v>5.4503008999999996E-7</v>
      </c>
      <c r="E157">
        <v>156</v>
      </c>
      <c r="F157">
        <v>2642.1950793420001</v>
      </c>
      <c r="G157">
        <v>1.405114490052E-2</v>
      </c>
    </row>
    <row r="158" spans="1:7" x14ac:dyDescent="0.25">
      <c r="A158">
        <v>159</v>
      </c>
      <c r="B158">
        <v>5.0852650176263738</v>
      </c>
      <c r="C158">
        <v>3.6139081999999998E-5</v>
      </c>
      <c r="D158">
        <v>5.7248391E-7</v>
      </c>
      <c r="E158">
        <v>157</v>
      </c>
      <c r="F158">
        <v>2641.4070637499999</v>
      </c>
      <c r="G158">
        <v>1.339981599411E-2</v>
      </c>
    </row>
    <row r="159" spans="1:7" x14ac:dyDescent="0.25">
      <c r="A159">
        <v>160</v>
      </c>
      <c r="B159">
        <v>5.1198586574615383</v>
      </c>
      <c r="C159">
        <v>3.5739935000000002E-5</v>
      </c>
      <c r="D159">
        <v>5.6283540000000002E-7</v>
      </c>
      <c r="E159">
        <v>158</v>
      </c>
      <c r="F159">
        <v>2642.2613929529998</v>
      </c>
      <c r="G159">
        <v>1.311711011793E-2</v>
      </c>
    </row>
    <row r="160" spans="1:7" x14ac:dyDescent="0.25">
      <c r="A160">
        <v>161</v>
      </c>
      <c r="B160">
        <v>5.1544522972967028</v>
      </c>
      <c r="C160">
        <v>3.5540448999999997E-5</v>
      </c>
      <c r="D160">
        <v>5.8011802E-7</v>
      </c>
      <c r="E160">
        <v>159</v>
      </c>
      <c r="F160">
        <v>2642.1424651439997</v>
      </c>
      <c r="G160">
        <v>1.447710367194E-2</v>
      </c>
    </row>
    <row r="161" spans="1:7" x14ac:dyDescent="0.25">
      <c r="A161">
        <v>162</v>
      </c>
      <c r="B161">
        <v>5.1890459361538452</v>
      </c>
      <c r="C161">
        <v>3.5645943000000001E-5</v>
      </c>
      <c r="D161">
        <v>5.1429750000000003E-7</v>
      </c>
      <c r="E161">
        <v>160</v>
      </c>
      <c r="F161">
        <v>2642.5949331599995</v>
      </c>
      <c r="G161">
        <v>1.3099344902280001E-2</v>
      </c>
    </row>
    <row r="162" spans="1:7" x14ac:dyDescent="0.25">
      <c r="A162">
        <v>163</v>
      </c>
      <c r="B162">
        <v>5.2236395759890106</v>
      </c>
      <c r="C162">
        <v>3.6070111999999998E-5</v>
      </c>
      <c r="D162">
        <v>5.5684101000000001E-7</v>
      </c>
      <c r="E162">
        <v>161</v>
      </c>
      <c r="F162">
        <v>2642.0973521669998</v>
      </c>
      <c r="G162">
        <v>1.345323173103E-2</v>
      </c>
    </row>
    <row r="163" spans="1:7" x14ac:dyDescent="0.25">
      <c r="A163">
        <v>164</v>
      </c>
      <c r="B163">
        <v>5.258233215824176</v>
      </c>
      <c r="C163">
        <v>3.5700778999999998E-5</v>
      </c>
      <c r="D163">
        <v>6.0574383000000005E-7</v>
      </c>
      <c r="E163">
        <v>162</v>
      </c>
      <c r="F163">
        <v>2641.8598135019997</v>
      </c>
      <c r="G163">
        <v>1.5078420212310002E-2</v>
      </c>
    </row>
    <row r="164" spans="1:7" x14ac:dyDescent="0.25">
      <c r="A164">
        <v>165</v>
      </c>
      <c r="B164">
        <v>5.2928268546813184</v>
      </c>
      <c r="C164">
        <v>3.5856021999999997E-5</v>
      </c>
      <c r="D164">
        <v>5.5124445E-7</v>
      </c>
      <c r="E164">
        <v>163</v>
      </c>
      <c r="F164">
        <v>2641.8525235830002</v>
      </c>
      <c r="G164">
        <v>1.2830206375350001E-2</v>
      </c>
    </row>
    <row r="165" spans="1:7" x14ac:dyDescent="0.25">
      <c r="A165">
        <v>166</v>
      </c>
      <c r="B165">
        <v>5.3274204945164829</v>
      </c>
      <c r="C165">
        <v>3.4865289000000003E-5</v>
      </c>
      <c r="D165">
        <v>3.1703802E-7</v>
      </c>
      <c r="E165">
        <v>164</v>
      </c>
      <c r="F165">
        <v>2641.9432425749997</v>
      </c>
      <c r="G165">
        <v>1.350182555631E-2</v>
      </c>
    </row>
    <row r="166" spans="1:7" x14ac:dyDescent="0.25">
      <c r="A166">
        <v>167</v>
      </c>
      <c r="B166">
        <v>5.3620141343516483</v>
      </c>
      <c r="C166">
        <v>3.5598510000000002E-5</v>
      </c>
      <c r="D166">
        <v>5.1559094999999998E-7</v>
      </c>
      <c r="E166">
        <v>165</v>
      </c>
      <c r="F166">
        <v>2641.9171819949997</v>
      </c>
      <c r="G166">
        <v>1.307985827967E-2</v>
      </c>
    </row>
    <row r="167" spans="1:7" x14ac:dyDescent="0.25">
      <c r="A167">
        <v>168</v>
      </c>
      <c r="B167">
        <v>5.3966077741868128</v>
      </c>
      <c r="C167">
        <v>3.5829345999999998E-5</v>
      </c>
      <c r="D167">
        <v>5.8104011999999998E-7</v>
      </c>
      <c r="E167">
        <v>166</v>
      </c>
      <c r="F167">
        <v>2642.133555243</v>
      </c>
      <c r="G167">
        <v>1.183077749763E-2</v>
      </c>
    </row>
    <row r="168" spans="1:7" x14ac:dyDescent="0.25">
      <c r="A168">
        <v>169</v>
      </c>
      <c r="B168">
        <v>5.4312014130439552</v>
      </c>
      <c r="C168">
        <v>3.4633137E-5</v>
      </c>
      <c r="D168">
        <v>1.0905997E-7</v>
      </c>
      <c r="E168">
        <v>167</v>
      </c>
      <c r="F168">
        <v>2642.1034094910001</v>
      </c>
      <c r="G168">
        <v>1.3135378584509999E-2</v>
      </c>
    </row>
    <row r="169" spans="1:7" x14ac:dyDescent="0.25">
      <c r="A169">
        <v>170</v>
      </c>
      <c r="B169">
        <v>5.4657950528791206</v>
      </c>
      <c r="C169">
        <v>3.6001694999999998E-5</v>
      </c>
      <c r="D169">
        <v>5.9166717000000001E-7</v>
      </c>
      <c r="E169">
        <v>168</v>
      </c>
      <c r="F169">
        <v>2641.392554346</v>
      </c>
      <c r="G169">
        <v>1.375883182674E-2</v>
      </c>
    </row>
    <row r="170" spans="1:7" x14ac:dyDescent="0.25">
      <c r="A170">
        <v>171</v>
      </c>
      <c r="B170">
        <v>5.5003886927142851</v>
      </c>
      <c r="C170">
        <v>3.5048675E-5</v>
      </c>
      <c r="D170">
        <v>3.1681803E-7</v>
      </c>
      <c r="E170">
        <v>169</v>
      </c>
      <c r="F170">
        <v>2642.3439768179996</v>
      </c>
      <c r="G170">
        <v>1.32092381421E-2</v>
      </c>
    </row>
    <row r="171" spans="1:7" x14ac:dyDescent="0.25">
      <c r="A171">
        <v>172</v>
      </c>
      <c r="B171">
        <v>5.5349823325494505</v>
      </c>
      <c r="C171">
        <v>3.6149831000000002E-5</v>
      </c>
      <c r="D171">
        <v>5.7993186E-7</v>
      </c>
      <c r="E171">
        <v>170</v>
      </c>
      <c r="F171">
        <v>2642.0580147779997</v>
      </c>
      <c r="G171">
        <v>1.2976567875179999E-2</v>
      </c>
    </row>
    <row r="172" spans="1:7" x14ac:dyDescent="0.25">
      <c r="A172">
        <v>173</v>
      </c>
      <c r="B172">
        <v>5.5695759714065929</v>
      </c>
      <c r="C172">
        <v>3.6368302000000001E-5</v>
      </c>
      <c r="D172">
        <v>4.1139878000000001E-7</v>
      </c>
      <c r="E172">
        <v>171</v>
      </c>
      <c r="F172">
        <v>2640.7331864549997</v>
      </c>
      <c r="G172">
        <v>1.281694435749E-2</v>
      </c>
    </row>
    <row r="173" spans="1:7" x14ac:dyDescent="0.25">
      <c r="A173">
        <v>174</v>
      </c>
      <c r="B173">
        <v>5.6041696112417574</v>
      </c>
      <c r="C173">
        <v>3.5018648999999998E-5</v>
      </c>
      <c r="D173">
        <v>3.3707917999999999E-7</v>
      </c>
      <c r="E173">
        <v>172</v>
      </c>
      <c r="F173">
        <v>2641.4504863109996</v>
      </c>
      <c r="G173">
        <v>1.3689633591270001E-2</v>
      </c>
    </row>
    <row r="174" spans="1:7" x14ac:dyDescent="0.25">
      <c r="A174">
        <v>175</v>
      </c>
      <c r="B174">
        <v>5.6387632510769228</v>
      </c>
      <c r="C174">
        <v>3.4877684000000003E-5</v>
      </c>
      <c r="D174">
        <v>3.6807001000000002E-7</v>
      </c>
      <c r="E174">
        <v>173</v>
      </c>
      <c r="F174">
        <v>2641.8786545970001</v>
      </c>
      <c r="G174">
        <v>1.298303688591E-2</v>
      </c>
    </row>
    <row r="175" spans="1:7" x14ac:dyDescent="0.25">
      <c r="A175">
        <v>176</v>
      </c>
      <c r="B175">
        <v>5.6733568909120873</v>
      </c>
      <c r="C175">
        <v>3.5518773000000002E-5</v>
      </c>
      <c r="D175">
        <v>5.2336108E-7</v>
      </c>
      <c r="E175">
        <v>174</v>
      </c>
      <c r="F175">
        <v>2642.0767150050001</v>
      </c>
      <c r="G175">
        <v>1.392636226527E-2</v>
      </c>
    </row>
    <row r="176" spans="1:7" x14ac:dyDescent="0.25">
      <c r="A176">
        <v>177</v>
      </c>
      <c r="B176">
        <v>5.7079505297692306</v>
      </c>
      <c r="C176">
        <v>3.4413450000000002E-5</v>
      </c>
      <c r="D176">
        <v>1.0941135E-7</v>
      </c>
      <c r="E176">
        <v>175</v>
      </c>
      <c r="F176">
        <v>2642.4605098709999</v>
      </c>
      <c r="G176">
        <v>1.3915604880450001E-2</v>
      </c>
    </row>
    <row r="177" spans="1:7" x14ac:dyDescent="0.25">
      <c r="A177">
        <v>178</v>
      </c>
      <c r="B177">
        <v>5.7425441696043951</v>
      </c>
      <c r="C177">
        <v>3.5816440999999997E-5</v>
      </c>
      <c r="D177">
        <v>5.9515934999999996E-7</v>
      </c>
      <c r="E177">
        <v>176</v>
      </c>
      <c r="F177">
        <v>2641.0719739949996</v>
      </c>
      <c r="G177">
        <v>1.2709810721790001E-2</v>
      </c>
    </row>
    <row r="178" spans="1:7" x14ac:dyDescent="0.25">
      <c r="A178">
        <v>179</v>
      </c>
      <c r="B178">
        <v>5.7771378094395605</v>
      </c>
      <c r="C178">
        <v>3.4677335000000003E-5</v>
      </c>
      <c r="D178">
        <v>3.1319296E-7</v>
      </c>
      <c r="E178">
        <v>177</v>
      </c>
      <c r="F178">
        <v>2641.94623602</v>
      </c>
      <c r="G178">
        <v>1.408967687673E-2</v>
      </c>
    </row>
    <row r="179" spans="1:7" x14ac:dyDescent="0.25">
      <c r="A179">
        <v>180</v>
      </c>
      <c r="B179">
        <v>5.8117314482967029</v>
      </c>
      <c r="C179">
        <v>3.6186782000000001E-5</v>
      </c>
      <c r="D179">
        <v>5.4433182000000004E-7</v>
      </c>
      <c r="E179">
        <v>178</v>
      </c>
      <c r="F179">
        <v>2641.716938133</v>
      </c>
      <c r="G179">
        <v>1.370932905069E-2</v>
      </c>
    </row>
    <row r="180" spans="1:7" x14ac:dyDescent="0.25">
      <c r="A180">
        <v>181</v>
      </c>
      <c r="B180">
        <v>5.8463250881318682</v>
      </c>
      <c r="C180">
        <v>3.5667516999999997E-5</v>
      </c>
      <c r="D180">
        <v>5.9241602000000002E-7</v>
      </c>
      <c r="E180">
        <v>179</v>
      </c>
      <c r="F180">
        <v>2641.3016240520001</v>
      </c>
      <c r="G180">
        <v>1.480743525807E-2</v>
      </c>
    </row>
    <row r="181" spans="1:7" x14ac:dyDescent="0.25">
      <c r="A181">
        <v>182</v>
      </c>
      <c r="B181">
        <v>5.8809187279670319</v>
      </c>
      <c r="C181">
        <v>3.5744755000000001E-5</v>
      </c>
      <c r="D181">
        <v>5.2795772000000001E-7</v>
      </c>
      <c r="E181">
        <v>180</v>
      </c>
      <c r="F181">
        <v>2641.59512253</v>
      </c>
      <c r="G181">
        <v>1.3066793477009999E-2</v>
      </c>
    </row>
    <row r="182" spans="1:7" x14ac:dyDescent="0.25">
      <c r="A182">
        <v>183</v>
      </c>
      <c r="B182">
        <v>5.9155123678021972</v>
      </c>
      <c r="C182">
        <v>3.5684598999999998E-5</v>
      </c>
      <c r="D182">
        <v>6.1508858000000002E-7</v>
      </c>
      <c r="E182">
        <v>181</v>
      </c>
      <c r="F182">
        <v>2642.3192544839999</v>
      </c>
      <c r="G182">
        <v>1.5470080795260001E-2</v>
      </c>
    </row>
    <row r="183" spans="1:7" x14ac:dyDescent="0.25">
      <c r="A183">
        <v>184</v>
      </c>
      <c r="B183">
        <v>5.9501060066593405</v>
      </c>
      <c r="C183">
        <v>3.5966361000000002E-5</v>
      </c>
      <c r="D183">
        <v>5.0725888999999995E-7</v>
      </c>
      <c r="E183">
        <v>182</v>
      </c>
      <c r="F183">
        <v>2641.5408531329999</v>
      </c>
      <c r="G183">
        <v>1.249445066688E-2</v>
      </c>
    </row>
    <row r="184" spans="1:7" x14ac:dyDescent="0.25">
      <c r="A184">
        <v>185</v>
      </c>
      <c r="B184">
        <v>5.984699646494505</v>
      </c>
      <c r="C184">
        <v>3.4931945E-5</v>
      </c>
      <c r="D184">
        <v>3.1501166999999998E-7</v>
      </c>
      <c r="E184">
        <v>183</v>
      </c>
      <c r="F184">
        <v>2640.9487497119999</v>
      </c>
      <c r="G184">
        <v>1.2519283934429999E-2</v>
      </c>
    </row>
    <row r="185" spans="1:7" x14ac:dyDescent="0.25">
      <c r="A185">
        <v>186</v>
      </c>
      <c r="B185">
        <v>6.0192932863296695</v>
      </c>
      <c r="C185">
        <v>3.4373367999999998E-5</v>
      </c>
      <c r="D185">
        <v>1.0862861E-7</v>
      </c>
      <c r="E185">
        <v>184</v>
      </c>
      <c r="F185">
        <v>2641.8185391779998</v>
      </c>
      <c r="G185">
        <v>1.3105124716320001E-2</v>
      </c>
    </row>
    <row r="186" spans="1:7" x14ac:dyDescent="0.25">
      <c r="A186">
        <v>187</v>
      </c>
      <c r="B186">
        <v>6.0538869261648349</v>
      </c>
      <c r="C186">
        <v>3.6138464999999997E-5</v>
      </c>
      <c r="D186">
        <v>5.8120330000000005E-7</v>
      </c>
      <c r="E186">
        <v>185</v>
      </c>
      <c r="F186">
        <v>2641.6550970809999</v>
      </c>
      <c r="G186">
        <v>1.362917339784E-2</v>
      </c>
    </row>
    <row r="187" spans="1:7" x14ac:dyDescent="0.25">
      <c r="A187">
        <v>188</v>
      </c>
      <c r="B187">
        <v>6.0884805650219773</v>
      </c>
      <c r="C187">
        <v>3.5854715000000002E-5</v>
      </c>
      <c r="D187">
        <v>5.3845882000000003E-7</v>
      </c>
      <c r="E187">
        <v>186</v>
      </c>
      <c r="F187">
        <v>2641.6346360040002</v>
      </c>
      <c r="G187">
        <v>1.3302753716070001E-2</v>
      </c>
    </row>
    <row r="188" spans="1:7" x14ac:dyDescent="0.25">
      <c r="A188">
        <v>189</v>
      </c>
      <c r="B188">
        <v>6.1230742048571427</v>
      </c>
      <c r="C188">
        <v>3.6269687E-5</v>
      </c>
      <c r="D188">
        <v>5.3898613000000003E-7</v>
      </c>
      <c r="E188">
        <v>187</v>
      </c>
      <c r="F188">
        <v>2642.0802367049996</v>
      </c>
      <c r="G188">
        <v>1.4198688635040001E-2</v>
      </c>
    </row>
    <row r="189" spans="1:7" x14ac:dyDescent="0.25">
      <c r="A189">
        <v>190</v>
      </c>
      <c r="B189">
        <v>6.1576678446923081</v>
      </c>
      <c r="C189">
        <v>3.5046372E-5</v>
      </c>
      <c r="D189">
        <v>1.1167268E-7</v>
      </c>
      <c r="E189">
        <v>188</v>
      </c>
      <c r="F189">
        <v>2640.8255254289998</v>
      </c>
      <c r="G189">
        <v>1.4073425639910001E-2</v>
      </c>
    </row>
    <row r="190" spans="1:7" x14ac:dyDescent="0.25">
      <c r="A190">
        <v>191</v>
      </c>
      <c r="B190">
        <v>6.1922614845274717</v>
      </c>
      <c r="C190">
        <v>3.6314654999999997E-5</v>
      </c>
      <c r="D190">
        <v>5.5837505999999997E-7</v>
      </c>
      <c r="E190">
        <v>189</v>
      </c>
      <c r="F190">
        <v>2641.6032576570001</v>
      </c>
      <c r="G190">
        <v>1.373474058138E-2</v>
      </c>
    </row>
    <row r="191" spans="1:7" x14ac:dyDescent="0.25">
      <c r="A191">
        <v>192</v>
      </c>
      <c r="B191">
        <v>6.226855123384615</v>
      </c>
      <c r="C191">
        <v>3.5674018E-5</v>
      </c>
      <c r="D191">
        <v>5.2837257000000002E-7</v>
      </c>
      <c r="E191">
        <v>190</v>
      </c>
      <c r="F191">
        <v>2642.170955697</v>
      </c>
      <c r="G191">
        <v>1.3680137679389999E-2</v>
      </c>
    </row>
    <row r="192" spans="1:7" x14ac:dyDescent="0.25">
      <c r="A192">
        <v>193</v>
      </c>
      <c r="B192">
        <v>6.2614487632197804</v>
      </c>
      <c r="C192">
        <v>3.5131736E-5</v>
      </c>
      <c r="D192">
        <v>3.4441213E-7</v>
      </c>
      <c r="E192">
        <v>191</v>
      </c>
      <c r="F192">
        <v>2640.8683845179999</v>
      </c>
      <c r="G192">
        <v>1.3472130581910002E-2</v>
      </c>
    </row>
    <row r="193" spans="1:8" x14ac:dyDescent="0.25">
      <c r="A193">
        <v>194</v>
      </c>
      <c r="B193">
        <v>6.296042403054944</v>
      </c>
      <c r="C193">
        <v>3.6010969E-5</v>
      </c>
      <c r="D193">
        <v>5.4414918E-7</v>
      </c>
      <c r="E193">
        <v>192</v>
      </c>
      <c r="F193">
        <v>2641.5981159749999</v>
      </c>
      <c r="G193">
        <v>1.421358648255E-2</v>
      </c>
    </row>
    <row r="194" spans="1:8" x14ac:dyDescent="0.25">
      <c r="A194">
        <v>195</v>
      </c>
      <c r="B194">
        <v>6.3306360428901094</v>
      </c>
      <c r="C194">
        <v>3.5614034000000001E-5</v>
      </c>
      <c r="D194">
        <v>5.6257055000000002E-7</v>
      </c>
      <c r="E194">
        <v>193</v>
      </c>
      <c r="F194">
        <v>2642.0500557360001</v>
      </c>
      <c r="G194">
        <v>1.4118941147220001E-2</v>
      </c>
    </row>
    <row r="195" spans="1:8" x14ac:dyDescent="0.25">
      <c r="A195">
        <v>196</v>
      </c>
      <c r="B195">
        <v>6.3652296817472518</v>
      </c>
      <c r="C195">
        <v>3.5116283000000001E-5</v>
      </c>
      <c r="D195">
        <v>3.8793661999999999E-7</v>
      </c>
      <c r="E195">
        <v>194</v>
      </c>
      <c r="F195">
        <v>2641.0466529720002</v>
      </c>
      <c r="G195">
        <v>1.3299419018340001E-2</v>
      </c>
    </row>
    <row r="196" spans="1:8" x14ac:dyDescent="0.25">
      <c r="A196">
        <v>197</v>
      </c>
      <c r="B196">
        <v>6.3998233215824172</v>
      </c>
      <c r="C196">
        <v>3.5453093000000002E-5</v>
      </c>
      <c r="D196">
        <v>3.3522460000000002E-7</v>
      </c>
      <c r="E196">
        <v>195</v>
      </c>
      <c r="F196">
        <v>2641.6833763320001</v>
      </c>
      <c r="G196">
        <v>1.529345979252E-2</v>
      </c>
    </row>
    <row r="197" spans="1:8" x14ac:dyDescent="0.25">
      <c r="A197">
        <v>198</v>
      </c>
      <c r="B197">
        <v>6.4344169614175826</v>
      </c>
      <c r="C197">
        <v>3.6107652999999998E-5</v>
      </c>
      <c r="D197">
        <v>5.6150537999999997E-7</v>
      </c>
      <c r="E197">
        <v>196</v>
      </c>
      <c r="F197">
        <v>2641.094477658</v>
      </c>
      <c r="G197">
        <v>1.3322598495570001E-2</v>
      </c>
    </row>
    <row r="198" spans="1:8" x14ac:dyDescent="0.25">
      <c r="A198">
        <v>199</v>
      </c>
      <c r="B198">
        <v>6.469010600274725</v>
      </c>
      <c r="C198">
        <v>3.5518911E-5</v>
      </c>
      <c r="D198">
        <v>6.1487093999999997E-7</v>
      </c>
      <c r="E198">
        <v>197</v>
      </c>
      <c r="F198">
        <v>2641.4635518179998</v>
      </c>
      <c r="G198">
        <v>1.4325360662340001E-2</v>
      </c>
    </row>
    <row r="199" spans="1:8" x14ac:dyDescent="0.25">
      <c r="A199">
        <v>200</v>
      </c>
      <c r="B199">
        <v>6.5036042401098904</v>
      </c>
      <c r="C199">
        <v>3.5988407000000002E-5</v>
      </c>
      <c r="D199">
        <v>5.4021637999999995E-7</v>
      </c>
      <c r="E199">
        <v>198</v>
      </c>
      <c r="F199">
        <v>2641.1811819120003</v>
      </c>
      <c r="G199">
        <v>1.4034903524460001E-2</v>
      </c>
    </row>
    <row r="200" spans="1:8" x14ac:dyDescent="0.25">
      <c r="A200">
        <v>201</v>
      </c>
      <c r="B200">
        <v>6.538197879945054</v>
      </c>
      <c r="C200">
        <v>3.5860135000000002E-5</v>
      </c>
      <c r="D200">
        <v>6.5160443000000001E-7</v>
      </c>
      <c r="E200">
        <v>199</v>
      </c>
      <c r="F200">
        <v>2641.8881279700004</v>
      </c>
      <c r="G200">
        <v>1.3536230100120001E-2</v>
      </c>
      <c r="H200" s="3"/>
    </row>
    <row r="201" spans="1:8" x14ac:dyDescent="0.25">
      <c r="A201">
        <v>202</v>
      </c>
      <c r="B201">
        <v>6.5727915197802185</v>
      </c>
      <c r="C201">
        <v>3.5684803999999999E-5</v>
      </c>
      <c r="D201">
        <v>5.6809016E-7</v>
      </c>
      <c r="E201">
        <v>200</v>
      </c>
      <c r="F201">
        <v>2640.9325851090002</v>
      </c>
      <c r="G201">
        <v>1.3428126236070001E-2</v>
      </c>
    </row>
    <row r="202" spans="1:8" x14ac:dyDescent="0.25">
      <c r="A202">
        <v>203</v>
      </c>
      <c r="B202">
        <v>6.6073851586373626</v>
      </c>
      <c r="C202">
        <v>3.5123872000000001E-5</v>
      </c>
      <c r="D202">
        <v>1.1089366E-7</v>
      </c>
      <c r="E202">
        <v>201</v>
      </c>
      <c r="F202">
        <v>2640.7990422449998</v>
      </c>
      <c r="G202">
        <v>1.3310683175790001E-2</v>
      </c>
    </row>
    <row r="203" spans="1:8" x14ac:dyDescent="0.25">
      <c r="A203">
        <v>204</v>
      </c>
      <c r="B203">
        <v>6.641978798472528</v>
      </c>
      <c r="C203">
        <v>3.5839826E-5</v>
      </c>
      <c r="D203">
        <v>5.5874836000000003E-7</v>
      </c>
      <c r="E203">
        <v>202</v>
      </c>
      <c r="F203">
        <v>2641.8192787349999</v>
      </c>
      <c r="G203">
        <v>1.549688727132E-2</v>
      </c>
    </row>
    <row r="204" spans="1:8" x14ac:dyDescent="0.25">
      <c r="A204">
        <v>205</v>
      </c>
      <c r="B204">
        <v>6.6765724383076916</v>
      </c>
      <c r="C204">
        <v>3.5779299999999998E-5</v>
      </c>
      <c r="D204">
        <v>5.6475600999999996E-7</v>
      </c>
      <c r="E204">
        <v>203</v>
      </c>
      <c r="F204">
        <v>2642.1306322319997</v>
      </c>
      <c r="G204">
        <v>1.350361105821E-2</v>
      </c>
    </row>
    <row r="205" spans="1:8" x14ac:dyDescent="0.25">
      <c r="A205">
        <v>206</v>
      </c>
      <c r="B205">
        <v>6.7111660781428562</v>
      </c>
      <c r="C205">
        <v>3.6332474E-5</v>
      </c>
      <c r="D205">
        <v>5.2220843999999997E-7</v>
      </c>
      <c r="E205">
        <v>204</v>
      </c>
      <c r="F205">
        <v>2641.262850135</v>
      </c>
      <c r="G205">
        <v>1.4364438149880001E-2</v>
      </c>
    </row>
    <row r="206" spans="1:8" x14ac:dyDescent="0.25">
      <c r="A206">
        <v>207</v>
      </c>
      <c r="B206">
        <v>6.7457597169999994</v>
      </c>
      <c r="C206">
        <v>3.6036644E-5</v>
      </c>
      <c r="D206">
        <v>5.9931223999999996E-7</v>
      </c>
      <c r="E206">
        <v>205</v>
      </c>
      <c r="F206">
        <v>2641.579838352</v>
      </c>
      <c r="G206">
        <v>1.3427587415970001E-2</v>
      </c>
    </row>
    <row r="207" spans="1:8" x14ac:dyDescent="0.25">
      <c r="A207">
        <v>208</v>
      </c>
      <c r="B207">
        <v>6.7803533568351639</v>
      </c>
      <c r="C207">
        <v>3.5008680999999997E-5</v>
      </c>
      <c r="D207">
        <v>3.2096091999999999E-7</v>
      </c>
      <c r="E207">
        <v>206</v>
      </c>
      <c r="F207">
        <v>2641.2117854849998</v>
      </c>
      <c r="G207">
        <v>1.2232154098710001E-2</v>
      </c>
    </row>
    <row r="208" spans="1:8" x14ac:dyDescent="0.25">
      <c r="A208">
        <v>209</v>
      </c>
      <c r="B208">
        <v>6.8149469966703293</v>
      </c>
      <c r="C208">
        <v>3.4963046000000003E-5</v>
      </c>
      <c r="D208">
        <v>3.3607871999999999E-7</v>
      </c>
      <c r="E208">
        <v>207</v>
      </c>
      <c r="F208">
        <v>2641.064155821</v>
      </c>
      <c r="G208">
        <v>1.3838998749030001E-2</v>
      </c>
    </row>
    <row r="209" spans="1:7" x14ac:dyDescent="0.25">
      <c r="A209">
        <v>210</v>
      </c>
      <c r="B209">
        <v>6.8495406365054938</v>
      </c>
      <c r="C209">
        <v>3.6376345999999998E-5</v>
      </c>
      <c r="D209">
        <v>6.1760636000000001E-7</v>
      </c>
      <c r="E209">
        <v>208</v>
      </c>
      <c r="F209">
        <v>2641.3092309240001</v>
      </c>
      <c r="G209">
        <v>1.3937710239179999E-2</v>
      </c>
    </row>
    <row r="210" spans="1:7" x14ac:dyDescent="0.25">
      <c r="A210">
        <v>211</v>
      </c>
      <c r="B210">
        <v>6.8841342753626371</v>
      </c>
      <c r="C210">
        <v>3.6068471999999999E-5</v>
      </c>
      <c r="D210">
        <v>6.1997438000000002E-7</v>
      </c>
      <c r="E210">
        <v>209</v>
      </c>
      <c r="F210">
        <v>2641.1720607090001</v>
      </c>
      <c r="G210">
        <v>1.355032570437E-2</v>
      </c>
    </row>
    <row r="211" spans="1:7" x14ac:dyDescent="0.25">
      <c r="A211">
        <v>212</v>
      </c>
      <c r="B211">
        <v>6.9187279151978016</v>
      </c>
      <c r="C211">
        <v>3.6103236999999998E-5</v>
      </c>
      <c r="D211">
        <v>5.7825686999999997E-7</v>
      </c>
      <c r="E211">
        <v>210</v>
      </c>
      <c r="F211">
        <v>2642.0196282480001</v>
      </c>
      <c r="G211">
        <v>1.3731857365590001E-2</v>
      </c>
    </row>
    <row r="212" spans="1:7" x14ac:dyDescent="0.25">
      <c r="A212">
        <v>213</v>
      </c>
      <c r="B212">
        <v>6.953321555032967</v>
      </c>
      <c r="C212">
        <v>3.6101289000000003E-5</v>
      </c>
      <c r="D212">
        <v>5.9196264000000001E-7</v>
      </c>
      <c r="E212">
        <v>211</v>
      </c>
      <c r="F212">
        <v>2640.319633224</v>
      </c>
      <c r="G212">
        <v>1.3047155773469999E-2</v>
      </c>
    </row>
    <row r="213" spans="1:7" x14ac:dyDescent="0.25">
      <c r="A213">
        <v>214</v>
      </c>
      <c r="B213">
        <v>6.9879151938901094</v>
      </c>
      <c r="C213">
        <v>3.4815698999999997E-5</v>
      </c>
      <c r="D213">
        <v>3.2517016999999997E-7</v>
      </c>
      <c r="E213">
        <v>212</v>
      </c>
      <c r="F213">
        <v>2641.9520116079998</v>
      </c>
      <c r="G213">
        <v>1.4055297336990001E-2</v>
      </c>
    </row>
    <row r="214" spans="1:7" x14ac:dyDescent="0.25">
      <c r="A214">
        <v>215</v>
      </c>
      <c r="B214">
        <v>7.0225088337252748</v>
      </c>
      <c r="C214">
        <v>3.5096277000000002E-5</v>
      </c>
      <c r="D214">
        <v>3.2877753999999998E-7</v>
      </c>
      <c r="E214">
        <v>213</v>
      </c>
      <c r="F214">
        <v>2641.1172278399999</v>
      </c>
      <c r="G214">
        <v>1.4661556935479998E-2</v>
      </c>
    </row>
    <row r="215" spans="1:7" x14ac:dyDescent="0.25">
      <c r="A215">
        <v>216</v>
      </c>
      <c r="B215">
        <v>7.0571024735604393</v>
      </c>
      <c r="C215">
        <v>3.5604656999999997E-5</v>
      </c>
      <c r="D215">
        <v>5.0614610999999999E-7</v>
      </c>
      <c r="E215">
        <v>214</v>
      </c>
      <c r="F215">
        <v>2641.182308856</v>
      </c>
      <c r="G215">
        <v>1.4616222091380001E-2</v>
      </c>
    </row>
    <row r="216" spans="1:7" x14ac:dyDescent="0.25">
      <c r="A216">
        <v>217</v>
      </c>
      <c r="B216">
        <v>7.0916961133956038</v>
      </c>
      <c r="C216">
        <v>3.6114807000000001E-5</v>
      </c>
      <c r="D216">
        <v>5.720857E-7</v>
      </c>
      <c r="E216">
        <v>215</v>
      </c>
      <c r="F216">
        <v>2641.2557363010001</v>
      </c>
      <c r="G216">
        <v>1.3281588299070002E-2</v>
      </c>
    </row>
    <row r="217" spans="1:7" x14ac:dyDescent="0.25">
      <c r="A217">
        <v>218</v>
      </c>
      <c r="B217">
        <v>7.1262897522527471</v>
      </c>
      <c r="C217">
        <v>3.5636931000000002E-5</v>
      </c>
      <c r="D217">
        <v>4.9585687999999995E-7</v>
      </c>
      <c r="E217">
        <v>216</v>
      </c>
      <c r="F217">
        <v>2641.5086295779997</v>
      </c>
      <c r="G217">
        <v>1.4095423938960001E-2</v>
      </c>
    </row>
    <row r="218" spans="1:7" x14ac:dyDescent="0.25">
      <c r="A218">
        <v>219</v>
      </c>
      <c r="B218">
        <v>7.1608833920879116</v>
      </c>
      <c r="C218">
        <v>3.6058357000000003E-5</v>
      </c>
      <c r="D218">
        <v>6.0115426999999998E-7</v>
      </c>
      <c r="E218">
        <v>217</v>
      </c>
      <c r="F218">
        <v>2641.0627471410003</v>
      </c>
      <c r="G218">
        <v>1.3030233300630001E-2</v>
      </c>
    </row>
    <row r="219" spans="1:7" x14ac:dyDescent="0.25">
      <c r="A219">
        <v>220</v>
      </c>
      <c r="B219">
        <v>7.195477031923077</v>
      </c>
      <c r="C219">
        <v>3.5822903E-5</v>
      </c>
      <c r="D219">
        <v>5.0261984000000004E-7</v>
      </c>
      <c r="E219">
        <v>218</v>
      </c>
      <c r="F219">
        <v>2640.9398045939997</v>
      </c>
      <c r="G219">
        <v>1.286237921787E-2</v>
      </c>
    </row>
    <row r="220" spans="1:7" x14ac:dyDescent="0.25">
      <c r="A220">
        <v>221</v>
      </c>
      <c r="B220">
        <v>7.2300706717582415</v>
      </c>
      <c r="C220">
        <v>3.6395878000000001E-5</v>
      </c>
      <c r="D220">
        <v>6.6913925999999998E-7</v>
      </c>
      <c r="E220">
        <v>219</v>
      </c>
      <c r="F220">
        <v>2641.1512122449999</v>
      </c>
      <c r="G220">
        <v>1.3990288515840001E-2</v>
      </c>
    </row>
    <row r="221" spans="1:7" x14ac:dyDescent="0.25">
      <c r="A221">
        <v>222</v>
      </c>
      <c r="B221">
        <v>7.264664310615383</v>
      </c>
      <c r="C221">
        <v>3.6173359999999999E-5</v>
      </c>
      <c r="D221">
        <v>6.5535074999999997E-7</v>
      </c>
      <c r="E221">
        <v>220</v>
      </c>
      <c r="F221">
        <v>2642.2686124380002</v>
      </c>
      <c r="G221">
        <v>1.273743775395E-2</v>
      </c>
    </row>
    <row r="222" spans="1:7" x14ac:dyDescent="0.25">
      <c r="A222">
        <v>223</v>
      </c>
      <c r="B222">
        <v>7.2992579504505493</v>
      </c>
      <c r="C222">
        <v>3.5874841000000003E-5</v>
      </c>
      <c r="D222">
        <v>9.9502822999999992E-7</v>
      </c>
      <c r="E222">
        <v>221</v>
      </c>
      <c r="F222">
        <v>2641.5759292649996</v>
      </c>
      <c r="G222">
        <v>1.386721531377E-2</v>
      </c>
    </row>
    <row r="223" spans="1:7" x14ac:dyDescent="0.25">
      <c r="A223">
        <v>224</v>
      </c>
      <c r="B223">
        <v>7.3338515902857147</v>
      </c>
      <c r="C223">
        <v>3.5998212000000003E-5</v>
      </c>
      <c r="D223">
        <v>6.4998022999999999E-7</v>
      </c>
      <c r="E223">
        <v>222</v>
      </c>
      <c r="F223">
        <v>2641.9059829889998</v>
      </c>
      <c r="G223">
        <v>1.316955104829E-2</v>
      </c>
    </row>
    <row r="224" spans="1:7" x14ac:dyDescent="0.25">
      <c r="A224">
        <v>225</v>
      </c>
      <c r="B224">
        <v>7.3684452301208792</v>
      </c>
      <c r="C224">
        <v>3.6170259000000003E-5</v>
      </c>
      <c r="D224">
        <v>1.4499253999999999E-6</v>
      </c>
      <c r="E224">
        <v>223</v>
      </c>
      <c r="F224">
        <v>2641.9149281069999</v>
      </c>
      <c r="G224">
        <v>1.326384703098E-2</v>
      </c>
    </row>
    <row r="225" spans="1:10" x14ac:dyDescent="0.25">
      <c r="A225">
        <v>226</v>
      </c>
      <c r="B225">
        <v>7.4030388689780207</v>
      </c>
      <c r="C225">
        <v>3.6634950000000001E-5</v>
      </c>
      <c r="D225">
        <v>1.2778547000000001E-6</v>
      </c>
      <c r="E225">
        <v>224</v>
      </c>
      <c r="F225">
        <v>2641.3153586819999</v>
      </c>
      <c r="G225">
        <v>1.424698910271E-2</v>
      </c>
    </row>
    <row r="226" spans="1:10" x14ac:dyDescent="0.25">
      <c r="A226">
        <v>227</v>
      </c>
      <c r="B226">
        <v>7.437632508813186</v>
      </c>
      <c r="C226">
        <v>3.6238953000000001E-5</v>
      </c>
      <c r="D226">
        <v>1.469557E-6</v>
      </c>
      <c r="E226">
        <v>225</v>
      </c>
      <c r="F226">
        <v>2641.9887781560001</v>
      </c>
      <c r="G226">
        <v>1.331407739025E-2</v>
      </c>
    </row>
    <row r="227" spans="1:10" x14ac:dyDescent="0.25">
      <c r="A227">
        <v>228</v>
      </c>
      <c r="B227">
        <v>7.4722261486483506</v>
      </c>
      <c r="C227">
        <v>3.4681765999999998E-5</v>
      </c>
      <c r="D227">
        <v>1.0813154E-7</v>
      </c>
      <c r="E227">
        <v>226</v>
      </c>
      <c r="F227">
        <v>2641.8321681570001</v>
      </c>
      <c r="G227">
        <v>1.414828007775E-2</v>
      </c>
    </row>
    <row r="228" spans="1:10" x14ac:dyDescent="0.25">
      <c r="A228">
        <v>229</v>
      </c>
      <c r="B228">
        <v>7.5068197875054938</v>
      </c>
      <c r="C228">
        <v>3.5147037999999998E-5</v>
      </c>
      <c r="D228">
        <v>1.1344229E-7</v>
      </c>
      <c r="E228">
        <v>227</v>
      </c>
      <c r="F228">
        <v>2640.9021576209998</v>
      </c>
      <c r="G228">
        <v>1.3047003283860001E-2</v>
      </c>
    </row>
    <row r="229" spans="1:10" x14ac:dyDescent="0.25">
      <c r="A229">
        <v>230</v>
      </c>
      <c r="B229">
        <v>7.5414134273406583</v>
      </c>
      <c r="C229">
        <v>3.6256159999999997E-5</v>
      </c>
      <c r="D229">
        <v>6.1349457000000003E-7</v>
      </c>
      <c r="E229">
        <v>228</v>
      </c>
      <c r="F229">
        <v>2641.7137333860001</v>
      </c>
      <c r="G229">
        <v>1.345935138912E-2</v>
      </c>
    </row>
    <row r="230" spans="1:10" x14ac:dyDescent="0.25">
      <c r="A230">
        <v>231</v>
      </c>
      <c r="B230">
        <v>7.5760070671758237</v>
      </c>
      <c r="C230">
        <v>3.4735773E-5</v>
      </c>
      <c r="D230">
        <v>3.2905035E-7</v>
      </c>
      <c r="E230">
        <v>229</v>
      </c>
      <c r="F230">
        <v>2640.9178644029998</v>
      </c>
      <c r="G230">
        <v>1.3578862391640001E-2</v>
      </c>
    </row>
    <row r="231" spans="1:10" x14ac:dyDescent="0.25">
      <c r="A231">
        <v>232</v>
      </c>
      <c r="B231">
        <v>7.6106007070109882</v>
      </c>
      <c r="C231">
        <v>3.4773488999999998E-5</v>
      </c>
      <c r="D231">
        <v>3.2323334000000001E-7</v>
      </c>
      <c r="E231">
        <v>230</v>
      </c>
      <c r="F231">
        <v>2641.5141938639999</v>
      </c>
      <c r="G231">
        <v>1.341085370625E-2</v>
      </c>
    </row>
    <row r="232" spans="1:10" x14ac:dyDescent="0.25">
      <c r="A232">
        <v>233</v>
      </c>
      <c r="B232">
        <v>7.6451943458681315</v>
      </c>
      <c r="C232">
        <v>3.6450735000000002E-5</v>
      </c>
      <c r="D232">
        <v>7.0172392999999998E-7</v>
      </c>
      <c r="E232">
        <v>231</v>
      </c>
      <c r="F232">
        <v>2641.2641883809997</v>
      </c>
      <c r="G232">
        <v>1.382626357749E-2</v>
      </c>
    </row>
    <row r="233" spans="1:10" x14ac:dyDescent="0.25">
      <c r="A233">
        <v>234</v>
      </c>
      <c r="B233">
        <v>7.679787985703296</v>
      </c>
      <c r="C233">
        <v>3.4910075999999997E-5</v>
      </c>
      <c r="D233">
        <v>3.1678204E-7</v>
      </c>
      <c r="E233">
        <v>232</v>
      </c>
      <c r="F233">
        <v>2641.9741278839997</v>
      </c>
      <c r="G233">
        <v>1.4085839984580002E-2</v>
      </c>
    </row>
    <row r="234" spans="1:10" x14ac:dyDescent="0.25">
      <c r="A234">
        <v>235</v>
      </c>
      <c r="B234">
        <v>7.7143816255384614</v>
      </c>
      <c r="C234">
        <v>3.5650944000000002E-5</v>
      </c>
      <c r="D234">
        <v>6.0085262000000001E-7</v>
      </c>
      <c r="E234">
        <v>233</v>
      </c>
      <c r="F234">
        <v>2642.4131430059997</v>
      </c>
      <c r="G234">
        <v>1.5425067130200001E-2</v>
      </c>
    </row>
    <row r="235" spans="1:10" x14ac:dyDescent="0.25">
      <c r="A235">
        <v>236</v>
      </c>
      <c r="B235">
        <v>7.7489752653736259</v>
      </c>
      <c r="C235">
        <v>3.6463932999999999E-5</v>
      </c>
      <c r="D235">
        <v>6.3827079000000002E-7</v>
      </c>
      <c r="E235">
        <v>234</v>
      </c>
      <c r="F235">
        <v>2640.6225698579997</v>
      </c>
      <c r="G235">
        <v>1.33371040257E-2</v>
      </c>
    </row>
    <row r="236" spans="1:10" x14ac:dyDescent="0.25">
      <c r="A236">
        <v>237</v>
      </c>
      <c r="B236">
        <v>7.7835689042307692</v>
      </c>
      <c r="C236">
        <v>3.6128209000000002E-5</v>
      </c>
      <c r="D236">
        <v>6.650221E-7</v>
      </c>
      <c r="E236">
        <v>235</v>
      </c>
      <c r="F236">
        <v>2641.5202511880002</v>
      </c>
      <c r="G236">
        <v>1.3087761678810001E-2</v>
      </c>
    </row>
    <row r="237" spans="1:10" x14ac:dyDescent="0.25">
      <c r="A237">
        <v>238</v>
      </c>
      <c r="B237">
        <v>7.8181625440659337</v>
      </c>
      <c r="C237">
        <v>3.6260987999999998E-5</v>
      </c>
      <c r="D237">
        <v>7.1746542000000004E-7</v>
      </c>
      <c r="E237">
        <v>236</v>
      </c>
      <c r="F237">
        <v>2641.999589775</v>
      </c>
      <c r="G237">
        <v>1.383296713344E-2</v>
      </c>
    </row>
    <row r="238" spans="1:10" x14ac:dyDescent="0.25">
      <c r="A238">
        <v>239</v>
      </c>
      <c r="B238">
        <v>7.8527561839010991</v>
      </c>
      <c r="C238">
        <v>3.6073450000000003E-5</v>
      </c>
      <c r="D238">
        <v>5.4453675999999998E-7</v>
      </c>
      <c r="E238">
        <v>237</v>
      </c>
      <c r="F238">
        <v>2641.7220798150001</v>
      </c>
      <c r="G238">
        <v>1.3789086047100002E-2</v>
      </c>
    </row>
    <row r="239" spans="1:10" x14ac:dyDescent="0.25">
      <c r="A239">
        <v>240</v>
      </c>
      <c r="B239">
        <v>7.8873498237362636</v>
      </c>
      <c r="C239">
        <v>3.6122482000000003E-5</v>
      </c>
      <c r="D239">
        <v>1.4225217000000001E-6</v>
      </c>
      <c r="E239">
        <v>238</v>
      </c>
      <c r="F239">
        <v>2641.3216625250002</v>
      </c>
      <c r="G239">
        <v>1.425587893002E-2</v>
      </c>
    </row>
    <row r="240" spans="1:10" x14ac:dyDescent="0.25">
      <c r="A240">
        <v>241</v>
      </c>
      <c r="B240">
        <v>7.9219434625934069</v>
      </c>
      <c r="C240">
        <v>3.6577420999999997E-5</v>
      </c>
      <c r="D240">
        <v>7.1387862000000001E-7</v>
      </c>
      <c r="E240">
        <v>239</v>
      </c>
      <c r="F240">
        <v>2641.8690051389999</v>
      </c>
      <c r="G240">
        <v>1.362114779571E-2</v>
      </c>
      <c r="H240" s="3"/>
      <c r="I240">
        <f>AVERAGE(F200:F240)</f>
        <v>2641.469142731487</v>
      </c>
      <c r="J240">
        <f>SQRT(SUMSQ((1/COUNT(F200:F240))*SQRT(SUMSQ(G200:G240)),_xlfn.STDEV.S(F200:F240)))</f>
        <v>0.47739340686600851</v>
      </c>
    </row>
    <row r="241" spans="1:4" x14ac:dyDescent="0.25">
      <c r="A241">
        <v>242</v>
      </c>
      <c r="B241">
        <v>7.9565371024285696</v>
      </c>
      <c r="C241">
        <v>3.4380764000000003E-5</v>
      </c>
      <c r="D241">
        <v>1.0937723E-7</v>
      </c>
    </row>
    <row r="242" spans="1:4" x14ac:dyDescent="0.25">
      <c r="A242">
        <v>243</v>
      </c>
      <c r="B242">
        <v>7.991130742263735</v>
      </c>
      <c r="C242">
        <v>3.6062565E-5</v>
      </c>
      <c r="D242">
        <v>7.0178063999999997E-7</v>
      </c>
    </row>
    <row r="243" spans="1:4" x14ac:dyDescent="0.25">
      <c r="A243">
        <v>244</v>
      </c>
      <c r="B243">
        <v>8.0257243820989004</v>
      </c>
      <c r="C243">
        <v>3.6721494999999997E-5</v>
      </c>
      <c r="D243">
        <v>5.9190368000000001E-7</v>
      </c>
    </row>
    <row r="244" spans="1:4" x14ac:dyDescent="0.25">
      <c r="A244">
        <v>245</v>
      </c>
      <c r="B244">
        <v>8.0603180209560428</v>
      </c>
      <c r="C244">
        <v>3.6597009E-5</v>
      </c>
      <c r="D244">
        <v>5.6835794000000003E-7</v>
      </c>
    </row>
    <row r="245" spans="1:4" x14ac:dyDescent="0.25">
      <c r="A245">
        <v>246</v>
      </c>
      <c r="B245">
        <v>8.0949116607912082</v>
      </c>
      <c r="C245">
        <v>3.5094476999999998E-5</v>
      </c>
      <c r="D245">
        <v>3.4722628000000002E-7</v>
      </c>
    </row>
    <row r="246" spans="1:4" x14ac:dyDescent="0.25">
      <c r="A246">
        <v>247</v>
      </c>
      <c r="B246">
        <v>8.1295053006263736</v>
      </c>
      <c r="C246">
        <v>3.6317499999999999E-5</v>
      </c>
      <c r="D246">
        <v>6.0076529000000001E-7</v>
      </c>
    </row>
    <row r="247" spans="1:4" x14ac:dyDescent="0.25">
      <c r="A247">
        <v>248</v>
      </c>
      <c r="B247">
        <v>8.1640989394835159</v>
      </c>
      <c r="C247">
        <v>3.6202765000000003E-5</v>
      </c>
      <c r="D247">
        <v>5.1550798000000002E-7</v>
      </c>
    </row>
    <row r="248" spans="1:4" x14ac:dyDescent="0.25">
      <c r="A248">
        <v>249</v>
      </c>
      <c r="B248">
        <v>8.1986925793186813</v>
      </c>
      <c r="C248">
        <v>3.5062265000000002E-5</v>
      </c>
      <c r="D248">
        <v>3.6665906999999999E-7</v>
      </c>
    </row>
    <row r="249" spans="1:4" x14ac:dyDescent="0.25">
      <c r="A249">
        <v>250</v>
      </c>
      <c r="B249">
        <v>8.2332862191538467</v>
      </c>
      <c r="C249">
        <v>3.6295231999999999E-5</v>
      </c>
      <c r="D249">
        <v>5.7183257999999999E-7</v>
      </c>
    </row>
    <row r="250" spans="1:4" x14ac:dyDescent="0.25">
      <c r="A250">
        <v>251</v>
      </c>
      <c r="B250">
        <v>8.2678798589890121</v>
      </c>
      <c r="C250">
        <v>3.6822612999999998E-5</v>
      </c>
      <c r="D250">
        <v>5.7937678999999999E-7</v>
      </c>
    </row>
    <row r="251" spans="1:4" x14ac:dyDescent="0.25">
      <c r="A251">
        <v>252</v>
      </c>
      <c r="B251">
        <v>8.3024734978461527</v>
      </c>
      <c r="C251">
        <v>3.6427621999999997E-5</v>
      </c>
      <c r="D251">
        <v>5.5920869999999999E-7</v>
      </c>
    </row>
    <row r="252" spans="1:4" x14ac:dyDescent="0.25">
      <c r="A252">
        <v>253</v>
      </c>
      <c r="B252">
        <v>8.3370671376813181</v>
      </c>
      <c r="C252">
        <v>3.5756151999999997E-5</v>
      </c>
      <c r="D252">
        <v>5.4066975999999996E-7</v>
      </c>
    </row>
    <row r="253" spans="1:4" x14ac:dyDescent="0.25">
      <c r="A253">
        <v>254</v>
      </c>
      <c r="B253">
        <v>8.3716607775164835</v>
      </c>
      <c r="C253">
        <v>3.5025557999999997E-5</v>
      </c>
      <c r="D253">
        <v>5.4074664999999999E-7</v>
      </c>
    </row>
    <row r="254" spans="1:4" x14ac:dyDescent="0.25">
      <c r="A254">
        <v>255</v>
      </c>
      <c r="B254">
        <v>8.4062544173516471</v>
      </c>
      <c r="C254">
        <v>3.6258170000000003E-5</v>
      </c>
      <c r="D254">
        <v>5.2903315000000001E-7</v>
      </c>
    </row>
    <row r="255" spans="1:4" x14ac:dyDescent="0.25">
      <c r="A255">
        <v>256</v>
      </c>
      <c r="B255">
        <v>8.4408480562087913</v>
      </c>
      <c r="C255">
        <v>3.6371376999999999E-5</v>
      </c>
      <c r="D255">
        <v>4.8989704000000002E-7</v>
      </c>
    </row>
    <row r="256" spans="1:4" x14ac:dyDescent="0.25">
      <c r="A256">
        <v>257</v>
      </c>
      <c r="B256">
        <v>8.4754416960439549</v>
      </c>
      <c r="C256">
        <v>3.6622473000000003E-5</v>
      </c>
      <c r="D256">
        <v>5.5843322999999997E-7</v>
      </c>
    </row>
    <row r="257" spans="1:4" x14ac:dyDescent="0.25">
      <c r="A257">
        <v>258</v>
      </c>
      <c r="B257">
        <v>8.5100353358791203</v>
      </c>
      <c r="C257">
        <v>3.4842914000000003E-5</v>
      </c>
      <c r="D257">
        <v>3.2897896000000001E-7</v>
      </c>
    </row>
    <row r="258" spans="1:4" x14ac:dyDescent="0.25">
      <c r="A258">
        <v>259</v>
      </c>
      <c r="B258">
        <v>8.5446289757142839</v>
      </c>
      <c r="C258">
        <v>3.5271271999999999E-5</v>
      </c>
      <c r="D258">
        <v>1.1541008999999999E-7</v>
      </c>
    </row>
    <row r="259" spans="1:4" x14ac:dyDescent="0.25">
      <c r="A259">
        <v>260</v>
      </c>
      <c r="B259">
        <v>8.5792226145714281</v>
      </c>
      <c r="C259">
        <v>3.5301449000000001E-5</v>
      </c>
      <c r="D259">
        <v>1.1750412E-7</v>
      </c>
    </row>
    <row r="260" spans="1:4" x14ac:dyDescent="0.25">
      <c r="A260">
        <v>261</v>
      </c>
      <c r="B260">
        <v>8.6138162544065935</v>
      </c>
      <c r="C260">
        <v>3.5815678000000003E-5</v>
      </c>
      <c r="D260">
        <v>3.4933010999999999E-7</v>
      </c>
    </row>
    <row r="261" spans="1:4" x14ac:dyDescent="0.25">
      <c r="A261">
        <v>262</v>
      </c>
      <c r="B261">
        <v>8.6484098942417571</v>
      </c>
      <c r="C261">
        <v>3.6858179000000001E-5</v>
      </c>
      <c r="D261">
        <v>6.3354159000000004E-7</v>
      </c>
    </row>
    <row r="262" spans="1:4" x14ac:dyDescent="0.25">
      <c r="A262">
        <v>263</v>
      </c>
      <c r="B262">
        <v>8.6830035330989013</v>
      </c>
      <c r="C262">
        <v>3.5648500999999999E-5</v>
      </c>
      <c r="D262">
        <v>1.102263E-7</v>
      </c>
    </row>
    <row r="263" spans="1:4" x14ac:dyDescent="0.25">
      <c r="A263">
        <v>264</v>
      </c>
      <c r="B263">
        <v>8.7175971729340667</v>
      </c>
      <c r="C263">
        <v>3.6393684E-5</v>
      </c>
      <c r="D263">
        <v>6.2781775999999999E-7</v>
      </c>
    </row>
    <row r="264" spans="1:4" x14ac:dyDescent="0.25">
      <c r="A264">
        <v>265</v>
      </c>
      <c r="B264">
        <v>8.7521908127692303</v>
      </c>
      <c r="C264">
        <v>3.6353277E-5</v>
      </c>
      <c r="D264">
        <v>5.4505538000000001E-7</v>
      </c>
    </row>
    <row r="265" spans="1:4" x14ac:dyDescent="0.25">
      <c r="A265">
        <v>266</v>
      </c>
      <c r="B265">
        <v>8.7867844526043957</v>
      </c>
      <c r="C265">
        <v>3.5275470000000003E-5</v>
      </c>
      <c r="D265">
        <v>3.3934473000000003E-7</v>
      </c>
    </row>
    <row r="266" spans="1:4" x14ac:dyDescent="0.25">
      <c r="A266">
        <v>267</v>
      </c>
      <c r="B266">
        <v>8.8213780914615363</v>
      </c>
      <c r="C266">
        <v>3.5843933999999997E-5</v>
      </c>
      <c r="D266">
        <v>5.4991395000000001E-7</v>
      </c>
    </row>
    <row r="267" spans="1:4" x14ac:dyDescent="0.25">
      <c r="A267">
        <v>268</v>
      </c>
      <c r="B267">
        <v>8.8559717312967017</v>
      </c>
      <c r="C267">
        <v>3.6135493000000001E-5</v>
      </c>
      <c r="D267">
        <v>5.3579864999999999E-7</v>
      </c>
    </row>
    <row r="268" spans="1:4" x14ac:dyDescent="0.25">
      <c r="A268">
        <v>269</v>
      </c>
      <c r="B268">
        <v>8.8905653711318671</v>
      </c>
      <c r="C268">
        <v>3.5353579999999998E-5</v>
      </c>
      <c r="D268">
        <v>1.135472E-7</v>
      </c>
    </row>
    <row r="269" spans="1:4" x14ac:dyDescent="0.25">
      <c r="A269">
        <v>270</v>
      </c>
      <c r="B269">
        <v>8.9251590109670325</v>
      </c>
      <c r="C269">
        <v>3.6319941000000003E-5</v>
      </c>
      <c r="D269">
        <v>5.8478769000000002E-7</v>
      </c>
    </row>
    <row r="270" spans="1:4" x14ac:dyDescent="0.25">
      <c r="A270">
        <v>271</v>
      </c>
      <c r="B270">
        <v>8.9597526498241749</v>
      </c>
      <c r="C270">
        <v>3.5843536999999998E-5</v>
      </c>
      <c r="D270">
        <v>5.7808955999999995E-7</v>
      </c>
    </row>
    <row r="271" spans="1:4" x14ac:dyDescent="0.25">
      <c r="A271">
        <v>272</v>
      </c>
      <c r="B271">
        <v>8.9943462896593402</v>
      </c>
      <c r="C271">
        <v>3.6448414E-5</v>
      </c>
      <c r="D271">
        <v>6.6303166000000001E-7</v>
      </c>
    </row>
    <row r="272" spans="1:4" x14ac:dyDescent="0.25">
      <c r="A272">
        <v>273</v>
      </c>
      <c r="B272">
        <v>9.0289399294945039</v>
      </c>
      <c r="C272">
        <v>3.6347858999999999E-5</v>
      </c>
      <c r="D272">
        <v>5.4560958999999997E-7</v>
      </c>
    </row>
    <row r="273" spans="1:4" x14ac:dyDescent="0.25">
      <c r="A273">
        <v>274</v>
      </c>
      <c r="B273">
        <v>9.063533569329671</v>
      </c>
      <c r="C273">
        <v>3.6000515000000003E-5</v>
      </c>
      <c r="D273">
        <v>3.5666921000000002E-7</v>
      </c>
    </row>
    <row r="274" spans="1:4" x14ac:dyDescent="0.25">
      <c r="A274">
        <v>275</v>
      </c>
      <c r="B274">
        <v>9.0981272081868134</v>
      </c>
      <c r="C274">
        <v>3.6855150999999998E-5</v>
      </c>
      <c r="D274">
        <v>6.4868453999999996E-7</v>
      </c>
    </row>
    <row r="275" spans="1:4" x14ac:dyDescent="0.25">
      <c r="A275">
        <v>276</v>
      </c>
      <c r="B275">
        <v>9.1327208480219788</v>
      </c>
      <c r="C275">
        <v>3.6185086999999998E-5</v>
      </c>
      <c r="D275">
        <v>6.0298049000000005E-7</v>
      </c>
    </row>
    <row r="276" spans="1:4" x14ac:dyDescent="0.25">
      <c r="A276">
        <v>277</v>
      </c>
      <c r="B276">
        <v>9.1673144878571424</v>
      </c>
      <c r="C276">
        <v>3.5176848999999999E-5</v>
      </c>
      <c r="D276">
        <v>3.5563064000000001E-7</v>
      </c>
    </row>
    <row r="277" spans="1:4" x14ac:dyDescent="0.25">
      <c r="A277">
        <v>278</v>
      </c>
      <c r="B277">
        <v>9.2019081276923078</v>
      </c>
      <c r="C277">
        <v>3.6684056000000003E-5</v>
      </c>
      <c r="D277">
        <v>6.2828052000000005E-7</v>
      </c>
    </row>
    <row r="278" spans="1:4" x14ac:dyDescent="0.25">
      <c r="A278">
        <v>279</v>
      </c>
      <c r="B278">
        <v>9.2365017665494502</v>
      </c>
      <c r="C278">
        <v>3.4620211000000001E-5</v>
      </c>
      <c r="D278">
        <v>3.3796535000000002E-7</v>
      </c>
    </row>
    <row r="279" spans="1:4" x14ac:dyDescent="0.25">
      <c r="A279">
        <v>280</v>
      </c>
      <c r="B279">
        <v>9.2710954063846156</v>
      </c>
      <c r="C279">
        <v>3.6395361000000001E-5</v>
      </c>
      <c r="D279">
        <v>6.1316486000000002E-7</v>
      </c>
    </row>
    <row r="280" spans="1:4" x14ac:dyDescent="0.25">
      <c r="A280">
        <v>281</v>
      </c>
      <c r="B280">
        <v>9.3056890462197792</v>
      </c>
      <c r="C280">
        <v>3.5236113000000002E-5</v>
      </c>
      <c r="D280">
        <v>3.5368329999999998E-7</v>
      </c>
    </row>
    <row r="281" spans="1:4" x14ac:dyDescent="0.25">
      <c r="A281">
        <v>282</v>
      </c>
      <c r="B281">
        <v>9.3402826850769234</v>
      </c>
      <c r="C281">
        <v>3.6903807000000003E-5</v>
      </c>
      <c r="D281">
        <v>6.7784260000000005E-7</v>
      </c>
    </row>
    <row r="282" spans="1:4" x14ac:dyDescent="0.25">
      <c r="A282">
        <v>283</v>
      </c>
      <c r="B282">
        <v>9.374876324912087</v>
      </c>
      <c r="C282">
        <v>3.6465777000000003E-5</v>
      </c>
      <c r="D282">
        <v>5.2691274999999997E-7</v>
      </c>
    </row>
    <row r="283" spans="1:4" x14ac:dyDescent="0.25">
      <c r="A283">
        <v>284</v>
      </c>
      <c r="B283">
        <v>9.4094699647472506</v>
      </c>
      <c r="C283">
        <v>3.6058813000000003E-5</v>
      </c>
      <c r="D283">
        <v>5.5601862000000005E-7</v>
      </c>
    </row>
    <row r="284" spans="1:4" x14ac:dyDescent="0.25">
      <c r="A284">
        <v>285</v>
      </c>
      <c r="B284">
        <v>9.444063604582416</v>
      </c>
      <c r="C284">
        <v>3.6346929999999998E-5</v>
      </c>
      <c r="D284">
        <v>5.4058116000000001E-7</v>
      </c>
    </row>
    <row r="285" spans="1:4" x14ac:dyDescent="0.25">
      <c r="A285">
        <v>286</v>
      </c>
      <c r="B285">
        <v>9.4786572434395584</v>
      </c>
      <c r="C285">
        <v>3.5578901000000002E-5</v>
      </c>
      <c r="D285">
        <v>3.4761249999999999E-7</v>
      </c>
    </row>
    <row r="286" spans="1:4" x14ac:dyDescent="0.25">
      <c r="A286">
        <v>287</v>
      </c>
      <c r="B286">
        <v>9.5132508832747256</v>
      </c>
      <c r="C286">
        <v>3.6647470000000002E-5</v>
      </c>
      <c r="D286">
        <v>5.5791350000000004E-7</v>
      </c>
    </row>
    <row r="287" spans="1:4" x14ac:dyDescent="0.25">
      <c r="A287">
        <v>288</v>
      </c>
      <c r="B287">
        <v>9.5478445231098892</v>
      </c>
      <c r="C287">
        <v>3.6637322999999999E-5</v>
      </c>
      <c r="D287">
        <v>6.8318014999999997E-7</v>
      </c>
    </row>
    <row r="288" spans="1:4" x14ac:dyDescent="0.25">
      <c r="A288">
        <v>289</v>
      </c>
      <c r="B288">
        <v>9.5824381629450546</v>
      </c>
      <c r="C288">
        <v>3.6665656000000003E-5</v>
      </c>
      <c r="D288">
        <v>7.1317931000000002E-7</v>
      </c>
    </row>
    <row r="289" spans="1:4" x14ac:dyDescent="0.25">
      <c r="A289">
        <v>290</v>
      </c>
      <c r="B289">
        <v>9.617031801802197</v>
      </c>
      <c r="C289">
        <v>3.6093549000000003E-5</v>
      </c>
      <c r="D289">
        <v>5.6993286000000002E-7</v>
      </c>
    </row>
    <row r="290" spans="1:4" x14ac:dyDescent="0.25">
      <c r="A290">
        <v>291</v>
      </c>
      <c r="B290">
        <v>9.6516254416373624</v>
      </c>
      <c r="C290">
        <v>3.6407981000000002E-5</v>
      </c>
      <c r="D290">
        <v>5.8641533000000003E-7</v>
      </c>
    </row>
    <row r="291" spans="1:4" x14ac:dyDescent="0.25">
      <c r="A291">
        <v>292</v>
      </c>
      <c r="B291">
        <v>9.6862190814725277</v>
      </c>
      <c r="C291">
        <v>3.5072201999999998E-5</v>
      </c>
      <c r="D291">
        <v>3.2978158999999998E-7</v>
      </c>
    </row>
    <row r="292" spans="1:4" x14ac:dyDescent="0.25">
      <c r="A292">
        <v>293</v>
      </c>
      <c r="B292">
        <v>9.7208127213076914</v>
      </c>
      <c r="C292">
        <v>3.5890982999999999E-5</v>
      </c>
      <c r="D292">
        <v>5.3671992999999996E-7</v>
      </c>
    </row>
    <row r="293" spans="1:4" x14ac:dyDescent="0.25">
      <c r="A293">
        <v>294</v>
      </c>
      <c r="B293">
        <v>9.7554063601648338</v>
      </c>
      <c r="C293">
        <v>3.6227170000000002E-5</v>
      </c>
      <c r="D293">
        <v>7.2150083000000004E-7</v>
      </c>
    </row>
    <row r="294" spans="1:4" x14ac:dyDescent="0.25">
      <c r="A294">
        <v>295</v>
      </c>
      <c r="B294">
        <v>9.7899999999999991</v>
      </c>
      <c r="C294">
        <v>3.4777451999999999E-5</v>
      </c>
      <c r="D294">
        <v>3.3529157999999999E-7</v>
      </c>
    </row>
    <row r="295" spans="1:4" x14ac:dyDescent="0.25">
      <c r="A295">
        <v>296</v>
      </c>
      <c r="B295">
        <v>9.7899999999999991</v>
      </c>
      <c r="C295">
        <v>3.5319232E-5</v>
      </c>
      <c r="D295">
        <v>4.8128669999999998E-7</v>
      </c>
    </row>
    <row r="296" spans="1:4" x14ac:dyDescent="0.25">
      <c r="A296">
        <v>297</v>
      </c>
      <c r="B296">
        <v>9.7899999999999991</v>
      </c>
      <c r="C296">
        <v>3.6116876999999997E-5</v>
      </c>
      <c r="D296">
        <v>5.3316581E-7</v>
      </c>
    </row>
    <row r="297" spans="1:4" x14ac:dyDescent="0.25">
      <c r="A297">
        <v>298</v>
      </c>
      <c r="B297">
        <v>9.7899999999999991</v>
      </c>
      <c r="C297">
        <v>3.6197047000000001E-5</v>
      </c>
      <c r="D297">
        <v>5.8590197999999995E-7</v>
      </c>
    </row>
    <row r="298" spans="1:4" x14ac:dyDescent="0.25">
      <c r="A298">
        <v>299</v>
      </c>
      <c r="B298">
        <v>9.7899999999999991</v>
      </c>
      <c r="C298">
        <v>3.5200182E-5</v>
      </c>
      <c r="D298">
        <v>3.415491E-7</v>
      </c>
    </row>
    <row r="299" spans="1:4" x14ac:dyDescent="0.25">
      <c r="A299">
        <v>300</v>
      </c>
      <c r="B299">
        <v>9.7899999999999991</v>
      </c>
      <c r="C299">
        <v>3.6461697000000002E-5</v>
      </c>
      <c r="D299">
        <v>7.1207688000000002E-7</v>
      </c>
    </row>
    <row r="300" spans="1:4" x14ac:dyDescent="0.25">
      <c r="A300">
        <v>301</v>
      </c>
      <c r="B300">
        <v>9.7899999999999991</v>
      </c>
      <c r="C300">
        <v>3.6385822E-5</v>
      </c>
      <c r="D300">
        <v>5.5396621999999998E-7</v>
      </c>
    </row>
    <row r="301" spans="1:4" x14ac:dyDescent="0.25">
      <c r="A301">
        <v>302</v>
      </c>
      <c r="B301">
        <v>9.7899999999999991</v>
      </c>
      <c r="C301">
        <v>3.5293356999999999E-5</v>
      </c>
      <c r="D301">
        <v>3.2467528E-7</v>
      </c>
    </row>
    <row r="302" spans="1:4" x14ac:dyDescent="0.25">
      <c r="A302">
        <v>303</v>
      </c>
      <c r="B302">
        <v>9.7899999999999991</v>
      </c>
      <c r="C302">
        <v>3.6818376000000001E-5</v>
      </c>
      <c r="D302">
        <v>5.5269840999999997E-7</v>
      </c>
    </row>
    <row r="303" spans="1:4" x14ac:dyDescent="0.25">
      <c r="A303">
        <v>304</v>
      </c>
      <c r="B303">
        <v>9.7899999999999991</v>
      </c>
      <c r="C303">
        <v>3.6644536999999999E-5</v>
      </c>
      <c r="D303">
        <v>6.6324438000000001E-7</v>
      </c>
    </row>
    <row r="304" spans="1:4" x14ac:dyDescent="0.25">
      <c r="A304">
        <v>305</v>
      </c>
      <c r="B304">
        <v>9.7899999999999991</v>
      </c>
      <c r="C304">
        <v>3.6578471999999999E-5</v>
      </c>
      <c r="D304">
        <v>6.5070568000000003E-7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reprocessed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Wylie</dc:creator>
  <cp:lastModifiedBy>Angus Wylie</cp:lastModifiedBy>
  <dcterms:created xsi:type="dcterms:W3CDTF">2024-05-11T19:59:36Z</dcterms:created>
  <dcterms:modified xsi:type="dcterms:W3CDTF">2024-05-16T01:36:59Z</dcterms:modified>
</cp:coreProperties>
</file>