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ande\MIT Dropbox\Wande Cairang\MIT research\Metal RAC\Invar alloy\Fiji quantification\600C ligament spacing\Surface spacing\"/>
    </mc:Choice>
  </mc:AlternateContent>
  <xr:revisionPtr revIDLastSave="0" documentId="13_ncr:1_{06A6D135-8C8B-40B3-9EBD-4102BE680768}" xr6:coauthVersionLast="47" xr6:coauthVersionMax="47" xr10:uidLastSave="{00000000-0000-0000-0000-000000000000}"/>
  <bookViews>
    <workbookView xWindow="28680" yWindow="-120" windowWidth="29040" windowHeight="15720" activeTab="3" xr2:uid="{61C3F846-11A0-164A-8D02-8131F9B0F82B}"/>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4" l="1" a="1"/>
  <c r="K2" i="4" s="1"/>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2" i="4"/>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2" i="3"/>
  <c r="D2" i="3" a="1"/>
  <c r="D2" i="3" s="1"/>
  <c r="C8" i="2"/>
  <c r="C9" i="2"/>
  <c r="C16" i="2"/>
  <c r="C17" i="2"/>
  <c r="C24" i="2"/>
  <c r="C25" i="2"/>
  <c r="C32" i="2"/>
  <c r="C33" i="2"/>
  <c r="C40" i="2"/>
  <c r="C41" i="2"/>
  <c r="C48" i="2"/>
  <c r="C49" i="2"/>
  <c r="C56" i="2"/>
  <c r="C57" i="2"/>
  <c r="C64" i="2"/>
  <c r="C65" i="2"/>
  <c r="C72" i="2"/>
  <c r="C73" i="2"/>
  <c r="C80" i="2"/>
  <c r="C81" i="2"/>
  <c r="C88" i="2"/>
  <c r="C89" i="2"/>
  <c r="C96" i="2"/>
  <c r="C97" i="2"/>
  <c r="C104" i="2"/>
  <c r="C105" i="2"/>
  <c r="C112" i="2"/>
  <c r="C113" i="2"/>
  <c r="C120" i="2"/>
  <c r="C121" i="2"/>
  <c r="C128" i="2"/>
  <c r="C129" i="2"/>
  <c r="C136" i="2"/>
  <c r="C137" i="2"/>
  <c r="C144" i="2"/>
  <c r="C145" i="2"/>
  <c r="C152" i="2"/>
  <c r="C153" i="2"/>
  <c r="C160" i="2"/>
  <c r="C161" i="2"/>
  <c r="C168" i="2"/>
  <c r="C169" i="2"/>
  <c r="C176" i="2"/>
  <c r="C177" i="2"/>
  <c r="C184" i="2"/>
  <c r="C185" i="2"/>
  <c r="B3" i="2"/>
  <c r="C3" i="2" s="1"/>
  <c r="B4" i="2"/>
  <c r="C4" i="2" s="1"/>
  <c r="B5" i="2"/>
  <c r="C5" i="2" s="1"/>
  <c r="B6" i="2"/>
  <c r="C6" i="2" s="1"/>
  <c r="B7" i="2"/>
  <c r="C7" i="2" s="1"/>
  <c r="B8" i="2"/>
  <c r="B9" i="2"/>
  <c r="B10" i="2"/>
  <c r="C10" i="2" s="1"/>
  <c r="B11" i="2"/>
  <c r="C11" i="2" s="1"/>
  <c r="B12" i="2"/>
  <c r="C12" i="2" s="1"/>
  <c r="B13" i="2"/>
  <c r="C13" i="2" s="1"/>
  <c r="B14" i="2"/>
  <c r="C14" i="2" s="1"/>
  <c r="B15" i="2"/>
  <c r="C15" i="2" s="1"/>
  <c r="B16" i="2"/>
  <c r="B17" i="2"/>
  <c r="B18" i="2"/>
  <c r="C18" i="2" s="1"/>
  <c r="B19" i="2"/>
  <c r="C19" i="2" s="1"/>
  <c r="B20" i="2"/>
  <c r="C20" i="2" s="1"/>
  <c r="B21" i="2"/>
  <c r="C21" i="2" s="1"/>
  <c r="B22" i="2"/>
  <c r="C22" i="2" s="1"/>
  <c r="B23" i="2"/>
  <c r="C23" i="2" s="1"/>
  <c r="B24" i="2"/>
  <c r="B25" i="2"/>
  <c r="B26" i="2"/>
  <c r="C26" i="2" s="1"/>
  <c r="B27" i="2"/>
  <c r="C27" i="2" s="1"/>
  <c r="B28" i="2"/>
  <c r="C28" i="2" s="1"/>
  <c r="B29" i="2"/>
  <c r="C29" i="2" s="1"/>
  <c r="B30" i="2"/>
  <c r="C30" i="2" s="1"/>
  <c r="B31" i="2"/>
  <c r="C31" i="2" s="1"/>
  <c r="B32" i="2"/>
  <c r="B33" i="2"/>
  <c r="B34" i="2"/>
  <c r="C34" i="2" s="1"/>
  <c r="B35" i="2"/>
  <c r="C35" i="2" s="1"/>
  <c r="B36" i="2"/>
  <c r="C36" i="2" s="1"/>
  <c r="B37" i="2"/>
  <c r="C37" i="2" s="1"/>
  <c r="B38" i="2"/>
  <c r="C38" i="2" s="1"/>
  <c r="B39" i="2"/>
  <c r="C39" i="2" s="1"/>
  <c r="B40" i="2"/>
  <c r="B41" i="2"/>
  <c r="B42" i="2"/>
  <c r="C42" i="2" s="1"/>
  <c r="B43" i="2"/>
  <c r="C43" i="2" s="1"/>
  <c r="B44" i="2"/>
  <c r="C44" i="2" s="1"/>
  <c r="B45" i="2"/>
  <c r="C45" i="2" s="1"/>
  <c r="B46" i="2"/>
  <c r="C46" i="2" s="1"/>
  <c r="B47" i="2"/>
  <c r="C47" i="2" s="1"/>
  <c r="B48" i="2"/>
  <c r="B49" i="2"/>
  <c r="B50" i="2"/>
  <c r="C50" i="2" s="1"/>
  <c r="B51" i="2"/>
  <c r="C51" i="2" s="1"/>
  <c r="B52" i="2"/>
  <c r="C52" i="2" s="1"/>
  <c r="B53" i="2"/>
  <c r="C53" i="2" s="1"/>
  <c r="B54" i="2"/>
  <c r="C54" i="2" s="1"/>
  <c r="B55" i="2"/>
  <c r="C55" i="2" s="1"/>
  <c r="B56" i="2"/>
  <c r="B57" i="2"/>
  <c r="B58" i="2"/>
  <c r="C58" i="2" s="1"/>
  <c r="B59" i="2"/>
  <c r="C59" i="2" s="1"/>
  <c r="B60" i="2"/>
  <c r="C60" i="2" s="1"/>
  <c r="B61" i="2"/>
  <c r="C61" i="2" s="1"/>
  <c r="B62" i="2"/>
  <c r="C62" i="2" s="1"/>
  <c r="B63" i="2"/>
  <c r="C63" i="2" s="1"/>
  <c r="B64" i="2"/>
  <c r="B65" i="2"/>
  <c r="B66" i="2"/>
  <c r="C66" i="2" s="1"/>
  <c r="B67" i="2"/>
  <c r="C67" i="2" s="1"/>
  <c r="B68" i="2"/>
  <c r="C68" i="2" s="1"/>
  <c r="B69" i="2"/>
  <c r="C69" i="2" s="1"/>
  <c r="B70" i="2"/>
  <c r="C70" i="2" s="1"/>
  <c r="B71" i="2"/>
  <c r="C71" i="2" s="1"/>
  <c r="B72" i="2"/>
  <c r="B73" i="2"/>
  <c r="B74" i="2"/>
  <c r="C74" i="2" s="1"/>
  <c r="B75" i="2"/>
  <c r="C75" i="2" s="1"/>
  <c r="B76" i="2"/>
  <c r="C76" i="2" s="1"/>
  <c r="B77" i="2"/>
  <c r="C77" i="2" s="1"/>
  <c r="B78" i="2"/>
  <c r="C78" i="2" s="1"/>
  <c r="B79" i="2"/>
  <c r="C79" i="2" s="1"/>
  <c r="B80" i="2"/>
  <c r="B81" i="2"/>
  <c r="B82" i="2"/>
  <c r="C82" i="2" s="1"/>
  <c r="B83" i="2"/>
  <c r="C83" i="2" s="1"/>
  <c r="B84" i="2"/>
  <c r="C84" i="2" s="1"/>
  <c r="B85" i="2"/>
  <c r="C85" i="2" s="1"/>
  <c r="B86" i="2"/>
  <c r="C86" i="2" s="1"/>
  <c r="B87" i="2"/>
  <c r="C87" i="2" s="1"/>
  <c r="B88" i="2"/>
  <c r="B89" i="2"/>
  <c r="B90" i="2"/>
  <c r="C90" i="2" s="1"/>
  <c r="B91" i="2"/>
  <c r="C91" i="2" s="1"/>
  <c r="B92" i="2"/>
  <c r="C92" i="2" s="1"/>
  <c r="B93" i="2"/>
  <c r="C93" i="2" s="1"/>
  <c r="B94" i="2"/>
  <c r="C94" i="2" s="1"/>
  <c r="B95" i="2"/>
  <c r="C95" i="2" s="1"/>
  <c r="B96" i="2"/>
  <c r="B97" i="2"/>
  <c r="B98" i="2"/>
  <c r="C98" i="2" s="1"/>
  <c r="B99" i="2"/>
  <c r="C99" i="2" s="1"/>
  <c r="B100" i="2"/>
  <c r="C100" i="2" s="1"/>
  <c r="B101" i="2"/>
  <c r="C101" i="2" s="1"/>
  <c r="B102" i="2"/>
  <c r="C102" i="2" s="1"/>
  <c r="B103" i="2"/>
  <c r="C103" i="2" s="1"/>
  <c r="B104" i="2"/>
  <c r="B105" i="2"/>
  <c r="B106" i="2"/>
  <c r="C106" i="2" s="1"/>
  <c r="B107" i="2"/>
  <c r="C107" i="2" s="1"/>
  <c r="B108" i="2"/>
  <c r="C108" i="2" s="1"/>
  <c r="B109" i="2"/>
  <c r="C109" i="2" s="1"/>
  <c r="B110" i="2"/>
  <c r="C110" i="2" s="1"/>
  <c r="B111" i="2"/>
  <c r="C111" i="2" s="1"/>
  <c r="B112" i="2"/>
  <c r="B113" i="2"/>
  <c r="B114" i="2"/>
  <c r="C114" i="2" s="1"/>
  <c r="B115" i="2"/>
  <c r="C115" i="2" s="1"/>
  <c r="B116" i="2"/>
  <c r="C116" i="2" s="1"/>
  <c r="B117" i="2"/>
  <c r="C117" i="2" s="1"/>
  <c r="B118" i="2"/>
  <c r="C118" i="2" s="1"/>
  <c r="B119" i="2"/>
  <c r="C119" i="2" s="1"/>
  <c r="B120" i="2"/>
  <c r="B121" i="2"/>
  <c r="B122" i="2"/>
  <c r="C122" i="2" s="1"/>
  <c r="B123" i="2"/>
  <c r="C123" i="2" s="1"/>
  <c r="B124" i="2"/>
  <c r="C124" i="2" s="1"/>
  <c r="B125" i="2"/>
  <c r="C125" i="2" s="1"/>
  <c r="B126" i="2"/>
  <c r="C126" i="2" s="1"/>
  <c r="B127" i="2"/>
  <c r="C127" i="2" s="1"/>
  <c r="B128" i="2"/>
  <c r="B129" i="2"/>
  <c r="B130" i="2"/>
  <c r="C130" i="2" s="1"/>
  <c r="B131" i="2"/>
  <c r="C131" i="2" s="1"/>
  <c r="B132" i="2"/>
  <c r="C132" i="2" s="1"/>
  <c r="B133" i="2"/>
  <c r="C133" i="2" s="1"/>
  <c r="B134" i="2"/>
  <c r="C134" i="2" s="1"/>
  <c r="B135" i="2"/>
  <c r="C135" i="2" s="1"/>
  <c r="B136" i="2"/>
  <c r="B137" i="2"/>
  <c r="B138" i="2"/>
  <c r="C138" i="2" s="1"/>
  <c r="B139" i="2"/>
  <c r="C139" i="2" s="1"/>
  <c r="B140" i="2"/>
  <c r="C140" i="2" s="1"/>
  <c r="B141" i="2"/>
  <c r="C141" i="2" s="1"/>
  <c r="B142" i="2"/>
  <c r="C142" i="2" s="1"/>
  <c r="B143" i="2"/>
  <c r="C143" i="2" s="1"/>
  <c r="B144" i="2"/>
  <c r="B145" i="2"/>
  <c r="B146" i="2"/>
  <c r="C146" i="2" s="1"/>
  <c r="B147" i="2"/>
  <c r="C147" i="2" s="1"/>
  <c r="B148" i="2"/>
  <c r="C148" i="2" s="1"/>
  <c r="B149" i="2"/>
  <c r="C149" i="2" s="1"/>
  <c r="B150" i="2"/>
  <c r="C150" i="2" s="1"/>
  <c r="B151" i="2"/>
  <c r="C151" i="2" s="1"/>
  <c r="B152" i="2"/>
  <c r="B153" i="2"/>
  <c r="B154" i="2"/>
  <c r="C154" i="2" s="1"/>
  <c r="B155" i="2"/>
  <c r="C155" i="2" s="1"/>
  <c r="B156" i="2"/>
  <c r="C156" i="2" s="1"/>
  <c r="B157" i="2"/>
  <c r="C157" i="2" s="1"/>
  <c r="B158" i="2"/>
  <c r="C158" i="2" s="1"/>
  <c r="B159" i="2"/>
  <c r="C159" i="2" s="1"/>
  <c r="B160" i="2"/>
  <c r="B161" i="2"/>
  <c r="B162" i="2"/>
  <c r="C162" i="2" s="1"/>
  <c r="B163" i="2"/>
  <c r="C163" i="2" s="1"/>
  <c r="B164" i="2"/>
  <c r="C164" i="2" s="1"/>
  <c r="B165" i="2"/>
  <c r="C165" i="2" s="1"/>
  <c r="B166" i="2"/>
  <c r="C166" i="2" s="1"/>
  <c r="B167" i="2"/>
  <c r="C167" i="2" s="1"/>
  <c r="B168" i="2"/>
  <c r="B169" i="2"/>
  <c r="B170" i="2"/>
  <c r="C170" i="2" s="1"/>
  <c r="B171" i="2"/>
  <c r="C171" i="2" s="1"/>
  <c r="B172" i="2"/>
  <c r="C172" i="2" s="1"/>
  <c r="B173" i="2"/>
  <c r="C173" i="2" s="1"/>
  <c r="B174" i="2"/>
  <c r="C174" i="2" s="1"/>
  <c r="B175" i="2"/>
  <c r="C175" i="2" s="1"/>
  <c r="B176" i="2"/>
  <c r="B177" i="2"/>
  <c r="B178" i="2"/>
  <c r="C178" i="2" s="1"/>
  <c r="B179" i="2"/>
  <c r="C179" i="2" s="1"/>
  <c r="B180" i="2"/>
  <c r="C180" i="2" s="1"/>
  <c r="B181" i="2"/>
  <c r="C181" i="2" s="1"/>
  <c r="B182" i="2"/>
  <c r="C182" i="2" s="1"/>
  <c r="B183" i="2"/>
  <c r="C183" i="2" s="1"/>
  <c r="B184" i="2"/>
  <c r="B185" i="2"/>
  <c r="B186" i="2"/>
  <c r="C186" i="2" s="1"/>
  <c r="B187" i="2"/>
  <c r="C187" i="2" s="1"/>
  <c r="B188" i="2"/>
  <c r="C188" i="2" s="1"/>
  <c r="B189" i="2"/>
  <c r="C189" i="2" s="1"/>
  <c r="B190" i="2"/>
  <c r="C190" i="2" s="1"/>
  <c r="B191" i="2"/>
  <c r="C191" i="2" s="1"/>
  <c r="B2" i="2"/>
  <c r="C2" i="2" s="1"/>
  <c r="C19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Ubadah Sabbagh</author>
  </authors>
  <commentList>
    <comment ref="F1" authorId="0" shapeId="0" xr:uid="{010C7A34-B99A-9D48-9910-4DCF06EA3FA5}">
      <text>
        <r>
          <rPr>
            <b/>
            <sz val="10"/>
            <color rgb="FF000000"/>
            <rFont val="Tahoma"/>
            <family val="2"/>
          </rPr>
          <t>Ubadah Sabbagh:</t>
        </r>
        <r>
          <rPr>
            <sz val="10"/>
            <color rgb="FF000000"/>
            <rFont val="Tahoma"/>
            <family val="2"/>
          </rPr>
          <t xml:space="preserve">
</t>
        </r>
        <r>
          <rPr>
            <sz val="10"/>
            <color rgb="FF000000"/>
            <rFont val="Tahoma"/>
            <family val="2"/>
          </rPr>
          <t>Do you have any connection to this PI in your network? Maybe your PI knows them or of them. Maybe you met a postdoc from their lab at a conference? Maybe someone in your dept knows them? In general, getting insider info early on can help you know how to rank labs on your list. Also, connections can be useful if you want someone to make an introduction rather than cold email.</t>
        </r>
      </text>
    </comment>
    <comment ref="G1" authorId="0" shapeId="0" xr:uid="{7954AC12-D4E0-E549-BE7F-DD225865E74E}">
      <text>
        <r>
          <rPr>
            <b/>
            <sz val="10"/>
            <color rgb="FF000000"/>
            <rFont val="Tahoma"/>
            <family val="2"/>
          </rPr>
          <t>Ubadah Sabbagh:</t>
        </r>
        <r>
          <rPr>
            <sz val="10"/>
            <color rgb="FF000000"/>
            <rFont val="Tahoma"/>
            <family val="2"/>
          </rPr>
          <t xml:space="preserve">
</t>
        </r>
        <r>
          <rPr>
            <sz val="10"/>
            <color rgb="FF000000"/>
            <rFont val="Tahoma"/>
            <family val="2"/>
          </rPr>
          <t>What papers really got your attention when it comes to this lab? Link them for your future self here.</t>
        </r>
      </text>
    </comment>
    <comment ref="H1" authorId="0" shapeId="0" xr:uid="{0326291A-DD7B-4F42-8564-B3A1D18E9B74}">
      <text>
        <r>
          <rPr>
            <b/>
            <sz val="10"/>
            <color rgb="FF000000"/>
            <rFont val="Tahoma"/>
            <family val="2"/>
          </rPr>
          <t>Ubadah Sabbagh:</t>
        </r>
        <r>
          <rPr>
            <sz val="10"/>
            <color rgb="FF000000"/>
            <rFont val="Tahoma"/>
            <family val="2"/>
          </rPr>
          <t xml:space="preserve">
</t>
        </r>
        <r>
          <rPr>
            <sz val="10"/>
            <color rgb="FF000000"/>
            <rFont val="Tahoma"/>
            <family val="2"/>
          </rPr>
          <t>If you know the kind of position you would like to be in after the postdoc (industry, R1 position, LAC faculty, etc) you might make this criterion about how many postdocs the PI has placed in such positions. (This is just a suggestion. These criteria columns are optional and up to you to customize.)</t>
        </r>
      </text>
    </comment>
    <comment ref="I1" authorId="0" shapeId="0" xr:uid="{364D4390-6CD7-6741-9CF4-73EA652E8D8C}">
      <text>
        <r>
          <rPr>
            <b/>
            <sz val="10"/>
            <color rgb="FF000000"/>
            <rFont val="Tahoma"/>
            <family val="2"/>
          </rPr>
          <t>Ubadah Sabbagh:</t>
        </r>
        <r>
          <rPr>
            <sz val="10"/>
            <color rgb="FF000000"/>
            <rFont val="Tahoma"/>
            <family val="2"/>
          </rPr>
          <t xml:space="preserve">
</t>
        </r>
        <r>
          <rPr>
            <sz val="10"/>
            <color rgb="FF000000"/>
            <rFont val="等线"/>
            <family val="4"/>
            <charset val="134"/>
          </rPr>
          <t xml:space="preserve">Perhaps you want to make this about number of postdocs mentored in the past (This is just a suggestion. These criteria columns are optional and up to you to customize.) </t>
        </r>
      </text>
    </comment>
    <comment ref="K1" authorId="0" shapeId="0" xr:uid="{2FC2C09A-9C35-7F46-AEA6-776412D53192}">
      <text>
        <r>
          <rPr>
            <b/>
            <sz val="10"/>
            <color rgb="FF000000"/>
            <rFont val="Tahoma"/>
            <family val="2"/>
          </rPr>
          <t>Ubadah Sabbagh:</t>
        </r>
        <r>
          <rPr>
            <sz val="10"/>
            <color rgb="FF000000"/>
            <rFont val="Tahoma"/>
            <family val="2"/>
          </rPr>
          <t xml:space="preserve">
</t>
        </r>
        <r>
          <rPr>
            <sz val="10"/>
            <color rgb="FF000000"/>
            <rFont val="Tahoma"/>
            <family val="2"/>
          </rPr>
          <t>You can write notes here about your thoughts on this lab as they evolve when you learn more avout them (through reading, asking around, etc)</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<sst xmlns="http://schemas.openxmlformats.org/spreadsheetml/2006/main" count="100" uniqueCount="81">
  <si>
    <t>PI Name</t>
  </si>
  <si>
    <t>Institution</t>
  </si>
  <si>
    <t>City</t>
  </si>
  <si>
    <t>Field/subfield</t>
  </si>
  <si>
    <t>Connection?</t>
  </si>
  <si>
    <t>Papers of interest</t>
  </si>
  <si>
    <t>[criterion a]</t>
  </si>
  <si>
    <t>[criterion b]</t>
  </si>
  <si>
    <t>Notes</t>
  </si>
  <si>
    <t>Rank</t>
  </si>
  <si>
    <t>Amy E. Keating</t>
    <phoneticPr fontId="4" type="noConversion"/>
  </si>
  <si>
    <t>MIT/Biology and Biological Engineering</t>
    <phoneticPr fontId="4" type="noConversion"/>
  </si>
  <si>
    <t>Boston</t>
    <phoneticPr fontId="4" type="noConversion"/>
  </si>
  <si>
    <t>Stucture biology/PPI</t>
    <phoneticPr fontId="4" type="noConversion"/>
  </si>
  <si>
    <t>[emial address]</t>
    <phoneticPr fontId="4" type="noConversion"/>
  </si>
  <si>
    <t>keating@mit.edu</t>
    <phoneticPr fontId="4" type="noConversion"/>
  </si>
  <si>
    <t>https://www.keatinglab.mit.edu/positions</t>
    <phoneticPr fontId="4" type="noConversion"/>
  </si>
  <si>
    <t xml:space="preserve">Ramy Arnaout </t>
    <phoneticPr fontId="4" type="noConversion"/>
  </si>
  <si>
    <t>Beth Israel Deaconess Medical Center (BIDMC) and Harvard Medical School (HMS)</t>
    <phoneticPr fontId="4" type="noConversion"/>
  </si>
  <si>
    <t>https://arnaoutlab.org/#team</t>
    <phoneticPr fontId="4" type="noConversion"/>
  </si>
  <si>
    <t>rarnaout@bidmc.org</t>
    <phoneticPr fontId="4" type="noConversion"/>
  </si>
  <si>
    <t>Research Assistant II</t>
    <phoneticPr fontId="4" type="noConversion"/>
  </si>
  <si>
    <t>Immunology</t>
    <phoneticPr fontId="4" type="noConversion"/>
  </si>
  <si>
    <t>Kevin Wei</t>
    <phoneticPr fontId="4" type="noConversion"/>
  </si>
  <si>
    <t>HMS</t>
    <phoneticPr fontId="4" type="noConversion"/>
  </si>
  <si>
    <t>Inflammatory diseases/stromal cell pathology, spatial transcriptomics, and organoid biology</t>
    <phoneticPr fontId="4" type="noConversion"/>
  </si>
  <si>
    <t>https://kevinweilab.com</t>
    <phoneticPr fontId="4" type="noConversion"/>
  </si>
  <si>
    <t>Pathogenic fibroblast differentiation in rheumatoid arthritis</t>
  </si>
  <si>
    <t>Joan S, Brugge</t>
    <phoneticPr fontId="4" type="noConversion"/>
  </si>
  <si>
    <t>joan_brugge@hms.harvard.edu</t>
    <phoneticPr fontId="4" type="noConversion"/>
  </si>
  <si>
    <t>Cancer</t>
    <phoneticPr fontId="4" type="noConversion"/>
  </si>
  <si>
    <t>https://www.nature.com/articles/s41588-024-01958-6?utm_source=rct_congratemailt&amp;utm_medium=email&amp;utm_campaign=nonoa_20241111&amp;utm_content=10.1038/s41588-024-01958-6</t>
  </si>
  <si>
    <t>Andrew B. Lassar</t>
    <phoneticPr fontId="4" type="noConversion"/>
  </si>
  <si>
    <t> transcriptional regulatory pathways that regulate chondrocyte formation and maturation</t>
  </si>
  <si>
    <t>Andrew_Lassar@hms.harvard.edu</t>
    <phoneticPr fontId="4" type="noConversion"/>
  </si>
  <si>
    <t>Sara Buhrlage</t>
  </si>
  <si>
    <t>https://buhrlagelab.dana-farber.org/contact.html</t>
    <phoneticPr fontId="4" type="noConversion"/>
  </si>
  <si>
    <t>deubiquitinase</t>
  </si>
  <si>
    <t>Philip A. Cole</t>
    <phoneticPr fontId="4" type="noConversion"/>
  </si>
  <si>
    <t>protein post-translational modifications</t>
    <phoneticPr fontId="4" type="noConversion"/>
  </si>
  <si>
    <t>https://www.nature.com/articles/s41589-024-01671-9</t>
  </si>
  <si>
    <t>Justin Kim</t>
    <phoneticPr fontId="4" type="noConversion"/>
  </si>
  <si>
    <t>https://www.nature.com/articles/s41590-020-0669-6</t>
  </si>
  <si>
    <t> signaling pathways and networks regulating essential basic cellular processes</t>
  </si>
  <si>
    <t>https://zhou-lab.org/contact-me</t>
  </si>
  <si>
    <t xml:space="preserve">Xin Zhou </t>
    <phoneticPr fontId="4" type="noConversion"/>
  </si>
  <si>
    <t>protein engineering and synthetic biology</t>
  </si>
  <si>
    <t>xin_zhou1@dfci.harvard.edu</t>
    <phoneticPr fontId="4" type="noConversion"/>
  </si>
  <si>
    <t>Hadley D. Sikes</t>
    <phoneticPr fontId="4" type="noConversion"/>
  </si>
  <si>
    <t>MIT</t>
    <phoneticPr fontId="4" type="noConversion"/>
  </si>
  <si>
    <t>biosensors</t>
    <phoneticPr fontId="4" type="noConversion"/>
  </si>
  <si>
    <t>sikes@mit.edu</t>
  </si>
  <si>
    <t>https://hsikeslab.mit.edu/research</t>
  </si>
  <si>
    <t>https://web.mit.edu/deblina-sarkar/thisformat_postdoc.html</t>
    <phoneticPr fontId="4" type="noConversion"/>
  </si>
  <si>
    <t>saraj_buhrlage@dfci.harvard.edu</t>
    <phoneticPr fontId="4" type="noConversion"/>
  </si>
  <si>
    <t>https://kimlab.dana-farber.org/people.html</t>
    <phoneticPr fontId="4" type="noConversion"/>
  </si>
  <si>
    <t>https://hsci.harvard.edu/lassar-lab-postdoctoral-fellow-0</t>
    <phoneticPr fontId="4" type="noConversion"/>
  </si>
  <si>
    <t>Applied</t>
  </si>
  <si>
    <t>Promising-Unapplied</t>
  </si>
  <si>
    <t>Highly related-unapplied</t>
  </si>
  <si>
    <t>Justin_Kim@dfci.harvard.edu</t>
  </si>
  <si>
    <r>
      <t>五角星</t>
    </r>
    <r>
      <rPr>
        <sz val="12"/>
        <color theme="1"/>
        <rFont val="Apple Color Emoji"/>
        <family val="2"/>
      </rPr>
      <t>⭐️</t>
    </r>
  </si>
  <si>
    <t>Kipp Weiskopf</t>
  </si>
  <si>
    <t>Whitehead</t>
  </si>
  <si>
    <t>macrophage-directed therapies</t>
  </si>
  <si>
    <t>he characterized the CD47/SIRPa interaction as an immune checkpoint that regulates macrophages in the tumor microenvironment</t>
  </si>
  <si>
    <t>https://www.weiskopf-lab.org/join-us</t>
  </si>
  <si>
    <t>jaraki@wi.mit.edu</t>
  </si>
  <si>
    <t>Online application</t>
  </si>
  <si>
    <t xml:space="preserve"> </t>
  </si>
  <si>
    <t>10 um</t>
  </si>
  <si>
    <t>ScaleBar</t>
  </si>
  <si>
    <t>A</t>
  </si>
  <si>
    <t>x (um)</t>
  </si>
  <si>
    <t>A/x</t>
  </si>
  <si>
    <t xml:space="preserve">number </t>
  </si>
  <si>
    <t>distance in imageJ</t>
  </si>
  <si>
    <t>distance in nm</t>
  </si>
  <si>
    <t>scale bar</t>
  </si>
  <si>
    <t>imagej</t>
  </si>
  <si>
    <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</si>
</sst>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sz val="9"/>
      <name val="Calibri"/>
      <family val="3"/>
      <charset val="134"/>
      <scheme val="minor"/>
    </font>
    <font>
      <sz val="10"/>
      <color rgb="FF000000"/>
      <name val="等线"/>
      <family val="4"/>
      <charset val="134"/>
    </font>
    <font>
      <u/>
      <sz val="12"/>
      <color theme="10"/>
      <name val="Calibri"/>
      <family val="2"/>
      <scheme val="minor"/>
    </font>
    <font>
      <sz val="12"/>
      <color theme="1"/>
      <name val="Apple Color Emoji"/>
      <family val="2"/>
    </font>
    <font>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6" fillId="0" borderId="0" xfId="1" applyAlignment="1">
      <alignment horizontal="left" vertical="center" wrapText="1"/>
    </xf>
    <xf numFmtId="0" fontId="0" fillId="2" borderId="0" xfId="0" applyFill="1"/>
    <xf numFmtId="0" fontId="0" fillId="3" borderId="0" xfId="0" applyFill="1"/>
    <xf numFmtId="0" fontId="0" fillId="3" borderId="1" xfId="0" applyFill="1" applyBorder="1"/>
    <xf numFmtId="0" fontId="0" fillId="4" borderId="2" xfId="0" applyFill="1" applyBorder="1"/>
    <xf numFmtId="0" fontId="0" fillId="2" borderId="3" xfId="0" applyFill="1" applyBorder="1" applyAlignment="1">
      <alignment wrapText="1"/>
    </xf>
    <xf numFmtId="0" fontId="0" fillId="0" borderId="0" xfId="0" applyAlignment="1">
      <alignment horizontal="left" vertical="center" wrapText="1"/>
    </xf>
    <xf numFmtId="0" fontId="0" fillId="2" borderId="0" xfId="0" applyFill="1" applyAlignment="1">
      <alignment horizontal="left" vertical="center" wrapText="1"/>
    </xf>
    <xf numFmtId="0" fontId="8" fillId="0" borderId="0" xfId="0" applyFont="1" applyAlignment="1">
      <alignment vertical="center" wrapText="1"/>
    </xf>
    <xf numFmtId="0" fontId="0" fillId="0" borderId="0" xfId="0" applyAlignment="1">
      <alignment vertical="center" wrapText="1"/>
    </xf>
    <xf numFmtId="0" fontId="6" fillId="2" borderId="0" xfId="1" applyFill="1" applyAlignment="1">
      <alignment horizontal="left" vertical="center" wrapText="1"/>
    </xf>
    <xf numFmtId="0" fontId="6" fillId="0" borderId="0" xfId="1" applyFill="1" applyAlignment="1">
      <alignment vertical="center" wrapText="1"/>
    </xf>
    <xf numFmtId="0" fontId="6" fillId="0" borderId="0" xfId="1" applyAlignment="1">
      <alignment vertical="center" wrapText="1"/>
    </xf>
  </cellXfs>
  <cellStyles count="2">
    <cellStyle name="Hyperlink" xfId="1" builtinId="8"/>
    <cellStyle name="Normal" xfId="0" builtinId="0"/>
  </cellStyles>
  <dxfs count="13">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strike val="0"/>
        <outline val="0"/>
        <shadow val="0"/>
        <vertAlign val="baseline"/>
        <sz val="12"/>
      </font>
      <alignment horizontal="lef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9D458D-497B-0B48-BC6F-20AB220DC6CE}" name="Table2" displayName="Table2" ref="A1:K31" totalsRowShown="0" headerRowDxfId="12" dataDxfId="11">
  <autoFilter ref="A1:K31" xr:uid="{409D458D-497B-0B48-BC6F-20AB220DC6CE}"/>
  <tableColumns count="11">
    <tableColumn id="1" xr3:uid="{32770E84-6626-AD45-8CF2-B7113ECE5E81}" name="Rank" dataDxfId="10"/>
    <tableColumn id="11" xr3:uid="{7AECB505-6E6C-4842-9591-3DF9457D9EA6}" name="PI Name" dataDxfId="9"/>
    <tableColumn id="2" xr3:uid="{84EDDA1F-5669-E347-8E7F-0CAFFBE05467}" name="Institution" dataDxfId="8"/>
    <tableColumn id="3" xr3:uid="{DE09859D-DABB-254C-88ED-7C48CFDE72C7}" name="City" dataDxfId="7"/>
    <tableColumn id="4" xr3:uid="{81991788-5789-EE42-A76A-6BB9A71EC43C}" name="Field/subfield" dataDxfId="6"/>
    <tableColumn id="5" xr3:uid="{9325D75C-078E-C543-8BF0-BBDCD60A2429}" name="Connection?" dataDxfId="5"/>
    <tableColumn id="6" xr3:uid="{61D3EB79-A6B0-154F-895F-09E82953A425}" name="Papers of interest" dataDxfId="4"/>
    <tableColumn id="7" xr3:uid="{3DF4BFCF-BE20-ED41-B8AA-85B3640CE49B}" name="[criterion a]" dataDxfId="3"/>
    <tableColumn id="8" xr3:uid="{35E06F35-73F7-8E44-AC98-90620613724E}" name="[criterion b]" dataDxfId="2"/>
    <tableColumn id="9" xr3:uid="{6F536201-05CB-C54F-9542-CBF1486D2124}" name="[emial address]" dataDxfId="1"/>
    <tableColumn id="10" xr3:uid="{2A284FAF-7664-9F4E-B842-6F212425EE34}" name="Notes"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uhrlagelab.dana-farber.org/contact.html" TargetMode="External"/><Relationship Id="rId13" Type="http://schemas.openxmlformats.org/officeDocument/2006/relationships/hyperlink" Target="https://kimlab.dana-farber.org/people.html" TargetMode="External"/><Relationship Id="rId18" Type="http://schemas.openxmlformats.org/officeDocument/2006/relationships/vmlDrawing" Target="../drawings/vmlDrawing1.vml"/><Relationship Id="rId3" Type="http://schemas.openxmlformats.org/officeDocument/2006/relationships/hyperlink" Target="https://arnaoutlab.org/" TargetMode="External"/><Relationship Id="rId7" Type="http://schemas.openxmlformats.org/officeDocument/2006/relationships/hyperlink" Target="mailto:Andrew_Lassar@hms.harvard.edu" TargetMode="External"/><Relationship Id="rId12" Type="http://schemas.openxmlformats.org/officeDocument/2006/relationships/hyperlink" Target="mailto:saraj_buhrlage@dfci.harvard.edu" TargetMode="External"/><Relationship Id="rId17" Type="http://schemas.openxmlformats.org/officeDocument/2006/relationships/hyperlink" Target="mailto:jaraki@wi.mit.edu" TargetMode="External"/><Relationship Id="rId2" Type="http://schemas.openxmlformats.org/officeDocument/2006/relationships/hyperlink" Target="https://www.keatinglab.mit.edu/positions" TargetMode="External"/><Relationship Id="rId16" Type="http://schemas.openxmlformats.org/officeDocument/2006/relationships/hyperlink" Target="https://www.weiskopf-lab.org/join-us" TargetMode="External"/><Relationship Id="rId20" Type="http://schemas.openxmlformats.org/officeDocument/2006/relationships/comments" Target="../comments1.xml"/><Relationship Id="rId1" Type="http://schemas.openxmlformats.org/officeDocument/2006/relationships/hyperlink" Target="mailto:keating@mit.edu" TargetMode="External"/><Relationship Id="rId6" Type="http://schemas.openxmlformats.org/officeDocument/2006/relationships/hyperlink" Target="mailto:joan_brugge@hms.harvard.edu" TargetMode="External"/><Relationship Id="rId11" Type="http://schemas.openxmlformats.org/officeDocument/2006/relationships/hyperlink" Target="https://web.mit.edu/deblina-sarkar/thisformat_postdoc.html" TargetMode="External"/><Relationship Id="rId5" Type="http://schemas.openxmlformats.org/officeDocument/2006/relationships/hyperlink" Target="https://kevinweilab.com/" TargetMode="External"/><Relationship Id="rId15" Type="http://schemas.openxmlformats.org/officeDocument/2006/relationships/hyperlink" Target="mailto:Justin_Kim@dfci.harvard.edu" TargetMode="External"/><Relationship Id="rId10" Type="http://schemas.openxmlformats.org/officeDocument/2006/relationships/hyperlink" Target="mailto:sikes@mit.edu" TargetMode="External"/><Relationship Id="rId19" Type="http://schemas.openxmlformats.org/officeDocument/2006/relationships/table" Target="../tables/table1.xml"/><Relationship Id="rId4" Type="http://schemas.openxmlformats.org/officeDocument/2006/relationships/hyperlink" Target="mailto:rarnaout@bidmc.org" TargetMode="External"/><Relationship Id="rId9" Type="http://schemas.openxmlformats.org/officeDocument/2006/relationships/hyperlink" Target="mailto:xin_zhou1@dfci.harvard.edu" TargetMode="External"/><Relationship Id="rId14" Type="http://schemas.openxmlformats.org/officeDocument/2006/relationships/hyperlink" Target="https://hsci.harvard.edu/lassar-lab-postdoctoral-fellow-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D600-667F-1A4A-957F-CBEFB8AAE0A6}">
  <dimension ref="A1:K35"/>
  <sheetViews>
    <sheetView zoomScale="150" workbookViewId="0">
      <selection activeCell="C20" sqref="C20"/>
    </sheetView>
  </sheetViews>
  <sheetFormatPr defaultColWidth="11" defaultRowHeight="15.75"/>
  <cols>
    <col min="1" max="1" width="5.625" customWidth="1"/>
    <col min="2" max="2" width="14.625" customWidth="1"/>
    <col min="3" max="3" width="31.375" customWidth="1"/>
    <col min="4" max="4" width="8.875" style="3" customWidth="1"/>
    <col min="5" max="5" width="33.625" style="3" customWidth="1"/>
    <col min="6" max="6" width="13.625" bestFit="1" customWidth="1"/>
    <col min="7" max="7" width="22.875" customWidth="1"/>
    <col min="8" max="8" width="29.875" customWidth="1"/>
    <col min="9" max="9" width="17.5" customWidth="1"/>
    <col min="10" max="10" width="38.5" customWidth="1"/>
    <col min="11" max="11" width="37" customWidth="1"/>
  </cols>
  <sheetData>
    <row r="1" spans="1:11">
      <c r="A1" s="1" t="s">
        <v>9</v>
      </c>
      <c r="B1" s="1" t="s">
        <v>0</v>
      </c>
      <c r="C1" s="1" t="s">
        <v>1</v>
      </c>
      <c r="D1" s="2" t="s">
        <v>2</v>
      </c>
      <c r="E1" s="2" t="s">
        <v>3</v>
      </c>
      <c r="F1" s="1" t="s">
        <v>4</v>
      </c>
      <c r="G1" s="1" t="s">
        <v>5</v>
      </c>
      <c r="H1" s="1" t="s">
        <v>6</v>
      </c>
      <c r="I1" s="1" t="s">
        <v>7</v>
      </c>
      <c r="J1" s="1" t="s">
        <v>14</v>
      </c>
      <c r="K1" s="1" t="s">
        <v>8</v>
      </c>
    </row>
    <row r="2" spans="1:11" ht="60.95" customHeight="1">
      <c r="A2" s="10">
        <v>1</v>
      </c>
      <c r="B2" s="10" t="s">
        <v>10</v>
      </c>
      <c r="C2" s="10" t="s">
        <v>11</v>
      </c>
      <c r="D2" s="10" t="s">
        <v>12</v>
      </c>
      <c r="E2" s="10" t="s">
        <v>13</v>
      </c>
      <c r="F2" s="10"/>
      <c r="G2" s="10"/>
      <c r="H2" s="10"/>
      <c r="I2" s="10"/>
      <c r="J2" s="4" t="s">
        <v>15</v>
      </c>
      <c r="K2" s="4" t="s">
        <v>16</v>
      </c>
    </row>
    <row r="3" spans="1:11" ht="65.099999999999994" customHeight="1">
      <c r="A3" s="10">
        <v>2</v>
      </c>
      <c r="B3" s="10" t="s">
        <v>17</v>
      </c>
      <c r="C3" s="10" t="s">
        <v>18</v>
      </c>
      <c r="D3" s="10" t="s">
        <v>12</v>
      </c>
      <c r="E3" s="10" t="s">
        <v>22</v>
      </c>
      <c r="F3" s="10"/>
      <c r="G3" s="10"/>
      <c r="H3" s="10"/>
      <c r="I3" s="10" t="s">
        <v>21</v>
      </c>
      <c r="J3" s="4" t="s">
        <v>20</v>
      </c>
      <c r="K3" s="4" t="s">
        <v>19</v>
      </c>
    </row>
    <row r="4" spans="1:11" ht="63" customHeight="1">
      <c r="A4" s="10">
        <v>3</v>
      </c>
      <c r="B4" s="10" t="s">
        <v>23</v>
      </c>
      <c r="C4" s="10" t="s">
        <v>18</v>
      </c>
      <c r="D4" s="10" t="s">
        <v>12</v>
      </c>
      <c r="E4" s="10" t="s">
        <v>25</v>
      </c>
      <c r="F4" s="10"/>
      <c r="G4" s="10" t="s">
        <v>27</v>
      </c>
      <c r="H4" s="10"/>
      <c r="I4" s="10"/>
      <c r="J4" s="10"/>
      <c r="K4" s="4" t="s">
        <v>26</v>
      </c>
    </row>
    <row r="5" spans="1:11" ht="57" customHeight="1">
      <c r="A5" s="10">
        <v>4</v>
      </c>
      <c r="B5" s="10" t="s">
        <v>28</v>
      </c>
      <c r="C5" s="10" t="s">
        <v>24</v>
      </c>
      <c r="D5" s="10" t="s">
        <v>12</v>
      </c>
      <c r="E5" s="10" t="s">
        <v>30</v>
      </c>
      <c r="F5" s="10"/>
      <c r="G5" s="10" t="s">
        <v>31</v>
      </c>
      <c r="H5" s="10"/>
      <c r="I5" s="10"/>
      <c r="J5" s="4" t="s">
        <v>29</v>
      </c>
      <c r="K5" s="10"/>
    </row>
    <row r="6" spans="1:11" ht="47.25">
      <c r="A6" s="10">
        <v>5</v>
      </c>
      <c r="B6" s="10" t="s">
        <v>32</v>
      </c>
      <c r="C6" s="10" t="s">
        <v>24</v>
      </c>
      <c r="D6" s="10" t="s">
        <v>12</v>
      </c>
      <c r="E6" s="10" t="s">
        <v>33</v>
      </c>
      <c r="F6" s="10"/>
      <c r="G6" s="10"/>
      <c r="H6" s="4" t="s">
        <v>56</v>
      </c>
      <c r="I6" s="10"/>
      <c r="J6" s="4" t="s">
        <v>34</v>
      </c>
      <c r="K6" s="10"/>
    </row>
    <row r="7" spans="1:11" s="5" customFormat="1" ht="31.5">
      <c r="A7" s="11">
        <v>6</v>
      </c>
      <c r="B7" s="11" t="s">
        <v>35</v>
      </c>
      <c r="C7" s="10" t="s">
        <v>24</v>
      </c>
      <c r="D7" s="10" t="s">
        <v>12</v>
      </c>
      <c r="E7" s="11" t="s">
        <v>37</v>
      </c>
      <c r="F7" s="11"/>
      <c r="G7" s="11"/>
      <c r="H7" s="11" t="s">
        <v>40</v>
      </c>
      <c r="I7" s="11"/>
      <c r="J7" s="14" t="s">
        <v>54</v>
      </c>
      <c r="K7" s="14" t="s">
        <v>36</v>
      </c>
    </row>
    <row r="8" spans="1:11" ht="31.5">
      <c r="A8" s="10">
        <v>7</v>
      </c>
      <c r="B8" s="10" t="s">
        <v>38</v>
      </c>
      <c r="C8" s="10" t="s">
        <v>24</v>
      </c>
      <c r="D8" s="10" t="s">
        <v>12</v>
      </c>
      <c r="E8" s="10" t="s">
        <v>39</v>
      </c>
      <c r="F8" s="10"/>
      <c r="G8" s="10"/>
      <c r="H8" s="10"/>
      <c r="I8" s="10"/>
      <c r="J8" s="10"/>
      <c r="K8" s="10"/>
    </row>
    <row r="9" spans="1:11" s="5" customFormat="1" ht="93" customHeight="1">
      <c r="A9" s="11">
        <v>8</v>
      </c>
      <c r="B9" s="11" t="s">
        <v>41</v>
      </c>
      <c r="C9" s="11" t="s">
        <v>24</v>
      </c>
      <c r="D9" s="10" t="s">
        <v>12</v>
      </c>
      <c r="E9" s="12" t="s">
        <v>43</v>
      </c>
      <c r="F9" s="11"/>
      <c r="G9" s="11"/>
      <c r="H9" s="11" t="s">
        <v>42</v>
      </c>
      <c r="I9" s="11"/>
      <c r="J9" s="15" t="s">
        <v>60</v>
      </c>
      <c r="K9" s="14" t="s">
        <v>55</v>
      </c>
    </row>
    <row r="10" spans="1:11" ht="31.5">
      <c r="A10" s="10">
        <v>9</v>
      </c>
      <c r="B10" s="10" t="s">
        <v>45</v>
      </c>
      <c r="C10" s="10" t="s">
        <v>24</v>
      </c>
      <c r="D10" s="10" t="s">
        <v>12</v>
      </c>
      <c r="E10" s="10" t="s">
        <v>46</v>
      </c>
      <c r="F10" s="10"/>
      <c r="G10" s="10"/>
      <c r="H10" s="10"/>
      <c r="I10" s="10"/>
      <c r="J10" s="4" t="s">
        <v>47</v>
      </c>
      <c r="K10" s="10" t="s">
        <v>44</v>
      </c>
    </row>
    <row r="11" spans="1:11">
      <c r="A11" s="10">
        <v>10</v>
      </c>
      <c r="B11" s="10" t="s">
        <v>48</v>
      </c>
      <c r="C11" s="10" t="s">
        <v>49</v>
      </c>
      <c r="D11" s="10" t="s">
        <v>12</v>
      </c>
      <c r="E11" s="10" t="s">
        <v>50</v>
      </c>
      <c r="F11" s="10"/>
      <c r="G11" s="10"/>
      <c r="H11" s="10"/>
      <c r="I11" s="10"/>
      <c r="J11" s="16" t="s">
        <v>51</v>
      </c>
      <c r="K11" s="10" t="s">
        <v>52</v>
      </c>
    </row>
    <row r="12" spans="1:11" ht="78.75">
      <c r="A12" s="10">
        <v>11</v>
      </c>
      <c r="B12" s="10" t="s">
        <v>62</v>
      </c>
      <c r="C12" s="10" t="s">
        <v>63</v>
      </c>
      <c r="D12" s="10" t="s">
        <v>12</v>
      </c>
      <c r="E12" s="10" t="s">
        <v>64</v>
      </c>
      <c r="F12" s="10"/>
      <c r="G12" s="10"/>
      <c r="H12" s="10" t="s">
        <v>65</v>
      </c>
      <c r="I12" s="10" t="s">
        <v>68</v>
      </c>
      <c r="J12" s="4" t="s">
        <v>67</v>
      </c>
      <c r="K12" s="4" t="s">
        <v>66</v>
      </c>
    </row>
    <row r="13" spans="1:11">
      <c r="A13" s="13"/>
      <c r="B13" s="13"/>
      <c r="C13" s="13"/>
      <c r="D13" s="13"/>
      <c r="E13" s="13"/>
      <c r="F13" s="13"/>
      <c r="G13" s="13"/>
      <c r="H13" s="13"/>
      <c r="I13" s="13"/>
      <c r="J13" s="13"/>
      <c r="K13" s="13"/>
    </row>
    <row r="14" spans="1:11">
      <c r="A14" s="10">
        <v>13</v>
      </c>
      <c r="B14" s="10"/>
      <c r="C14" s="10"/>
      <c r="D14" s="10"/>
      <c r="E14" s="10"/>
      <c r="F14" s="10"/>
      <c r="G14" s="10"/>
      <c r="H14" s="10"/>
      <c r="I14" s="10"/>
      <c r="J14" s="10"/>
      <c r="K14" s="10"/>
    </row>
    <row r="15" spans="1:11">
      <c r="A15" s="10">
        <v>14</v>
      </c>
      <c r="B15" s="10"/>
      <c r="C15" s="10"/>
      <c r="D15" s="10"/>
      <c r="E15" s="10"/>
      <c r="F15" s="10"/>
      <c r="G15" s="10"/>
      <c r="H15" s="10"/>
      <c r="I15" s="10"/>
      <c r="J15" s="10"/>
      <c r="K15" s="10"/>
    </row>
    <row r="16" spans="1:11">
      <c r="A16" s="10">
        <v>15</v>
      </c>
      <c r="B16" s="10"/>
      <c r="C16" s="10"/>
      <c r="D16" s="10"/>
      <c r="E16" s="10"/>
      <c r="F16" s="10"/>
      <c r="G16" s="10"/>
      <c r="H16" s="10"/>
      <c r="I16" s="10"/>
      <c r="J16" s="10"/>
      <c r="K16" s="10"/>
    </row>
    <row r="17" spans="1:11">
      <c r="A17" s="10">
        <v>16</v>
      </c>
      <c r="B17" s="10"/>
      <c r="C17" s="10"/>
      <c r="D17" s="10"/>
      <c r="E17" s="10"/>
      <c r="F17" s="10"/>
      <c r="G17" s="10"/>
      <c r="H17" s="10"/>
      <c r="I17" s="10"/>
      <c r="J17" s="10"/>
      <c r="K17" s="10"/>
    </row>
    <row r="18" spans="1:11">
      <c r="A18" s="10">
        <v>17</v>
      </c>
      <c r="B18" s="10"/>
      <c r="C18" s="10"/>
      <c r="D18" s="10"/>
      <c r="E18" s="10"/>
      <c r="F18" s="10"/>
      <c r="G18" s="10"/>
      <c r="H18" s="10"/>
      <c r="I18" s="10"/>
      <c r="J18" s="10"/>
      <c r="K18" s="10"/>
    </row>
    <row r="19" spans="1:11">
      <c r="A19" s="10">
        <v>18</v>
      </c>
      <c r="B19" s="10"/>
      <c r="C19" s="10"/>
      <c r="D19" s="10"/>
      <c r="E19" s="10"/>
      <c r="F19" s="10"/>
      <c r="G19" s="10"/>
      <c r="H19" s="10"/>
      <c r="I19" s="10"/>
      <c r="J19" s="10"/>
      <c r="K19" s="10"/>
    </row>
    <row r="20" spans="1:11">
      <c r="A20" s="10">
        <v>19</v>
      </c>
      <c r="B20" s="10"/>
      <c r="C20" s="10"/>
      <c r="D20" s="10"/>
      <c r="E20" s="10"/>
      <c r="F20" s="10"/>
      <c r="G20" s="10"/>
      <c r="H20" s="10" t="s">
        <v>69</v>
      </c>
      <c r="I20" s="10"/>
      <c r="J20" s="10"/>
      <c r="K20" s="10"/>
    </row>
    <row r="21" spans="1:11">
      <c r="A21" s="10">
        <v>20</v>
      </c>
      <c r="B21" s="10"/>
      <c r="C21" s="10"/>
      <c r="D21" s="10"/>
      <c r="E21" s="10"/>
      <c r="F21" s="10"/>
      <c r="G21" s="10"/>
      <c r="H21" s="10"/>
      <c r="I21" s="10"/>
      <c r="J21" s="10"/>
      <c r="K21" s="10"/>
    </row>
    <row r="22" spans="1:11">
      <c r="A22" s="10">
        <v>21</v>
      </c>
      <c r="B22" s="10"/>
      <c r="C22" s="10"/>
      <c r="D22" s="10"/>
      <c r="E22" s="10"/>
      <c r="F22" s="10"/>
      <c r="G22" s="10"/>
      <c r="H22" s="10"/>
      <c r="I22" s="10"/>
      <c r="J22" s="10"/>
      <c r="K22" s="10"/>
    </row>
    <row r="23" spans="1:11">
      <c r="A23" s="10">
        <v>22</v>
      </c>
      <c r="B23" s="10"/>
      <c r="C23" s="10"/>
      <c r="D23" s="10"/>
      <c r="E23" s="10"/>
      <c r="F23" s="10"/>
      <c r="G23" s="10"/>
      <c r="H23" s="10"/>
      <c r="I23" s="10"/>
      <c r="J23" s="10"/>
      <c r="K23" s="10"/>
    </row>
    <row r="24" spans="1:11">
      <c r="A24" s="10">
        <v>23</v>
      </c>
      <c r="B24" s="10"/>
      <c r="C24" s="10"/>
      <c r="D24" s="10"/>
      <c r="E24" s="10"/>
      <c r="F24" s="10"/>
      <c r="G24" s="10"/>
      <c r="H24" s="10"/>
      <c r="I24" s="10"/>
      <c r="J24" s="10"/>
      <c r="K24" s="10"/>
    </row>
    <row r="25" spans="1:11">
      <c r="A25" s="10">
        <v>24</v>
      </c>
      <c r="B25" s="10"/>
      <c r="C25" s="10"/>
      <c r="D25" s="10"/>
      <c r="E25" s="10"/>
      <c r="F25" s="10"/>
      <c r="G25" s="10"/>
      <c r="H25" s="10"/>
      <c r="I25" s="10"/>
      <c r="J25" s="10"/>
      <c r="K25" s="10"/>
    </row>
    <row r="26" spans="1:11">
      <c r="A26" s="10">
        <v>25</v>
      </c>
      <c r="B26" s="10"/>
      <c r="C26" s="10"/>
      <c r="D26" s="10"/>
      <c r="E26" s="10"/>
      <c r="F26" s="10"/>
      <c r="G26" s="10"/>
      <c r="H26" s="10"/>
      <c r="I26" s="10"/>
      <c r="J26" s="10"/>
      <c r="K26" s="10"/>
    </row>
    <row r="27" spans="1:11">
      <c r="A27" s="10">
        <v>26</v>
      </c>
      <c r="B27" s="10"/>
      <c r="C27" s="10"/>
      <c r="D27" s="10"/>
      <c r="E27" s="10"/>
      <c r="F27" s="10"/>
      <c r="G27" s="10"/>
      <c r="H27" s="10"/>
      <c r="I27" s="10"/>
      <c r="J27" s="10"/>
      <c r="K27" s="10"/>
    </row>
    <row r="28" spans="1:11">
      <c r="A28" s="10">
        <v>27</v>
      </c>
      <c r="B28" s="10"/>
      <c r="C28" s="10"/>
      <c r="D28" s="10"/>
      <c r="E28" s="10"/>
      <c r="F28" s="10"/>
      <c r="G28" s="10"/>
      <c r="H28" s="10"/>
      <c r="I28" s="10"/>
      <c r="J28" s="10"/>
      <c r="K28" s="10"/>
    </row>
    <row r="29" spans="1:11">
      <c r="A29" s="10">
        <v>28</v>
      </c>
      <c r="B29" s="10"/>
      <c r="C29" s="10"/>
      <c r="D29" s="10"/>
      <c r="E29" s="10"/>
      <c r="F29" s="10"/>
      <c r="G29" s="10"/>
      <c r="H29" s="10"/>
      <c r="I29" s="10"/>
      <c r="J29" s="10"/>
      <c r="K29" s="10"/>
    </row>
    <row r="30" spans="1:11">
      <c r="A30" s="10">
        <v>29</v>
      </c>
      <c r="B30" s="10"/>
      <c r="C30" s="10"/>
      <c r="D30" s="10"/>
      <c r="E30" s="10"/>
      <c r="F30" s="10"/>
      <c r="G30" s="10"/>
      <c r="H30" s="10"/>
      <c r="I30" s="10"/>
      <c r="J30" s="10"/>
      <c r="K30" s="10"/>
    </row>
    <row r="31" spans="1:11" ht="31.5">
      <c r="A31" s="10">
        <v>12</v>
      </c>
      <c r="B31" s="10" t="s">
        <v>61</v>
      </c>
      <c r="C31" s="4" t="s">
        <v>53</v>
      </c>
      <c r="D31" s="10"/>
      <c r="E31" s="10"/>
      <c r="F31" s="10"/>
      <c r="G31" s="10"/>
      <c r="H31" s="10"/>
      <c r="I31" s="10"/>
      <c r="J31" s="10"/>
      <c r="K31" s="10"/>
    </row>
    <row r="32" spans="1:11" ht="16.5" thickBot="1"/>
    <row r="33" spans="3:3">
      <c r="C33" s="7" t="s">
        <v>57</v>
      </c>
    </row>
    <row r="34" spans="3:3">
      <c r="C34" s="8" t="s">
        <v>58</v>
      </c>
    </row>
    <row r="35" spans="3:3" ht="16.5" thickBot="1">
      <c r="C35" s="9" t="s">
        <v>59</v>
      </c>
    </row>
  </sheetData>
  <phoneticPr fontId="4" type="noConversion"/>
  <hyperlinks>
    <hyperlink ref="J2" r:id="rId1" xr:uid="{950FB918-4A17-614C-B79B-966128257765}"/>
    <hyperlink ref="K2" r:id="rId2" xr:uid="{A04A8696-987A-E844-95FF-20A1E2A59340}"/>
    <hyperlink ref="K3" r:id="rId3" location="team" xr:uid="{3BD62F93-5574-644D-8E84-12FEDF09039B}"/>
    <hyperlink ref="J3" r:id="rId4" xr:uid="{C00D2A3E-0696-F04E-A591-F947BF1D3A1A}"/>
    <hyperlink ref="K4" r:id="rId5" xr:uid="{D0784A4F-6B3D-2844-922A-475324FED819}"/>
    <hyperlink ref="J5" r:id="rId6" xr:uid="{1E814672-05A9-FA4C-81EB-2DFA735DDF65}"/>
    <hyperlink ref="J6" r:id="rId7" xr:uid="{5752861D-7973-344B-9667-DE376DF889AA}"/>
    <hyperlink ref="K7" r:id="rId8" xr:uid="{0DA579E8-15ED-D34C-B9A7-F0DDC27169C3}"/>
    <hyperlink ref="J10" r:id="rId9" xr:uid="{E923E739-3A4D-8B45-98F4-10AB305EF7F9}"/>
    <hyperlink ref="J11" r:id="rId10" xr:uid="{27CAE5C9-D136-2342-89C8-A7C223F188BF}"/>
    <hyperlink ref="C31" r:id="rId11" xr:uid="{03331AAE-D56D-864B-A9A1-5CD63EE6A1D7}"/>
    <hyperlink ref="J7" r:id="rId12" xr:uid="{41658429-0875-5E4B-8EAC-C474BE131396}"/>
    <hyperlink ref="K9" r:id="rId13" xr:uid="{6D45F8A4-17B3-8E41-8055-597A30AA7DBE}"/>
    <hyperlink ref="H6" r:id="rId14" xr:uid="{A8948A63-6AAB-4243-9E4A-DAEC4C560D36}"/>
    <hyperlink ref="J9" r:id="rId15" xr:uid="{267EE151-3D7F-C347-8912-546F8A81E7E7}"/>
    <hyperlink ref="K12" r:id="rId16" xr:uid="{7969DE74-9D95-744E-B6D8-1541F16BECCF}"/>
    <hyperlink ref="J12" r:id="rId17" xr:uid="{301FE066-CE5C-0146-B771-B91EF2BB96EC}"/>
  </hyperlinks>
  <pageMargins left="0.7" right="0.7" top="0.75" bottom="0.75" header="0.3" footer="0.3"/>
  <legacyDrawing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6169-08FA-0242-84E5-15BF8AB689C5}">
  <dimension ref="A1:D192"/>
  <sheetViews>
    <sheetView zoomScale="145" zoomScaleNormal="145" workbookViewId="0">
      <selection activeCell="B1" sqref="B1:B1048576"/>
    </sheetView>
  </sheetViews>
  <sheetFormatPr defaultColWidth="11" defaultRowHeight="15.75"/>
  <sheetData>
    <row r="1" spans="1:3">
      <c r="A1" t="s">
        <v>72</v>
      </c>
      <c r="B1" t="s">
        <v>73</v>
      </c>
      <c r="C1" t="s">
        <v>74</v>
      </c>
    </row>
    <row r="2" spans="1:3">
      <c r="A2">
        <v>1.56</v>
      </c>
      <c r="B2">
        <f>A2/1.936</f>
        <v>0.80578512396694224</v>
      </c>
      <c r="C2">
        <f>A2/B2</f>
        <v>1.9359999999999999</v>
      </c>
    </row>
    <row r="3" spans="1:3">
      <c r="A3">
        <v>0.92</v>
      </c>
      <c r="B3">
        <f t="shared" ref="B3:B66" si="0">A3/1.936</f>
        <v>0.47520661157024796</v>
      </c>
      <c r="C3">
        <f t="shared" ref="C3:C66" si="1">A3/B3</f>
        <v>1.9359999999999999</v>
      </c>
    </row>
    <row r="4" spans="1:3">
      <c r="A4">
        <v>1.1100000000000001</v>
      </c>
      <c r="B4">
        <f t="shared" si="0"/>
        <v>0.57334710743801665</v>
      </c>
      <c r="C4">
        <f t="shared" si="1"/>
        <v>1.9359999999999997</v>
      </c>
    </row>
    <row r="5" spans="1:3">
      <c r="A5">
        <v>1.22</v>
      </c>
      <c r="B5">
        <f t="shared" si="0"/>
        <v>0.6301652892561983</v>
      </c>
      <c r="C5">
        <f t="shared" si="1"/>
        <v>1.9360000000000002</v>
      </c>
    </row>
    <row r="6" spans="1:3">
      <c r="A6">
        <v>1.31</v>
      </c>
      <c r="B6">
        <f t="shared" si="0"/>
        <v>0.67665289256198347</v>
      </c>
      <c r="C6">
        <f t="shared" si="1"/>
        <v>1.9360000000000002</v>
      </c>
    </row>
    <row r="7" spans="1:3">
      <c r="A7">
        <v>1.21</v>
      </c>
      <c r="B7">
        <f t="shared" si="0"/>
        <v>0.625</v>
      </c>
      <c r="C7">
        <f t="shared" si="1"/>
        <v>1.9359999999999999</v>
      </c>
    </row>
    <row r="8" spans="1:3">
      <c r="A8">
        <v>1.25</v>
      </c>
      <c r="B8">
        <f t="shared" si="0"/>
        <v>0.64566115702479343</v>
      </c>
      <c r="C8">
        <f t="shared" si="1"/>
        <v>1.9359999999999999</v>
      </c>
    </row>
    <row r="9" spans="1:3">
      <c r="A9">
        <v>1.01</v>
      </c>
      <c r="B9">
        <f t="shared" si="0"/>
        <v>0.52169421487603307</v>
      </c>
      <c r="C9">
        <f t="shared" si="1"/>
        <v>1.9359999999999999</v>
      </c>
    </row>
    <row r="10" spans="1:3">
      <c r="A10">
        <v>0.97</v>
      </c>
      <c r="B10">
        <f t="shared" si="0"/>
        <v>0.50103305785123964</v>
      </c>
      <c r="C10">
        <f t="shared" si="1"/>
        <v>1.9360000000000002</v>
      </c>
    </row>
    <row r="11" spans="1:3">
      <c r="A11">
        <v>1.1299999999999999</v>
      </c>
      <c r="B11">
        <f t="shared" si="0"/>
        <v>0.58367768595041314</v>
      </c>
      <c r="C11">
        <f t="shared" si="1"/>
        <v>1.9360000000000002</v>
      </c>
    </row>
    <row r="12" spans="1:3">
      <c r="A12">
        <v>0.91</v>
      </c>
      <c r="B12">
        <f t="shared" si="0"/>
        <v>0.4700413223140496</v>
      </c>
      <c r="C12">
        <f t="shared" si="1"/>
        <v>1.9359999999999999</v>
      </c>
    </row>
    <row r="13" spans="1:3">
      <c r="A13">
        <v>0.91</v>
      </c>
      <c r="B13">
        <f t="shared" si="0"/>
        <v>0.4700413223140496</v>
      </c>
      <c r="C13">
        <f t="shared" si="1"/>
        <v>1.9359999999999999</v>
      </c>
    </row>
    <row r="14" spans="1:3">
      <c r="A14">
        <v>1.02</v>
      </c>
      <c r="B14">
        <f t="shared" si="0"/>
        <v>0.52685950413223148</v>
      </c>
      <c r="C14">
        <f t="shared" si="1"/>
        <v>1.9359999999999997</v>
      </c>
    </row>
    <row r="15" spans="1:3">
      <c r="A15">
        <v>1.1000000000000001</v>
      </c>
      <c r="B15">
        <f t="shared" si="0"/>
        <v>0.56818181818181823</v>
      </c>
      <c r="C15">
        <f t="shared" si="1"/>
        <v>1.9359999999999999</v>
      </c>
    </row>
    <row r="16" spans="1:3">
      <c r="A16">
        <v>1.03</v>
      </c>
      <c r="B16">
        <f t="shared" si="0"/>
        <v>0.53202479338842978</v>
      </c>
      <c r="C16">
        <f t="shared" si="1"/>
        <v>1.9359999999999999</v>
      </c>
    </row>
    <row r="17" spans="1:3">
      <c r="A17">
        <v>0.82</v>
      </c>
      <c r="B17">
        <f t="shared" si="0"/>
        <v>0.42355371900826444</v>
      </c>
      <c r="C17">
        <f t="shared" si="1"/>
        <v>1.9359999999999999</v>
      </c>
    </row>
    <row r="18" spans="1:3">
      <c r="A18">
        <v>0.81</v>
      </c>
      <c r="B18">
        <f t="shared" si="0"/>
        <v>0.41838842975206614</v>
      </c>
      <c r="C18">
        <f t="shared" si="1"/>
        <v>1.9359999999999999</v>
      </c>
    </row>
    <row r="19" spans="1:3">
      <c r="A19">
        <v>1</v>
      </c>
      <c r="B19">
        <f t="shared" si="0"/>
        <v>0.51652892561983477</v>
      </c>
      <c r="C19">
        <f t="shared" si="1"/>
        <v>1.9359999999999997</v>
      </c>
    </row>
    <row r="20" spans="1:3">
      <c r="A20">
        <v>1.01</v>
      </c>
      <c r="B20">
        <f t="shared" si="0"/>
        <v>0.52169421487603307</v>
      </c>
      <c r="C20">
        <f t="shared" si="1"/>
        <v>1.9359999999999999</v>
      </c>
    </row>
    <row r="21" spans="1:3">
      <c r="A21">
        <v>1.1299999999999999</v>
      </c>
      <c r="B21">
        <f t="shared" si="0"/>
        <v>0.58367768595041314</v>
      </c>
      <c r="C21">
        <f t="shared" si="1"/>
        <v>1.9360000000000002</v>
      </c>
    </row>
    <row r="22" spans="1:3">
      <c r="A22">
        <v>1.58</v>
      </c>
      <c r="B22">
        <f t="shared" si="0"/>
        <v>0.81611570247933896</v>
      </c>
      <c r="C22">
        <f t="shared" si="1"/>
        <v>1.9359999999999997</v>
      </c>
    </row>
    <row r="23" spans="1:3">
      <c r="A23">
        <v>0.74</v>
      </c>
      <c r="B23">
        <f t="shared" si="0"/>
        <v>0.38223140495867769</v>
      </c>
      <c r="C23">
        <f t="shared" si="1"/>
        <v>1.9359999999999999</v>
      </c>
    </row>
    <row r="24" spans="1:3">
      <c r="A24">
        <v>0.95</v>
      </c>
      <c r="B24">
        <f t="shared" si="0"/>
        <v>0.49070247933884298</v>
      </c>
      <c r="C24">
        <f t="shared" si="1"/>
        <v>1.9359999999999999</v>
      </c>
    </row>
    <row r="25" spans="1:3">
      <c r="A25">
        <v>0.93</v>
      </c>
      <c r="B25">
        <f t="shared" si="0"/>
        <v>0.48037190082644632</v>
      </c>
      <c r="C25">
        <f t="shared" si="1"/>
        <v>1.9359999999999999</v>
      </c>
    </row>
    <row r="26" spans="1:3">
      <c r="A26">
        <v>1.5489999999999999</v>
      </c>
      <c r="B26">
        <f t="shared" si="0"/>
        <v>0.80010330578512401</v>
      </c>
      <c r="C26">
        <f t="shared" si="1"/>
        <v>1.9359999999999997</v>
      </c>
    </row>
    <row r="27" spans="1:3">
      <c r="A27">
        <v>1.07</v>
      </c>
      <c r="B27">
        <f t="shared" si="0"/>
        <v>0.55268595041322321</v>
      </c>
      <c r="C27">
        <f t="shared" si="1"/>
        <v>1.9359999999999999</v>
      </c>
    </row>
    <row r="28" spans="1:3">
      <c r="A28">
        <v>0.9</v>
      </c>
      <c r="B28">
        <f t="shared" si="0"/>
        <v>0.46487603305785125</v>
      </c>
      <c r="C28">
        <f t="shared" si="1"/>
        <v>1.9359999999999999</v>
      </c>
    </row>
    <row r="29" spans="1:3">
      <c r="A29">
        <v>1.29</v>
      </c>
      <c r="B29">
        <f t="shared" si="0"/>
        <v>0.66632231404958686</v>
      </c>
      <c r="C29">
        <f t="shared" si="1"/>
        <v>1.9359999999999997</v>
      </c>
    </row>
    <row r="30" spans="1:3">
      <c r="A30">
        <v>0.69</v>
      </c>
      <c r="B30">
        <f t="shared" si="0"/>
        <v>0.35640495867768596</v>
      </c>
      <c r="C30">
        <f t="shared" si="1"/>
        <v>1.9359999999999997</v>
      </c>
    </row>
    <row r="31" spans="1:3">
      <c r="A31">
        <v>1.23</v>
      </c>
      <c r="B31">
        <f t="shared" si="0"/>
        <v>0.63533057851239672</v>
      </c>
      <c r="C31">
        <f t="shared" si="1"/>
        <v>1.9359999999999999</v>
      </c>
    </row>
    <row r="32" spans="1:3">
      <c r="A32">
        <v>1.2989999999999999</v>
      </c>
      <c r="B32">
        <f t="shared" si="0"/>
        <v>0.67097107438016523</v>
      </c>
      <c r="C32">
        <f t="shared" si="1"/>
        <v>1.9360000000000002</v>
      </c>
    </row>
    <row r="33" spans="1:3">
      <c r="A33">
        <v>1.02</v>
      </c>
      <c r="B33">
        <f t="shared" si="0"/>
        <v>0.52685950413223148</v>
      </c>
      <c r="C33">
        <f t="shared" si="1"/>
        <v>1.9359999999999997</v>
      </c>
    </row>
    <row r="34" spans="1:3">
      <c r="A34">
        <v>1.39</v>
      </c>
      <c r="B34">
        <f t="shared" si="0"/>
        <v>0.71797520661157022</v>
      </c>
      <c r="C34">
        <f t="shared" si="1"/>
        <v>1.9359999999999999</v>
      </c>
    </row>
    <row r="35" spans="1:3">
      <c r="A35">
        <v>0.56200000000000006</v>
      </c>
      <c r="B35">
        <f t="shared" si="0"/>
        <v>0.29028925619834717</v>
      </c>
      <c r="C35">
        <f t="shared" si="1"/>
        <v>1.9359999999999997</v>
      </c>
    </row>
    <row r="36" spans="1:3">
      <c r="A36">
        <v>0.624</v>
      </c>
      <c r="B36">
        <f t="shared" si="0"/>
        <v>0.3223140495867769</v>
      </c>
      <c r="C36">
        <f t="shared" si="1"/>
        <v>1.9359999999999997</v>
      </c>
    </row>
    <row r="37" spans="1:3">
      <c r="A37">
        <v>0.88</v>
      </c>
      <c r="B37">
        <f t="shared" si="0"/>
        <v>0.45454545454545459</v>
      </c>
      <c r="C37">
        <f t="shared" si="1"/>
        <v>1.9359999999999999</v>
      </c>
    </row>
    <row r="38" spans="1:3">
      <c r="A38">
        <v>1.19</v>
      </c>
      <c r="B38">
        <f t="shared" si="0"/>
        <v>0.61466942148760328</v>
      </c>
      <c r="C38">
        <f t="shared" si="1"/>
        <v>1.9359999999999999</v>
      </c>
    </row>
    <row r="39" spans="1:3">
      <c r="A39">
        <v>0.45500000000000002</v>
      </c>
      <c r="B39">
        <f t="shared" si="0"/>
        <v>0.2350206611570248</v>
      </c>
      <c r="C39">
        <f t="shared" si="1"/>
        <v>1.9359999999999999</v>
      </c>
    </row>
    <row r="40" spans="1:3">
      <c r="A40">
        <v>0.78700000000000003</v>
      </c>
      <c r="B40">
        <f t="shared" si="0"/>
        <v>0.40650826446280997</v>
      </c>
      <c r="C40">
        <f t="shared" si="1"/>
        <v>1.9359999999999999</v>
      </c>
    </row>
    <row r="41" spans="1:3">
      <c r="A41">
        <v>0.52600000000000002</v>
      </c>
      <c r="B41">
        <f t="shared" si="0"/>
        <v>0.27169421487603307</v>
      </c>
      <c r="C41">
        <f t="shared" si="1"/>
        <v>1.9359999999999999</v>
      </c>
    </row>
    <row r="42" spans="1:3">
      <c r="A42">
        <v>0.26700000000000002</v>
      </c>
      <c r="B42">
        <f t="shared" si="0"/>
        <v>0.13791322314049587</v>
      </c>
      <c r="C42">
        <f t="shared" si="1"/>
        <v>1.9360000000000002</v>
      </c>
    </row>
    <row r="43" spans="1:3">
      <c r="A43">
        <v>1.18</v>
      </c>
      <c r="B43">
        <f t="shared" si="0"/>
        <v>0.60950413223140498</v>
      </c>
      <c r="C43">
        <f t="shared" si="1"/>
        <v>1.9359999999999997</v>
      </c>
    </row>
    <row r="44" spans="1:3">
      <c r="A44">
        <v>1.1100000000000001</v>
      </c>
      <c r="B44">
        <f t="shared" si="0"/>
        <v>0.57334710743801665</v>
      </c>
      <c r="C44">
        <f t="shared" si="1"/>
        <v>1.9359999999999997</v>
      </c>
    </row>
    <row r="45" spans="1:3">
      <c r="A45">
        <v>1.31</v>
      </c>
      <c r="B45">
        <f t="shared" si="0"/>
        <v>0.67665289256198347</v>
      </c>
      <c r="C45">
        <f t="shared" si="1"/>
        <v>1.9360000000000002</v>
      </c>
    </row>
    <row r="46" spans="1:3">
      <c r="A46">
        <v>1.1200000000000001</v>
      </c>
      <c r="B46">
        <f t="shared" si="0"/>
        <v>0.57851239669421495</v>
      </c>
      <c r="C46">
        <f t="shared" si="1"/>
        <v>1.9359999999999999</v>
      </c>
    </row>
    <row r="47" spans="1:3">
      <c r="A47">
        <v>1.06</v>
      </c>
      <c r="B47">
        <f t="shared" si="0"/>
        <v>0.5475206611570248</v>
      </c>
      <c r="C47">
        <f t="shared" si="1"/>
        <v>1.9360000000000002</v>
      </c>
    </row>
    <row r="48" spans="1:3">
      <c r="A48">
        <v>0.96</v>
      </c>
      <c r="B48">
        <f t="shared" si="0"/>
        <v>0.49586776859504134</v>
      </c>
      <c r="C48">
        <f t="shared" si="1"/>
        <v>1.9359999999999999</v>
      </c>
    </row>
    <row r="49" spans="1:3">
      <c r="A49">
        <v>2.39</v>
      </c>
      <c r="B49">
        <f t="shared" si="0"/>
        <v>1.234504132231405</v>
      </c>
      <c r="C49">
        <f t="shared" si="1"/>
        <v>1.9360000000000002</v>
      </c>
    </row>
    <row r="50" spans="1:3">
      <c r="A50">
        <v>1.6</v>
      </c>
      <c r="B50">
        <f t="shared" si="0"/>
        <v>0.82644628099173556</v>
      </c>
      <c r="C50">
        <f t="shared" si="1"/>
        <v>1.9359999999999999</v>
      </c>
    </row>
    <row r="51" spans="1:3">
      <c r="A51">
        <v>2.54</v>
      </c>
      <c r="B51">
        <f t="shared" si="0"/>
        <v>1.3119834710743803</v>
      </c>
      <c r="C51">
        <f t="shared" si="1"/>
        <v>1.9359999999999999</v>
      </c>
    </row>
    <row r="52" spans="1:3">
      <c r="A52">
        <v>1.25</v>
      </c>
      <c r="B52">
        <f t="shared" si="0"/>
        <v>0.64566115702479343</v>
      </c>
      <c r="C52">
        <f t="shared" si="1"/>
        <v>1.9359999999999999</v>
      </c>
    </row>
    <row r="53" spans="1:3">
      <c r="A53">
        <v>1.18</v>
      </c>
      <c r="B53">
        <f t="shared" si="0"/>
        <v>0.60950413223140498</v>
      </c>
      <c r="C53">
        <f t="shared" si="1"/>
        <v>1.9359999999999997</v>
      </c>
    </row>
    <row r="54" spans="1:3">
      <c r="A54">
        <v>0.85</v>
      </c>
      <c r="B54">
        <f t="shared" si="0"/>
        <v>0.43904958677685951</v>
      </c>
      <c r="C54">
        <f t="shared" si="1"/>
        <v>1.9359999999999999</v>
      </c>
    </row>
    <row r="55" spans="1:3">
      <c r="A55">
        <v>1.08</v>
      </c>
      <c r="B55">
        <f t="shared" si="0"/>
        <v>0.55785123966942152</v>
      </c>
      <c r="C55">
        <f t="shared" si="1"/>
        <v>1.9359999999999999</v>
      </c>
    </row>
    <row r="56" spans="1:3">
      <c r="A56">
        <v>1.71</v>
      </c>
      <c r="B56">
        <f t="shared" si="0"/>
        <v>0.88326446280991733</v>
      </c>
      <c r="C56">
        <f t="shared" si="1"/>
        <v>1.9359999999999999</v>
      </c>
    </row>
    <row r="57" spans="1:3">
      <c r="A57">
        <v>1.5</v>
      </c>
      <c r="B57">
        <f t="shared" si="0"/>
        <v>0.77479338842975209</v>
      </c>
      <c r="C57">
        <f t="shared" si="1"/>
        <v>1.9359999999999999</v>
      </c>
    </row>
    <row r="58" spans="1:3">
      <c r="A58">
        <v>1.31</v>
      </c>
      <c r="B58">
        <f t="shared" si="0"/>
        <v>0.67665289256198347</v>
      </c>
      <c r="C58">
        <f t="shared" si="1"/>
        <v>1.9360000000000002</v>
      </c>
    </row>
    <row r="59" spans="1:3">
      <c r="A59">
        <v>1.71</v>
      </c>
      <c r="B59">
        <f t="shared" si="0"/>
        <v>0.88326446280991733</v>
      </c>
      <c r="C59">
        <f t="shared" si="1"/>
        <v>1.9359999999999999</v>
      </c>
    </row>
    <row r="60" spans="1:3">
      <c r="A60">
        <v>2.0099999999999998</v>
      </c>
      <c r="B60">
        <f t="shared" si="0"/>
        <v>1.0382231404958677</v>
      </c>
      <c r="C60">
        <f t="shared" si="1"/>
        <v>1.9359999999999999</v>
      </c>
    </row>
    <row r="61" spans="1:3">
      <c r="A61">
        <v>1.55</v>
      </c>
      <c r="B61">
        <f t="shared" si="0"/>
        <v>0.80061983471074383</v>
      </c>
      <c r="C61">
        <f t="shared" si="1"/>
        <v>1.9359999999999999</v>
      </c>
    </row>
    <row r="62" spans="1:3">
      <c r="A62">
        <v>1.28</v>
      </c>
      <c r="B62">
        <f t="shared" si="0"/>
        <v>0.66115702479338845</v>
      </c>
      <c r="C62">
        <f t="shared" si="1"/>
        <v>1.9359999999999999</v>
      </c>
    </row>
    <row r="63" spans="1:3">
      <c r="A63">
        <v>1.1399999999999999</v>
      </c>
      <c r="B63">
        <f t="shared" si="0"/>
        <v>0.58884297520661155</v>
      </c>
      <c r="C63">
        <f t="shared" si="1"/>
        <v>1.9359999999999999</v>
      </c>
    </row>
    <row r="64" spans="1:3">
      <c r="A64">
        <v>1</v>
      </c>
      <c r="B64">
        <f t="shared" si="0"/>
        <v>0.51652892561983477</v>
      </c>
      <c r="C64">
        <f t="shared" si="1"/>
        <v>1.9359999999999997</v>
      </c>
    </row>
    <row r="65" spans="1:3">
      <c r="A65">
        <v>1.21</v>
      </c>
      <c r="B65">
        <f t="shared" si="0"/>
        <v>0.625</v>
      </c>
      <c r="C65">
        <f t="shared" si="1"/>
        <v>1.9359999999999999</v>
      </c>
    </row>
    <row r="66" spans="1:3">
      <c r="A66">
        <v>1.28</v>
      </c>
      <c r="B66">
        <f t="shared" si="0"/>
        <v>0.66115702479338845</v>
      </c>
      <c r="C66">
        <f t="shared" si="1"/>
        <v>1.9359999999999999</v>
      </c>
    </row>
    <row r="67" spans="1:3">
      <c r="A67">
        <v>1.23</v>
      </c>
      <c r="B67">
        <f t="shared" ref="B67:B130" si="2">A67/1.936</f>
        <v>0.63533057851239672</v>
      </c>
      <c r="C67">
        <f t="shared" ref="C67:C130" si="3">A67/B67</f>
        <v>1.9359999999999999</v>
      </c>
    </row>
    <row r="68" spans="1:3">
      <c r="A68">
        <v>1.25</v>
      </c>
      <c r="B68">
        <f t="shared" si="2"/>
        <v>0.64566115702479343</v>
      </c>
      <c r="C68">
        <f t="shared" si="3"/>
        <v>1.9359999999999999</v>
      </c>
    </row>
    <row r="69" spans="1:3">
      <c r="A69">
        <v>1.03</v>
      </c>
      <c r="B69">
        <f t="shared" si="2"/>
        <v>0.53202479338842978</v>
      </c>
      <c r="C69">
        <f t="shared" si="3"/>
        <v>1.9359999999999999</v>
      </c>
    </row>
    <row r="70" spans="1:3">
      <c r="A70">
        <v>1.48</v>
      </c>
      <c r="B70">
        <f t="shared" si="2"/>
        <v>0.76446280991735538</v>
      </c>
      <c r="C70">
        <f t="shared" si="3"/>
        <v>1.9359999999999999</v>
      </c>
    </row>
    <row r="71" spans="1:3">
      <c r="A71">
        <v>1.91</v>
      </c>
      <c r="B71">
        <f t="shared" si="2"/>
        <v>0.98657024793388426</v>
      </c>
      <c r="C71">
        <f t="shared" si="3"/>
        <v>1.9359999999999999</v>
      </c>
    </row>
    <row r="72" spans="1:3">
      <c r="A72">
        <v>2.16</v>
      </c>
      <c r="B72">
        <f t="shared" si="2"/>
        <v>1.115702479338843</v>
      </c>
      <c r="C72">
        <f t="shared" si="3"/>
        <v>1.9359999999999999</v>
      </c>
    </row>
    <row r="73" spans="1:3">
      <c r="A73">
        <v>2.88</v>
      </c>
      <c r="B73">
        <f t="shared" si="2"/>
        <v>1.4876033057851239</v>
      </c>
      <c r="C73">
        <f t="shared" si="3"/>
        <v>1.9359999999999999</v>
      </c>
    </row>
    <row r="74" spans="1:3">
      <c r="A74">
        <v>2.5499999999999998</v>
      </c>
      <c r="B74">
        <f t="shared" si="2"/>
        <v>1.3171487603305785</v>
      </c>
      <c r="C74">
        <f t="shared" si="3"/>
        <v>1.9359999999999999</v>
      </c>
    </row>
    <row r="75" spans="1:3">
      <c r="A75">
        <v>2.2400000000000002</v>
      </c>
      <c r="B75">
        <f t="shared" si="2"/>
        <v>1.1570247933884299</v>
      </c>
      <c r="C75">
        <f t="shared" si="3"/>
        <v>1.9359999999999999</v>
      </c>
    </row>
    <row r="76" spans="1:3">
      <c r="A76">
        <v>1.67</v>
      </c>
      <c r="B76">
        <f t="shared" si="2"/>
        <v>0.86260330578512401</v>
      </c>
      <c r="C76">
        <f t="shared" si="3"/>
        <v>1.9359999999999997</v>
      </c>
    </row>
    <row r="77" spans="1:3">
      <c r="A77">
        <v>2</v>
      </c>
      <c r="B77">
        <f t="shared" si="2"/>
        <v>1.0330578512396695</v>
      </c>
      <c r="C77">
        <f t="shared" si="3"/>
        <v>1.9359999999999997</v>
      </c>
    </row>
    <row r="78" spans="1:3">
      <c r="A78">
        <v>1.19</v>
      </c>
      <c r="B78">
        <f t="shared" si="2"/>
        <v>0.61466942148760328</v>
      </c>
      <c r="C78">
        <f t="shared" si="3"/>
        <v>1.9359999999999999</v>
      </c>
    </row>
    <row r="79" spans="1:3">
      <c r="A79">
        <v>0.87</v>
      </c>
      <c r="B79">
        <f t="shared" si="2"/>
        <v>0.44938016528925623</v>
      </c>
      <c r="C79">
        <f t="shared" si="3"/>
        <v>1.9359999999999999</v>
      </c>
    </row>
    <row r="80" spans="1:3">
      <c r="A80">
        <v>1.36</v>
      </c>
      <c r="B80">
        <f t="shared" si="2"/>
        <v>0.70247933884297531</v>
      </c>
      <c r="C80">
        <f t="shared" si="3"/>
        <v>1.9359999999999999</v>
      </c>
    </row>
    <row r="81" spans="1:3">
      <c r="A81">
        <v>1.1200000000000001</v>
      </c>
      <c r="B81">
        <f t="shared" si="2"/>
        <v>0.57851239669421495</v>
      </c>
      <c r="C81">
        <f t="shared" si="3"/>
        <v>1.9359999999999999</v>
      </c>
    </row>
    <row r="82" spans="1:3">
      <c r="A82">
        <v>1.25</v>
      </c>
      <c r="B82">
        <f t="shared" si="2"/>
        <v>0.64566115702479343</v>
      </c>
      <c r="C82">
        <f t="shared" si="3"/>
        <v>1.9359999999999999</v>
      </c>
    </row>
    <row r="83" spans="1:3">
      <c r="A83">
        <v>1</v>
      </c>
      <c r="B83">
        <f t="shared" si="2"/>
        <v>0.51652892561983477</v>
      </c>
      <c r="C83">
        <f t="shared" si="3"/>
        <v>1.9359999999999997</v>
      </c>
    </row>
    <row r="84" spans="1:3">
      <c r="A84">
        <v>1</v>
      </c>
      <c r="B84">
        <f t="shared" si="2"/>
        <v>0.51652892561983477</v>
      </c>
      <c r="C84">
        <f t="shared" si="3"/>
        <v>1.9359999999999997</v>
      </c>
    </row>
    <row r="85" spans="1:3">
      <c r="A85">
        <v>1.79</v>
      </c>
      <c r="B85">
        <f t="shared" si="2"/>
        <v>0.92458677685950419</v>
      </c>
      <c r="C85">
        <f t="shared" si="3"/>
        <v>1.9359999999999999</v>
      </c>
    </row>
    <row r="86" spans="1:3">
      <c r="A86">
        <v>1.93</v>
      </c>
      <c r="B86">
        <f t="shared" si="2"/>
        <v>0.99690082644628097</v>
      </c>
      <c r="C86">
        <f t="shared" si="3"/>
        <v>1.9359999999999999</v>
      </c>
    </row>
    <row r="87" spans="1:3">
      <c r="A87">
        <v>1.39</v>
      </c>
      <c r="B87">
        <f t="shared" si="2"/>
        <v>0.71797520661157022</v>
      </c>
      <c r="C87">
        <f t="shared" si="3"/>
        <v>1.9359999999999999</v>
      </c>
    </row>
    <row r="88" spans="1:3">
      <c r="A88">
        <v>1.06</v>
      </c>
      <c r="B88">
        <f t="shared" si="2"/>
        <v>0.5475206611570248</v>
      </c>
      <c r="C88">
        <f t="shared" si="3"/>
        <v>1.9360000000000002</v>
      </c>
    </row>
    <row r="89" spans="1:3">
      <c r="A89">
        <v>1.64</v>
      </c>
      <c r="B89">
        <f t="shared" si="2"/>
        <v>0.84710743801652888</v>
      </c>
      <c r="C89">
        <f t="shared" si="3"/>
        <v>1.9359999999999999</v>
      </c>
    </row>
    <row r="90" spans="1:3">
      <c r="A90">
        <v>1.9</v>
      </c>
      <c r="B90">
        <f t="shared" si="2"/>
        <v>0.98140495867768596</v>
      </c>
      <c r="C90">
        <f t="shared" si="3"/>
        <v>1.9359999999999999</v>
      </c>
    </row>
    <row r="91" spans="1:3">
      <c r="A91">
        <v>1.81</v>
      </c>
      <c r="B91">
        <f t="shared" si="2"/>
        <v>0.9349173553719009</v>
      </c>
      <c r="C91">
        <f t="shared" si="3"/>
        <v>1.9359999999999999</v>
      </c>
    </row>
    <row r="92" spans="1:3">
      <c r="A92">
        <v>1.25</v>
      </c>
      <c r="B92">
        <f t="shared" si="2"/>
        <v>0.64566115702479343</v>
      </c>
      <c r="C92">
        <f t="shared" si="3"/>
        <v>1.9359999999999999</v>
      </c>
    </row>
    <row r="93" spans="1:3">
      <c r="A93">
        <v>1.1000000000000001</v>
      </c>
      <c r="B93">
        <f t="shared" si="2"/>
        <v>0.56818181818181823</v>
      </c>
      <c r="C93">
        <f t="shared" si="3"/>
        <v>1.9359999999999999</v>
      </c>
    </row>
    <row r="94" spans="1:3">
      <c r="A94">
        <v>1.1100000000000001</v>
      </c>
      <c r="B94">
        <f t="shared" si="2"/>
        <v>0.57334710743801665</v>
      </c>
      <c r="C94">
        <f t="shared" si="3"/>
        <v>1.9359999999999997</v>
      </c>
    </row>
    <row r="95" spans="1:3">
      <c r="A95">
        <v>1.37</v>
      </c>
      <c r="B95">
        <f t="shared" si="2"/>
        <v>0.70764462809917361</v>
      </c>
      <c r="C95">
        <f t="shared" si="3"/>
        <v>1.9359999999999999</v>
      </c>
    </row>
    <row r="96" spans="1:3">
      <c r="A96">
        <v>1.56</v>
      </c>
      <c r="B96">
        <f t="shared" si="2"/>
        <v>0.80578512396694224</v>
      </c>
      <c r="C96">
        <f t="shared" si="3"/>
        <v>1.9359999999999999</v>
      </c>
    </row>
    <row r="97" spans="1:3">
      <c r="A97">
        <v>1.38</v>
      </c>
      <c r="B97">
        <f t="shared" si="2"/>
        <v>0.71280991735537191</v>
      </c>
      <c r="C97">
        <f t="shared" si="3"/>
        <v>1.9359999999999997</v>
      </c>
    </row>
    <row r="98" spans="1:3">
      <c r="A98">
        <v>1.4</v>
      </c>
      <c r="B98">
        <f t="shared" si="2"/>
        <v>0.72314049586776852</v>
      </c>
      <c r="C98">
        <f t="shared" si="3"/>
        <v>1.9360000000000002</v>
      </c>
    </row>
    <row r="99" spans="1:3">
      <c r="A99">
        <v>1.36</v>
      </c>
      <c r="B99">
        <f t="shared" si="2"/>
        <v>0.70247933884297531</v>
      </c>
      <c r="C99">
        <f t="shared" si="3"/>
        <v>1.9359999999999999</v>
      </c>
    </row>
    <row r="100" spans="1:3">
      <c r="A100">
        <v>1.05</v>
      </c>
      <c r="B100">
        <f t="shared" si="2"/>
        <v>0.5423553719008265</v>
      </c>
      <c r="C100">
        <f t="shared" si="3"/>
        <v>1.9359999999999999</v>
      </c>
    </row>
    <row r="101" spans="1:3">
      <c r="A101">
        <v>1.32</v>
      </c>
      <c r="B101">
        <f t="shared" si="2"/>
        <v>0.68181818181818188</v>
      </c>
      <c r="C101">
        <f t="shared" si="3"/>
        <v>1.9359999999999999</v>
      </c>
    </row>
    <row r="102" spans="1:3">
      <c r="A102">
        <v>1.1000000000000001</v>
      </c>
      <c r="B102">
        <f t="shared" si="2"/>
        <v>0.56818181818181823</v>
      </c>
      <c r="C102">
        <f t="shared" si="3"/>
        <v>1.9359999999999999</v>
      </c>
    </row>
    <row r="103" spans="1:3">
      <c r="A103">
        <v>1.17</v>
      </c>
      <c r="B103">
        <f t="shared" si="2"/>
        <v>0.60433884297520657</v>
      </c>
      <c r="C103">
        <f t="shared" si="3"/>
        <v>1.9359999999999999</v>
      </c>
    </row>
    <row r="104" spans="1:3">
      <c r="A104">
        <v>0.87</v>
      </c>
      <c r="B104">
        <f t="shared" si="2"/>
        <v>0.44938016528925623</v>
      </c>
      <c r="C104">
        <f t="shared" si="3"/>
        <v>1.9359999999999999</v>
      </c>
    </row>
    <row r="105" spans="1:3">
      <c r="A105">
        <v>0.89</v>
      </c>
      <c r="B105">
        <f t="shared" si="2"/>
        <v>0.45971074380165289</v>
      </c>
      <c r="C105">
        <f t="shared" si="3"/>
        <v>1.9359999999999999</v>
      </c>
    </row>
    <row r="106" spans="1:3">
      <c r="A106">
        <v>0.8</v>
      </c>
      <c r="B106">
        <f t="shared" si="2"/>
        <v>0.41322314049586778</v>
      </c>
      <c r="C106">
        <f t="shared" si="3"/>
        <v>1.9359999999999999</v>
      </c>
    </row>
    <row r="107" spans="1:3">
      <c r="A107">
        <v>1.21</v>
      </c>
      <c r="B107">
        <f t="shared" si="2"/>
        <v>0.625</v>
      </c>
      <c r="C107">
        <f t="shared" si="3"/>
        <v>1.9359999999999999</v>
      </c>
    </row>
    <row r="108" spans="1:3">
      <c r="A108">
        <v>1.1599999999999999</v>
      </c>
      <c r="B108">
        <f t="shared" si="2"/>
        <v>0.59917355371900827</v>
      </c>
      <c r="C108">
        <f t="shared" si="3"/>
        <v>1.9359999999999999</v>
      </c>
    </row>
    <row r="109" spans="1:3">
      <c r="A109">
        <v>0.97</v>
      </c>
      <c r="B109">
        <f t="shared" si="2"/>
        <v>0.50103305785123964</v>
      </c>
      <c r="C109">
        <f t="shared" si="3"/>
        <v>1.9360000000000002</v>
      </c>
    </row>
    <row r="110" spans="1:3">
      <c r="A110">
        <v>1.07</v>
      </c>
      <c r="B110">
        <f t="shared" si="2"/>
        <v>0.55268595041322321</v>
      </c>
      <c r="C110">
        <f t="shared" si="3"/>
        <v>1.9359999999999999</v>
      </c>
    </row>
    <row r="111" spans="1:3">
      <c r="A111">
        <v>1.8</v>
      </c>
      <c r="B111">
        <f t="shared" si="2"/>
        <v>0.92975206611570249</v>
      </c>
      <c r="C111">
        <f t="shared" si="3"/>
        <v>1.9359999999999999</v>
      </c>
    </row>
    <row r="112" spans="1:3">
      <c r="A112">
        <v>0.83</v>
      </c>
      <c r="B112">
        <f t="shared" si="2"/>
        <v>0.4287190082644628</v>
      </c>
      <c r="C112">
        <f t="shared" si="3"/>
        <v>1.9359999999999999</v>
      </c>
    </row>
    <row r="113" spans="1:3">
      <c r="A113">
        <v>1.01</v>
      </c>
      <c r="B113">
        <f t="shared" si="2"/>
        <v>0.52169421487603307</v>
      </c>
      <c r="C113">
        <f t="shared" si="3"/>
        <v>1.9359999999999999</v>
      </c>
    </row>
    <row r="114" spans="1:3">
      <c r="A114">
        <v>1</v>
      </c>
      <c r="B114">
        <f t="shared" si="2"/>
        <v>0.51652892561983477</v>
      </c>
      <c r="C114">
        <f t="shared" si="3"/>
        <v>1.9359999999999997</v>
      </c>
    </row>
    <row r="115" spans="1:3">
      <c r="A115">
        <v>1.18</v>
      </c>
      <c r="B115">
        <f t="shared" si="2"/>
        <v>0.60950413223140498</v>
      </c>
      <c r="C115">
        <f t="shared" si="3"/>
        <v>1.9359999999999997</v>
      </c>
    </row>
    <row r="116" spans="1:3">
      <c r="A116">
        <v>1.88</v>
      </c>
      <c r="B116">
        <f t="shared" si="2"/>
        <v>0.97107438016528924</v>
      </c>
      <c r="C116">
        <f t="shared" si="3"/>
        <v>1.9359999999999999</v>
      </c>
    </row>
    <row r="117" spans="1:3">
      <c r="A117">
        <v>1.22</v>
      </c>
      <c r="B117">
        <f t="shared" si="2"/>
        <v>0.6301652892561983</v>
      </c>
      <c r="C117">
        <f t="shared" si="3"/>
        <v>1.9360000000000002</v>
      </c>
    </row>
    <row r="118" spans="1:3">
      <c r="A118">
        <v>1.25</v>
      </c>
      <c r="B118">
        <f t="shared" si="2"/>
        <v>0.64566115702479343</v>
      </c>
      <c r="C118">
        <f t="shared" si="3"/>
        <v>1.9359999999999999</v>
      </c>
    </row>
    <row r="119" spans="1:3">
      <c r="A119">
        <v>1.27</v>
      </c>
      <c r="B119">
        <f t="shared" si="2"/>
        <v>0.65599173553719015</v>
      </c>
      <c r="C119">
        <f t="shared" si="3"/>
        <v>1.9359999999999999</v>
      </c>
    </row>
    <row r="120" spans="1:3">
      <c r="A120">
        <v>0.71</v>
      </c>
      <c r="B120">
        <f t="shared" si="2"/>
        <v>0.36673553719008262</v>
      </c>
      <c r="C120">
        <f t="shared" si="3"/>
        <v>1.9359999999999999</v>
      </c>
    </row>
    <row r="121" spans="1:3">
      <c r="A121">
        <v>0.88</v>
      </c>
      <c r="B121">
        <f t="shared" si="2"/>
        <v>0.45454545454545459</v>
      </c>
      <c r="C121">
        <f t="shared" si="3"/>
        <v>1.9359999999999999</v>
      </c>
    </row>
    <row r="122" spans="1:3">
      <c r="A122">
        <v>0.96</v>
      </c>
      <c r="B122">
        <f t="shared" si="2"/>
        <v>0.49586776859504134</v>
      </c>
      <c r="C122">
        <f t="shared" si="3"/>
        <v>1.9359999999999999</v>
      </c>
    </row>
    <row r="123" spans="1:3">
      <c r="A123">
        <v>0.89</v>
      </c>
      <c r="B123">
        <f t="shared" si="2"/>
        <v>0.45971074380165289</v>
      </c>
      <c r="C123">
        <f t="shared" si="3"/>
        <v>1.9359999999999999</v>
      </c>
    </row>
    <row r="124" spans="1:3">
      <c r="A124">
        <v>0.99</v>
      </c>
      <c r="B124">
        <f t="shared" si="2"/>
        <v>0.51136363636363635</v>
      </c>
      <c r="C124">
        <f t="shared" si="3"/>
        <v>1.9359999999999999</v>
      </c>
    </row>
    <row r="125" spans="1:3">
      <c r="A125">
        <v>0.68</v>
      </c>
      <c r="B125">
        <f t="shared" si="2"/>
        <v>0.35123966942148765</v>
      </c>
      <c r="C125">
        <f t="shared" si="3"/>
        <v>1.9359999999999999</v>
      </c>
    </row>
    <row r="126" spans="1:3">
      <c r="A126">
        <v>1.08</v>
      </c>
      <c r="B126">
        <f t="shared" si="2"/>
        <v>0.55785123966942152</v>
      </c>
      <c r="C126">
        <f t="shared" si="3"/>
        <v>1.9359999999999999</v>
      </c>
    </row>
    <row r="127" spans="1:3">
      <c r="A127">
        <v>0.87</v>
      </c>
      <c r="B127">
        <f t="shared" si="2"/>
        <v>0.44938016528925623</v>
      </c>
      <c r="C127">
        <f t="shared" si="3"/>
        <v>1.9359999999999999</v>
      </c>
    </row>
    <row r="128" spans="1:3">
      <c r="A128">
        <v>0.97</v>
      </c>
      <c r="B128">
        <f t="shared" si="2"/>
        <v>0.50103305785123964</v>
      </c>
      <c r="C128">
        <f t="shared" si="3"/>
        <v>1.9360000000000002</v>
      </c>
    </row>
    <row r="129" spans="1:3">
      <c r="A129">
        <v>1.94</v>
      </c>
      <c r="B129">
        <f t="shared" si="2"/>
        <v>1.0020661157024793</v>
      </c>
      <c r="C129">
        <f t="shared" si="3"/>
        <v>1.9360000000000002</v>
      </c>
    </row>
    <row r="130" spans="1:3">
      <c r="A130">
        <v>1.23</v>
      </c>
      <c r="B130">
        <f t="shared" si="2"/>
        <v>0.63533057851239672</v>
      </c>
      <c r="C130">
        <f t="shared" si="3"/>
        <v>1.9359999999999999</v>
      </c>
    </row>
    <row r="131" spans="1:3">
      <c r="A131">
        <v>1.23</v>
      </c>
      <c r="B131">
        <f t="shared" ref="B131:B191" si="4">A131/1.936</f>
        <v>0.63533057851239672</v>
      </c>
      <c r="C131">
        <f t="shared" ref="C131:C190" si="5">A131/B131</f>
        <v>1.9359999999999999</v>
      </c>
    </row>
    <row r="132" spans="1:3">
      <c r="A132">
        <v>1.73</v>
      </c>
      <c r="B132">
        <f t="shared" si="4"/>
        <v>0.89359504132231404</v>
      </c>
      <c r="C132">
        <f t="shared" si="5"/>
        <v>1.9359999999999999</v>
      </c>
    </row>
    <row r="133" spans="1:3">
      <c r="A133">
        <v>1.08</v>
      </c>
      <c r="B133">
        <f t="shared" si="4"/>
        <v>0.55785123966942152</v>
      </c>
      <c r="C133">
        <f t="shared" si="5"/>
        <v>1.9359999999999999</v>
      </c>
    </row>
    <row r="134" spans="1:3">
      <c r="A134">
        <v>1.79</v>
      </c>
      <c r="B134">
        <f t="shared" si="4"/>
        <v>0.92458677685950419</v>
      </c>
      <c r="C134">
        <f t="shared" si="5"/>
        <v>1.9359999999999999</v>
      </c>
    </row>
    <row r="135" spans="1:3">
      <c r="A135">
        <v>1.58</v>
      </c>
      <c r="B135">
        <f t="shared" si="4"/>
        <v>0.81611570247933896</v>
      </c>
      <c r="C135">
        <f t="shared" si="5"/>
        <v>1.9359999999999997</v>
      </c>
    </row>
    <row r="136" spans="1:3">
      <c r="A136">
        <v>1</v>
      </c>
      <c r="B136">
        <f t="shared" si="4"/>
        <v>0.51652892561983477</v>
      </c>
      <c r="C136">
        <f t="shared" si="5"/>
        <v>1.9359999999999997</v>
      </c>
    </row>
    <row r="137" spans="1:3">
      <c r="A137">
        <v>1.2</v>
      </c>
      <c r="B137">
        <f t="shared" si="4"/>
        <v>0.6198347107438017</v>
      </c>
      <c r="C137">
        <f t="shared" si="5"/>
        <v>1.9359999999999997</v>
      </c>
    </row>
    <row r="138" spans="1:3">
      <c r="A138">
        <v>1.71</v>
      </c>
      <c r="B138">
        <f t="shared" si="4"/>
        <v>0.88326446280991733</v>
      </c>
      <c r="C138">
        <f t="shared" si="5"/>
        <v>1.9359999999999999</v>
      </c>
    </row>
    <row r="139" spans="1:3">
      <c r="A139">
        <v>1.34</v>
      </c>
      <c r="B139">
        <f t="shared" si="4"/>
        <v>0.69214876033057859</v>
      </c>
      <c r="C139">
        <f t="shared" si="5"/>
        <v>1.9359999999999999</v>
      </c>
    </row>
    <row r="140" spans="1:3">
      <c r="A140">
        <v>1.1499999999999999</v>
      </c>
      <c r="B140">
        <f t="shared" si="4"/>
        <v>0.59400826446280985</v>
      </c>
      <c r="C140">
        <f t="shared" si="5"/>
        <v>1.9360000000000002</v>
      </c>
    </row>
    <row r="141" spans="1:3">
      <c r="A141">
        <v>1.2</v>
      </c>
      <c r="B141">
        <f t="shared" si="4"/>
        <v>0.6198347107438017</v>
      </c>
      <c r="C141">
        <f t="shared" si="5"/>
        <v>1.9359999999999997</v>
      </c>
    </row>
    <row r="142" spans="1:3">
      <c r="A142">
        <v>1.17</v>
      </c>
      <c r="B142">
        <f t="shared" si="4"/>
        <v>0.60433884297520657</v>
      </c>
      <c r="C142">
        <f t="shared" si="5"/>
        <v>1.9359999999999999</v>
      </c>
    </row>
    <row r="143" spans="1:3">
      <c r="A143">
        <v>1.06</v>
      </c>
      <c r="B143">
        <f t="shared" si="4"/>
        <v>0.5475206611570248</v>
      </c>
      <c r="C143">
        <f t="shared" si="5"/>
        <v>1.9360000000000002</v>
      </c>
    </row>
    <row r="144" spans="1:3">
      <c r="A144">
        <v>1.1299999999999999</v>
      </c>
      <c r="B144">
        <f t="shared" si="4"/>
        <v>0.58367768595041314</v>
      </c>
      <c r="C144">
        <f t="shared" si="5"/>
        <v>1.9360000000000002</v>
      </c>
    </row>
    <row r="145" spans="1:3">
      <c r="A145">
        <v>0.91</v>
      </c>
      <c r="B145">
        <f t="shared" si="4"/>
        <v>0.4700413223140496</v>
      </c>
      <c r="C145">
        <f t="shared" si="5"/>
        <v>1.9359999999999999</v>
      </c>
    </row>
    <row r="146" spans="1:3">
      <c r="A146">
        <v>0.64</v>
      </c>
      <c r="B146">
        <f t="shared" si="4"/>
        <v>0.33057851239669422</v>
      </c>
      <c r="C146">
        <f t="shared" si="5"/>
        <v>1.9359999999999999</v>
      </c>
    </row>
    <row r="147" spans="1:3">
      <c r="A147">
        <v>1.07</v>
      </c>
      <c r="B147">
        <f t="shared" si="4"/>
        <v>0.55268595041322321</v>
      </c>
      <c r="C147">
        <f t="shared" si="5"/>
        <v>1.9359999999999999</v>
      </c>
    </row>
    <row r="148" spans="1:3">
      <c r="A148">
        <v>1.29</v>
      </c>
      <c r="B148">
        <f t="shared" si="4"/>
        <v>0.66632231404958686</v>
      </c>
      <c r="C148">
        <f t="shared" si="5"/>
        <v>1.9359999999999997</v>
      </c>
    </row>
    <row r="149" spans="1:3">
      <c r="A149">
        <v>0.98</v>
      </c>
      <c r="B149">
        <f t="shared" si="4"/>
        <v>0.50619834710743805</v>
      </c>
      <c r="C149">
        <f t="shared" si="5"/>
        <v>1.9359999999999997</v>
      </c>
    </row>
    <row r="150" spans="1:3">
      <c r="A150">
        <v>1.1100000000000001</v>
      </c>
      <c r="B150">
        <f t="shared" si="4"/>
        <v>0.57334710743801665</v>
      </c>
      <c r="C150">
        <f t="shared" si="5"/>
        <v>1.9359999999999997</v>
      </c>
    </row>
    <row r="151" spans="1:3">
      <c r="A151">
        <v>1.27</v>
      </c>
      <c r="B151">
        <f t="shared" si="4"/>
        <v>0.65599173553719015</v>
      </c>
      <c r="C151">
        <f t="shared" si="5"/>
        <v>1.9359999999999999</v>
      </c>
    </row>
    <row r="152" spans="1:3">
      <c r="A152">
        <v>0.75</v>
      </c>
      <c r="B152">
        <f t="shared" si="4"/>
        <v>0.38739669421487605</v>
      </c>
      <c r="C152">
        <f t="shared" si="5"/>
        <v>1.9359999999999999</v>
      </c>
    </row>
    <row r="153" spans="1:3">
      <c r="A153">
        <v>1.0900000000000001</v>
      </c>
      <c r="B153">
        <f t="shared" si="4"/>
        <v>0.56301652892561993</v>
      </c>
      <c r="C153">
        <f t="shared" si="5"/>
        <v>1.9359999999999997</v>
      </c>
    </row>
    <row r="154" spans="1:3">
      <c r="A154">
        <v>1.56</v>
      </c>
      <c r="B154">
        <f t="shared" si="4"/>
        <v>0.80578512396694224</v>
      </c>
      <c r="C154">
        <f t="shared" si="5"/>
        <v>1.9359999999999999</v>
      </c>
    </row>
    <row r="155" spans="1:3">
      <c r="A155">
        <v>1.05</v>
      </c>
      <c r="B155">
        <f t="shared" si="4"/>
        <v>0.5423553719008265</v>
      </c>
      <c r="C155">
        <f t="shared" si="5"/>
        <v>1.9359999999999999</v>
      </c>
    </row>
    <row r="156" spans="1:3">
      <c r="A156">
        <v>0.85</v>
      </c>
      <c r="B156">
        <f t="shared" si="4"/>
        <v>0.43904958677685951</v>
      </c>
      <c r="C156">
        <f t="shared" si="5"/>
        <v>1.9359999999999999</v>
      </c>
    </row>
    <row r="157" spans="1:3">
      <c r="A157">
        <v>1.07</v>
      </c>
      <c r="B157">
        <f t="shared" si="4"/>
        <v>0.55268595041322321</v>
      </c>
      <c r="C157">
        <f t="shared" si="5"/>
        <v>1.9359999999999999</v>
      </c>
    </row>
    <row r="158" spans="1:3">
      <c r="A158">
        <v>1.03</v>
      </c>
      <c r="B158">
        <f t="shared" si="4"/>
        <v>0.53202479338842978</v>
      </c>
      <c r="C158">
        <f t="shared" si="5"/>
        <v>1.9359999999999999</v>
      </c>
    </row>
    <row r="159" spans="1:3">
      <c r="A159">
        <v>1.41</v>
      </c>
      <c r="B159">
        <f t="shared" si="4"/>
        <v>0.72830578512396693</v>
      </c>
      <c r="C159">
        <f t="shared" si="5"/>
        <v>1.9359999999999999</v>
      </c>
    </row>
    <row r="160" spans="1:3">
      <c r="A160">
        <v>0.94</v>
      </c>
      <c r="B160">
        <f t="shared" si="4"/>
        <v>0.48553719008264462</v>
      </c>
      <c r="C160">
        <f t="shared" si="5"/>
        <v>1.9359999999999999</v>
      </c>
    </row>
    <row r="161" spans="1:3">
      <c r="A161">
        <v>0.91</v>
      </c>
      <c r="B161">
        <f t="shared" si="4"/>
        <v>0.4700413223140496</v>
      </c>
      <c r="C161">
        <f t="shared" si="5"/>
        <v>1.9359999999999999</v>
      </c>
    </row>
    <row r="162" spans="1:3">
      <c r="A162">
        <v>1</v>
      </c>
      <c r="B162">
        <f t="shared" si="4"/>
        <v>0.51652892561983477</v>
      </c>
      <c r="C162">
        <f t="shared" si="5"/>
        <v>1.9359999999999997</v>
      </c>
    </row>
    <row r="163" spans="1:3">
      <c r="A163">
        <v>0.91</v>
      </c>
      <c r="B163">
        <f t="shared" si="4"/>
        <v>0.4700413223140496</v>
      </c>
      <c r="C163">
        <f t="shared" si="5"/>
        <v>1.9359999999999999</v>
      </c>
    </row>
    <row r="164" spans="1:3">
      <c r="A164">
        <v>0.83</v>
      </c>
      <c r="B164">
        <f t="shared" si="4"/>
        <v>0.4287190082644628</v>
      </c>
      <c r="C164">
        <f t="shared" si="5"/>
        <v>1.9359999999999999</v>
      </c>
    </row>
    <row r="165" spans="1:3">
      <c r="A165">
        <v>0.92</v>
      </c>
      <c r="B165">
        <f t="shared" si="4"/>
        <v>0.47520661157024796</v>
      </c>
      <c r="C165">
        <f t="shared" si="5"/>
        <v>1.9359999999999999</v>
      </c>
    </row>
    <row r="166" spans="1:3">
      <c r="A166">
        <v>0.87</v>
      </c>
      <c r="B166">
        <f t="shared" si="4"/>
        <v>0.44938016528925623</v>
      </c>
      <c r="C166">
        <f t="shared" si="5"/>
        <v>1.9359999999999999</v>
      </c>
    </row>
    <row r="167" spans="1:3">
      <c r="A167">
        <v>0.88</v>
      </c>
      <c r="B167">
        <f t="shared" si="4"/>
        <v>0.45454545454545459</v>
      </c>
      <c r="C167">
        <f t="shared" si="5"/>
        <v>1.9359999999999999</v>
      </c>
    </row>
    <row r="168" spans="1:3">
      <c r="A168">
        <v>1.06</v>
      </c>
      <c r="B168">
        <f t="shared" si="4"/>
        <v>0.5475206611570248</v>
      </c>
      <c r="C168">
        <f t="shared" si="5"/>
        <v>1.9360000000000002</v>
      </c>
    </row>
    <row r="169" spans="1:3">
      <c r="A169">
        <v>0.97</v>
      </c>
      <c r="B169">
        <f t="shared" si="4"/>
        <v>0.50103305785123964</v>
      </c>
      <c r="C169">
        <f t="shared" si="5"/>
        <v>1.9360000000000002</v>
      </c>
    </row>
    <row r="170" spans="1:3">
      <c r="A170">
        <v>1.1299999999999999</v>
      </c>
      <c r="B170">
        <f t="shared" si="4"/>
        <v>0.58367768595041314</v>
      </c>
      <c r="C170">
        <f t="shared" si="5"/>
        <v>1.9360000000000002</v>
      </c>
    </row>
    <row r="171" spans="1:3">
      <c r="A171">
        <v>0.87</v>
      </c>
      <c r="B171">
        <f t="shared" si="4"/>
        <v>0.44938016528925623</v>
      </c>
      <c r="C171">
        <f t="shared" si="5"/>
        <v>1.9359999999999999</v>
      </c>
    </row>
    <row r="172" spans="1:3">
      <c r="A172">
        <v>0.9</v>
      </c>
      <c r="B172">
        <f t="shared" si="4"/>
        <v>0.46487603305785125</v>
      </c>
      <c r="C172">
        <f t="shared" si="5"/>
        <v>1.9359999999999999</v>
      </c>
    </row>
    <row r="173" spans="1:3">
      <c r="A173">
        <v>1.3</v>
      </c>
      <c r="B173">
        <f t="shared" si="4"/>
        <v>0.67148760330578516</v>
      </c>
      <c r="C173">
        <f t="shared" si="5"/>
        <v>1.9359999999999999</v>
      </c>
    </row>
    <row r="174" spans="1:3">
      <c r="A174">
        <v>1.42</v>
      </c>
      <c r="B174">
        <f t="shared" si="4"/>
        <v>0.73347107438016523</v>
      </c>
      <c r="C174">
        <f t="shared" si="5"/>
        <v>1.9359999999999999</v>
      </c>
    </row>
    <row r="175" spans="1:3">
      <c r="A175">
        <v>2.12</v>
      </c>
      <c r="B175">
        <f t="shared" si="4"/>
        <v>1.0950413223140496</v>
      </c>
      <c r="C175">
        <f t="shared" si="5"/>
        <v>1.9360000000000002</v>
      </c>
    </row>
    <row r="176" spans="1:3">
      <c r="A176">
        <v>1.72</v>
      </c>
      <c r="B176">
        <f t="shared" si="4"/>
        <v>0.88842975206611574</v>
      </c>
      <c r="C176">
        <f t="shared" si="5"/>
        <v>1.9359999999999999</v>
      </c>
    </row>
    <row r="177" spans="1:4">
      <c r="A177">
        <v>1.2</v>
      </c>
      <c r="B177">
        <f t="shared" si="4"/>
        <v>0.6198347107438017</v>
      </c>
      <c r="C177">
        <f t="shared" si="5"/>
        <v>1.9359999999999997</v>
      </c>
    </row>
    <row r="178" spans="1:4">
      <c r="A178">
        <v>0.92</v>
      </c>
      <c r="B178">
        <f t="shared" si="4"/>
        <v>0.47520661157024796</v>
      </c>
      <c r="C178">
        <f t="shared" si="5"/>
        <v>1.9359999999999999</v>
      </c>
    </row>
    <row r="179" spans="1:4">
      <c r="A179">
        <v>1.02</v>
      </c>
      <c r="B179">
        <f t="shared" si="4"/>
        <v>0.52685950413223148</v>
      </c>
      <c r="C179">
        <f t="shared" si="5"/>
        <v>1.9359999999999997</v>
      </c>
    </row>
    <row r="180" spans="1:4">
      <c r="A180">
        <v>0.95</v>
      </c>
      <c r="B180">
        <f t="shared" si="4"/>
        <v>0.49070247933884298</v>
      </c>
      <c r="C180">
        <f t="shared" si="5"/>
        <v>1.9359999999999999</v>
      </c>
    </row>
    <row r="181" spans="1:4">
      <c r="A181">
        <v>0.79</v>
      </c>
      <c r="B181">
        <f t="shared" si="4"/>
        <v>0.40805785123966948</v>
      </c>
      <c r="C181">
        <f t="shared" si="5"/>
        <v>1.9359999999999997</v>
      </c>
    </row>
    <row r="182" spans="1:4">
      <c r="A182">
        <v>0.63</v>
      </c>
      <c r="B182">
        <f t="shared" si="4"/>
        <v>0.32541322314049587</v>
      </c>
      <c r="C182">
        <f t="shared" si="5"/>
        <v>1.9359999999999999</v>
      </c>
    </row>
    <row r="183" spans="1:4">
      <c r="A183">
        <v>1.02</v>
      </c>
      <c r="B183">
        <f t="shared" si="4"/>
        <v>0.52685950413223148</v>
      </c>
      <c r="C183">
        <f t="shared" si="5"/>
        <v>1.9359999999999997</v>
      </c>
    </row>
    <row r="184" spans="1:4">
      <c r="A184">
        <v>0.79</v>
      </c>
      <c r="B184">
        <f t="shared" si="4"/>
        <v>0.40805785123966948</v>
      </c>
      <c r="C184">
        <f t="shared" si="5"/>
        <v>1.9359999999999997</v>
      </c>
    </row>
    <row r="185" spans="1:4">
      <c r="A185">
        <v>1.1100000000000001</v>
      </c>
      <c r="B185">
        <f t="shared" si="4"/>
        <v>0.57334710743801665</v>
      </c>
      <c r="C185">
        <f t="shared" si="5"/>
        <v>1.9359999999999997</v>
      </c>
    </row>
    <row r="186" spans="1:4">
      <c r="A186">
        <v>0.89</v>
      </c>
      <c r="B186">
        <f t="shared" si="4"/>
        <v>0.45971074380165289</v>
      </c>
      <c r="C186">
        <f t="shared" si="5"/>
        <v>1.9359999999999999</v>
      </c>
    </row>
    <row r="187" spans="1:4">
      <c r="A187">
        <v>0.82</v>
      </c>
      <c r="B187">
        <f t="shared" si="4"/>
        <v>0.42355371900826444</v>
      </c>
      <c r="C187">
        <f t="shared" si="5"/>
        <v>1.9359999999999999</v>
      </c>
    </row>
    <row r="188" spans="1:4">
      <c r="A188">
        <v>0.6</v>
      </c>
      <c r="B188">
        <f t="shared" si="4"/>
        <v>0.30991735537190085</v>
      </c>
      <c r="C188">
        <f t="shared" si="5"/>
        <v>1.9359999999999997</v>
      </c>
    </row>
    <row r="189" spans="1:4">
      <c r="A189">
        <v>1.1599999999999999</v>
      </c>
      <c r="B189">
        <f t="shared" si="4"/>
        <v>0.59917355371900827</v>
      </c>
      <c r="C189">
        <f t="shared" si="5"/>
        <v>1.9359999999999999</v>
      </c>
    </row>
    <row r="190" spans="1:4">
      <c r="A190">
        <v>0.76</v>
      </c>
      <c r="B190">
        <f t="shared" si="4"/>
        <v>0.3925619834710744</v>
      </c>
      <c r="C190">
        <f t="shared" si="5"/>
        <v>1.9359999999999999</v>
      </c>
    </row>
    <row r="191" spans="1:4">
      <c r="A191">
        <v>1.05</v>
      </c>
      <c r="B191">
        <f t="shared" si="4"/>
        <v>0.5423553719008265</v>
      </c>
      <c r="C191">
        <f>A191/B191</f>
        <v>1.9359999999999999</v>
      </c>
    </row>
    <row r="192" spans="1:4">
      <c r="A192" s="6">
        <v>19.36</v>
      </c>
      <c r="B192" s="6" t="s">
        <v>70</v>
      </c>
      <c r="C192" s="6">
        <f>A192/10</f>
        <v>1.9359999999999999</v>
      </c>
      <c r="D192" s="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E0CF-5345-4B04-B9C3-D771C5245597}">
  <dimension ref="A1:D192"/>
  <sheetViews>
    <sheetView workbookViewId="0">
      <selection activeCell="E5" sqref="E5"/>
    </sheetView>
  </sheetViews>
  <sheetFormatPr defaultRowHeight="15.75"/>
  <cols>
    <col min="1" max="1" width="16.375" customWidth="1"/>
  </cols>
  <sheetData>
    <row r="1" spans="1:4">
      <c r="A1" t="s">
        <v>73</v>
      </c>
    </row>
    <row r="2" spans="1:4">
      <c r="A2">
        <v>0.13791322314049587</v>
      </c>
      <c r="B2">
        <f>A2*1000-153</f>
        <v>-15.086776859504141</v>
      </c>
      <c r="C2">
        <v>50</v>
      </c>
      <c r="D2" cm="1">
        <f t="array" ref="D2:D32">FREQUENCY($B:$B,C2:C31)</f>
        <v>1</v>
      </c>
    </row>
    <row r="3" spans="1:4">
      <c r="A3">
        <v>0.2350206611570248</v>
      </c>
      <c r="B3">
        <f t="shared" ref="B3:B66" si="0">A3*1000-153</f>
        <v>82.02066115702479</v>
      </c>
      <c r="C3">
        <v>100</v>
      </c>
      <c r="D3">
        <v>1</v>
      </c>
    </row>
    <row r="4" spans="1:4">
      <c r="A4">
        <v>0.27169421487603307</v>
      </c>
      <c r="B4">
        <f t="shared" si="0"/>
        <v>118.69421487603307</v>
      </c>
      <c r="C4">
        <v>150</v>
      </c>
      <c r="D4">
        <v>2</v>
      </c>
    </row>
    <row r="5" spans="1:4">
      <c r="A5">
        <v>0.29028925619834717</v>
      </c>
      <c r="B5">
        <f t="shared" si="0"/>
        <v>137.28925619834718</v>
      </c>
      <c r="C5">
        <v>200</v>
      </c>
      <c r="D5">
        <v>5</v>
      </c>
    </row>
    <row r="6" spans="1:4">
      <c r="A6">
        <v>0.30991735537190085</v>
      </c>
      <c r="B6">
        <f t="shared" si="0"/>
        <v>156.91735537190084</v>
      </c>
      <c r="C6">
        <v>250</v>
      </c>
      <c r="D6">
        <v>5</v>
      </c>
    </row>
    <row r="7" spans="1:4">
      <c r="A7">
        <v>0.3223140495867769</v>
      </c>
      <c r="B7">
        <f t="shared" si="0"/>
        <v>169.31404958677689</v>
      </c>
      <c r="C7">
        <v>300</v>
      </c>
      <c r="D7">
        <v>16</v>
      </c>
    </row>
    <row r="8" spans="1:4">
      <c r="A8">
        <v>0.32541322314049587</v>
      </c>
      <c r="B8">
        <f t="shared" si="0"/>
        <v>172.41322314049586</v>
      </c>
      <c r="C8">
        <v>350</v>
      </c>
      <c r="D8">
        <v>26</v>
      </c>
    </row>
    <row r="9" spans="1:4">
      <c r="A9">
        <v>0.33057851239669422</v>
      </c>
      <c r="B9">
        <f t="shared" si="0"/>
        <v>177.57851239669424</v>
      </c>
      <c r="C9">
        <v>400</v>
      </c>
      <c r="D9">
        <v>30</v>
      </c>
    </row>
    <row r="10" spans="1:4">
      <c r="A10">
        <v>0.35123966942148765</v>
      </c>
      <c r="B10">
        <f t="shared" si="0"/>
        <v>198.23966942148763</v>
      </c>
      <c r="C10">
        <v>450</v>
      </c>
      <c r="D10">
        <v>22</v>
      </c>
    </row>
    <row r="11" spans="1:4">
      <c r="A11">
        <v>0.35640495867768596</v>
      </c>
      <c r="B11">
        <f t="shared" si="0"/>
        <v>203.40495867768595</v>
      </c>
      <c r="C11">
        <v>500</v>
      </c>
      <c r="D11">
        <v>25</v>
      </c>
    </row>
    <row r="12" spans="1:4">
      <c r="A12">
        <v>0.36673553719008262</v>
      </c>
      <c r="B12">
        <f t="shared" si="0"/>
        <v>213.7355371900826</v>
      </c>
      <c r="C12">
        <v>550</v>
      </c>
      <c r="D12">
        <v>15</v>
      </c>
    </row>
    <row r="13" spans="1:4">
      <c r="A13">
        <v>0.38223140495867769</v>
      </c>
      <c r="B13">
        <f t="shared" si="0"/>
        <v>229.23140495867767</v>
      </c>
      <c r="C13">
        <v>600</v>
      </c>
      <c r="D13">
        <v>7</v>
      </c>
    </row>
    <row r="14" spans="1:4">
      <c r="A14">
        <v>0.38739669421487605</v>
      </c>
      <c r="B14">
        <f t="shared" si="0"/>
        <v>234.39669421487605</v>
      </c>
      <c r="C14">
        <v>650</v>
      </c>
      <c r="D14">
        <v>4</v>
      </c>
    </row>
    <row r="15" spans="1:4">
      <c r="A15">
        <v>0.3925619834710744</v>
      </c>
      <c r="B15">
        <f t="shared" si="0"/>
        <v>239.56198347107443</v>
      </c>
      <c r="C15">
        <v>700</v>
      </c>
      <c r="D15">
        <v>7</v>
      </c>
    </row>
    <row r="16" spans="1:4">
      <c r="A16">
        <v>0.40650826446280997</v>
      </c>
      <c r="B16">
        <f t="shared" si="0"/>
        <v>253.50826446280996</v>
      </c>
      <c r="C16">
        <v>750</v>
      </c>
      <c r="D16">
        <v>6</v>
      </c>
    </row>
    <row r="17" spans="1:4">
      <c r="A17">
        <v>0.40805785123966948</v>
      </c>
      <c r="B17">
        <f t="shared" si="0"/>
        <v>255.0578512396695</v>
      </c>
      <c r="C17">
        <v>800</v>
      </c>
      <c r="D17">
        <v>4</v>
      </c>
    </row>
    <row r="18" spans="1:4">
      <c r="A18">
        <v>0.40805785123966948</v>
      </c>
      <c r="B18">
        <f t="shared" si="0"/>
        <v>255.0578512396695</v>
      </c>
      <c r="C18">
        <v>850</v>
      </c>
      <c r="D18">
        <v>5</v>
      </c>
    </row>
    <row r="19" spans="1:4">
      <c r="A19">
        <v>0.41322314049586778</v>
      </c>
      <c r="B19">
        <f t="shared" si="0"/>
        <v>260.22314049586777</v>
      </c>
      <c r="C19">
        <v>900</v>
      </c>
      <c r="D19">
        <v>2</v>
      </c>
    </row>
    <row r="20" spans="1:4">
      <c r="A20">
        <v>0.41838842975206614</v>
      </c>
      <c r="B20">
        <f t="shared" si="0"/>
        <v>265.38842975206614</v>
      </c>
      <c r="C20">
        <v>950</v>
      </c>
      <c r="D20">
        <v>1</v>
      </c>
    </row>
    <row r="21" spans="1:4">
      <c r="A21">
        <v>0.42355371900826444</v>
      </c>
      <c r="B21">
        <f t="shared" si="0"/>
        <v>270.55371900826447</v>
      </c>
      <c r="C21">
        <v>1000</v>
      </c>
      <c r="D21">
        <v>1</v>
      </c>
    </row>
    <row r="22" spans="1:4">
      <c r="A22">
        <v>0.42355371900826444</v>
      </c>
      <c r="B22">
        <f t="shared" si="0"/>
        <v>270.55371900826447</v>
      </c>
      <c r="C22">
        <v>1050</v>
      </c>
      <c r="D22">
        <v>1</v>
      </c>
    </row>
    <row r="23" spans="1:4">
      <c r="A23">
        <v>0.4287190082644628</v>
      </c>
      <c r="B23">
        <f t="shared" si="0"/>
        <v>275.71900826446279</v>
      </c>
      <c r="C23">
        <v>1100</v>
      </c>
      <c r="D23">
        <v>1</v>
      </c>
    </row>
    <row r="24" spans="1:4">
      <c r="A24">
        <v>0.4287190082644628</v>
      </c>
      <c r="B24">
        <f t="shared" si="0"/>
        <v>275.71900826446279</v>
      </c>
      <c r="C24">
        <v>1150</v>
      </c>
      <c r="D24">
        <v>0</v>
      </c>
    </row>
    <row r="25" spans="1:4">
      <c r="A25">
        <v>0.43904958677685951</v>
      </c>
      <c r="B25">
        <f t="shared" si="0"/>
        <v>286.04958677685948</v>
      </c>
      <c r="C25">
        <v>1200</v>
      </c>
      <c r="D25">
        <v>2</v>
      </c>
    </row>
    <row r="26" spans="1:4">
      <c r="A26">
        <v>0.43904958677685951</v>
      </c>
      <c r="B26">
        <f t="shared" si="0"/>
        <v>286.04958677685948</v>
      </c>
      <c r="C26">
        <v>1250</v>
      </c>
      <c r="D26">
        <v>0</v>
      </c>
    </row>
    <row r="27" spans="1:4">
      <c r="A27">
        <v>0.44938016528925623</v>
      </c>
      <c r="B27">
        <f t="shared" si="0"/>
        <v>296.38016528925624</v>
      </c>
      <c r="C27">
        <v>1300</v>
      </c>
      <c r="D27">
        <v>0</v>
      </c>
    </row>
    <row r="28" spans="1:4">
      <c r="A28">
        <v>0.44938016528925623</v>
      </c>
      <c r="B28">
        <f t="shared" si="0"/>
        <v>296.38016528925624</v>
      </c>
      <c r="C28">
        <v>1350</v>
      </c>
      <c r="D28">
        <v>1</v>
      </c>
    </row>
    <row r="29" spans="1:4">
      <c r="A29">
        <v>0.44938016528925623</v>
      </c>
      <c r="B29">
        <f t="shared" si="0"/>
        <v>296.38016528925624</v>
      </c>
      <c r="C29">
        <v>1400</v>
      </c>
      <c r="D29">
        <v>0</v>
      </c>
    </row>
    <row r="30" spans="1:4">
      <c r="A30">
        <v>0.44938016528925623</v>
      </c>
      <c r="B30">
        <f t="shared" si="0"/>
        <v>296.38016528925624</v>
      </c>
      <c r="C30">
        <v>1450</v>
      </c>
      <c r="D30">
        <v>0</v>
      </c>
    </row>
    <row r="31" spans="1:4">
      <c r="A31">
        <v>0.44938016528925623</v>
      </c>
      <c r="B31">
        <f t="shared" si="0"/>
        <v>296.38016528925624</v>
      </c>
      <c r="C31">
        <v>1500</v>
      </c>
      <c r="D31">
        <v>0</v>
      </c>
    </row>
    <row r="32" spans="1:4">
      <c r="A32">
        <v>0.45454545454545459</v>
      </c>
      <c r="B32">
        <f t="shared" si="0"/>
        <v>301.54545454545456</v>
      </c>
      <c r="D32">
        <v>0</v>
      </c>
    </row>
    <row r="33" spans="1:2">
      <c r="A33">
        <v>0.45454545454545459</v>
      </c>
      <c r="B33">
        <f t="shared" si="0"/>
        <v>301.54545454545456</v>
      </c>
    </row>
    <row r="34" spans="1:2">
      <c r="A34">
        <v>0.45454545454545459</v>
      </c>
      <c r="B34">
        <f t="shared" si="0"/>
        <v>301.54545454545456</v>
      </c>
    </row>
    <row r="35" spans="1:2">
      <c r="A35">
        <v>0.45971074380165289</v>
      </c>
      <c r="B35">
        <f t="shared" si="0"/>
        <v>306.71074380165288</v>
      </c>
    </row>
    <row r="36" spans="1:2">
      <c r="A36">
        <v>0.45971074380165289</v>
      </c>
      <c r="B36">
        <f t="shared" si="0"/>
        <v>306.71074380165288</v>
      </c>
    </row>
    <row r="37" spans="1:2">
      <c r="A37">
        <v>0.45971074380165289</v>
      </c>
      <c r="B37">
        <f t="shared" si="0"/>
        <v>306.71074380165288</v>
      </c>
    </row>
    <row r="38" spans="1:2">
      <c r="A38">
        <v>0.46487603305785125</v>
      </c>
      <c r="B38">
        <f t="shared" si="0"/>
        <v>311.87603305785126</v>
      </c>
    </row>
    <row r="39" spans="1:2">
      <c r="A39">
        <v>0.46487603305785125</v>
      </c>
      <c r="B39">
        <f t="shared" si="0"/>
        <v>311.87603305785126</v>
      </c>
    </row>
    <row r="40" spans="1:2">
      <c r="A40">
        <v>0.4700413223140496</v>
      </c>
      <c r="B40">
        <f t="shared" si="0"/>
        <v>317.04132231404958</v>
      </c>
    </row>
    <row r="41" spans="1:2">
      <c r="A41">
        <v>0.4700413223140496</v>
      </c>
      <c r="B41">
        <f t="shared" si="0"/>
        <v>317.04132231404958</v>
      </c>
    </row>
    <row r="42" spans="1:2">
      <c r="A42">
        <v>0.4700413223140496</v>
      </c>
      <c r="B42">
        <f t="shared" si="0"/>
        <v>317.04132231404958</v>
      </c>
    </row>
    <row r="43" spans="1:2">
      <c r="A43">
        <v>0.4700413223140496</v>
      </c>
      <c r="B43">
        <f t="shared" si="0"/>
        <v>317.04132231404958</v>
      </c>
    </row>
    <row r="44" spans="1:2">
      <c r="A44">
        <v>0.4700413223140496</v>
      </c>
      <c r="B44">
        <f t="shared" si="0"/>
        <v>317.04132231404958</v>
      </c>
    </row>
    <row r="45" spans="1:2">
      <c r="A45">
        <v>0.47520661157024796</v>
      </c>
      <c r="B45">
        <f t="shared" si="0"/>
        <v>322.20661157024796</v>
      </c>
    </row>
    <row r="46" spans="1:2">
      <c r="A46">
        <v>0.47520661157024796</v>
      </c>
      <c r="B46">
        <f t="shared" si="0"/>
        <v>322.20661157024796</v>
      </c>
    </row>
    <row r="47" spans="1:2">
      <c r="A47">
        <v>0.47520661157024796</v>
      </c>
      <c r="B47">
        <f t="shared" si="0"/>
        <v>322.20661157024796</v>
      </c>
    </row>
    <row r="48" spans="1:2">
      <c r="A48">
        <v>0.48037190082644632</v>
      </c>
      <c r="B48">
        <f t="shared" si="0"/>
        <v>327.37190082644634</v>
      </c>
    </row>
    <row r="49" spans="1:2">
      <c r="A49">
        <v>0.48553719008264462</v>
      </c>
      <c r="B49">
        <f t="shared" si="0"/>
        <v>332.5371900826446</v>
      </c>
    </row>
    <row r="50" spans="1:2">
      <c r="A50">
        <v>0.49070247933884298</v>
      </c>
      <c r="B50">
        <f t="shared" si="0"/>
        <v>337.70247933884298</v>
      </c>
    </row>
    <row r="51" spans="1:2">
      <c r="A51">
        <v>0.49070247933884298</v>
      </c>
      <c r="B51">
        <f t="shared" si="0"/>
        <v>337.70247933884298</v>
      </c>
    </row>
    <row r="52" spans="1:2">
      <c r="A52">
        <v>0.49586776859504134</v>
      </c>
      <c r="B52">
        <f t="shared" si="0"/>
        <v>342.86776859504135</v>
      </c>
    </row>
    <row r="53" spans="1:2">
      <c r="A53">
        <v>0.49586776859504134</v>
      </c>
      <c r="B53">
        <f t="shared" si="0"/>
        <v>342.86776859504135</v>
      </c>
    </row>
    <row r="54" spans="1:2">
      <c r="A54">
        <v>0.50103305785123964</v>
      </c>
      <c r="B54">
        <f t="shared" si="0"/>
        <v>348.03305785123962</v>
      </c>
    </row>
    <row r="55" spans="1:2">
      <c r="A55">
        <v>0.50103305785123964</v>
      </c>
      <c r="B55">
        <f t="shared" si="0"/>
        <v>348.03305785123962</v>
      </c>
    </row>
    <row r="56" spans="1:2">
      <c r="A56">
        <v>0.50103305785123964</v>
      </c>
      <c r="B56">
        <f t="shared" si="0"/>
        <v>348.03305785123962</v>
      </c>
    </row>
    <row r="57" spans="1:2">
      <c r="A57">
        <v>0.50103305785123964</v>
      </c>
      <c r="B57">
        <f t="shared" si="0"/>
        <v>348.03305785123962</v>
      </c>
    </row>
    <row r="58" spans="1:2">
      <c r="A58">
        <v>0.50619834710743805</v>
      </c>
      <c r="B58">
        <f t="shared" si="0"/>
        <v>353.19834710743805</v>
      </c>
    </row>
    <row r="59" spans="1:2">
      <c r="A59">
        <v>0.51136363636363635</v>
      </c>
      <c r="B59">
        <f t="shared" si="0"/>
        <v>358.36363636363637</v>
      </c>
    </row>
    <row r="60" spans="1:2">
      <c r="A60">
        <v>0.51652892561983477</v>
      </c>
      <c r="B60">
        <f t="shared" si="0"/>
        <v>363.52892561983481</v>
      </c>
    </row>
    <row r="61" spans="1:2">
      <c r="A61">
        <v>0.51652892561983477</v>
      </c>
      <c r="B61">
        <f t="shared" si="0"/>
        <v>363.52892561983481</v>
      </c>
    </row>
    <row r="62" spans="1:2">
      <c r="A62">
        <v>0.51652892561983477</v>
      </c>
      <c r="B62">
        <f t="shared" si="0"/>
        <v>363.52892561983481</v>
      </c>
    </row>
    <row r="63" spans="1:2">
      <c r="A63">
        <v>0.51652892561983477</v>
      </c>
      <c r="B63">
        <f t="shared" si="0"/>
        <v>363.52892561983481</v>
      </c>
    </row>
    <row r="64" spans="1:2">
      <c r="A64">
        <v>0.51652892561983477</v>
      </c>
      <c r="B64">
        <f t="shared" si="0"/>
        <v>363.52892561983481</v>
      </c>
    </row>
    <row r="65" spans="1:2">
      <c r="A65">
        <v>0.51652892561983477</v>
      </c>
      <c r="B65">
        <f t="shared" si="0"/>
        <v>363.52892561983481</v>
      </c>
    </row>
    <row r="66" spans="1:2">
      <c r="A66">
        <v>0.51652892561983477</v>
      </c>
      <c r="B66">
        <f t="shared" si="0"/>
        <v>363.52892561983481</v>
      </c>
    </row>
    <row r="67" spans="1:2">
      <c r="A67">
        <v>0.52169421487603307</v>
      </c>
      <c r="B67">
        <f t="shared" ref="B67:B130" si="1">A67*1000-153</f>
        <v>368.69421487603302</v>
      </c>
    </row>
    <row r="68" spans="1:2">
      <c r="A68">
        <v>0.52169421487603307</v>
      </c>
      <c r="B68">
        <f t="shared" si="1"/>
        <v>368.69421487603302</v>
      </c>
    </row>
    <row r="69" spans="1:2">
      <c r="A69">
        <v>0.52169421487603307</v>
      </c>
      <c r="B69">
        <f t="shared" si="1"/>
        <v>368.69421487603302</v>
      </c>
    </row>
    <row r="70" spans="1:2">
      <c r="A70">
        <v>0.52685950413223148</v>
      </c>
      <c r="B70">
        <f t="shared" si="1"/>
        <v>373.85950413223145</v>
      </c>
    </row>
    <row r="71" spans="1:2">
      <c r="A71">
        <v>0.52685950413223148</v>
      </c>
      <c r="B71">
        <f t="shared" si="1"/>
        <v>373.85950413223145</v>
      </c>
    </row>
    <row r="72" spans="1:2">
      <c r="A72">
        <v>0.52685950413223148</v>
      </c>
      <c r="B72">
        <f t="shared" si="1"/>
        <v>373.85950413223145</v>
      </c>
    </row>
    <row r="73" spans="1:2">
      <c r="A73">
        <v>0.52685950413223148</v>
      </c>
      <c r="B73">
        <f t="shared" si="1"/>
        <v>373.85950413223145</v>
      </c>
    </row>
    <row r="74" spans="1:2">
      <c r="A74">
        <v>0.53202479338842978</v>
      </c>
      <c r="B74">
        <f t="shared" si="1"/>
        <v>379.02479338842977</v>
      </c>
    </row>
    <row r="75" spans="1:2">
      <c r="A75">
        <v>0.53202479338842978</v>
      </c>
      <c r="B75">
        <f t="shared" si="1"/>
        <v>379.02479338842977</v>
      </c>
    </row>
    <row r="76" spans="1:2">
      <c r="A76">
        <v>0.53202479338842978</v>
      </c>
      <c r="B76">
        <f t="shared" si="1"/>
        <v>379.02479338842977</v>
      </c>
    </row>
    <row r="77" spans="1:2">
      <c r="A77">
        <v>0.5423553719008265</v>
      </c>
      <c r="B77">
        <f t="shared" si="1"/>
        <v>389.35537190082653</v>
      </c>
    </row>
    <row r="78" spans="1:2">
      <c r="A78">
        <v>0.5423553719008265</v>
      </c>
      <c r="B78">
        <f t="shared" si="1"/>
        <v>389.35537190082653</v>
      </c>
    </row>
    <row r="79" spans="1:2">
      <c r="A79">
        <v>0.5423553719008265</v>
      </c>
      <c r="B79">
        <f t="shared" si="1"/>
        <v>389.35537190082653</v>
      </c>
    </row>
    <row r="80" spans="1:2">
      <c r="A80">
        <v>0.5475206611570248</v>
      </c>
      <c r="B80">
        <f t="shared" si="1"/>
        <v>394.52066115702485</v>
      </c>
    </row>
    <row r="81" spans="1:2">
      <c r="A81">
        <v>0.5475206611570248</v>
      </c>
      <c r="B81">
        <f t="shared" si="1"/>
        <v>394.52066115702485</v>
      </c>
    </row>
    <row r="82" spans="1:2">
      <c r="A82">
        <v>0.5475206611570248</v>
      </c>
      <c r="B82">
        <f t="shared" si="1"/>
        <v>394.52066115702485</v>
      </c>
    </row>
    <row r="83" spans="1:2">
      <c r="A83">
        <v>0.5475206611570248</v>
      </c>
      <c r="B83">
        <f t="shared" si="1"/>
        <v>394.52066115702485</v>
      </c>
    </row>
    <row r="84" spans="1:2">
      <c r="A84">
        <v>0.55268595041322321</v>
      </c>
      <c r="B84">
        <f t="shared" si="1"/>
        <v>399.68595041322317</v>
      </c>
    </row>
    <row r="85" spans="1:2">
      <c r="A85">
        <v>0.55268595041322321</v>
      </c>
      <c r="B85">
        <f t="shared" si="1"/>
        <v>399.68595041322317</v>
      </c>
    </row>
    <row r="86" spans="1:2">
      <c r="A86">
        <v>0.55268595041322321</v>
      </c>
      <c r="B86">
        <f t="shared" si="1"/>
        <v>399.68595041322317</v>
      </c>
    </row>
    <row r="87" spans="1:2">
      <c r="A87">
        <v>0.55268595041322321</v>
      </c>
      <c r="B87">
        <f t="shared" si="1"/>
        <v>399.68595041322317</v>
      </c>
    </row>
    <row r="88" spans="1:2">
      <c r="A88">
        <v>0.55785123966942152</v>
      </c>
      <c r="B88">
        <f t="shared" si="1"/>
        <v>404.85123966942149</v>
      </c>
    </row>
    <row r="89" spans="1:2">
      <c r="A89">
        <v>0.55785123966942152</v>
      </c>
      <c r="B89">
        <f t="shared" si="1"/>
        <v>404.85123966942149</v>
      </c>
    </row>
    <row r="90" spans="1:2">
      <c r="A90">
        <v>0.55785123966942152</v>
      </c>
      <c r="B90">
        <f t="shared" si="1"/>
        <v>404.85123966942149</v>
      </c>
    </row>
    <row r="91" spans="1:2">
      <c r="A91">
        <v>0.56301652892561993</v>
      </c>
      <c r="B91">
        <f t="shared" si="1"/>
        <v>410.01652892561992</v>
      </c>
    </row>
    <row r="92" spans="1:2">
      <c r="A92">
        <v>0.56818181818181823</v>
      </c>
      <c r="B92">
        <f t="shared" si="1"/>
        <v>415.18181818181824</v>
      </c>
    </row>
    <row r="93" spans="1:2">
      <c r="A93">
        <v>0.56818181818181823</v>
      </c>
      <c r="B93">
        <f t="shared" si="1"/>
        <v>415.18181818181824</v>
      </c>
    </row>
    <row r="94" spans="1:2">
      <c r="A94">
        <v>0.56818181818181823</v>
      </c>
      <c r="B94">
        <f t="shared" si="1"/>
        <v>415.18181818181824</v>
      </c>
    </row>
    <row r="95" spans="1:2">
      <c r="A95">
        <v>0.57334710743801665</v>
      </c>
      <c r="B95">
        <f t="shared" si="1"/>
        <v>420.34710743801668</v>
      </c>
    </row>
    <row r="96" spans="1:2">
      <c r="A96">
        <v>0.57334710743801665</v>
      </c>
      <c r="B96">
        <f t="shared" si="1"/>
        <v>420.34710743801668</v>
      </c>
    </row>
    <row r="97" spans="1:2">
      <c r="A97">
        <v>0.57334710743801665</v>
      </c>
      <c r="B97">
        <f t="shared" si="1"/>
        <v>420.34710743801668</v>
      </c>
    </row>
    <row r="98" spans="1:2">
      <c r="A98">
        <v>0.57334710743801665</v>
      </c>
      <c r="B98">
        <f t="shared" si="1"/>
        <v>420.34710743801668</v>
      </c>
    </row>
    <row r="99" spans="1:2">
      <c r="A99">
        <v>0.57334710743801665</v>
      </c>
      <c r="B99">
        <f t="shared" si="1"/>
        <v>420.34710743801668</v>
      </c>
    </row>
    <row r="100" spans="1:2">
      <c r="A100">
        <v>0.57851239669421495</v>
      </c>
      <c r="B100">
        <f t="shared" si="1"/>
        <v>425.512396694215</v>
      </c>
    </row>
    <row r="101" spans="1:2">
      <c r="A101">
        <v>0.57851239669421495</v>
      </c>
      <c r="B101">
        <f t="shared" si="1"/>
        <v>425.512396694215</v>
      </c>
    </row>
    <row r="102" spans="1:2">
      <c r="A102">
        <v>0.58367768595041314</v>
      </c>
      <c r="B102">
        <f t="shared" si="1"/>
        <v>430.67768595041309</v>
      </c>
    </row>
    <row r="103" spans="1:2">
      <c r="A103">
        <v>0.58367768595041314</v>
      </c>
      <c r="B103">
        <f t="shared" si="1"/>
        <v>430.67768595041309</v>
      </c>
    </row>
    <row r="104" spans="1:2">
      <c r="A104">
        <v>0.58367768595041314</v>
      </c>
      <c r="B104">
        <f t="shared" si="1"/>
        <v>430.67768595041309</v>
      </c>
    </row>
    <row r="105" spans="1:2">
      <c r="A105">
        <v>0.58367768595041314</v>
      </c>
      <c r="B105">
        <f t="shared" si="1"/>
        <v>430.67768595041309</v>
      </c>
    </row>
    <row r="106" spans="1:2">
      <c r="A106">
        <v>0.58884297520661155</v>
      </c>
      <c r="B106">
        <f t="shared" si="1"/>
        <v>435.84297520661153</v>
      </c>
    </row>
    <row r="107" spans="1:2">
      <c r="A107">
        <v>0.59400826446280985</v>
      </c>
      <c r="B107">
        <f t="shared" si="1"/>
        <v>441.00826446280985</v>
      </c>
    </row>
    <row r="108" spans="1:2">
      <c r="A108">
        <v>0.59917355371900827</v>
      </c>
      <c r="B108">
        <f t="shared" si="1"/>
        <v>446.17355371900828</v>
      </c>
    </row>
    <row r="109" spans="1:2">
      <c r="A109">
        <v>0.59917355371900827</v>
      </c>
      <c r="B109">
        <f t="shared" si="1"/>
        <v>446.17355371900828</v>
      </c>
    </row>
    <row r="110" spans="1:2">
      <c r="A110">
        <v>0.60433884297520657</v>
      </c>
      <c r="B110">
        <f t="shared" si="1"/>
        <v>451.3388429752066</v>
      </c>
    </row>
    <row r="111" spans="1:2">
      <c r="A111">
        <v>0.60433884297520657</v>
      </c>
      <c r="B111">
        <f t="shared" si="1"/>
        <v>451.3388429752066</v>
      </c>
    </row>
    <row r="112" spans="1:2">
      <c r="A112">
        <v>0.60950413223140498</v>
      </c>
      <c r="B112">
        <f t="shared" si="1"/>
        <v>456.50413223140504</v>
      </c>
    </row>
    <row r="113" spans="1:2">
      <c r="A113">
        <v>0.60950413223140498</v>
      </c>
      <c r="B113">
        <f t="shared" si="1"/>
        <v>456.50413223140504</v>
      </c>
    </row>
    <row r="114" spans="1:2">
      <c r="A114">
        <v>0.60950413223140498</v>
      </c>
      <c r="B114">
        <f t="shared" si="1"/>
        <v>456.50413223140504</v>
      </c>
    </row>
    <row r="115" spans="1:2">
      <c r="A115">
        <v>0.61466942148760328</v>
      </c>
      <c r="B115">
        <f t="shared" si="1"/>
        <v>461.66942148760324</v>
      </c>
    </row>
    <row r="116" spans="1:2">
      <c r="A116">
        <v>0.61466942148760328</v>
      </c>
      <c r="B116">
        <f t="shared" si="1"/>
        <v>461.66942148760324</v>
      </c>
    </row>
    <row r="117" spans="1:2">
      <c r="A117">
        <v>0.6198347107438017</v>
      </c>
      <c r="B117">
        <f t="shared" si="1"/>
        <v>466.83471074380168</v>
      </c>
    </row>
    <row r="118" spans="1:2">
      <c r="A118">
        <v>0.6198347107438017</v>
      </c>
      <c r="B118">
        <f t="shared" si="1"/>
        <v>466.83471074380168</v>
      </c>
    </row>
    <row r="119" spans="1:2">
      <c r="A119">
        <v>0.6198347107438017</v>
      </c>
      <c r="B119">
        <f t="shared" si="1"/>
        <v>466.83471074380168</v>
      </c>
    </row>
    <row r="120" spans="1:2">
      <c r="A120">
        <v>0.625</v>
      </c>
      <c r="B120">
        <f t="shared" si="1"/>
        <v>472</v>
      </c>
    </row>
    <row r="121" spans="1:2">
      <c r="A121">
        <v>0.625</v>
      </c>
      <c r="B121">
        <f t="shared" si="1"/>
        <v>472</v>
      </c>
    </row>
    <row r="122" spans="1:2">
      <c r="A122">
        <v>0.625</v>
      </c>
      <c r="B122">
        <f t="shared" si="1"/>
        <v>472</v>
      </c>
    </row>
    <row r="123" spans="1:2">
      <c r="A123">
        <v>0.6301652892561983</v>
      </c>
      <c r="B123">
        <f t="shared" si="1"/>
        <v>477.16528925619832</v>
      </c>
    </row>
    <row r="124" spans="1:2">
      <c r="A124">
        <v>0.6301652892561983</v>
      </c>
      <c r="B124">
        <f t="shared" si="1"/>
        <v>477.16528925619832</v>
      </c>
    </row>
    <row r="125" spans="1:2">
      <c r="A125">
        <v>0.63533057851239672</v>
      </c>
      <c r="B125">
        <f t="shared" si="1"/>
        <v>482.33057851239676</v>
      </c>
    </row>
    <row r="126" spans="1:2">
      <c r="A126">
        <v>0.63533057851239672</v>
      </c>
      <c r="B126">
        <f t="shared" si="1"/>
        <v>482.33057851239676</v>
      </c>
    </row>
    <row r="127" spans="1:2">
      <c r="A127">
        <v>0.63533057851239672</v>
      </c>
      <c r="B127">
        <f t="shared" si="1"/>
        <v>482.33057851239676</v>
      </c>
    </row>
    <row r="128" spans="1:2">
      <c r="A128">
        <v>0.63533057851239672</v>
      </c>
      <c r="B128">
        <f t="shared" si="1"/>
        <v>482.33057851239676</v>
      </c>
    </row>
    <row r="129" spans="1:2">
      <c r="A129">
        <v>0.64566115702479343</v>
      </c>
      <c r="B129">
        <f t="shared" si="1"/>
        <v>492.6611570247934</v>
      </c>
    </row>
    <row r="130" spans="1:2">
      <c r="A130">
        <v>0.64566115702479343</v>
      </c>
      <c r="B130">
        <f t="shared" si="1"/>
        <v>492.6611570247934</v>
      </c>
    </row>
    <row r="131" spans="1:2">
      <c r="A131">
        <v>0.64566115702479343</v>
      </c>
      <c r="B131">
        <f t="shared" ref="B131:B191" si="2">A131*1000-153</f>
        <v>492.6611570247934</v>
      </c>
    </row>
    <row r="132" spans="1:2">
      <c r="A132">
        <v>0.64566115702479343</v>
      </c>
      <c r="B132">
        <f t="shared" si="2"/>
        <v>492.6611570247934</v>
      </c>
    </row>
    <row r="133" spans="1:2">
      <c r="A133">
        <v>0.64566115702479343</v>
      </c>
      <c r="B133">
        <f t="shared" si="2"/>
        <v>492.6611570247934</v>
      </c>
    </row>
    <row r="134" spans="1:2">
      <c r="A134">
        <v>0.64566115702479343</v>
      </c>
      <c r="B134">
        <f t="shared" si="2"/>
        <v>492.6611570247934</v>
      </c>
    </row>
    <row r="135" spans="1:2">
      <c r="A135">
        <v>0.65599173553719015</v>
      </c>
      <c r="B135">
        <f t="shared" si="2"/>
        <v>502.99173553719015</v>
      </c>
    </row>
    <row r="136" spans="1:2">
      <c r="A136">
        <v>0.65599173553719015</v>
      </c>
      <c r="B136">
        <f t="shared" si="2"/>
        <v>502.99173553719015</v>
      </c>
    </row>
    <row r="137" spans="1:2">
      <c r="A137">
        <v>0.66115702479338845</v>
      </c>
      <c r="B137">
        <f t="shared" si="2"/>
        <v>508.15702479338847</v>
      </c>
    </row>
    <row r="138" spans="1:2">
      <c r="A138">
        <v>0.66115702479338845</v>
      </c>
      <c r="B138">
        <f t="shared" si="2"/>
        <v>508.15702479338847</v>
      </c>
    </row>
    <row r="139" spans="1:2">
      <c r="A139">
        <v>0.66632231404958686</v>
      </c>
      <c r="B139">
        <f t="shared" si="2"/>
        <v>513.32231404958691</v>
      </c>
    </row>
    <row r="140" spans="1:2">
      <c r="A140">
        <v>0.66632231404958686</v>
      </c>
      <c r="B140">
        <f t="shared" si="2"/>
        <v>513.32231404958691</v>
      </c>
    </row>
    <row r="141" spans="1:2">
      <c r="A141">
        <v>0.67097107438016523</v>
      </c>
      <c r="B141">
        <f t="shared" si="2"/>
        <v>517.97107438016519</v>
      </c>
    </row>
    <row r="142" spans="1:2">
      <c r="A142">
        <v>0.67148760330578516</v>
      </c>
      <c r="B142">
        <f t="shared" si="2"/>
        <v>518.48760330578511</v>
      </c>
    </row>
    <row r="143" spans="1:2">
      <c r="A143">
        <v>0.67665289256198347</v>
      </c>
      <c r="B143">
        <f t="shared" si="2"/>
        <v>523.65289256198344</v>
      </c>
    </row>
    <row r="144" spans="1:2">
      <c r="A144">
        <v>0.67665289256198347</v>
      </c>
      <c r="B144">
        <f t="shared" si="2"/>
        <v>523.65289256198344</v>
      </c>
    </row>
    <row r="145" spans="1:2">
      <c r="A145">
        <v>0.67665289256198347</v>
      </c>
      <c r="B145">
        <f t="shared" si="2"/>
        <v>523.65289256198344</v>
      </c>
    </row>
    <row r="146" spans="1:2">
      <c r="A146">
        <v>0.68181818181818188</v>
      </c>
      <c r="B146">
        <f t="shared" si="2"/>
        <v>528.81818181818187</v>
      </c>
    </row>
    <row r="147" spans="1:2">
      <c r="A147">
        <v>0.69214876033057859</v>
      </c>
      <c r="B147">
        <f t="shared" si="2"/>
        <v>539.14876033057863</v>
      </c>
    </row>
    <row r="148" spans="1:2">
      <c r="A148">
        <v>0.70247933884297531</v>
      </c>
      <c r="B148">
        <f t="shared" si="2"/>
        <v>549.47933884297527</v>
      </c>
    </row>
    <row r="149" spans="1:2">
      <c r="A149">
        <v>0.70247933884297531</v>
      </c>
      <c r="B149">
        <f t="shared" si="2"/>
        <v>549.47933884297527</v>
      </c>
    </row>
    <row r="150" spans="1:2">
      <c r="A150">
        <v>0.70764462809917361</v>
      </c>
      <c r="B150">
        <f t="shared" si="2"/>
        <v>554.64462809917359</v>
      </c>
    </row>
    <row r="151" spans="1:2">
      <c r="A151">
        <v>0.71280991735537191</v>
      </c>
      <c r="B151">
        <f t="shared" si="2"/>
        <v>559.80991735537191</v>
      </c>
    </row>
    <row r="152" spans="1:2">
      <c r="A152">
        <v>0.71797520661157022</v>
      </c>
      <c r="B152">
        <f t="shared" si="2"/>
        <v>564.97520661157023</v>
      </c>
    </row>
    <row r="153" spans="1:2">
      <c r="A153">
        <v>0.71797520661157022</v>
      </c>
      <c r="B153">
        <f t="shared" si="2"/>
        <v>564.97520661157023</v>
      </c>
    </row>
    <row r="154" spans="1:2">
      <c r="A154">
        <v>0.72314049586776852</v>
      </c>
      <c r="B154">
        <f t="shared" si="2"/>
        <v>570.14049586776855</v>
      </c>
    </row>
    <row r="155" spans="1:2">
      <c r="A155">
        <v>0.72830578512396693</v>
      </c>
      <c r="B155">
        <f t="shared" si="2"/>
        <v>575.30578512396698</v>
      </c>
    </row>
    <row r="156" spans="1:2">
      <c r="A156">
        <v>0.73347107438016523</v>
      </c>
      <c r="B156">
        <f t="shared" si="2"/>
        <v>580.47107438016519</v>
      </c>
    </row>
    <row r="157" spans="1:2">
      <c r="A157">
        <v>0.76446280991735538</v>
      </c>
      <c r="B157">
        <f t="shared" si="2"/>
        <v>611.46280991735534</v>
      </c>
    </row>
    <row r="158" spans="1:2">
      <c r="A158">
        <v>0.77479338842975209</v>
      </c>
      <c r="B158">
        <f t="shared" si="2"/>
        <v>621.7933884297521</v>
      </c>
    </row>
    <row r="159" spans="1:2">
      <c r="A159">
        <v>0.80010330578512401</v>
      </c>
      <c r="B159">
        <f t="shared" si="2"/>
        <v>647.10330578512401</v>
      </c>
    </row>
    <row r="160" spans="1:2">
      <c r="A160">
        <v>0.80061983471074383</v>
      </c>
      <c r="B160">
        <f t="shared" si="2"/>
        <v>647.61983471074382</v>
      </c>
    </row>
    <row r="161" spans="1:2">
      <c r="A161">
        <v>0.80578512396694224</v>
      </c>
      <c r="B161">
        <f t="shared" si="2"/>
        <v>652.78512396694225</v>
      </c>
    </row>
    <row r="162" spans="1:2">
      <c r="A162">
        <v>0.80578512396694224</v>
      </c>
      <c r="B162">
        <f t="shared" si="2"/>
        <v>652.78512396694225</v>
      </c>
    </row>
    <row r="163" spans="1:2">
      <c r="A163">
        <v>0.80578512396694224</v>
      </c>
      <c r="B163">
        <f t="shared" si="2"/>
        <v>652.78512396694225</v>
      </c>
    </row>
    <row r="164" spans="1:2">
      <c r="A164">
        <v>0.81611570247933896</v>
      </c>
      <c r="B164">
        <f t="shared" si="2"/>
        <v>663.11570247933901</v>
      </c>
    </row>
    <row r="165" spans="1:2">
      <c r="A165">
        <v>0.81611570247933896</v>
      </c>
      <c r="B165">
        <f t="shared" si="2"/>
        <v>663.11570247933901</v>
      </c>
    </row>
    <row r="166" spans="1:2">
      <c r="A166">
        <v>0.82644628099173556</v>
      </c>
      <c r="B166">
        <f t="shared" si="2"/>
        <v>673.44628099173553</v>
      </c>
    </row>
    <row r="167" spans="1:2">
      <c r="A167">
        <v>0.84710743801652888</v>
      </c>
      <c r="B167">
        <f t="shared" si="2"/>
        <v>694.10743801652893</v>
      </c>
    </row>
    <row r="168" spans="1:2">
      <c r="A168">
        <v>0.86260330578512401</v>
      </c>
      <c r="B168">
        <f t="shared" si="2"/>
        <v>709.60330578512401</v>
      </c>
    </row>
    <row r="169" spans="1:2">
      <c r="A169">
        <v>0.88326446280991733</v>
      </c>
      <c r="B169">
        <f t="shared" si="2"/>
        <v>730.26446280991729</v>
      </c>
    </row>
    <row r="170" spans="1:2">
      <c r="A170">
        <v>0.88326446280991733</v>
      </c>
      <c r="B170">
        <f t="shared" si="2"/>
        <v>730.26446280991729</v>
      </c>
    </row>
    <row r="171" spans="1:2">
      <c r="A171">
        <v>0.88326446280991733</v>
      </c>
      <c r="B171">
        <f t="shared" si="2"/>
        <v>730.26446280991729</v>
      </c>
    </row>
    <row r="172" spans="1:2">
      <c r="A172">
        <v>0.88842975206611574</v>
      </c>
      <c r="B172">
        <f t="shared" si="2"/>
        <v>735.42975206611573</v>
      </c>
    </row>
    <row r="173" spans="1:2">
      <c r="A173">
        <v>0.89359504132231404</v>
      </c>
      <c r="B173">
        <f t="shared" si="2"/>
        <v>740.59504132231405</v>
      </c>
    </row>
    <row r="174" spans="1:2">
      <c r="A174">
        <v>0.92458677685950419</v>
      </c>
      <c r="B174">
        <f t="shared" si="2"/>
        <v>771.5867768595042</v>
      </c>
    </row>
    <row r="175" spans="1:2">
      <c r="A175">
        <v>0.92458677685950419</v>
      </c>
      <c r="B175">
        <f t="shared" si="2"/>
        <v>771.5867768595042</v>
      </c>
    </row>
    <row r="176" spans="1:2">
      <c r="A176">
        <v>0.92975206611570249</v>
      </c>
      <c r="B176">
        <f t="shared" si="2"/>
        <v>776.75206611570252</v>
      </c>
    </row>
    <row r="177" spans="1:2">
      <c r="A177">
        <v>0.9349173553719009</v>
      </c>
      <c r="B177">
        <f t="shared" si="2"/>
        <v>781.91735537190095</v>
      </c>
    </row>
    <row r="178" spans="1:2">
      <c r="A178">
        <v>0.97107438016528924</v>
      </c>
      <c r="B178">
        <f t="shared" si="2"/>
        <v>818.0743801652892</v>
      </c>
    </row>
    <row r="179" spans="1:2">
      <c r="A179">
        <v>0.98140495867768596</v>
      </c>
      <c r="B179">
        <f t="shared" si="2"/>
        <v>828.40495867768595</v>
      </c>
    </row>
    <row r="180" spans="1:2">
      <c r="A180">
        <v>0.98657024793388426</v>
      </c>
      <c r="B180">
        <f t="shared" si="2"/>
        <v>833.57024793388427</v>
      </c>
    </row>
    <row r="181" spans="1:2">
      <c r="A181">
        <v>0.99690082644628097</v>
      </c>
      <c r="B181">
        <f t="shared" si="2"/>
        <v>843.90082644628103</v>
      </c>
    </row>
    <row r="182" spans="1:2">
      <c r="A182">
        <v>1.0020661157024793</v>
      </c>
      <c r="B182">
        <f t="shared" si="2"/>
        <v>849.06611570247924</v>
      </c>
    </row>
    <row r="183" spans="1:2">
      <c r="A183">
        <v>1.0330578512396695</v>
      </c>
      <c r="B183">
        <f t="shared" si="2"/>
        <v>880.05785123966962</v>
      </c>
    </row>
    <row r="184" spans="1:2">
      <c r="A184">
        <v>1.0382231404958677</v>
      </c>
      <c r="B184">
        <f t="shared" si="2"/>
        <v>885.22314049586771</v>
      </c>
    </row>
    <row r="185" spans="1:2">
      <c r="A185">
        <v>1.0950413223140496</v>
      </c>
      <c r="B185">
        <f t="shared" si="2"/>
        <v>942.04132231404969</v>
      </c>
    </row>
    <row r="186" spans="1:2">
      <c r="A186">
        <v>1.115702479338843</v>
      </c>
      <c r="B186">
        <f t="shared" si="2"/>
        <v>962.70247933884298</v>
      </c>
    </row>
    <row r="187" spans="1:2">
      <c r="A187">
        <v>1.1570247933884299</v>
      </c>
      <c r="B187">
        <f t="shared" si="2"/>
        <v>1004.02479338843</v>
      </c>
    </row>
    <row r="188" spans="1:2">
      <c r="A188">
        <v>1.234504132231405</v>
      </c>
      <c r="B188">
        <f t="shared" si="2"/>
        <v>1081.504132231405</v>
      </c>
    </row>
    <row r="189" spans="1:2">
      <c r="A189">
        <v>1.3119834710743803</v>
      </c>
      <c r="B189">
        <f t="shared" si="2"/>
        <v>1158.9834710743803</v>
      </c>
    </row>
    <row r="190" spans="1:2">
      <c r="A190">
        <v>1.3171487603305785</v>
      </c>
      <c r="B190">
        <f t="shared" si="2"/>
        <v>1164.1487603305784</v>
      </c>
    </row>
    <row r="191" spans="1:2">
      <c r="A191">
        <v>1.4876033057851239</v>
      </c>
      <c r="B191">
        <f t="shared" si="2"/>
        <v>1334.6033057851239</v>
      </c>
    </row>
    <row r="192" spans="1:2">
      <c r="A192" s="6" t="s">
        <v>70</v>
      </c>
    </row>
  </sheetData>
  <sortState xmlns:xlrd2="http://schemas.microsoft.com/office/spreadsheetml/2017/richdata2" ref="A2:A192">
    <sortCondition ref="A1:A19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8A66-F621-4DCE-B51E-289D0EA70BE4}">
  <dimension ref="A1:K151"/>
  <sheetViews>
    <sheetView tabSelected="1" zoomScale="115" zoomScaleNormal="115" workbookViewId="0">
      <selection activeCell="J1" sqref="J1:K1048576"/>
    </sheetView>
  </sheetViews>
  <sheetFormatPr defaultRowHeight="15.75"/>
  <cols>
    <col min="2" max="2" width="20.375" customWidth="1"/>
    <col min="3" max="3" width="20.25" customWidth="1"/>
    <col min="5" max="5" width="22.5" customWidth="1"/>
    <col min="9" max="9" width="22.5" customWidth="1"/>
    <col min="10" max="10" width="18.625" customWidth="1"/>
  </cols>
  <sheetData>
    <row r="1" spans="1:11">
      <c r="A1" t="s">
        <v>75</v>
      </c>
      <c r="B1" t="s">
        <v>76</v>
      </c>
      <c r="C1" t="s">
        <v>78</v>
      </c>
      <c r="E1" t="s">
        <v>77</v>
      </c>
      <c r="I1" t="s">
        <v>77</v>
      </c>
    </row>
    <row r="2" spans="1:11">
      <c r="A2">
        <v>1</v>
      </c>
      <c r="B2">
        <v>5.62</v>
      </c>
      <c r="C2" t="s">
        <v>79</v>
      </c>
      <c r="D2">
        <v>104.75</v>
      </c>
      <c r="E2">
        <f>B2*$D$3/$D$2*1000</f>
        <v>536.51551312649167</v>
      </c>
      <c r="I2">
        <v>213.84248210023867</v>
      </c>
      <c r="J2">
        <v>50</v>
      </c>
      <c r="K2" cm="1">
        <f t="array" ref="K2:K20">FREQUENCY(I2:I151,J2:J19)</f>
        <v>0</v>
      </c>
    </row>
    <row r="3" spans="1:11">
      <c r="A3">
        <v>2</v>
      </c>
      <c r="B3">
        <v>4.51</v>
      </c>
      <c r="C3" t="s">
        <v>80</v>
      </c>
      <c r="D3">
        <v>10</v>
      </c>
      <c r="E3">
        <f t="shared" ref="E3:E66" si="0">B3*$D$3/$D$2*1000</f>
        <v>430.54892601431976</v>
      </c>
      <c r="I3">
        <v>221.4797136038186</v>
      </c>
      <c r="J3">
        <v>100</v>
      </c>
      <c r="K3">
        <v>0</v>
      </c>
    </row>
    <row r="4" spans="1:11">
      <c r="A4">
        <v>3</v>
      </c>
      <c r="B4">
        <v>3.91</v>
      </c>
      <c r="E4">
        <f t="shared" si="0"/>
        <v>373.26968973747017</v>
      </c>
      <c r="I4">
        <v>231.02625298329355</v>
      </c>
      <c r="J4">
        <v>150</v>
      </c>
      <c r="K4">
        <v>0</v>
      </c>
    </row>
    <row r="5" spans="1:11">
      <c r="A5">
        <v>4</v>
      </c>
      <c r="B5">
        <v>4.62</v>
      </c>
      <c r="E5">
        <f t="shared" si="0"/>
        <v>441.05011933174228</v>
      </c>
      <c r="I5">
        <v>246.30071599045348</v>
      </c>
      <c r="J5">
        <v>200</v>
      </c>
      <c r="K5">
        <v>0</v>
      </c>
    </row>
    <row r="6" spans="1:11">
      <c r="A6">
        <v>5</v>
      </c>
      <c r="B6">
        <v>4.92</v>
      </c>
      <c r="E6">
        <f t="shared" si="0"/>
        <v>469.68973747016707</v>
      </c>
      <c r="I6">
        <v>250.1193317422435</v>
      </c>
      <c r="J6">
        <v>250</v>
      </c>
      <c r="K6">
        <v>4</v>
      </c>
    </row>
    <row r="7" spans="1:11">
      <c r="A7">
        <v>6</v>
      </c>
      <c r="B7">
        <v>3.51</v>
      </c>
      <c r="E7">
        <f t="shared" si="0"/>
        <v>335.08353221957037</v>
      </c>
      <c r="I7">
        <v>251.0739856801909</v>
      </c>
      <c r="J7">
        <v>300</v>
      </c>
      <c r="K7">
        <v>26</v>
      </c>
    </row>
    <row r="8" spans="1:11">
      <c r="A8">
        <v>7</v>
      </c>
      <c r="B8">
        <v>4.03</v>
      </c>
      <c r="E8">
        <f t="shared" si="0"/>
        <v>384.72553699284015</v>
      </c>
      <c r="I8">
        <v>258.71121718377088</v>
      </c>
      <c r="J8">
        <v>350</v>
      </c>
      <c r="K8">
        <v>33</v>
      </c>
    </row>
    <row r="9" spans="1:11">
      <c r="A9">
        <v>8</v>
      </c>
      <c r="B9">
        <v>5.25</v>
      </c>
      <c r="E9">
        <f t="shared" si="0"/>
        <v>501.19331742243435</v>
      </c>
      <c r="I9">
        <v>264.43914081145584</v>
      </c>
      <c r="J9">
        <v>400</v>
      </c>
      <c r="K9">
        <v>34</v>
      </c>
    </row>
    <row r="10" spans="1:11">
      <c r="A10">
        <v>9</v>
      </c>
      <c r="B10">
        <v>6</v>
      </c>
      <c r="E10">
        <f t="shared" si="0"/>
        <v>572.79236276849645</v>
      </c>
      <c r="I10">
        <v>265.39379474940336</v>
      </c>
      <c r="J10">
        <v>450</v>
      </c>
      <c r="K10">
        <v>32</v>
      </c>
    </row>
    <row r="11" spans="1:11">
      <c r="A11">
        <v>10</v>
      </c>
      <c r="B11">
        <v>4</v>
      </c>
      <c r="E11">
        <f t="shared" si="0"/>
        <v>381.86157517899761</v>
      </c>
      <c r="I11">
        <v>270.1670644391408</v>
      </c>
      <c r="J11">
        <v>500</v>
      </c>
      <c r="K11">
        <v>12</v>
      </c>
    </row>
    <row r="12" spans="1:11">
      <c r="A12">
        <v>11</v>
      </c>
      <c r="B12">
        <v>3.77</v>
      </c>
      <c r="E12">
        <f t="shared" si="0"/>
        <v>359.90453460620523</v>
      </c>
      <c r="I12">
        <v>271.12171837708831</v>
      </c>
      <c r="J12">
        <v>550</v>
      </c>
      <c r="K12">
        <v>7</v>
      </c>
    </row>
    <row r="13" spans="1:11">
      <c r="A13">
        <v>12</v>
      </c>
      <c r="B13">
        <v>2.62</v>
      </c>
      <c r="E13">
        <f t="shared" si="0"/>
        <v>250.1193317422435</v>
      </c>
      <c r="I13">
        <v>275.89498806682576</v>
      </c>
      <c r="J13">
        <v>600</v>
      </c>
      <c r="K13">
        <v>2</v>
      </c>
    </row>
    <row r="14" spans="1:11">
      <c r="A14">
        <v>13</v>
      </c>
      <c r="B14">
        <v>3.88</v>
      </c>
      <c r="E14">
        <f t="shared" si="0"/>
        <v>370.40572792362764</v>
      </c>
      <c r="I14">
        <v>278.75894988066824</v>
      </c>
      <c r="J14">
        <v>650</v>
      </c>
      <c r="K14">
        <v>0</v>
      </c>
    </row>
    <row r="15" spans="1:11">
      <c r="A15">
        <v>14</v>
      </c>
      <c r="B15">
        <v>3.08</v>
      </c>
      <c r="E15">
        <f t="shared" si="0"/>
        <v>294.03341288782821</v>
      </c>
      <c r="I15">
        <v>279.71360381861575</v>
      </c>
      <c r="J15">
        <v>700</v>
      </c>
      <c r="K15">
        <v>0</v>
      </c>
    </row>
    <row r="16" spans="1:11">
      <c r="A16">
        <v>15</v>
      </c>
      <c r="B16">
        <v>3.09</v>
      </c>
      <c r="E16">
        <f t="shared" si="0"/>
        <v>294.98806682577566</v>
      </c>
      <c r="I16">
        <v>280.66825775656321</v>
      </c>
      <c r="J16">
        <v>750</v>
      </c>
      <c r="K16">
        <v>0</v>
      </c>
    </row>
    <row r="17" spans="1:11">
      <c r="A17">
        <v>16</v>
      </c>
      <c r="B17">
        <v>3.24</v>
      </c>
      <c r="E17">
        <f t="shared" si="0"/>
        <v>309.30787589498811</v>
      </c>
      <c r="I17">
        <v>281.62291169451078</v>
      </c>
      <c r="J17">
        <v>800</v>
      </c>
      <c r="K17">
        <v>0</v>
      </c>
    </row>
    <row r="18" spans="1:11">
      <c r="A18">
        <v>17</v>
      </c>
      <c r="B18">
        <v>2.89</v>
      </c>
      <c r="E18">
        <f t="shared" si="0"/>
        <v>275.89498806682576</v>
      </c>
      <c r="I18">
        <v>281.62291169451078</v>
      </c>
      <c r="J18">
        <v>850</v>
      </c>
      <c r="K18">
        <v>0</v>
      </c>
    </row>
    <row r="19" spans="1:11">
      <c r="A19">
        <v>18</v>
      </c>
      <c r="B19">
        <v>3.27</v>
      </c>
      <c r="E19">
        <f t="shared" si="0"/>
        <v>312.17183770883054</v>
      </c>
      <c r="I19">
        <v>284.4868735083532</v>
      </c>
      <c r="J19">
        <v>900</v>
      </c>
      <c r="K19">
        <v>0</v>
      </c>
    </row>
    <row r="20" spans="1:11">
      <c r="A20">
        <v>19</v>
      </c>
      <c r="B20">
        <v>2.99</v>
      </c>
      <c r="E20">
        <f t="shared" si="0"/>
        <v>285.44152744630077</v>
      </c>
      <c r="I20">
        <v>285.44152744630077</v>
      </c>
      <c r="K20">
        <v>0</v>
      </c>
    </row>
    <row r="21" spans="1:11">
      <c r="A21">
        <v>20</v>
      </c>
      <c r="B21">
        <v>3.22</v>
      </c>
      <c r="E21">
        <f t="shared" si="0"/>
        <v>307.39856801909309</v>
      </c>
      <c r="I21">
        <v>285.44152744630077</v>
      </c>
    </row>
    <row r="22" spans="1:11">
      <c r="A22">
        <v>21</v>
      </c>
      <c r="B22">
        <v>2.83</v>
      </c>
      <c r="E22">
        <f t="shared" si="0"/>
        <v>270.1670644391408</v>
      </c>
      <c r="I22">
        <v>287.35083532219568</v>
      </c>
    </row>
    <row r="23" spans="1:11">
      <c r="A23">
        <v>22</v>
      </c>
      <c r="B23">
        <v>3.66</v>
      </c>
      <c r="E23">
        <f t="shared" si="0"/>
        <v>349.40334128878283</v>
      </c>
      <c r="I23">
        <v>288.30548926014319</v>
      </c>
    </row>
    <row r="24" spans="1:11">
      <c r="A24">
        <v>23</v>
      </c>
      <c r="B24">
        <v>4.21</v>
      </c>
      <c r="E24">
        <f t="shared" si="0"/>
        <v>401.90930787589502</v>
      </c>
      <c r="I24">
        <v>291.16945107398567</v>
      </c>
    </row>
    <row r="25" spans="1:11">
      <c r="A25">
        <v>24</v>
      </c>
      <c r="B25">
        <v>2.2400000000000002</v>
      </c>
      <c r="E25">
        <f t="shared" si="0"/>
        <v>213.84248210023867</v>
      </c>
      <c r="I25">
        <v>292.12410501193318</v>
      </c>
    </row>
    <row r="26" spans="1:11">
      <c r="A26">
        <v>25</v>
      </c>
      <c r="B26">
        <v>2.71</v>
      </c>
      <c r="E26">
        <f t="shared" si="0"/>
        <v>258.71121718377088</v>
      </c>
      <c r="I26">
        <v>293.07875894988069</v>
      </c>
    </row>
    <row r="27" spans="1:11">
      <c r="A27">
        <v>26</v>
      </c>
      <c r="B27">
        <v>2.99</v>
      </c>
      <c r="E27">
        <f t="shared" si="0"/>
        <v>285.44152744630077</v>
      </c>
      <c r="I27">
        <v>294.03341288782821</v>
      </c>
    </row>
    <row r="28" spans="1:11">
      <c r="A28">
        <v>27</v>
      </c>
      <c r="B28">
        <v>5.33</v>
      </c>
      <c r="E28">
        <f t="shared" si="0"/>
        <v>508.83054892601433</v>
      </c>
      <c r="I28">
        <v>294.98806682577566</v>
      </c>
    </row>
    <row r="29" spans="1:11">
      <c r="A29">
        <v>28</v>
      </c>
      <c r="B29">
        <v>3.86</v>
      </c>
      <c r="E29">
        <f t="shared" si="0"/>
        <v>368.49642004773267</v>
      </c>
      <c r="I29">
        <v>297.8520286396182</v>
      </c>
    </row>
    <row r="30" spans="1:11">
      <c r="A30">
        <v>29</v>
      </c>
      <c r="B30">
        <v>3.47</v>
      </c>
      <c r="E30">
        <f t="shared" si="0"/>
        <v>331.26491646778044</v>
      </c>
      <c r="I30">
        <v>297.8520286396182</v>
      </c>
    </row>
    <row r="31" spans="1:11">
      <c r="A31">
        <v>30</v>
      </c>
      <c r="B31">
        <v>3.01</v>
      </c>
      <c r="E31">
        <f t="shared" si="0"/>
        <v>287.35083532219568</v>
      </c>
      <c r="I31">
        <v>298.8066825775656</v>
      </c>
    </row>
    <row r="32" spans="1:11">
      <c r="A32">
        <v>31</v>
      </c>
      <c r="B32">
        <v>2.95</v>
      </c>
      <c r="E32">
        <f t="shared" si="0"/>
        <v>281.62291169451078</v>
      </c>
      <c r="I32">
        <v>300.71599045346062</v>
      </c>
    </row>
    <row r="33" spans="1:9">
      <c r="A33">
        <v>32</v>
      </c>
      <c r="B33">
        <v>2.95</v>
      </c>
      <c r="E33">
        <f t="shared" si="0"/>
        <v>281.62291169451078</v>
      </c>
      <c r="I33">
        <v>300.71599045346062</v>
      </c>
    </row>
    <row r="34" spans="1:9">
      <c r="A34">
        <v>33</v>
      </c>
      <c r="B34">
        <v>3.02</v>
      </c>
      <c r="E34">
        <f t="shared" si="0"/>
        <v>288.30548926014319</v>
      </c>
      <c r="I34">
        <v>304.53460620525055</v>
      </c>
    </row>
    <row r="35" spans="1:9">
      <c r="A35">
        <v>34</v>
      </c>
      <c r="B35">
        <v>3.81</v>
      </c>
      <c r="E35">
        <f t="shared" si="0"/>
        <v>363.72315035799522</v>
      </c>
      <c r="I35">
        <v>307.39856801909309</v>
      </c>
    </row>
    <row r="36" spans="1:9">
      <c r="A36">
        <v>35</v>
      </c>
      <c r="B36">
        <v>3.78</v>
      </c>
      <c r="E36">
        <f t="shared" si="0"/>
        <v>360.85918854415274</v>
      </c>
      <c r="I36">
        <v>309.30787589498811</v>
      </c>
    </row>
    <row r="37" spans="1:9">
      <c r="A37">
        <v>36</v>
      </c>
      <c r="B37">
        <v>2.84</v>
      </c>
      <c r="E37">
        <f t="shared" si="0"/>
        <v>271.12171837708831</v>
      </c>
      <c r="I37">
        <v>312.17183770883054</v>
      </c>
    </row>
    <row r="38" spans="1:9">
      <c r="A38">
        <v>37</v>
      </c>
      <c r="B38">
        <v>3.8</v>
      </c>
      <c r="E38">
        <f t="shared" si="0"/>
        <v>362.76849642004771</v>
      </c>
      <c r="I38">
        <v>312.17183770883054</v>
      </c>
    </row>
    <row r="39" spans="1:9">
      <c r="A39">
        <v>38</v>
      </c>
      <c r="B39">
        <v>4.6100000000000003</v>
      </c>
      <c r="E39">
        <f t="shared" si="0"/>
        <v>440.09546539379471</v>
      </c>
      <c r="I39">
        <v>315.03579952267302</v>
      </c>
    </row>
    <row r="40" spans="1:9">
      <c r="A40">
        <v>39</v>
      </c>
      <c r="B40">
        <v>4.67</v>
      </c>
      <c r="E40">
        <f t="shared" si="0"/>
        <v>445.82338902147973</v>
      </c>
      <c r="I40">
        <v>315.03579952267302</v>
      </c>
    </row>
    <row r="41" spans="1:9">
      <c r="A41">
        <v>40</v>
      </c>
      <c r="B41">
        <v>4.01</v>
      </c>
      <c r="E41">
        <f t="shared" si="0"/>
        <v>382.81622911694507</v>
      </c>
      <c r="I41">
        <v>315.99045346062053</v>
      </c>
    </row>
    <row r="42" spans="1:9">
      <c r="A42">
        <v>41</v>
      </c>
      <c r="B42">
        <v>3.07</v>
      </c>
      <c r="E42">
        <f t="shared" si="0"/>
        <v>293.07875894988069</v>
      </c>
      <c r="I42">
        <v>322.67303102625294</v>
      </c>
    </row>
    <row r="43" spans="1:9">
      <c r="A43">
        <v>42</v>
      </c>
      <c r="B43">
        <v>3.42</v>
      </c>
      <c r="E43">
        <f t="shared" si="0"/>
        <v>326.49164677804299</v>
      </c>
      <c r="I43">
        <v>322.67303102625294</v>
      </c>
    </row>
    <row r="44" spans="1:9">
      <c r="A44">
        <v>43</v>
      </c>
      <c r="B44">
        <v>3.67</v>
      </c>
      <c r="E44">
        <f t="shared" si="0"/>
        <v>350.35799522673034</v>
      </c>
      <c r="I44">
        <v>324.58233890214797</v>
      </c>
    </row>
    <row r="45" spans="1:9">
      <c r="A45">
        <v>44</v>
      </c>
      <c r="B45">
        <v>4.7300000000000004</v>
      </c>
      <c r="E45">
        <f t="shared" si="0"/>
        <v>451.55131264916469</v>
      </c>
      <c r="I45">
        <v>326.49164677804299</v>
      </c>
    </row>
    <row r="46" spans="1:9">
      <c r="A46">
        <v>45</v>
      </c>
      <c r="B46">
        <v>5.07</v>
      </c>
      <c r="E46">
        <f t="shared" si="0"/>
        <v>484.00954653937947</v>
      </c>
      <c r="I46">
        <v>329.35560859188547</v>
      </c>
    </row>
    <row r="47" spans="1:9">
      <c r="A47">
        <v>46</v>
      </c>
      <c r="B47">
        <v>4.03</v>
      </c>
      <c r="E47">
        <f t="shared" si="0"/>
        <v>384.72553699284015</v>
      </c>
      <c r="I47">
        <v>329.35560859188547</v>
      </c>
    </row>
    <row r="48" spans="1:9">
      <c r="A48">
        <v>47</v>
      </c>
      <c r="B48">
        <v>3.91</v>
      </c>
      <c r="E48">
        <f t="shared" si="0"/>
        <v>373.26968973747017</v>
      </c>
      <c r="I48">
        <v>331.26491646778044</v>
      </c>
    </row>
    <row r="49" spans="1:9">
      <c r="A49">
        <v>48</v>
      </c>
      <c r="B49">
        <v>4.37</v>
      </c>
      <c r="E49">
        <f t="shared" si="0"/>
        <v>417.18377088305493</v>
      </c>
      <c r="I49">
        <v>331.26491646778044</v>
      </c>
    </row>
    <row r="50" spans="1:9">
      <c r="A50">
        <v>49</v>
      </c>
      <c r="B50">
        <v>3.67</v>
      </c>
      <c r="E50">
        <f t="shared" si="0"/>
        <v>350.35799522673034</v>
      </c>
      <c r="I50">
        <v>333.17422434367552</v>
      </c>
    </row>
    <row r="51" spans="1:9">
      <c r="A51">
        <v>50</v>
      </c>
      <c r="B51">
        <v>4.6100000000000003</v>
      </c>
      <c r="E51">
        <f t="shared" si="0"/>
        <v>440.09546539379471</v>
      </c>
      <c r="I51">
        <v>334.12887828162292</v>
      </c>
    </row>
    <row r="52" spans="1:9">
      <c r="A52">
        <v>51</v>
      </c>
      <c r="B52">
        <v>3.31</v>
      </c>
      <c r="E52">
        <f t="shared" si="0"/>
        <v>315.99045346062053</v>
      </c>
      <c r="I52">
        <v>334.12887828162292</v>
      </c>
    </row>
    <row r="53" spans="1:9">
      <c r="A53">
        <v>52</v>
      </c>
      <c r="B53">
        <v>5.41</v>
      </c>
      <c r="E53">
        <f t="shared" si="0"/>
        <v>516.46778042959431</v>
      </c>
      <c r="I53">
        <v>335.08353221957037</v>
      </c>
    </row>
    <row r="54" spans="1:9">
      <c r="A54">
        <v>53</v>
      </c>
      <c r="B54">
        <v>4.68</v>
      </c>
      <c r="E54">
        <f t="shared" si="0"/>
        <v>446.77804295942718</v>
      </c>
      <c r="I54">
        <v>336.9928400954654</v>
      </c>
    </row>
    <row r="55" spans="1:9">
      <c r="A55">
        <v>54</v>
      </c>
      <c r="B55">
        <v>3.95</v>
      </c>
      <c r="E55">
        <f t="shared" si="0"/>
        <v>377.08830548926016</v>
      </c>
      <c r="I55">
        <v>342.72076372315036</v>
      </c>
    </row>
    <row r="56" spans="1:9">
      <c r="A56">
        <v>55</v>
      </c>
      <c r="B56">
        <v>3.64</v>
      </c>
      <c r="E56">
        <f t="shared" si="0"/>
        <v>347.4940334128878</v>
      </c>
      <c r="I56">
        <v>344.63007159904532</v>
      </c>
    </row>
    <row r="57" spans="1:9">
      <c r="A57">
        <v>56</v>
      </c>
      <c r="B57">
        <v>3.12</v>
      </c>
      <c r="E57">
        <f t="shared" si="0"/>
        <v>297.8520286396182</v>
      </c>
      <c r="I57">
        <v>344.63007159904532</v>
      </c>
    </row>
    <row r="58" spans="1:9">
      <c r="A58">
        <v>57</v>
      </c>
      <c r="B58">
        <v>4.2</v>
      </c>
      <c r="E58">
        <f t="shared" si="0"/>
        <v>400.95465393794751</v>
      </c>
      <c r="I58">
        <v>345.58472553699289</v>
      </c>
    </row>
    <row r="59" spans="1:9">
      <c r="A59">
        <v>58</v>
      </c>
      <c r="B59">
        <v>4.04</v>
      </c>
      <c r="E59">
        <f t="shared" si="0"/>
        <v>385.6801909307876</v>
      </c>
      <c r="I59">
        <v>346.53937947494029</v>
      </c>
    </row>
    <row r="60" spans="1:9">
      <c r="A60">
        <v>59</v>
      </c>
      <c r="B60">
        <v>3.62</v>
      </c>
      <c r="E60">
        <f t="shared" si="0"/>
        <v>345.58472553699289</v>
      </c>
      <c r="I60">
        <v>346.53937947494029</v>
      </c>
    </row>
    <row r="61" spans="1:9">
      <c r="A61">
        <v>60</v>
      </c>
      <c r="B61">
        <v>2.98</v>
      </c>
      <c r="E61">
        <f t="shared" si="0"/>
        <v>284.4868735083532</v>
      </c>
      <c r="I61">
        <v>346.53937947494029</v>
      </c>
    </row>
    <row r="62" spans="1:9">
      <c r="A62">
        <v>61</v>
      </c>
      <c r="B62">
        <v>3.38</v>
      </c>
      <c r="E62">
        <f t="shared" si="0"/>
        <v>322.67303102625294</v>
      </c>
      <c r="I62">
        <v>347.4940334128878</v>
      </c>
    </row>
    <row r="63" spans="1:9">
      <c r="A63">
        <v>62</v>
      </c>
      <c r="B63">
        <v>3.45</v>
      </c>
      <c r="E63">
        <f t="shared" si="0"/>
        <v>329.35560859188547</v>
      </c>
      <c r="I63">
        <v>348.44868735083531</v>
      </c>
    </row>
    <row r="64" spans="1:9">
      <c r="A64">
        <v>63</v>
      </c>
      <c r="B64">
        <v>2.78</v>
      </c>
      <c r="E64">
        <f t="shared" si="0"/>
        <v>265.39379474940336</v>
      </c>
      <c r="I64">
        <v>349.40334128878283</v>
      </c>
    </row>
    <row r="65" spans="1:9">
      <c r="A65">
        <v>64</v>
      </c>
      <c r="B65">
        <v>3.63</v>
      </c>
      <c r="E65">
        <f t="shared" si="0"/>
        <v>346.53937947494029</v>
      </c>
      <c r="I65">
        <v>350.35799522673034</v>
      </c>
    </row>
    <row r="66" spans="1:9">
      <c r="A66">
        <v>65</v>
      </c>
      <c r="B66">
        <v>2.92</v>
      </c>
      <c r="E66">
        <f t="shared" si="0"/>
        <v>278.75894988066824</v>
      </c>
      <c r="I66">
        <v>350.35799522673034</v>
      </c>
    </row>
    <row r="67" spans="1:9">
      <c r="A67">
        <v>66</v>
      </c>
      <c r="B67">
        <v>5.26</v>
      </c>
      <c r="E67">
        <f t="shared" ref="E67:E130" si="1">B67*$D$3/$D$2*1000</f>
        <v>502.1479713603818</v>
      </c>
      <c r="I67">
        <v>356.08591885441524</v>
      </c>
    </row>
    <row r="68" spans="1:9">
      <c r="A68">
        <v>67</v>
      </c>
      <c r="B68">
        <v>2.93</v>
      </c>
      <c r="E68">
        <f t="shared" si="1"/>
        <v>279.71360381861575</v>
      </c>
      <c r="I68">
        <v>358.94988066825772</v>
      </c>
    </row>
    <row r="69" spans="1:9">
      <c r="A69">
        <v>68</v>
      </c>
      <c r="B69">
        <v>3.12</v>
      </c>
      <c r="E69">
        <f t="shared" si="1"/>
        <v>297.8520286396182</v>
      </c>
      <c r="I69">
        <v>359.90453460620523</v>
      </c>
    </row>
    <row r="70" spans="1:9">
      <c r="A70">
        <v>69</v>
      </c>
      <c r="B70">
        <v>4.01</v>
      </c>
      <c r="E70">
        <f t="shared" si="1"/>
        <v>382.81622911694507</v>
      </c>
      <c r="I70">
        <v>360.85918854415274</v>
      </c>
    </row>
    <row r="71" spans="1:9">
      <c r="A71">
        <v>70</v>
      </c>
      <c r="B71">
        <v>4</v>
      </c>
      <c r="E71">
        <f t="shared" si="1"/>
        <v>381.86157517899761</v>
      </c>
      <c r="I71">
        <v>362.76849642004771</v>
      </c>
    </row>
    <row r="72" spans="1:9">
      <c r="A72">
        <v>71</v>
      </c>
      <c r="B72">
        <v>3.61</v>
      </c>
      <c r="E72">
        <f t="shared" si="1"/>
        <v>344.63007159904532</v>
      </c>
      <c r="I72">
        <v>362.76849642004771</v>
      </c>
    </row>
    <row r="73" spans="1:9">
      <c r="A73">
        <v>72</v>
      </c>
      <c r="B73">
        <v>2.58</v>
      </c>
      <c r="E73">
        <f t="shared" si="1"/>
        <v>246.30071599045348</v>
      </c>
      <c r="I73">
        <v>363.72315035799522</v>
      </c>
    </row>
    <row r="74" spans="1:9">
      <c r="A74">
        <v>73</v>
      </c>
      <c r="B74">
        <v>4.49</v>
      </c>
      <c r="E74">
        <f t="shared" si="1"/>
        <v>428.63961813842491</v>
      </c>
      <c r="I74">
        <v>364.67780429594268</v>
      </c>
    </row>
    <row r="75" spans="1:9">
      <c r="A75">
        <v>74</v>
      </c>
      <c r="B75">
        <v>4.43</v>
      </c>
      <c r="E75">
        <f t="shared" si="1"/>
        <v>422.91169451073984</v>
      </c>
      <c r="I75">
        <v>365.63245823389019</v>
      </c>
    </row>
    <row r="76" spans="1:9">
      <c r="A76">
        <v>75</v>
      </c>
      <c r="B76">
        <v>4.4800000000000004</v>
      </c>
      <c r="E76">
        <f t="shared" si="1"/>
        <v>427.68496420047734</v>
      </c>
      <c r="I76">
        <v>368.49642004773267</v>
      </c>
    </row>
    <row r="77" spans="1:9">
      <c r="A77">
        <v>76</v>
      </c>
      <c r="B77">
        <v>4.03</v>
      </c>
      <c r="E77">
        <f t="shared" si="1"/>
        <v>384.72553699284015</v>
      </c>
      <c r="I77">
        <v>370.40572792362764</v>
      </c>
    </row>
    <row r="78" spans="1:9">
      <c r="A78">
        <v>77</v>
      </c>
      <c r="B78">
        <v>3.91</v>
      </c>
      <c r="E78">
        <f t="shared" si="1"/>
        <v>373.26968973747017</v>
      </c>
      <c r="I78">
        <v>371.36038186157515</v>
      </c>
    </row>
    <row r="79" spans="1:9">
      <c r="A79">
        <v>78</v>
      </c>
      <c r="B79">
        <v>4.3600000000000003</v>
      </c>
      <c r="E79">
        <f t="shared" si="1"/>
        <v>416.22911694510736</v>
      </c>
      <c r="I79">
        <v>371.36038186157515</v>
      </c>
    </row>
    <row r="80" spans="1:9">
      <c r="A80">
        <v>79</v>
      </c>
      <c r="B80">
        <v>3.3</v>
      </c>
      <c r="E80">
        <f t="shared" si="1"/>
        <v>315.03579952267302</v>
      </c>
      <c r="I80">
        <v>373.26968973747017</v>
      </c>
    </row>
    <row r="81" spans="1:9">
      <c r="A81">
        <v>80</v>
      </c>
      <c r="B81">
        <v>5.34</v>
      </c>
      <c r="E81">
        <f t="shared" si="1"/>
        <v>509.78520286396179</v>
      </c>
      <c r="I81">
        <v>373.26968973747017</v>
      </c>
    </row>
    <row r="82" spans="1:9">
      <c r="A82">
        <v>81</v>
      </c>
      <c r="B82">
        <v>5.17</v>
      </c>
      <c r="E82">
        <f t="shared" si="1"/>
        <v>493.55608591885442</v>
      </c>
      <c r="I82">
        <v>373.26968973747017</v>
      </c>
    </row>
    <row r="83" spans="1:9">
      <c r="A83">
        <v>82</v>
      </c>
      <c r="B83">
        <v>4.3600000000000003</v>
      </c>
      <c r="E83">
        <f t="shared" si="1"/>
        <v>416.22911694510736</v>
      </c>
      <c r="I83">
        <v>373.26968973747017</v>
      </c>
    </row>
    <row r="84" spans="1:9">
      <c r="A84">
        <v>83</v>
      </c>
      <c r="B84">
        <v>3.47</v>
      </c>
      <c r="E84">
        <f t="shared" si="1"/>
        <v>331.26491646778044</v>
      </c>
      <c r="I84">
        <v>375.1789976133652</v>
      </c>
    </row>
    <row r="85" spans="1:9">
      <c r="A85">
        <v>84</v>
      </c>
      <c r="B85">
        <v>4.2699999999999996</v>
      </c>
      <c r="E85">
        <f t="shared" si="1"/>
        <v>407.63723150357987</v>
      </c>
      <c r="I85">
        <v>375.1789976133652</v>
      </c>
    </row>
    <row r="86" spans="1:9">
      <c r="A86">
        <v>85</v>
      </c>
      <c r="B86">
        <v>4.37</v>
      </c>
      <c r="E86">
        <f t="shared" si="1"/>
        <v>417.18377088305493</v>
      </c>
      <c r="I86">
        <v>377.08830548926016</v>
      </c>
    </row>
    <row r="87" spans="1:9">
      <c r="A87">
        <v>86</v>
      </c>
      <c r="B87">
        <v>3.3</v>
      </c>
      <c r="E87">
        <f t="shared" si="1"/>
        <v>315.03579952267302</v>
      </c>
      <c r="I87">
        <v>379.95226730310259</v>
      </c>
    </row>
    <row r="88" spans="1:9">
      <c r="A88">
        <v>87</v>
      </c>
      <c r="B88">
        <v>4.5</v>
      </c>
      <c r="E88">
        <f t="shared" si="1"/>
        <v>429.59427207637231</v>
      </c>
      <c r="I88">
        <v>380.90692124105021</v>
      </c>
    </row>
    <row r="89" spans="1:9">
      <c r="A89">
        <v>88</v>
      </c>
      <c r="B89">
        <v>3.06</v>
      </c>
      <c r="E89">
        <f t="shared" si="1"/>
        <v>292.12410501193318</v>
      </c>
      <c r="I89">
        <v>381.86157517899761</v>
      </c>
    </row>
    <row r="90" spans="1:9">
      <c r="A90">
        <v>89</v>
      </c>
      <c r="B90">
        <v>4.72</v>
      </c>
      <c r="E90">
        <f t="shared" si="1"/>
        <v>450.59665871121712</v>
      </c>
      <c r="I90">
        <v>381.86157517899761</v>
      </c>
    </row>
    <row r="91" spans="1:9">
      <c r="A91">
        <v>90</v>
      </c>
      <c r="B91">
        <v>3.89</v>
      </c>
      <c r="E91">
        <f t="shared" si="1"/>
        <v>371.36038186157515</v>
      </c>
      <c r="I91">
        <v>382.81622911694507</v>
      </c>
    </row>
    <row r="92" spans="1:9">
      <c r="A92">
        <v>91</v>
      </c>
      <c r="B92">
        <v>4.03</v>
      </c>
      <c r="E92">
        <f t="shared" si="1"/>
        <v>384.72553699284015</v>
      </c>
      <c r="I92">
        <v>382.81622911694507</v>
      </c>
    </row>
    <row r="93" spans="1:9">
      <c r="A93">
        <v>92</v>
      </c>
      <c r="B93">
        <v>4.32</v>
      </c>
      <c r="E93">
        <f t="shared" si="1"/>
        <v>412.41050119331749</v>
      </c>
      <c r="I93">
        <v>384.72553699284015</v>
      </c>
    </row>
    <row r="94" spans="1:9">
      <c r="A94">
        <v>93</v>
      </c>
      <c r="B94">
        <v>3.19</v>
      </c>
      <c r="E94">
        <f t="shared" si="1"/>
        <v>304.53460620525055</v>
      </c>
      <c r="I94">
        <v>384.72553699284015</v>
      </c>
    </row>
    <row r="95" spans="1:9">
      <c r="A95">
        <v>94</v>
      </c>
      <c r="B95">
        <v>3.15</v>
      </c>
      <c r="E95">
        <f t="shared" si="1"/>
        <v>300.71599045346062</v>
      </c>
      <c r="I95">
        <v>384.72553699284015</v>
      </c>
    </row>
    <row r="96" spans="1:9">
      <c r="A96">
        <v>95</v>
      </c>
      <c r="B96">
        <v>4.42</v>
      </c>
      <c r="E96">
        <f t="shared" si="1"/>
        <v>421.95704057279238</v>
      </c>
      <c r="I96">
        <v>384.72553699284015</v>
      </c>
    </row>
    <row r="97" spans="1:9">
      <c r="A97">
        <v>96</v>
      </c>
      <c r="B97">
        <v>4.46</v>
      </c>
      <c r="E97">
        <f t="shared" si="1"/>
        <v>425.77565632458237</v>
      </c>
      <c r="I97">
        <v>385.6801909307876</v>
      </c>
    </row>
    <row r="98" spans="1:9">
      <c r="A98">
        <v>97</v>
      </c>
      <c r="B98">
        <v>4.93</v>
      </c>
      <c r="E98">
        <f t="shared" si="1"/>
        <v>470.64439140811453</v>
      </c>
      <c r="I98">
        <v>388.54415274463014</v>
      </c>
    </row>
    <row r="99" spans="1:9">
      <c r="A99">
        <v>98</v>
      </c>
      <c r="B99">
        <v>4.71</v>
      </c>
      <c r="E99">
        <f t="shared" si="1"/>
        <v>449.64200477326972</v>
      </c>
      <c r="I99">
        <v>400.00000000000006</v>
      </c>
    </row>
    <row r="100" spans="1:9">
      <c r="A100">
        <v>99</v>
      </c>
      <c r="B100">
        <v>4.51</v>
      </c>
      <c r="E100">
        <f t="shared" si="1"/>
        <v>430.54892601431976</v>
      </c>
      <c r="I100">
        <v>400.95465393794751</v>
      </c>
    </row>
    <row r="101" spans="1:9">
      <c r="A101">
        <v>100</v>
      </c>
      <c r="B101">
        <v>3.05</v>
      </c>
      <c r="E101">
        <f t="shared" si="1"/>
        <v>291.16945107398567</v>
      </c>
      <c r="I101">
        <v>401.90930787589502</v>
      </c>
    </row>
    <row r="102" spans="1:9">
      <c r="A102">
        <v>101</v>
      </c>
      <c r="B102">
        <v>4.07</v>
      </c>
      <c r="E102">
        <f t="shared" si="1"/>
        <v>388.54415274463014</v>
      </c>
      <c r="I102">
        <v>404.77326968973756</v>
      </c>
    </row>
    <row r="103" spans="1:9">
      <c r="A103">
        <v>102</v>
      </c>
      <c r="B103">
        <v>3.93</v>
      </c>
      <c r="E103">
        <f t="shared" si="1"/>
        <v>375.1789976133652</v>
      </c>
      <c r="I103">
        <v>406.68257756563241</v>
      </c>
    </row>
    <row r="104" spans="1:9">
      <c r="A104">
        <v>103</v>
      </c>
      <c r="B104">
        <v>5.25</v>
      </c>
      <c r="E104">
        <f t="shared" si="1"/>
        <v>501.19331742243435</v>
      </c>
      <c r="I104">
        <v>407.63723150357987</v>
      </c>
    </row>
    <row r="105" spans="1:9">
      <c r="A105">
        <v>104</v>
      </c>
      <c r="B105">
        <v>5.12</v>
      </c>
      <c r="E105">
        <f t="shared" si="1"/>
        <v>488.78281622911697</v>
      </c>
      <c r="I105">
        <v>408.5918854415275</v>
      </c>
    </row>
    <row r="106" spans="1:9">
      <c r="A106">
        <v>105</v>
      </c>
      <c r="B106">
        <v>3.49</v>
      </c>
      <c r="E106">
        <f t="shared" si="1"/>
        <v>333.17422434367552</v>
      </c>
      <c r="I106">
        <v>412.41050119331749</v>
      </c>
    </row>
    <row r="107" spans="1:9">
      <c r="A107">
        <v>106</v>
      </c>
      <c r="B107">
        <v>4.1900000000000004</v>
      </c>
      <c r="E107">
        <f t="shared" si="1"/>
        <v>400.00000000000006</v>
      </c>
      <c r="I107">
        <v>413.36515513126488</v>
      </c>
    </row>
    <row r="108" spans="1:9">
      <c r="A108">
        <v>107</v>
      </c>
      <c r="B108">
        <v>3.59</v>
      </c>
      <c r="E108">
        <f t="shared" si="1"/>
        <v>342.72076372315036</v>
      </c>
      <c r="I108">
        <v>416.22911694510736</v>
      </c>
    </row>
    <row r="109" spans="1:9">
      <c r="A109">
        <v>108</v>
      </c>
      <c r="B109">
        <v>4.75</v>
      </c>
      <c r="E109">
        <f t="shared" si="1"/>
        <v>453.46062052505965</v>
      </c>
      <c r="I109">
        <v>416.22911694510736</v>
      </c>
    </row>
    <row r="110" spans="1:9">
      <c r="A110">
        <v>109</v>
      </c>
      <c r="B110">
        <v>4.88</v>
      </c>
      <c r="E110">
        <f t="shared" si="1"/>
        <v>465.87112171837708</v>
      </c>
      <c r="I110">
        <v>417.18377088305493</v>
      </c>
    </row>
    <row r="111" spans="1:9">
      <c r="A111">
        <v>110</v>
      </c>
      <c r="B111">
        <v>3.5</v>
      </c>
      <c r="E111">
        <f t="shared" si="1"/>
        <v>334.12887828162292</v>
      </c>
      <c r="I111">
        <v>417.18377088305493</v>
      </c>
    </row>
    <row r="112" spans="1:9">
      <c r="A112">
        <v>111</v>
      </c>
      <c r="B112">
        <v>2.94</v>
      </c>
      <c r="E112">
        <f t="shared" si="1"/>
        <v>280.66825775656321</v>
      </c>
      <c r="I112">
        <v>419.09307875894984</v>
      </c>
    </row>
    <row r="113" spans="1:9">
      <c r="A113">
        <v>112</v>
      </c>
      <c r="B113">
        <v>3.61</v>
      </c>
      <c r="E113">
        <f t="shared" si="1"/>
        <v>344.63007159904532</v>
      </c>
      <c r="I113">
        <v>421.95704057279238</v>
      </c>
    </row>
    <row r="114" spans="1:9">
      <c r="A114">
        <v>113</v>
      </c>
      <c r="B114">
        <v>3.89</v>
      </c>
      <c r="E114">
        <f t="shared" si="1"/>
        <v>371.36038186157515</v>
      </c>
      <c r="I114">
        <v>422.91169451073984</v>
      </c>
    </row>
    <row r="115" spans="1:9">
      <c r="A115">
        <v>114</v>
      </c>
      <c r="B115">
        <v>2.77</v>
      </c>
      <c r="E115">
        <f t="shared" si="1"/>
        <v>264.43914081145584</v>
      </c>
      <c r="I115">
        <v>422.91169451073984</v>
      </c>
    </row>
    <row r="116" spans="1:9">
      <c r="A116">
        <v>115</v>
      </c>
      <c r="B116">
        <v>3.8</v>
      </c>
      <c r="E116">
        <f t="shared" si="1"/>
        <v>362.76849642004771</v>
      </c>
      <c r="I116">
        <v>422.91169451073984</v>
      </c>
    </row>
    <row r="117" spans="1:9">
      <c r="A117">
        <v>116</v>
      </c>
      <c r="B117">
        <v>3.93</v>
      </c>
      <c r="E117">
        <f t="shared" si="1"/>
        <v>375.1789976133652</v>
      </c>
      <c r="I117">
        <v>424.82100238663486</v>
      </c>
    </row>
    <row r="118" spans="1:9">
      <c r="A118">
        <v>117</v>
      </c>
      <c r="B118">
        <v>3.83</v>
      </c>
      <c r="E118">
        <f t="shared" si="1"/>
        <v>365.63245823389019</v>
      </c>
      <c r="I118">
        <v>425.77565632458237</v>
      </c>
    </row>
    <row r="119" spans="1:9">
      <c r="A119">
        <v>118</v>
      </c>
      <c r="B119">
        <v>3.15</v>
      </c>
      <c r="E119">
        <f t="shared" si="1"/>
        <v>300.71599045346062</v>
      </c>
      <c r="I119">
        <v>427.68496420047734</v>
      </c>
    </row>
    <row r="120" spans="1:9">
      <c r="A120">
        <v>119</v>
      </c>
      <c r="B120">
        <v>3.98</v>
      </c>
      <c r="E120">
        <f t="shared" si="1"/>
        <v>379.95226730310259</v>
      </c>
      <c r="I120">
        <v>428.63961813842491</v>
      </c>
    </row>
    <row r="121" spans="1:9">
      <c r="A121">
        <v>120</v>
      </c>
      <c r="B121">
        <v>3.91</v>
      </c>
      <c r="E121">
        <f t="shared" si="1"/>
        <v>373.26968973747017</v>
      </c>
      <c r="I121">
        <v>428.63961813842491</v>
      </c>
    </row>
    <row r="122" spans="1:9">
      <c r="A122">
        <v>121</v>
      </c>
      <c r="B122">
        <v>4.91</v>
      </c>
      <c r="E122">
        <f t="shared" si="1"/>
        <v>468.73508353221962</v>
      </c>
      <c r="I122">
        <v>429.59427207637231</v>
      </c>
    </row>
    <row r="123" spans="1:9">
      <c r="A123">
        <v>122</v>
      </c>
      <c r="B123">
        <v>3.38</v>
      </c>
      <c r="E123">
        <f t="shared" si="1"/>
        <v>322.67303102625294</v>
      </c>
      <c r="I123">
        <v>430.54892601431976</v>
      </c>
    </row>
    <row r="124" spans="1:9">
      <c r="A124">
        <v>123</v>
      </c>
      <c r="B124">
        <v>4.28</v>
      </c>
      <c r="E124">
        <f t="shared" si="1"/>
        <v>408.5918854415275</v>
      </c>
      <c r="I124">
        <v>430.54892601431976</v>
      </c>
    </row>
    <row r="125" spans="1:9">
      <c r="A125">
        <v>124</v>
      </c>
      <c r="B125">
        <v>3.73</v>
      </c>
      <c r="E125">
        <f t="shared" si="1"/>
        <v>356.08591885441524</v>
      </c>
      <c r="I125">
        <v>440.09546539379471</v>
      </c>
    </row>
    <row r="126" spans="1:9">
      <c r="A126">
        <v>125</v>
      </c>
      <c r="B126">
        <v>3.99</v>
      </c>
      <c r="E126">
        <f t="shared" si="1"/>
        <v>380.90692124105021</v>
      </c>
      <c r="I126">
        <v>440.09546539379471</v>
      </c>
    </row>
    <row r="127" spans="1:9">
      <c r="A127">
        <v>126</v>
      </c>
      <c r="B127">
        <v>3.65</v>
      </c>
      <c r="E127">
        <f t="shared" si="1"/>
        <v>348.44868735083531</v>
      </c>
      <c r="I127">
        <v>441.05011933174228</v>
      </c>
    </row>
    <row r="128" spans="1:9">
      <c r="A128">
        <v>127</v>
      </c>
      <c r="B128">
        <v>4.33</v>
      </c>
      <c r="E128">
        <f t="shared" si="1"/>
        <v>413.36515513126488</v>
      </c>
      <c r="I128">
        <v>445.82338902147973</v>
      </c>
    </row>
    <row r="129" spans="1:9">
      <c r="A129">
        <v>128</v>
      </c>
      <c r="B129">
        <v>3.27</v>
      </c>
      <c r="E129">
        <f t="shared" si="1"/>
        <v>312.17183770883054</v>
      </c>
      <c r="I129">
        <v>446.77804295942718</v>
      </c>
    </row>
    <row r="130" spans="1:9">
      <c r="A130">
        <v>129</v>
      </c>
      <c r="B130">
        <v>2.42</v>
      </c>
      <c r="E130">
        <f t="shared" si="1"/>
        <v>231.02625298329355</v>
      </c>
      <c r="I130">
        <v>449.64200477326972</v>
      </c>
    </row>
    <row r="131" spans="1:9">
      <c r="A131">
        <v>130</v>
      </c>
      <c r="B131">
        <v>3.5</v>
      </c>
      <c r="E131">
        <f t="shared" ref="E131:E151" si="2">B131*$D$3/$D$2*1000</f>
        <v>334.12887828162292</v>
      </c>
      <c r="I131">
        <v>450.59665871121712</v>
      </c>
    </row>
    <row r="132" spans="1:9">
      <c r="A132">
        <v>131</v>
      </c>
      <c r="B132">
        <v>3.13</v>
      </c>
      <c r="E132">
        <f t="shared" si="2"/>
        <v>298.8066825775656</v>
      </c>
      <c r="I132">
        <v>451.55131264916469</v>
      </c>
    </row>
    <row r="133" spans="1:9">
      <c r="A133">
        <v>132</v>
      </c>
      <c r="B133">
        <v>3.45</v>
      </c>
      <c r="E133">
        <f t="shared" si="2"/>
        <v>329.35560859188547</v>
      </c>
      <c r="I133">
        <v>453.46062052505965</v>
      </c>
    </row>
    <row r="134" spans="1:9">
      <c r="A134">
        <v>133</v>
      </c>
      <c r="B134">
        <v>3.4</v>
      </c>
      <c r="E134">
        <f t="shared" si="2"/>
        <v>324.58233890214797</v>
      </c>
      <c r="I134">
        <v>465.87112171837708</v>
      </c>
    </row>
    <row r="135" spans="1:9">
      <c r="A135">
        <v>134</v>
      </c>
      <c r="B135">
        <v>2.3199999999999998</v>
      </c>
      <c r="E135">
        <f t="shared" si="2"/>
        <v>221.4797136038186</v>
      </c>
      <c r="I135">
        <v>465.87112171837708</v>
      </c>
    </row>
    <row r="136" spans="1:9">
      <c r="A136">
        <v>135</v>
      </c>
      <c r="B136">
        <v>3.82</v>
      </c>
      <c r="E136">
        <f t="shared" si="2"/>
        <v>364.67780429594268</v>
      </c>
      <c r="I136">
        <v>468.73508353221962</v>
      </c>
    </row>
    <row r="137" spans="1:9">
      <c r="A137">
        <v>136</v>
      </c>
      <c r="B137">
        <v>4.3899999999999997</v>
      </c>
      <c r="E137">
        <f t="shared" si="2"/>
        <v>419.09307875894984</v>
      </c>
      <c r="I137">
        <v>469.68973747016707</v>
      </c>
    </row>
    <row r="138" spans="1:9">
      <c r="A138">
        <v>137</v>
      </c>
      <c r="B138">
        <v>4.45</v>
      </c>
      <c r="E138">
        <f t="shared" si="2"/>
        <v>424.82100238663486</v>
      </c>
      <c r="I138">
        <v>470.64439140811453</v>
      </c>
    </row>
    <row r="139" spans="1:9">
      <c r="A139">
        <v>138</v>
      </c>
      <c r="B139">
        <v>4.43</v>
      </c>
      <c r="E139">
        <f t="shared" si="2"/>
        <v>422.91169451073984</v>
      </c>
      <c r="I139">
        <v>472.55369928400955</v>
      </c>
    </row>
    <row r="140" spans="1:9">
      <c r="A140">
        <v>139</v>
      </c>
      <c r="B140">
        <v>4.88</v>
      </c>
      <c r="E140">
        <f t="shared" si="2"/>
        <v>465.87112171837708</v>
      </c>
      <c r="I140">
        <v>484.00954653937947</v>
      </c>
    </row>
    <row r="141" spans="1:9">
      <c r="A141">
        <v>140</v>
      </c>
      <c r="B141">
        <v>3.63</v>
      </c>
      <c r="E141">
        <f t="shared" si="2"/>
        <v>346.53937947494029</v>
      </c>
      <c r="I141">
        <v>488.78281622911697</v>
      </c>
    </row>
    <row r="142" spans="1:9">
      <c r="A142">
        <v>141</v>
      </c>
      <c r="B142">
        <v>2.63</v>
      </c>
      <c r="E142">
        <f t="shared" si="2"/>
        <v>251.0739856801909</v>
      </c>
      <c r="I142">
        <v>493.55608591885442</v>
      </c>
    </row>
    <row r="143" spans="1:9">
      <c r="A143">
        <v>142</v>
      </c>
      <c r="B143">
        <v>4.95</v>
      </c>
      <c r="E143">
        <f t="shared" si="2"/>
        <v>472.55369928400955</v>
      </c>
      <c r="I143">
        <v>501.19331742243435</v>
      </c>
    </row>
    <row r="144" spans="1:9">
      <c r="A144">
        <v>143</v>
      </c>
      <c r="B144">
        <v>4.24</v>
      </c>
      <c r="E144">
        <f t="shared" si="2"/>
        <v>404.77326968973756</v>
      </c>
      <c r="I144">
        <v>501.19331742243435</v>
      </c>
    </row>
    <row r="145" spans="1:9">
      <c r="A145">
        <v>144</v>
      </c>
      <c r="B145">
        <v>3.76</v>
      </c>
      <c r="E145">
        <f t="shared" si="2"/>
        <v>358.94988066825772</v>
      </c>
      <c r="I145">
        <v>502.1479713603818</v>
      </c>
    </row>
    <row r="146" spans="1:9">
      <c r="A146">
        <v>145</v>
      </c>
      <c r="B146">
        <v>4.43</v>
      </c>
      <c r="E146">
        <f t="shared" si="2"/>
        <v>422.91169451073984</v>
      </c>
      <c r="I146">
        <v>508.83054892601433</v>
      </c>
    </row>
    <row r="147" spans="1:9">
      <c r="A147">
        <v>146</v>
      </c>
      <c r="B147">
        <v>3.63</v>
      </c>
      <c r="E147">
        <f t="shared" si="2"/>
        <v>346.53937947494029</v>
      </c>
      <c r="I147">
        <v>509.78520286396179</v>
      </c>
    </row>
    <row r="148" spans="1:9">
      <c r="A148">
        <v>147</v>
      </c>
      <c r="B148">
        <v>4.49</v>
      </c>
      <c r="E148">
        <f t="shared" si="2"/>
        <v>428.63961813842491</v>
      </c>
      <c r="I148">
        <v>516.46778042959431</v>
      </c>
    </row>
    <row r="149" spans="1:9">
      <c r="A149">
        <v>148</v>
      </c>
      <c r="B149">
        <v>5.92</v>
      </c>
      <c r="E149">
        <f t="shared" si="2"/>
        <v>565.15513126491646</v>
      </c>
      <c r="I149">
        <v>536.51551312649167</v>
      </c>
    </row>
    <row r="150" spans="1:9">
      <c r="A150">
        <v>149</v>
      </c>
      <c r="B150">
        <v>4.26</v>
      </c>
      <c r="E150">
        <f t="shared" si="2"/>
        <v>406.68257756563241</v>
      </c>
      <c r="I150">
        <v>565.15513126491646</v>
      </c>
    </row>
    <row r="151" spans="1:9">
      <c r="A151">
        <v>150</v>
      </c>
      <c r="B151">
        <v>3.53</v>
      </c>
      <c r="E151">
        <f t="shared" si="2"/>
        <v>336.9928400954654</v>
      </c>
      <c r="I151">
        <v>572.79236276849645</v>
      </c>
    </row>
  </sheetData>
  <sortState xmlns:xlrd2="http://schemas.microsoft.com/office/spreadsheetml/2017/richdata2" ref="I2:I151">
    <sortCondition ref="I1:I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Ubadah Sabbagh</dc:creator>
  <cp:lastModifiedBy>Wande Cairang</cp:lastModifiedBy>
  <dcterms:created xsi:type="dcterms:W3CDTF">2021-10-01T01:32:11Z</dcterms:created>
  <dcterms:modified xsi:type="dcterms:W3CDTF">2025-01-06T01:05:05Z</dcterms:modified>
</cp:coreProperties>
</file>