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8178883431f037/Desktop/"/>
    </mc:Choice>
  </mc:AlternateContent>
  <xr:revisionPtr revIDLastSave="3" documentId="8_{EAAE2A9D-8D35-476C-BFB0-46DFFC88C11A}" xr6:coauthVersionLast="47" xr6:coauthVersionMax="47" xr10:uidLastSave="{BD64DFBD-DA42-4967-BE46-CAC194899D40}"/>
  <bookViews>
    <workbookView xWindow="-120" yWindow="-120" windowWidth="20730" windowHeight="11160" activeTab="2" xr2:uid="{3F26A53B-EEEE-464F-85A7-06D7AE9AF6CB}"/>
  </bookViews>
  <sheets>
    <sheet name="Tablas" sheetId="4" r:id="rId1"/>
    <sheet name="Datos" sheetId="3" r:id="rId2"/>
    <sheet name="Dashboard" sheetId="1" r:id="rId3"/>
  </sheets>
  <definedNames>
    <definedName name="DatosExternos_1" localSheetId="1" hidden="1">Datos!$A$1:$J$21</definedName>
    <definedName name="SegmentaciónDeDatos_Distribuidora_s">#N/A</definedName>
    <definedName name="SegmentaciónDeDatos_Película">#N/A</definedName>
    <definedName name="SegmentaciónDeDatos_Presupuesto">#N/A</definedName>
    <definedName name="SegmentaciónDeDatos_Ranking">#N/A</definedName>
    <definedName name="SegmentaciónDeDatos_Recaudación__EE.UU.">#N/A</definedName>
    <definedName name="SegmentaciónDeDatos_Recaudación_en_otros_países">#N/A</definedName>
    <definedName name="SegmentaciónDeDatos_Recaudación_mundial">#N/A</definedName>
  </definedNames>
  <calcPr calcId="191029"/>
  <pivotCaches>
    <pivotCache cacheId="1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C6DEB9-A499-4BA8-A752-DF874E2278B7}" keepAlive="1" name="Consulta - Mayores Ingresos en primer fin de semana de 2023 en EE UU [editar]" description="Conexión a la consulta 'Mayores Ingresos en primer fin de semana de 2023 en EE UU [editar]' en el libro." type="5" refreshedVersion="0" background="1">
    <dbPr connection="Provider=Microsoft.Mashup.OleDb.1;Data Source=$Workbook$;Location=&quot;Mayores Ingresos en primer fin de semana de 2023 en EE UU [editar]&quot;;Extended Properties=&quot;&quot;" command="SELECT * FROM [Mayores Ingresos en primer fin de semana de 2023 en EE UU [editar]]]"/>
  </connection>
  <connection id="2" xr16:uid="{6E10F37E-2E01-4899-837C-AD200A3D25FE}" keepAlive="1" name="Consulta - Table 0" description="Conexión a la consulta 'Table 0' en el libro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<sst xmlns="http://schemas.openxmlformats.org/spreadsheetml/2006/main" count="198" uniqueCount="69">
  <si>
    <t>Película</t>
  </si>
  <si>
    <t>Distribuidora(s)</t>
  </si>
  <si>
    <t>Barbie</t>
  </si>
  <si>
    <t>21 de julio</t>
  </si>
  <si>
    <t>Warner Bros.</t>
  </si>
  <si>
    <t>The Super Mario Bros. Movie</t>
  </si>
  <si>
    <t>5 de abril</t>
  </si>
  <si>
    <t>Universal Pictures</t>
  </si>
  <si>
    <t>Spider-Man: Across the Spider-Verse</t>
  </si>
  <si>
    <t>2 de junio</t>
  </si>
  <si>
    <t>Sony Pictures</t>
  </si>
  <si>
    <t>Guardians of the Galaxy Vol. 3</t>
  </si>
  <si>
    <t>Walt Disney Studios Motion Pictures</t>
  </si>
  <si>
    <t>Ant-Man and the Wasp: Quantumania</t>
  </si>
  <si>
    <t>La Sirenita</t>
  </si>
  <si>
    <t>26 de mayo</t>
  </si>
  <si>
    <t>Oppenheimer</t>
  </si>
  <si>
    <t>John Wick: Chapter 4</t>
  </si>
  <si>
    <t>Lionsgate</t>
  </si>
  <si>
    <t>Fast X</t>
  </si>
  <si>
    <t>Transformers: Rise of the Beasts</t>
  </si>
  <si>
    <t>9 de junio</t>
  </si>
  <si>
    <t>Paramount Pictures</t>
  </si>
  <si>
    <t>Fecha de estreno (EE.UU.)</t>
  </si>
  <si>
    <t>Recaudación (EE.UU.)</t>
  </si>
  <si>
    <t>Recaudación en otros países</t>
  </si>
  <si>
    <t>Recaudación mundial</t>
  </si>
  <si>
    <t>Presupuesto</t>
  </si>
  <si>
    <t>País</t>
  </si>
  <si>
    <t>EE.UU.</t>
  </si>
  <si>
    <t>5 de mayo</t>
  </si>
  <si>
    <t>19 de mayo</t>
  </si>
  <si>
    <t>Full River Red</t>
  </si>
  <si>
    <t>22 de enero (China)</t>
  </si>
  <si>
    <t>Edko Films</t>
  </si>
  <si>
    <t>China</t>
  </si>
  <si>
    <t>The Wandering Earth II</t>
  </si>
  <si>
    <t>22 de enero</t>
  </si>
  <si>
    <t>Well Go USA Entertainment / China Film Group Corporation</t>
  </si>
  <si>
    <t>Misión imposible: sentencia mortal - Parte 1</t>
  </si>
  <si>
    <t>12 de julio</t>
  </si>
  <si>
    <t>Elemental</t>
  </si>
  <si>
    <t>16 de junio</t>
  </si>
  <si>
    <t>17 de febrero</t>
  </si>
  <si>
    <t>24 de marzo</t>
  </si>
  <si>
    <t>Indiana Jones y el dial del destino</t>
  </si>
  <si>
    <t>30 de junio</t>
  </si>
  <si>
    <t>Walt Disney Pictures</t>
  </si>
  <si>
    <t>Meg 2: The Trench</t>
  </si>
  <si>
    <t>4 de agosto</t>
  </si>
  <si>
    <t>Creed III</t>
  </si>
  <si>
    <t>3 de marzo</t>
  </si>
  <si>
    <t>United Artists / Warner Bros.</t>
  </si>
  <si>
    <t>The Flash</t>
  </si>
  <si>
    <t>Boonie Bears: Guardian Code</t>
  </si>
  <si>
    <t>Fantawild</t>
  </si>
  <si>
    <t>Dungeons &amp; Dragons: Honor Among Thieves</t>
  </si>
  <si>
    <t>31 de marzo</t>
  </si>
  <si>
    <t>Total general</t>
  </si>
  <si>
    <t xml:space="preserve"> Recaudación (EE.UU.)</t>
  </si>
  <si>
    <t>Pelicula</t>
  </si>
  <si>
    <t>Suma de Recaudación en otros países</t>
  </si>
  <si>
    <t>Suma de Recaudación mundial</t>
  </si>
  <si>
    <t xml:space="preserve"> Recaudación mundial</t>
  </si>
  <si>
    <t>Suma de Presupuesto</t>
  </si>
  <si>
    <t>Ganancia</t>
  </si>
  <si>
    <t>Cuenta de Distribuidora(s)</t>
  </si>
  <si>
    <t xml:space="preserve"> Recaudación mundial Distribuidoras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</si>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</sst>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43" formatCode="_-* #,##0.00_-;\-* #,##0.00_-;_-* &quot;-&quot;??_-;_-@_-"/>
    <numFmt numFmtId="169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69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6" fontId="0" fillId="0" borderId="0" xfId="0" applyNumberFormat="1" applyFont="1"/>
    <xf numFmtId="169" fontId="0" fillId="0" borderId="0" xfId="2" applyNumberFormat="1" applyFont="1"/>
    <xf numFmtId="0" fontId="0" fillId="0" borderId="1" xfId="0" applyNumberFormat="1" applyFont="1" applyBorder="1"/>
    <xf numFmtId="6" fontId="0" fillId="0" borderId="1" xfId="0" applyNumberFormat="1" applyFont="1" applyBorder="1"/>
  </cellXfs>
  <cellStyles count="3">
    <cellStyle name="Millares" xfId="1" builtinId="3"/>
    <cellStyle name="Normal" xfId="0" builtinId="0"/>
    <cellStyle name="Porcentaje" xfId="2" builtinId="5"/>
  </cellStyles>
  <dxfs count="148"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numFmt numFmtId="10" formatCode="&quot;$&quot;\ #,##0;[Red]\-&quot;$&quot;\ #,##0"/>
    </dxf>
    <dxf>
      <font>
        <u val="none"/>
      </font>
    </dxf>
    <dxf>
      <numFmt numFmtId="13" formatCode="0%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* #,##0_-;\-* #,##0_-;_-* &quot;-&quot;??_-;_-@_-"/>
    </dxf>
    <dxf>
      <font>
        <u val="none"/>
      </font>
    </dxf>
    <dxf>
      <numFmt numFmtId="10" formatCode="&quot;$&quot;\ #,##0;[Red]\-&quot;$&quot;\ #,##0"/>
    </dxf>
    <dxf>
      <font>
        <u val="none"/>
      </font>
    </dxf>
    <dxf>
      <numFmt numFmtId="10" formatCode="&quot;$&quot;\ #,##0;[Red]\-&quot;$&quot;\ #,##0"/>
    </dxf>
    <dxf>
      <numFmt numFmtId="10" formatCode="&quot;$&quot;\ #,##0;[Red]\-&quot;$&quot;\ #,##0"/>
    </dxf>
    <dxf>
      <font>
        <u val="none"/>
      </font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[Peli.xlsx]Tablas!TablaDinámica4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1"/>
          <c:order val="1"/>
          <c:tx>
            <c:strRef>
              <c:f>Tablas!$C$75</c:f>
              <c:strCache>
                <c:ptCount val="1"/>
                <c:pt idx="0">
                  <c:v>Suma de Presupuesto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Tablas!$A$76:$A$96</c:f>
              <c:strCache>
                <c:ptCount val="20"/>
                <c:pt idx="0">
                  <c:v>Barbie</c:v>
                </c:pt>
                <c:pt idx="1">
                  <c:v>The Super Mario Bros. Movie</c:v>
                </c:pt>
                <c:pt idx="2">
                  <c:v>Oppenheimer</c:v>
                </c:pt>
                <c:pt idx="3">
                  <c:v>Guardians of the Galaxy Vol. 3</c:v>
                </c:pt>
                <c:pt idx="4">
                  <c:v>Fast X</c:v>
                </c:pt>
                <c:pt idx="5">
                  <c:v>Spider-Man: Across the Spider-Verse</c:v>
                </c:pt>
                <c:pt idx="6">
                  <c:v>Full River Red</c:v>
                </c:pt>
                <c:pt idx="7">
                  <c:v>The Wandering Earth II</c:v>
                </c:pt>
                <c:pt idx="8">
                  <c:v>La Sirenita</c:v>
                </c:pt>
                <c:pt idx="9">
                  <c:v>Misión imposible: sentencia mortal - Parte 1</c:v>
                </c:pt>
                <c:pt idx="10">
                  <c:v>Elemental</c:v>
                </c:pt>
                <c:pt idx="11">
                  <c:v>Ant-Man and the Wasp: Quantumania</c:v>
                </c:pt>
                <c:pt idx="12">
                  <c:v>Transformers: Rise of the Beasts</c:v>
                </c:pt>
                <c:pt idx="13">
                  <c:v>John Wick: Chapter 4</c:v>
                </c:pt>
                <c:pt idx="14">
                  <c:v>Indiana Jones y el dial del destino</c:v>
                </c:pt>
                <c:pt idx="15">
                  <c:v>Meg 2: The Trench</c:v>
                </c:pt>
                <c:pt idx="16">
                  <c:v>Creed III</c:v>
                </c:pt>
                <c:pt idx="17">
                  <c:v>The Flash</c:v>
                </c:pt>
                <c:pt idx="18">
                  <c:v>Boonie Bears: Guardian Code</c:v>
                </c:pt>
                <c:pt idx="19">
                  <c:v>Dungeons &amp; Dragons: Honor Among Thieves</c:v>
                </c:pt>
              </c:strCache>
            </c:strRef>
          </c:cat>
          <c:val>
            <c:numRef>
              <c:f>Tablas!$C$76:$C$96</c:f>
              <c:numCache>
                <c:formatCode>"$"#,##0_);[Red]\("$"#,##0\)</c:formatCode>
                <c:ptCount val="20"/>
                <c:pt idx="0">
                  <c:v>145000000</c:v>
                </c:pt>
                <c:pt idx="1">
                  <c:v>100000000</c:v>
                </c:pt>
                <c:pt idx="2">
                  <c:v>100000000</c:v>
                </c:pt>
                <c:pt idx="3">
                  <c:v>250000000</c:v>
                </c:pt>
                <c:pt idx="4">
                  <c:v>340000000</c:v>
                </c:pt>
                <c:pt idx="5">
                  <c:v>100000000</c:v>
                </c:pt>
                <c:pt idx="6">
                  <c:v>0</c:v>
                </c:pt>
                <c:pt idx="7">
                  <c:v>0</c:v>
                </c:pt>
                <c:pt idx="8">
                  <c:v>250000000</c:v>
                </c:pt>
                <c:pt idx="9">
                  <c:v>290000000</c:v>
                </c:pt>
                <c:pt idx="10">
                  <c:v>200000000</c:v>
                </c:pt>
                <c:pt idx="11">
                  <c:v>200000000</c:v>
                </c:pt>
                <c:pt idx="12">
                  <c:v>195000000</c:v>
                </c:pt>
                <c:pt idx="13">
                  <c:v>100000000</c:v>
                </c:pt>
                <c:pt idx="14">
                  <c:v>300000000</c:v>
                </c:pt>
                <c:pt idx="15">
                  <c:v>129000000</c:v>
                </c:pt>
                <c:pt idx="16">
                  <c:v>75000000</c:v>
                </c:pt>
                <c:pt idx="17">
                  <c:v>200000000</c:v>
                </c:pt>
                <c:pt idx="18">
                  <c:v>0</c:v>
                </c:pt>
                <c:pt idx="19">
                  <c:v>150000000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8-4077-B57D-02556BD8E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47456"/>
        <c:axId val="922583176"/>
      </c:areaChart>
      <c:barChart>
        <c:barDir val="col"/>
        <c:grouping val="clustered"/>
        <c:varyColors val="0"/>
        <c:ser>
          <c:idx val="0"/>
          <c:order val="0"/>
          <c:tx>
            <c:strRef>
              <c:f>Tablas!$B$75</c:f>
              <c:strCache>
                <c:ptCount val="1"/>
                <c:pt idx="0">
                  <c:v>Suma de Recaudación mundial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Tablas!$A$76:$A$96</c:f>
              <c:strCache>
                <c:ptCount val="20"/>
                <c:pt idx="0">
                  <c:v>Barbie</c:v>
                </c:pt>
                <c:pt idx="1">
                  <c:v>The Super Mario Bros. Movie</c:v>
                </c:pt>
                <c:pt idx="2">
                  <c:v>Oppenheimer</c:v>
                </c:pt>
                <c:pt idx="3">
                  <c:v>Guardians of the Galaxy Vol. 3</c:v>
                </c:pt>
                <c:pt idx="4">
                  <c:v>Fast X</c:v>
                </c:pt>
                <c:pt idx="5">
                  <c:v>Spider-Man: Across the Spider-Verse</c:v>
                </c:pt>
                <c:pt idx="6">
                  <c:v>Full River Red</c:v>
                </c:pt>
                <c:pt idx="7">
                  <c:v>The Wandering Earth II</c:v>
                </c:pt>
                <c:pt idx="8">
                  <c:v>La Sirenita</c:v>
                </c:pt>
                <c:pt idx="9">
                  <c:v>Misión imposible: sentencia mortal - Parte 1</c:v>
                </c:pt>
                <c:pt idx="10">
                  <c:v>Elemental</c:v>
                </c:pt>
                <c:pt idx="11">
                  <c:v>Ant-Man and the Wasp: Quantumania</c:v>
                </c:pt>
                <c:pt idx="12">
                  <c:v>Transformers: Rise of the Beasts</c:v>
                </c:pt>
                <c:pt idx="13">
                  <c:v>John Wick: Chapter 4</c:v>
                </c:pt>
                <c:pt idx="14">
                  <c:v>Indiana Jones y el dial del destino</c:v>
                </c:pt>
                <c:pt idx="15">
                  <c:v>Meg 2: The Trench</c:v>
                </c:pt>
                <c:pt idx="16">
                  <c:v>Creed III</c:v>
                </c:pt>
                <c:pt idx="17">
                  <c:v>The Flash</c:v>
                </c:pt>
                <c:pt idx="18">
                  <c:v>Boonie Bears: Guardian Code</c:v>
                </c:pt>
                <c:pt idx="19">
                  <c:v>Dungeons &amp; Dragons: Honor Among Thieves</c:v>
                </c:pt>
              </c:strCache>
            </c:strRef>
          </c:cat>
          <c:val>
            <c:numRef>
              <c:f>Tablas!$B$76:$B$96</c:f>
              <c:numCache>
                <c:formatCode>"$"#,##0_);[Red]\("$"#,##0\)</c:formatCode>
                <c:ptCount val="20"/>
                <c:pt idx="0">
                  <c:v>1381009254</c:v>
                </c:pt>
                <c:pt idx="1">
                  <c:v>1360754799</c:v>
                </c:pt>
                <c:pt idx="2">
                  <c:v>852984000</c:v>
                </c:pt>
                <c:pt idx="3">
                  <c:v>845522394</c:v>
                </c:pt>
                <c:pt idx="4">
                  <c:v>704709660</c:v>
                </c:pt>
                <c:pt idx="5">
                  <c:v>689342516</c:v>
                </c:pt>
                <c:pt idx="6">
                  <c:v>673556758</c:v>
                </c:pt>
                <c:pt idx="7">
                  <c:v>604456556</c:v>
                </c:pt>
                <c:pt idx="8">
                  <c:v>569266791</c:v>
                </c:pt>
                <c:pt idx="9">
                  <c:v>560197466</c:v>
                </c:pt>
                <c:pt idx="10">
                  <c:v>478739994</c:v>
                </c:pt>
                <c:pt idx="11">
                  <c:v>476071180</c:v>
                </c:pt>
                <c:pt idx="12">
                  <c:v>438966392</c:v>
                </c:pt>
                <c:pt idx="13">
                  <c:v>426531897</c:v>
                </c:pt>
                <c:pt idx="14">
                  <c:v>381205419</c:v>
                </c:pt>
                <c:pt idx="15">
                  <c:v>375022000</c:v>
                </c:pt>
                <c:pt idx="16">
                  <c:v>275248615</c:v>
                </c:pt>
                <c:pt idx="17">
                  <c:v>268533313</c:v>
                </c:pt>
                <c:pt idx="18">
                  <c:v>220840000</c:v>
                </c:pt>
                <c:pt idx="19">
                  <c:v>208177026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8-4077-B57D-02556BD8E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8447456"/>
        <c:axId val="922583176"/>
      </c:barChart>
      <c:catAx>
        <c:axId val="7884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2583176"/>
        <c:crosses val="autoZero"/>
        <c:auto val="1"/>
        <c:lblAlgn val="ctr"/>
        <c:lblOffset val="100"/>
        <c:noMultiLvlLbl val="0"/>
      </c:catAx>
      <c:valAx>
        <c:axId val="922583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crossAx val="7884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0</xdr:row>
      <xdr:rowOff>95250</xdr:rowOff>
    </xdr:from>
    <xdr:to>
      <xdr:col>18</xdr:col>
      <xdr:colOff>317500</xdr:colOff>
      <xdr:row>9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elícula">
              <a:extLst>
                <a:ext uri="{FF2B5EF4-FFF2-40B4-BE49-F238E27FC236}">
                  <a16:creationId xmlns:a16="http://schemas.microsoft.com/office/drawing/2014/main" id="{DD5056A1-751F-4BC7-B110-B65EC3527A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lícul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9225" y="95250"/>
              <a:ext cx="12614275" cy="175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32808</xdr:colOff>
      <xdr:row>9</xdr:row>
      <xdr:rowOff>183092</xdr:rowOff>
    </xdr:from>
    <xdr:to>
      <xdr:col>18</xdr:col>
      <xdr:colOff>337608</xdr:colOff>
      <xdr:row>30</xdr:row>
      <xdr:rowOff>11906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Distribuidora(s)">
              <a:extLst>
                <a:ext uri="{FF2B5EF4-FFF2-40B4-BE49-F238E27FC236}">
                  <a16:creationId xmlns:a16="http://schemas.microsoft.com/office/drawing/2014/main" id="{47E7949B-ACF2-4265-AF64-3654F00719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buidora(s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24808" y="1897592"/>
              <a:ext cx="1828800" cy="38293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356659</xdr:colOff>
      <xdr:row>10</xdr:row>
      <xdr:rowOff>78317</xdr:rowOff>
    </xdr:from>
    <xdr:to>
      <xdr:col>6</xdr:col>
      <xdr:colOff>661459</xdr:colOff>
      <xdr:row>14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Recaudación (EE.UU.)">
              <a:extLst>
                <a:ext uri="{FF2B5EF4-FFF2-40B4-BE49-F238E27FC236}">
                  <a16:creationId xmlns:a16="http://schemas.microsoft.com/office/drawing/2014/main" id="{7BE42AD6-F2DF-4B7F-B0DB-689779EC07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caudación (EE.UU.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4659" y="1983317"/>
              <a:ext cx="1828800" cy="6836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419099</xdr:colOff>
      <xdr:row>10</xdr:row>
      <xdr:rowOff>59266</xdr:rowOff>
    </xdr:from>
    <xdr:to>
      <xdr:col>9</xdr:col>
      <xdr:colOff>723899</xdr:colOff>
      <xdr:row>13</xdr:row>
      <xdr:rowOff>179917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ecaudación en otros países">
              <a:extLst>
                <a:ext uri="{FF2B5EF4-FFF2-40B4-BE49-F238E27FC236}">
                  <a16:creationId xmlns:a16="http://schemas.microsoft.com/office/drawing/2014/main" id="{95CD21EB-CECF-4D68-8CF0-9406E98709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caudación en otros país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3099" y="1964266"/>
              <a:ext cx="1828800" cy="6921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541866</xdr:colOff>
      <xdr:row>10</xdr:row>
      <xdr:rowOff>51858</xdr:rowOff>
    </xdr:from>
    <xdr:to>
      <xdr:col>13</xdr:col>
      <xdr:colOff>84666</xdr:colOff>
      <xdr:row>14</xdr:row>
      <xdr:rowOff>10583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ecaudación mundial">
              <a:extLst>
                <a:ext uri="{FF2B5EF4-FFF2-40B4-BE49-F238E27FC236}">
                  <a16:creationId xmlns:a16="http://schemas.microsoft.com/office/drawing/2014/main" id="{F2D1933E-21FD-49BB-8ACA-F9946419FE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caudación mundi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1866" y="1956858"/>
              <a:ext cx="1828800" cy="720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364066</xdr:colOff>
      <xdr:row>10</xdr:row>
      <xdr:rowOff>113242</xdr:rowOff>
    </xdr:from>
    <xdr:to>
      <xdr:col>15</xdr:col>
      <xdr:colOff>668866</xdr:colOff>
      <xdr:row>14</xdr:row>
      <xdr:rowOff>10583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Presupuesto">
              <a:extLst>
                <a:ext uri="{FF2B5EF4-FFF2-40B4-BE49-F238E27FC236}">
                  <a16:creationId xmlns:a16="http://schemas.microsoft.com/office/drawing/2014/main" id="{80EC0CE5-E9AB-40FE-AC66-3C371D9557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esupues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70066" y="2018242"/>
              <a:ext cx="1828800" cy="6593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666750</xdr:colOff>
      <xdr:row>10</xdr:row>
      <xdr:rowOff>42332</xdr:rowOff>
    </xdr:from>
    <xdr:to>
      <xdr:col>4</xdr:col>
      <xdr:colOff>209550</xdr:colOff>
      <xdr:row>30</xdr:row>
      <xdr:rowOff>23811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anking">
              <a:extLst>
                <a:ext uri="{FF2B5EF4-FFF2-40B4-BE49-F238E27FC236}">
                  <a16:creationId xmlns:a16="http://schemas.microsoft.com/office/drawing/2014/main" id="{40D9FF4D-629F-4972-B44B-DAE55694CB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nking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0" y="1947332"/>
              <a:ext cx="1828800" cy="37914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349249</xdr:colOff>
      <xdr:row>14</xdr:row>
      <xdr:rowOff>95249</xdr:rowOff>
    </xdr:from>
    <xdr:to>
      <xdr:col>15</xdr:col>
      <xdr:colOff>677332</xdr:colOff>
      <xdr:row>30</xdr:row>
      <xdr:rowOff>59530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AC8E9B9-E1CD-4C52-B1D9-5370CAC0E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21167</xdr:colOff>
      <xdr:row>0</xdr:row>
      <xdr:rowOff>84666</xdr:rowOff>
    </xdr:from>
    <xdr:to>
      <xdr:col>1</xdr:col>
      <xdr:colOff>508000</xdr:colOff>
      <xdr:row>6</xdr:row>
      <xdr:rowOff>190499</xdr:rowOff>
    </xdr:to>
    <xdr:pic>
      <xdr:nvPicPr>
        <xdr:cNvPr id="13" name="Gráfico 12" descr="Cámara de vídeo">
          <a:extLst>
            <a:ext uri="{FF2B5EF4-FFF2-40B4-BE49-F238E27FC236}">
              <a16:creationId xmlns:a16="http://schemas.microsoft.com/office/drawing/2014/main" id="{1B9E5477-B61E-5CAB-32B7-A2942406C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1167" y="84666"/>
          <a:ext cx="1248833" cy="1248833"/>
        </a:xfrm>
        <a:prstGeom prst="rect">
          <a:avLst/>
        </a:prstGeom>
      </xdr:spPr>
    </xdr:pic>
    <xdr:clientData/>
  </xdr:twoCellAnchor>
  <xdr:twoCellAnchor editAs="oneCell">
    <xdr:from>
      <xdr:col>18</xdr:col>
      <xdr:colOff>381001</xdr:colOff>
      <xdr:row>0</xdr:row>
      <xdr:rowOff>130965</xdr:rowOff>
    </xdr:from>
    <xdr:to>
      <xdr:col>19</xdr:col>
      <xdr:colOff>723900</xdr:colOff>
      <xdr:row>6</xdr:row>
      <xdr:rowOff>92864</xdr:rowOff>
    </xdr:to>
    <xdr:pic>
      <xdr:nvPicPr>
        <xdr:cNvPr id="15" name="Gráfico 14" descr="Palomitas de maíz">
          <a:extLst>
            <a:ext uri="{FF2B5EF4-FFF2-40B4-BE49-F238E27FC236}">
              <a16:creationId xmlns:a16="http://schemas.microsoft.com/office/drawing/2014/main" id="{D95C52AF-91F3-F3DE-6946-FBA433369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4097001" y="130965"/>
          <a:ext cx="1104899" cy="110489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73.323719097221" createdVersion="8" refreshedVersion="8" minRefreshableVersion="3" recordCount="20" xr:uid="{E88B30DF-449A-40D3-8CA9-69D395F5F039}">
  <cacheSource type="worksheet">
    <worksheetSource name="Table_0"/>
  </cacheSource>
  <cacheFields count="10">
    <cacheField name="Ranking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Película" numFmtId="0">
      <sharedItems count="20">
        <s v="Barbie"/>
        <s v="The Super Mario Bros. Movie"/>
        <s v="Oppenheimer"/>
        <s v="Guardians of the Galaxy Vol. 3"/>
        <s v="Fast X"/>
        <s v="Spider-Man: Across the Spider-Verse"/>
        <s v="Full River Red"/>
        <s v="The Wandering Earth II"/>
        <s v="La Sirenita"/>
        <s v="Misión imposible: sentencia mortal - Parte 1"/>
        <s v="Elemental"/>
        <s v="Ant-Man and the Wasp: Quantumania"/>
        <s v="Transformers: Rise of the Beasts"/>
        <s v="John Wick: Chapter 4"/>
        <s v="Indiana Jones y el dial del destino"/>
        <s v="Meg 2: The Trench"/>
        <s v="Creed III"/>
        <s v="The Flash"/>
        <s v="Boonie Bears: Guardian Code"/>
        <s v="Dungeons &amp; Dragons: Honor Among Thieves"/>
      </sharedItems>
    </cacheField>
    <cacheField name="Fecha de estreno (EE.UU.)" numFmtId="0">
      <sharedItems/>
    </cacheField>
    <cacheField name="Distribuidora(s)" numFmtId="0">
      <sharedItems count="11">
        <s v="Warner Bros."/>
        <s v="Universal Pictures"/>
        <s v="Walt Disney Studios Motion Pictures"/>
        <s v="Sony Pictures"/>
        <s v="Edko Films"/>
        <s v="Well Go USA Entertainment / China Film Group Corporation"/>
        <s v="Paramount Pictures"/>
        <s v="Lionsgate"/>
        <s v="Walt Disney Pictures"/>
        <s v="United Artists / Warner Bros."/>
        <s v="Fantawild"/>
      </sharedItems>
    </cacheField>
    <cacheField name="Recaudación (EE.UU.)" numFmtId="169">
      <sharedItems containsSemiMixedTypes="0" containsString="0" containsNumber="1" containsInteger="1" minValue="0" maxValue="609509254" count="19">
        <n v="609509254"/>
        <n v="574944710"/>
        <n v="310271000"/>
        <n v="358995815"/>
        <n v="145960660"/>
        <n v="381210457"/>
        <n v="0"/>
        <n v="5023132"/>
        <n v="298140761"/>
        <n v="170497466"/>
        <n v="153339994"/>
        <n v="214504909"/>
        <n v="157066392"/>
        <n v="187131806"/>
        <n v="174345747"/>
        <n v="78422000"/>
        <n v="156248615"/>
        <n v="108133313"/>
        <n v="93277026"/>
      </sharedItems>
    </cacheField>
    <cacheField name="Recaudación en otros países" numFmtId="169">
      <sharedItems containsSemiMixedTypes="0" containsString="0" containsNumber="1" containsInteger="1" minValue="114900000" maxValue="784810089" count="20">
        <n v="771500000"/>
        <n v="784810089"/>
        <n v="542713000"/>
        <n v="486526579"/>
        <n v="558749000"/>
        <n v="308132059"/>
        <n v="673556758"/>
        <n v="599433424"/>
        <n v="271126030"/>
        <n v="389700000"/>
        <n v="325400000"/>
        <n v="261566271"/>
        <n v="281900000"/>
        <n v="239400091"/>
        <n v="206859672"/>
        <n v="296600000"/>
        <n v="119000000"/>
        <n v="160400000"/>
        <n v="220840000"/>
        <n v="114900000"/>
      </sharedItems>
    </cacheField>
    <cacheField name="Recaudación mundial" numFmtId="169">
      <sharedItems containsSemiMixedTypes="0" containsString="0" containsNumber="1" containsInteger="1" minValue="208177026" maxValue="1381009254" count="20">
        <n v="1381009254"/>
        <n v="1360754799"/>
        <n v="852984000"/>
        <n v="845522394"/>
        <n v="704709660"/>
        <n v="689342516"/>
        <n v="673556758"/>
        <n v="604456556"/>
        <n v="569266791"/>
        <n v="560197466"/>
        <n v="478739994"/>
        <n v="476071180"/>
        <n v="438966392"/>
        <n v="426531897"/>
        <n v="381205419"/>
        <n v="375022000"/>
        <n v="275248615"/>
        <n v="268533313"/>
        <n v="220840000"/>
        <n v="208177026"/>
      </sharedItems>
    </cacheField>
    <cacheField name="Presupuesto" numFmtId="169">
      <sharedItems containsSemiMixedTypes="0" containsString="0" containsNumber="1" containsInteger="1" minValue="0" maxValue="340000000" count="12">
        <n v="145000000"/>
        <n v="100000000"/>
        <n v="250000000"/>
        <n v="340000000"/>
        <n v="0"/>
        <n v="290000000"/>
        <n v="200000000"/>
        <n v="195000000"/>
        <n v="300000000"/>
        <n v="129000000"/>
        <n v="75000000"/>
        <n v="150000000"/>
      </sharedItems>
    </cacheField>
    <cacheField name="Ganancia" numFmtId="169">
      <sharedItems containsSemiMixedTypes="0" containsString="0" containsNumber="1" containsInteger="1" minValue="58177026" maxValue="1260754799"/>
    </cacheField>
    <cacheField name="País" numFmtId="0">
      <sharedItems/>
    </cacheField>
  </cacheFields>
  <extLst>
    <ext xmlns:x14="http://schemas.microsoft.com/office/spreadsheetml/2009/9/main" uri="{725AE2AE-9491-48be-B2B4-4EB974FC3084}">
      <x14:pivotCacheDefinition pivotCacheId="15585637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21 de julio"/>
    <x v="0"/>
    <x v="0"/>
    <x v="0"/>
    <x v="0"/>
    <x v="0"/>
    <n v="1236009254"/>
    <s v="EE.UU."/>
  </r>
  <r>
    <x v="1"/>
    <x v="1"/>
    <s v="5 de abril"/>
    <x v="1"/>
    <x v="1"/>
    <x v="1"/>
    <x v="1"/>
    <x v="1"/>
    <n v="1260754799"/>
    <s v="EE.UU."/>
  </r>
  <r>
    <x v="2"/>
    <x v="2"/>
    <s v="21 de julio"/>
    <x v="1"/>
    <x v="2"/>
    <x v="2"/>
    <x v="2"/>
    <x v="1"/>
    <n v="752984000"/>
    <s v="EE.UU."/>
  </r>
  <r>
    <x v="3"/>
    <x v="3"/>
    <s v="5 de mayo"/>
    <x v="2"/>
    <x v="3"/>
    <x v="3"/>
    <x v="3"/>
    <x v="2"/>
    <n v="595522394"/>
    <s v="EE.UU."/>
  </r>
  <r>
    <x v="4"/>
    <x v="4"/>
    <s v="19 de mayo"/>
    <x v="1"/>
    <x v="4"/>
    <x v="4"/>
    <x v="4"/>
    <x v="3"/>
    <n v="364709660"/>
    <s v="EE.UU."/>
  </r>
  <r>
    <x v="5"/>
    <x v="5"/>
    <s v="2 de junio"/>
    <x v="3"/>
    <x v="5"/>
    <x v="5"/>
    <x v="5"/>
    <x v="1"/>
    <n v="589342516"/>
    <s v="EE.UU."/>
  </r>
  <r>
    <x v="6"/>
    <x v="6"/>
    <s v="22 de enero (China)"/>
    <x v="4"/>
    <x v="6"/>
    <x v="6"/>
    <x v="6"/>
    <x v="4"/>
    <n v="673556758"/>
    <s v="China"/>
  </r>
  <r>
    <x v="7"/>
    <x v="7"/>
    <s v="22 de enero"/>
    <x v="5"/>
    <x v="7"/>
    <x v="7"/>
    <x v="7"/>
    <x v="4"/>
    <n v="604456556"/>
    <s v="China"/>
  </r>
  <r>
    <x v="8"/>
    <x v="8"/>
    <s v="26 de mayo"/>
    <x v="2"/>
    <x v="8"/>
    <x v="8"/>
    <x v="8"/>
    <x v="2"/>
    <n v="319266791"/>
    <s v="EE.UU."/>
  </r>
  <r>
    <x v="9"/>
    <x v="9"/>
    <s v="12 de julio"/>
    <x v="6"/>
    <x v="9"/>
    <x v="9"/>
    <x v="9"/>
    <x v="5"/>
    <n v="270197466"/>
    <s v="EE.UU."/>
  </r>
  <r>
    <x v="10"/>
    <x v="10"/>
    <s v="16 de junio"/>
    <x v="2"/>
    <x v="10"/>
    <x v="10"/>
    <x v="10"/>
    <x v="6"/>
    <n v="278739994"/>
    <s v="EE.UU."/>
  </r>
  <r>
    <x v="11"/>
    <x v="11"/>
    <s v="17 de febrero"/>
    <x v="2"/>
    <x v="11"/>
    <x v="11"/>
    <x v="11"/>
    <x v="6"/>
    <n v="276071180"/>
    <s v="EE.UU."/>
  </r>
  <r>
    <x v="12"/>
    <x v="12"/>
    <s v="9 de junio"/>
    <x v="6"/>
    <x v="12"/>
    <x v="12"/>
    <x v="12"/>
    <x v="7"/>
    <n v="243966392"/>
    <s v="EE.UU."/>
  </r>
  <r>
    <x v="13"/>
    <x v="13"/>
    <s v="24 de marzo"/>
    <x v="7"/>
    <x v="13"/>
    <x v="13"/>
    <x v="13"/>
    <x v="1"/>
    <n v="326531897"/>
    <s v="EE.UU."/>
  </r>
  <r>
    <x v="14"/>
    <x v="14"/>
    <s v="30 de junio"/>
    <x v="8"/>
    <x v="14"/>
    <x v="14"/>
    <x v="14"/>
    <x v="8"/>
    <n v="81205419"/>
    <s v="EE.UU."/>
  </r>
  <r>
    <x v="15"/>
    <x v="15"/>
    <s v="4 de agosto"/>
    <x v="0"/>
    <x v="15"/>
    <x v="15"/>
    <x v="15"/>
    <x v="9"/>
    <n v="246022000"/>
    <s v="EE.UU."/>
  </r>
  <r>
    <x v="16"/>
    <x v="16"/>
    <s v="3 de marzo"/>
    <x v="9"/>
    <x v="16"/>
    <x v="16"/>
    <x v="16"/>
    <x v="10"/>
    <n v="200248615"/>
    <s v="EE.UU."/>
  </r>
  <r>
    <x v="17"/>
    <x v="17"/>
    <s v="16 de junio"/>
    <x v="0"/>
    <x v="17"/>
    <x v="17"/>
    <x v="17"/>
    <x v="6"/>
    <n v="68533313"/>
    <s v="EE.UU."/>
  </r>
  <r>
    <x v="18"/>
    <x v="18"/>
    <s v="22 de enero (China)"/>
    <x v="10"/>
    <x v="6"/>
    <x v="18"/>
    <x v="18"/>
    <x v="4"/>
    <n v="220840000"/>
    <s v="China"/>
  </r>
  <r>
    <x v="19"/>
    <x v="19"/>
    <s v="31 de marzo"/>
    <x v="6"/>
    <x v="18"/>
    <x v="19"/>
    <x v="19"/>
    <x v="11"/>
    <n v="58177026"/>
    <s v="EE.UU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7DB561-F8D5-45CF-AB7C-564C779CA27A}" name="TablaDinámica5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elicula">
  <location ref="A98:C110" firstHeaderRow="0" firstDataRow="1" firstDataCol="1"/>
  <pivotFields count="10">
    <pivotField showAll="0"/>
    <pivotField showAll="0"/>
    <pivotField showAll="0"/>
    <pivotField axis="axisRow" dataField="1" showAll="0" sortType="descending">
      <items count="12">
        <item x="4"/>
        <item x="10"/>
        <item x="7"/>
        <item x="6"/>
        <item x="3"/>
        <item x="9"/>
        <item x="1"/>
        <item x="8"/>
        <item x="2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9" showAll="0"/>
    <pivotField numFmtId="169" showAll="0"/>
    <pivotField dataField="1" numFmtId="169" showAll="0"/>
    <pivotField numFmtId="169" showAll="0"/>
    <pivotField numFmtId="169" showAll="0"/>
    <pivotField showAll="0"/>
  </pivotFields>
  <rowFields count="1">
    <field x="3"/>
  </rowFields>
  <rowItems count="12">
    <i>
      <x v="8"/>
    </i>
    <i>
      <x v="9"/>
    </i>
    <i>
      <x v="6"/>
    </i>
    <i>
      <x v="3"/>
    </i>
    <i>
      <x v="7"/>
    </i>
    <i>
      <x v="1"/>
    </i>
    <i>
      <x v="2"/>
    </i>
    <i>
      <x/>
    </i>
    <i>
      <x v="10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Distribuidora(s)" fld="3" subtotal="count" baseField="0" baseItem="0"/>
    <dataField name=" Recaudación mundial Distribuidoras" fld="6" baseField="3" baseItem="8" numFmtId="6"/>
  </dataFields>
  <formats count="5">
    <format dxfId="129">
      <pivotArea outline="0" collapsedLevelsAreSubtotals="1" fieldPosition="0"/>
    </format>
    <format dxfId="130">
      <pivotArea outline="0" collapsedLevelsAreSubtotals="1" fieldPosition="0"/>
    </format>
    <format dxfId="131">
      <pivotArea outline="0" collapsedLevelsAreSubtotals="1" fieldPosition="0"/>
    </format>
    <format dxfId="132">
      <pivotArea outline="0" collapsedLevelsAreSubtotals="1" fieldPosition="0"/>
    </format>
    <format dxfId="12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19FC7-2F91-4685-8E17-59D51E24746C}" name="TablaDinámica4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Pelicula">
  <location ref="A75:C96" firstHeaderRow="0" firstDataRow="1" firstDataCol="1"/>
  <pivotFields count="10"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 sortType="descending">
      <items count="21">
        <item x="11"/>
        <item x="0"/>
        <item x="18"/>
        <item x="16"/>
        <item x="19"/>
        <item x="10"/>
        <item x="4"/>
        <item x="6"/>
        <item x="3"/>
        <item x="14"/>
        <item x="13"/>
        <item x="8"/>
        <item x="15"/>
        <item x="9"/>
        <item x="2"/>
        <item x="5"/>
        <item x="17"/>
        <item x="1"/>
        <item x="7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2">
        <item x="4"/>
        <item x="10"/>
        <item x="7"/>
        <item x="6"/>
        <item x="3"/>
        <item x="9"/>
        <item x="1"/>
        <item x="8"/>
        <item x="2"/>
        <item x="0"/>
        <item x="5"/>
        <item t="default"/>
      </items>
    </pivotField>
    <pivotField numFmtId="169" showAll="0">
      <items count="20">
        <item x="6"/>
        <item x="7"/>
        <item x="15"/>
        <item x="18"/>
        <item x="17"/>
        <item x="4"/>
        <item x="10"/>
        <item x="16"/>
        <item x="12"/>
        <item x="9"/>
        <item x="14"/>
        <item x="13"/>
        <item x="11"/>
        <item x="8"/>
        <item x="2"/>
        <item x="3"/>
        <item x="5"/>
        <item x="1"/>
        <item x="0"/>
        <item t="default"/>
      </items>
    </pivotField>
    <pivotField numFmtId="169" showAll="0">
      <items count="21">
        <item x="19"/>
        <item x="16"/>
        <item x="17"/>
        <item x="14"/>
        <item x="18"/>
        <item x="13"/>
        <item x="11"/>
        <item x="8"/>
        <item x="12"/>
        <item x="15"/>
        <item x="5"/>
        <item x="10"/>
        <item x="9"/>
        <item x="3"/>
        <item x="2"/>
        <item x="4"/>
        <item x="7"/>
        <item x="6"/>
        <item x="0"/>
        <item x="1"/>
        <item t="default"/>
      </items>
    </pivotField>
    <pivotField dataField="1" numFmtId="169" showAll="0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9" showAll="0">
      <items count="13">
        <item x="4"/>
        <item x="10"/>
        <item x="1"/>
        <item x="9"/>
        <item x="0"/>
        <item x="11"/>
        <item x="7"/>
        <item x="6"/>
        <item x="2"/>
        <item x="5"/>
        <item x="8"/>
        <item x="3"/>
        <item t="default"/>
      </items>
    </pivotField>
    <pivotField numFmtId="169" showAll="0"/>
    <pivotField showAll="0"/>
  </pivotFields>
  <rowFields count="1">
    <field x="1"/>
  </rowFields>
  <rowItems count="21">
    <i>
      <x v="1"/>
    </i>
    <i>
      <x v="17"/>
    </i>
    <i>
      <x v="14"/>
    </i>
    <i>
      <x v="8"/>
    </i>
    <i>
      <x v="6"/>
    </i>
    <i>
      <x v="15"/>
    </i>
    <i>
      <x v="7"/>
    </i>
    <i>
      <x v="18"/>
    </i>
    <i>
      <x v="11"/>
    </i>
    <i>
      <x v="13"/>
    </i>
    <i>
      <x v="5"/>
    </i>
    <i>
      <x/>
    </i>
    <i>
      <x v="19"/>
    </i>
    <i>
      <x v="10"/>
    </i>
    <i>
      <x v="9"/>
    </i>
    <i>
      <x v="12"/>
    </i>
    <i>
      <x v="3"/>
    </i>
    <i>
      <x v="16"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Recaudación mundial" fld="6" baseField="0" baseItem="0"/>
    <dataField name="Suma de Presupuesto" fld="7" baseField="0" baseItem="0"/>
  </dataFields>
  <formats count="2">
    <format dxfId="124">
      <pivotArea outline="0" collapsedLevelsAreSubtotals="1" fieldPosition="0"/>
    </format>
    <format dxfId="125">
      <pivotArea outline="0" collapsedLevelsAreSubtotals="1" fieldPosition="0"/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7D494-3369-484B-8CA9-3A57352C93FC}" name="TablaDinámica3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elicula">
  <location ref="A51:B72" firstHeaderRow="1" firstDataRow="1" firstDataCol="1"/>
  <pivotFields count="10">
    <pivotField showAll="0"/>
    <pivotField axis="axisRow" showAll="0" sortType="descending">
      <items count="21">
        <item x="11"/>
        <item x="0"/>
        <item x="18"/>
        <item x="16"/>
        <item x="19"/>
        <item x="10"/>
        <item x="4"/>
        <item x="6"/>
        <item x="3"/>
        <item x="14"/>
        <item x="13"/>
        <item x="8"/>
        <item x="15"/>
        <item x="9"/>
        <item x="2"/>
        <item x="5"/>
        <item x="17"/>
        <item x="1"/>
        <item x="7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9" showAll="0"/>
    <pivotField dataField="1" numFmtId="169" showAll="0"/>
    <pivotField numFmtId="169" showAll="0"/>
    <pivotField numFmtId="169" showAll="0"/>
    <pivotField numFmtId="169" showAll="0"/>
    <pivotField showAll="0"/>
  </pivotFields>
  <rowFields count="1">
    <field x="1"/>
  </rowFields>
  <rowItems count="21">
    <i>
      <x v="17"/>
    </i>
    <i>
      <x v="1"/>
    </i>
    <i>
      <x v="7"/>
    </i>
    <i>
      <x v="18"/>
    </i>
    <i>
      <x v="6"/>
    </i>
    <i>
      <x v="14"/>
    </i>
    <i>
      <x v="8"/>
    </i>
    <i>
      <x v="13"/>
    </i>
    <i>
      <x v="5"/>
    </i>
    <i>
      <x v="15"/>
    </i>
    <i>
      <x v="12"/>
    </i>
    <i>
      <x v="19"/>
    </i>
    <i>
      <x v="11"/>
    </i>
    <i>
      <x/>
    </i>
    <i>
      <x v="10"/>
    </i>
    <i>
      <x v="2"/>
    </i>
    <i>
      <x v="9"/>
    </i>
    <i>
      <x v="16"/>
    </i>
    <i>
      <x v="3"/>
    </i>
    <i>
      <x v="4"/>
    </i>
    <i t="grand">
      <x/>
    </i>
  </rowItems>
  <colItems count="1">
    <i/>
  </colItems>
  <dataFields count="1">
    <dataField name="Suma de Recaudación en otros países" fld="5" baseField="0" baseItem="0"/>
  </dataFields>
  <formats count="2">
    <format dxfId="135">
      <pivotArea outline="0" collapsedLevelsAreSubtotals="1" fieldPosition="0"/>
    </format>
    <format dxfId="13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0EBA0-124D-4482-8CEB-FB8C82369AE9}" name="TablaDinámica2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elicula">
  <location ref="A28:B49" firstHeaderRow="1" firstDataRow="1" firstDataCol="1"/>
  <pivotFields count="10">
    <pivotField showAll="0"/>
    <pivotField axis="axisRow" showAll="0" sortType="descending">
      <items count="21">
        <item x="11"/>
        <item x="0"/>
        <item x="18"/>
        <item x="16"/>
        <item x="19"/>
        <item x="10"/>
        <item x="4"/>
        <item x="6"/>
        <item x="3"/>
        <item x="14"/>
        <item x="13"/>
        <item x="8"/>
        <item x="15"/>
        <item x="9"/>
        <item x="2"/>
        <item x="5"/>
        <item x="17"/>
        <item x="1"/>
        <item x="7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9" showAll="0"/>
    <pivotField numFmtId="169" showAll="0"/>
    <pivotField dataField="1" numFmtId="169" showAll="0"/>
    <pivotField numFmtId="169" showAll="0"/>
    <pivotField numFmtId="169" showAll="0"/>
    <pivotField showAll="0"/>
  </pivotFields>
  <rowFields count="1">
    <field x="1"/>
  </rowFields>
  <rowItems count="21">
    <i>
      <x v="1"/>
    </i>
    <i>
      <x v="17"/>
    </i>
    <i>
      <x v="14"/>
    </i>
    <i>
      <x v="8"/>
    </i>
    <i>
      <x v="6"/>
    </i>
    <i>
      <x v="15"/>
    </i>
    <i>
      <x v="7"/>
    </i>
    <i>
      <x v="18"/>
    </i>
    <i>
      <x v="11"/>
    </i>
    <i>
      <x v="13"/>
    </i>
    <i>
      <x v="5"/>
    </i>
    <i>
      <x/>
    </i>
    <i>
      <x v="19"/>
    </i>
    <i>
      <x v="10"/>
    </i>
    <i>
      <x v="9"/>
    </i>
    <i>
      <x v="12"/>
    </i>
    <i>
      <x v="3"/>
    </i>
    <i>
      <x v="16"/>
    </i>
    <i>
      <x v="2"/>
    </i>
    <i>
      <x v="4"/>
    </i>
    <i t="grand">
      <x/>
    </i>
  </rowItems>
  <colItems count="1">
    <i/>
  </colItems>
  <dataFields count="1">
    <dataField name=" Recaudación mundial" fld="6" baseField="1" baseItem="1"/>
  </dataFields>
  <formats count="2">
    <format dxfId="137">
      <pivotArea outline="0" collapsedLevelsAreSubtotals="1" fieldPosition="0"/>
    </format>
    <format dxfId="13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9F830-5EDF-46A0-977F-07E5382C33FD}" name="TablaDinámica1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Pelicula">
  <location ref="A3:B24" firstHeaderRow="1" firstDataRow="1" firstDataCol="1"/>
  <pivotFields count="10"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 sortType="descending">
      <items count="21">
        <item x="11"/>
        <item x="0"/>
        <item x="18"/>
        <item x="16"/>
        <item x="19"/>
        <item x="10"/>
        <item x="4"/>
        <item x="6"/>
        <item x="3"/>
        <item x="14"/>
        <item x="13"/>
        <item x="8"/>
        <item x="15"/>
        <item x="9"/>
        <item x="2"/>
        <item x="5"/>
        <item x="17"/>
        <item x="1"/>
        <item x="7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2">
        <item x="4"/>
        <item x="10"/>
        <item x="7"/>
        <item x="6"/>
        <item x="3"/>
        <item x="9"/>
        <item x="1"/>
        <item x="8"/>
        <item x="2"/>
        <item x="0"/>
        <item x="5"/>
        <item t="default"/>
      </items>
    </pivotField>
    <pivotField dataField="1" numFmtId="169" showAll="0">
      <items count="20">
        <item x="6"/>
        <item x="7"/>
        <item x="15"/>
        <item x="18"/>
        <item x="17"/>
        <item x="4"/>
        <item x="10"/>
        <item x="16"/>
        <item x="12"/>
        <item x="9"/>
        <item x="14"/>
        <item x="13"/>
        <item x="11"/>
        <item x="8"/>
        <item x="2"/>
        <item x="3"/>
        <item x="5"/>
        <item x="1"/>
        <item x="0"/>
        <item t="default"/>
      </items>
    </pivotField>
    <pivotField numFmtId="169" showAll="0">
      <items count="21">
        <item x="19"/>
        <item x="16"/>
        <item x="17"/>
        <item x="14"/>
        <item x="18"/>
        <item x="13"/>
        <item x="11"/>
        <item x="8"/>
        <item x="12"/>
        <item x="15"/>
        <item x="5"/>
        <item x="10"/>
        <item x="9"/>
        <item x="3"/>
        <item x="2"/>
        <item x="4"/>
        <item x="7"/>
        <item x="6"/>
        <item x="0"/>
        <item x="1"/>
        <item t="default"/>
      </items>
    </pivotField>
    <pivotField numFmtId="169" showAll="0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9" showAll="0">
      <items count="13">
        <item x="4"/>
        <item x="10"/>
        <item x="1"/>
        <item x="9"/>
        <item x="0"/>
        <item x="11"/>
        <item x="7"/>
        <item x="6"/>
        <item x="2"/>
        <item x="5"/>
        <item x="8"/>
        <item x="3"/>
        <item t="default"/>
      </items>
    </pivotField>
    <pivotField numFmtId="169" showAll="0"/>
    <pivotField showAll="0"/>
  </pivotFields>
  <rowFields count="1">
    <field x="1"/>
  </rowFields>
  <rowItems count="21">
    <i>
      <x v="1"/>
    </i>
    <i>
      <x v="17"/>
    </i>
    <i>
      <x v="15"/>
    </i>
    <i>
      <x v="8"/>
    </i>
    <i>
      <x v="14"/>
    </i>
    <i>
      <x v="11"/>
    </i>
    <i>
      <x/>
    </i>
    <i>
      <x v="10"/>
    </i>
    <i>
      <x v="9"/>
    </i>
    <i>
      <x v="13"/>
    </i>
    <i>
      <x v="19"/>
    </i>
    <i>
      <x v="3"/>
    </i>
    <i>
      <x v="5"/>
    </i>
    <i>
      <x v="6"/>
    </i>
    <i>
      <x v="16"/>
    </i>
    <i>
      <x v="4"/>
    </i>
    <i>
      <x v="12"/>
    </i>
    <i>
      <x v="18"/>
    </i>
    <i>
      <x v="7"/>
    </i>
    <i>
      <x v="2"/>
    </i>
    <i t="grand">
      <x/>
    </i>
  </rowItems>
  <colItems count="1">
    <i/>
  </colItems>
  <dataFields count="1">
    <dataField name=" Recaudación (EE.UU.)" fld="4" baseField="1" baseItem="1" numFmtId="6"/>
  </dataFields>
  <formats count="2">
    <format dxfId="140">
      <pivotArea outline="0" collapsedLevelsAreSubtotals="1" fieldPosition="0"/>
    </format>
    <format dxfId="13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4EE0FE78-3A97-4791-8D43-63A097DF4ADD}" autoFormatId="16" applyNumberFormats="0" applyBorderFormats="0" applyFontFormats="0" applyPatternFormats="0" applyAlignmentFormats="0" applyWidthHeightFormats="0">
  <queryTableRefresh nextId="11">
    <queryTableFields count="10">
      <queryTableField id="1" name="N.º" tableColumnId="1"/>
      <queryTableField id="2" name="Película" tableColumnId="2"/>
      <queryTableField id="3" name="Fecha de estreno (EE.UU.)" tableColumnId="3"/>
      <queryTableField id="4" name="Distribuidora(s)" tableColumnId="4"/>
      <queryTableField id="5" name="Recaudación (EE.UU.)" tableColumnId="5"/>
      <queryTableField id="6" name="Recaudación en otros países" tableColumnId="6"/>
      <queryTableField id="7" name="Recaudación mundial" tableColumnId="7"/>
      <queryTableField id="8" name="Presupuesto" tableColumnId="8"/>
      <queryTableField id="10" dataBound="0" tableColumnId="10"/>
      <queryTableField id="9" name="País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elícula" xr10:uid="{42A6E4FA-E966-4271-AF93-DA076B9927A3}" sourceName="Película">
  <pivotTables>
    <pivotTable tabId="4" name="TablaDinámica1"/>
    <pivotTable tabId="4" name="TablaDinámica4"/>
  </pivotTables>
  <data>
    <tabular pivotCacheId="1558563726">
      <items count="20">
        <i x="11" s="1"/>
        <i x="0" s="1"/>
        <i x="18" s="1"/>
        <i x="16" s="1"/>
        <i x="19" s="1"/>
        <i x="10" s="1"/>
        <i x="4" s="1"/>
        <i x="6" s="1"/>
        <i x="3" s="1"/>
        <i x="14" s="1"/>
        <i x="13" s="1"/>
        <i x="8" s="1"/>
        <i x="15" s="1"/>
        <i x="9" s="1"/>
        <i x="2" s="1"/>
        <i x="5" s="1"/>
        <i x="17" s="1"/>
        <i x="1" s="1"/>
        <i x="7" s="1"/>
        <i x="1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buidora_s" xr10:uid="{787C3158-FACE-448D-8CA6-121592663196}" sourceName="Distribuidora(s)">
  <pivotTables>
    <pivotTable tabId="4" name="TablaDinámica1"/>
    <pivotTable tabId="4" name="TablaDinámica4"/>
  </pivotTables>
  <data>
    <tabular pivotCacheId="1558563726">
      <items count="11">
        <i x="4" s="1"/>
        <i x="10" s="1"/>
        <i x="7" s="1"/>
        <i x="6" s="1"/>
        <i x="3" s="1"/>
        <i x="9" s="1"/>
        <i x="1" s="1"/>
        <i x="8" s="1"/>
        <i x="2" s="1"/>
        <i x="0" s="1"/>
        <i x="5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caudación__EE.UU." xr10:uid="{FF1EFA25-CDC5-4054-A11E-40AE12C76521}" sourceName="Recaudación (EE.UU.)">
  <pivotTables>
    <pivotTable tabId="4" name="TablaDinámica1"/>
    <pivotTable tabId="4" name="TablaDinámica4"/>
  </pivotTables>
  <data>
    <tabular pivotCacheId="1558563726">
      <items count="19">
        <i x="6" s="1"/>
        <i x="7" s="1"/>
        <i x="15" s="1"/>
        <i x="18" s="1"/>
        <i x="17" s="1"/>
        <i x="4" s="1"/>
        <i x="10" s="1"/>
        <i x="16" s="1"/>
        <i x="12" s="1"/>
        <i x="9" s="1"/>
        <i x="14" s="1"/>
        <i x="13" s="1"/>
        <i x="11" s="1"/>
        <i x="8" s="1"/>
        <i x="2" s="1"/>
        <i x="3" s="1"/>
        <i x="5" s="1"/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caudación_en_otros_países" xr10:uid="{EBBF0665-5B59-4328-90A5-D38E1B757708}" sourceName="Recaudación en otros países">
  <pivotTables>
    <pivotTable tabId="4" name="TablaDinámica1"/>
    <pivotTable tabId="4" name="TablaDinámica4"/>
  </pivotTables>
  <data>
    <tabular pivotCacheId="1558563726">
      <items count="20">
        <i x="19" s="1"/>
        <i x="16" s="1"/>
        <i x="17" s="1"/>
        <i x="14" s="1"/>
        <i x="18" s="1"/>
        <i x="13" s="1"/>
        <i x="11" s="1"/>
        <i x="8" s="1"/>
        <i x="12" s="1"/>
        <i x="15" s="1"/>
        <i x="5" s="1"/>
        <i x="10" s="1"/>
        <i x="9" s="1"/>
        <i x="3" s="1"/>
        <i x="2" s="1"/>
        <i x="4" s="1"/>
        <i x="7" s="1"/>
        <i x="6" s="1"/>
        <i x="0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caudación_mundial" xr10:uid="{3E35E5F1-DFE4-4958-88B5-F70B238B72E8}" sourceName="Recaudación mundial">
  <pivotTables>
    <pivotTable tabId="4" name="TablaDinámica1"/>
    <pivotTable tabId="4" name="TablaDinámica4"/>
  </pivotTables>
  <data>
    <tabular pivotCacheId="1558563726">
      <items count="20">
        <i x="19" s="1"/>
        <i x="18" s="1"/>
        <i x="17" s="1"/>
        <i x="16" s="1"/>
        <i x="15" s="1"/>
        <i x="14" s="1"/>
        <i x="13" s="1"/>
        <i x="12" s="1"/>
        <i x="11" s="1"/>
        <i x="10" s="1"/>
        <i x="9" s="1"/>
        <i x="8" s="1"/>
        <i x="7" s="1"/>
        <i x="6" s="1"/>
        <i x="5" s="1"/>
        <i x="4" s="1"/>
        <i x="3" s="1"/>
        <i x="2" s="1"/>
        <i x="1" s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esupuesto" xr10:uid="{EF8A5CF1-98F9-4146-9DAB-BB58D9705464}" sourceName="Presupuesto">
  <pivotTables>
    <pivotTable tabId="4" name="TablaDinámica1"/>
    <pivotTable tabId="4" name="TablaDinámica4"/>
  </pivotTables>
  <data>
    <tabular pivotCacheId="1558563726">
      <items count="12">
        <i x="4" s="1"/>
        <i x="10" s="1"/>
        <i x="1" s="1"/>
        <i x="9" s="1"/>
        <i x="0" s="1"/>
        <i x="11" s="1"/>
        <i x="7" s="1"/>
        <i x="6" s="1"/>
        <i x="2" s="1"/>
        <i x="5" s="1"/>
        <i x="8" s="1"/>
        <i x="3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anking" xr10:uid="{0A96F65E-30D0-4933-827B-819628C50B27}" sourceName="Ranking">
  <pivotTables>
    <pivotTable tabId="4" name="TablaDinámica1"/>
    <pivotTable tabId="4" name="TablaDinámica4"/>
  </pivotTables>
  <data>
    <tabular pivotCacheId="1558563726">
      <items count="20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elícula" xr10:uid="{FFF97D92-F95C-4B34-BCEA-C4F0AED67D3F}" cache="SegmentaciónDeDatos_Película" caption="Película" columnCount="5" style="SlicerStyleLight2" rowHeight="288000"/>
  <slicer name="Distribuidora(s)" xr10:uid="{CA540B47-BED0-409D-8C09-6F453A4B93B2}" cache="SegmentaciónDeDatos_Distribuidora_s" caption="Distribuidora(s)" style="SlicerStyleLight2" rowHeight="241300"/>
  <slicer name="Recaudación (EE.UU.)" xr10:uid="{25870BD2-0AFB-4638-9C9A-081544370D2E}" cache="SegmentaciónDeDatos_Recaudación__EE.UU." caption="Recaudación (EE.UU.)" style="SlicerStyleLight2" rowHeight="324000"/>
  <slicer name="Recaudación en otros países" xr10:uid="{1DAEF9C6-F711-4FD4-AD83-F5B81A447A03}" cache="SegmentaciónDeDatos_Recaudación_en_otros_países" caption="Recaudación en otros países" style="SlicerStyleLight2" rowHeight="324000"/>
  <slicer name="Recaudación mundial" xr10:uid="{056F89D5-6548-4E86-82BA-EEC9444A37D7}" cache="SegmentaciónDeDatos_Recaudación_mundial" caption="Recaudación mundial" style="SlicerStyleLight2" rowHeight="324000"/>
  <slicer name="Presupuesto" xr10:uid="{B44396B5-9D9C-401D-9826-9D75E4A51D0B}" cache="SegmentaciónDeDatos_Presupuesto" caption="Presupuesto" style="SlicerStyleLight2" rowHeight="324000"/>
  <slicer name="Ranking" xr10:uid="{ACD52021-2F63-4784-9935-7DD88AF9A47D}" cache="SegmentaciónDeDatos_Ranking" caption="Ranking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4A844-8F43-4FB8-8E86-9CEE2F364110}" name="Table_0" displayName="Table_0" ref="A1:J21" tableType="queryTable" totalsRowShown="0">
  <autoFilter ref="A1:J21" xr:uid="{A084A844-8F43-4FB8-8E86-9CEE2F364110}"/>
  <tableColumns count="10">
    <tableColumn id="1" xr3:uid="{4A21294A-8E25-43BF-BD35-9CD24C46498F}" uniqueName="1" name="Ranking" queryTableFieldId="1"/>
    <tableColumn id="2" xr3:uid="{4220D7E8-2E3B-4D04-A381-06B538B600AC}" uniqueName="2" name="Película" queryTableFieldId="2" dataDxfId="147"/>
    <tableColumn id="3" xr3:uid="{B23FB484-3C3E-4DE6-9E15-825E71479196}" uniqueName="3" name="Fecha de estreno (EE.UU.)" queryTableFieldId="3" dataDxfId="146"/>
    <tableColumn id="4" xr3:uid="{A6BB6F02-011F-4E2D-87CB-B8410999794A}" uniqueName="4" name="Distribuidora(s)" queryTableFieldId="4" dataDxfId="145"/>
    <tableColumn id="5" xr3:uid="{9708B31F-FC10-4C01-B97F-E87256AA840E}" uniqueName="5" name="Recaudación (EE.UU.)" queryTableFieldId="5" dataDxfId="144" dataCellStyle="Millares"/>
    <tableColumn id="6" xr3:uid="{77B438E8-07D2-4830-BE02-28ADFB8AC7CD}" uniqueName="6" name="Recaudación en otros países" queryTableFieldId="6" dataDxfId="143" dataCellStyle="Millares"/>
    <tableColumn id="7" xr3:uid="{AEB54AE9-1B8A-46F1-8F0C-14DB678D39B3}" uniqueName="7" name="Recaudación mundial" queryTableFieldId="7" dataDxfId="142" dataCellStyle="Millares"/>
    <tableColumn id="8" xr3:uid="{A627EBEB-9DC6-4E70-AD3A-93E5101D58FC}" uniqueName="8" name="Presupuesto" queryTableFieldId="8" dataDxfId="141" dataCellStyle="Millares"/>
    <tableColumn id="10" xr3:uid="{D72E842B-BD0A-46D2-A60B-3904B541D77F}" uniqueName="10" name="Ganancia" queryTableFieldId="10" dataDxfId="134" dataCellStyle="Porcentaje">
      <calculatedColumnFormula>Table_0[[#This Row],[Recaudación mundial]]-Table_0[[#This Row],[Presupuesto]]</calculatedColumnFormula>
    </tableColumn>
    <tableColumn id="9" xr3:uid="{92C0D11C-D24F-4919-AC70-EF6AEC8CFD9C}" uniqueName="9" name="País" queryTableFieldId="9" dataDxfId="1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38A8B-F58E-4DF8-A646-4F1F4C00256C}">
  <dimension ref="A3:C110"/>
  <sheetViews>
    <sheetView topLeftCell="A69" workbookViewId="0">
      <selection activeCell="A83" sqref="A76:A95"/>
    </sheetView>
  </sheetViews>
  <sheetFormatPr baseColWidth="10" defaultRowHeight="15" x14ac:dyDescent="0.25"/>
  <cols>
    <col min="1" max="1" width="40.5703125" bestFit="1" customWidth="1"/>
    <col min="2" max="2" width="28.28515625" bestFit="1" customWidth="1"/>
    <col min="3" max="3" width="20.28515625" bestFit="1" customWidth="1"/>
  </cols>
  <sheetData>
    <row r="3" spans="1:2" x14ac:dyDescent="0.25">
      <c r="A3" s="3" t="s">
        <v>60</v>
      </c>
      <c r="B3" t="s">
        <v>59</v>
      </c>
    </row>
    <row r="4" spans="1:2" x14ac:dyDescent="0.25">
      <c r="A4" s="4" t="s">
        <v>2</v>
      </c>
      <c r="B4" s="5">
        <v>609509254</v>
      </c>
    </row>
    <row r="5" spans="1:2" x14ac:dyDescent="0.25">
      <c r="A5" s="4" t="s">
        <v>5</v>
      </c>
      <c r="B5" s="5">
        <v>574944710</v>
      </c>
    </row>
    <row r="6" spans="1:2" x14ac:dyDescent="0.25">
      <c r="A6" s="4" t="s">
        <v>8</v>
      </c>
      <c r="B6" s="5">
        <v>381210457</v>
      </c>
    </row>
    <row r="7" spans="1:2" x14ac:dyDescent="0.25">
      <c r="A7" s="4" t="s">
        <v>11</v>
      </c>
      <c r="B7" s="5">
        <v>358995815</v>
      </c>
    </row>
    <row r="8" spans="1:2" x14ac:dyDescent="0.25">
      <c r="A8" s="4" t="s">
        <v>16</v>
      </c>
      <c r="B8" s="5">
        <v>310271000</v>
      </c>
    </row>
    <row r="9" spans="1:2" x14ac:dyDescent="0.25">
      <c r="A9" s="4" t="s">
        <v>14</v>
      </c>
      <c r="B9" s="5">
        <v>298140761</v>
      </c>
    </row>
    <row r="10" spans="1:2" x14ac:dyDescent="0.25">
      <c r="A10" s="4" t="s">
        <v>13</v>
      </c>
      <c r="B10" s="5">
        <v>214504909</v>
      </c>
    </row>
    <row r="11" spans="1:2" x14ac:dyDescent="0.25">
      <c r="A11" s="4" t="s">
        <v>17</v>
      </c>
      <c r="B11" s="5">
        <v>187131806</v>
      </c>
    </row>
    <row r="12" spans="1:2" x14ac:dyDescent="0.25">
      <c r="A12" s="4" t="s">
        <v>45</v>
      </c>
      <c r="B12" s="5">
        <v>174345747</v>
      </c>
    </row>
    <row r="13" spans="1:2" x14ac:dyDescent="0.25">
      <c r="A13" s="4" t="s">
        <v>39</v>
      </c>
      <c r="B13" s="5">
        <v>170497466</v>
      </c>
    </row>
    <row r="14" spans="1:2" x14ac:dyDescent="0.25">
      <c r="A14" s="4" t="s">
        <v>20</v>
      </c>
      <c r="B14" s="5">
        <v>157066392</v>
      </c>
    </row>
    <row r="15" spans="1:2" x14ac:dyDescent="0.25">
      <c r="A15" s="4" t="s">
        <v>50</v>
      </c>
      <c r="B15" s="5">
        <v>156248615</v>
      </c>
    </row>
    <row r="16" spans="1:2" x14ac:dyDescent="0.25">
      <c r="A16" s="4" t="s">
        <v>41</v>
      </c>
      <c r="B16" s="5">
        <v>153339994</v>
      </c>
    </row>
    <row r="17" spans="1:2" x14ac:dyDescent="0.25">
      <c r="A17" s="4" t="s">
        <v>19</v>
      </c>
      <c r="B17" s="5">
        <v>145960660</v>
      </c>
    </row>
    <row r="18" spans="1:2" x14ac:dyDescent="0.25">
      <c r="A18" s="4" t="s">
        <v>53</v>
      </c>
      <c r="B18" s="5">
        <v>108133313</v>
      </c>
    </row>
    <row r="19" spans="1:2" x14ac:dyDescent="0.25">
      <c r="A19" s="4" t="s">
        <v>56</v>
      </c>
      <c r="B19" s="5">
        <v>93277026</v>
      </c>
    </row>
    <row r="20" spans="1:2" x14ac:dyDescent="0.25">
      <c r="A20" s="4" t="s">
        <v>48</v>
      </c>
      <c r="B20" s="5">
        <v>78422000</v>
      </c>
    </row>
    <row r="21" spans="1:2" x14ac:dyDescent="0.25">
      <c r="A21" s="4" t="s">
        <v>36</v>
      </c>
      <c r="B21" s="5">
        <v>5023132</v>
      </c>
    </row>
    <row r="22" spans="1:2" x14ac:dyDescent="0.25">
      <c r="A22" s="4" t="s">
        <v>32</v>
      </c>
      <c r="B22" s="5">
        <v>0</v>
      </c>
    </row>
    <row r="23" spans="1:2" x14ac:dyDescent="0.25">
      <c r="A23" s="4" t="s">
        <v>54</v>
      </c>
      <c r="B23" s="5">
        <v>0</v>
      </c>
    </row>
    <row r="24" spans="1:2" x14ac:dyDescent="0.25">
      <c r="A24" s="4" t="s">
        <v>58</v>
      </c>
      <c r="B24" s="5">
        <v>4177023057</v>
      </c>
    </row>
    <row r="28" spans="1:2" x14ac:dyDescent="0.25">
      <c r="A28" s="3" t="s">
        <v>60</v>
      </c>
      <c r="B28" t="s">
        <v>63</v>
      </c>
    </row>
    <row r="29" spans="1:2" x14ac:dyDescent="0.25">
      <c r="A29" s="4" t="s">
        <v>2</v>
      </c>
      <c r="B29" s="5">
        <v>1381009254</v>
      </c>
    </row>
    <row r="30" spans="1:2" x14ac:dyDescent="0.25">
      <c r="A30" s="4" t="s">
        <v>5</v>
      </c>
      <c r="B30" s="5">
        <v>1360754799</v>
      </c>
    </row>
    <row r="31" spans="1:2" x14ac:dyDescent="0.25">
      <c r="A31" s="4" t="s">
        <v>16</v>
      </c>
      <c r="B31" s="5">
        <v>852984000</v>
      </c>
    </row>
    <row r="32" spans="1:2" x14ac:dyDescent="0.25">
      <c r="A32" s="4" t="s">
        <v>11</v>
      </c>
      <c r="B32" s="5">
        <v>845522394</v>
      </c>
    </row>
    <row r="33" spans="1:2" x14ac:dyDescent="0.25">
      <c r="A33" s="4" t="s">
        <v>19</v>
      </c>
      <c r="B33" s="5">
        <v>704709660</v>
      </c>
    </row>
    <row r="34" spans="1:2" x14ac:dyDescent="0.25">
      <c r="A34" s="4" t="s">
        <v>8</v>
      </c>
      <c r="B34" s="5">
        <v>689342516</v>
      </c>
    </row>
    <row r="35" spans="1:2" x14ac:dyDescent="0.25">
      <c r="A35" s="4" t="s">
        <v>32</v>
      </c>
      <c r="B35" s="5">
        <v>673556758</v>
      </c>
    </row>
    <row r="36" spans="1:2" x14ac:dyDescent="0.25">
      <c r="A36" s="4" t="s">
        <v>36</v>
      </c>
      <c r="B36" s="5">
        <v>604456556</v>
      </c>
    </row>
    <row r="37" spans="1:2" x14ac:dyDescent="0.25">
      <c r="A37" s="4" t="s">
        <v>14</v>
      </c>
      <c r="B37" s="5">
        <v>569266791</v>
      </c>
    </row>
    <row r="38" spans="1:2" x14ac:dyDescent="0.25">
      <c r="A38" s="4" t="s">
        <v>39</v>
      </c>
      <c r="B38" s="5">
        <v>560197466</v>
      </c>
    </row>
    <row r="39" spans="1:2" x14ac:dyDescent="0.25">
      <c r="A39" s="4" t="s">
        <v>41</v>
      </c>
      <c r="B39" s="5">
        <v>478739994</v>
      </c>
    </row>
    <row r="40" spans="1:2" x14ac:dyDescent="0.25">
      <c r="A40" s="4" t="s">
        <v>13</v>
      </c>
      <c r="B40" s="5">
        <v>476071180</v>
      </c>
    </row>
    <row r="41" spans="1:2" x14ac:dyDescent="0.25">
      <c r="A41" s="4" t="s">
        <v>20</v>
      </c>
      <c r="B41" s="5">
        <v>438966392</v>
      </c>
    </row>
    <row r="42" spans="1:2" x14ac:dyDescent="0.25">
      <c r="A42" s="4" t="s">
        <v>17</v>
      </c>
      <c r="B42" s="5">
        <v>426531897</v>
      </c>
    </row>
    <row r="43" spans="1:2" x14ac:dyDescent="0.25">
      <c r="A43" s="4" t="s">
        <v>45</v>
      </c>
      <c r="B43" s="5">
        <v>381205419</v>
      </c>
    </row>
    <row r="44" spans="1:2" x14ac:dyDescent="0.25">
      <c r="A44" s="4" t="s">
        <v>48</v>
      </c>
      <c r="B44" s="5">
        <v>375022000</v>
      </c>
    </row>
    <row r="45" spans="1:2" x14ac:dyDescent="0.25">
      <c r="A45" s="4" t="s">
        <v>50</v>
      </c>
      <c r="B45" s="5">
        <v>275248615</v>
      </c>
    </row>
    <row r="46" spans="1:2" x14ac:dyDescent="0.25">
      <c r="A46" s="4" t="s">
        <v>53</v>
      </c>
      <c r="B46" s="5">
        <v>268533313</v>
      </c>
    </row>
    <row r="47" spans="1:2" x14ac:dyDescent="0.25">
      <c r="A47" s="4" t="s">
        <v>54</v>
      </c>
      <c r="B47" s="5">
        <v>220840000</v>
      </c>
    </row>
    <row r="48" spans="1:2" x14ac:dyDescent="0.25">
      <c r="A48" s="4" t="s">
        <v>56</v>
      </c>
      <c r="B48" s="5">
        <v>208177026</v>
      </c>
    </row>
    <row r="49" spans="1:2" x14ac:dyDescent="0.25">
      <c r="A49" s="4" t="s">
        <v>58</v>
      </c>
      <c r="B49" s="5">
        <v>11791136030</v>
      </c>
    </row>
    <row r="51" spans="1:2" x14ac:dyDescent="0.25">
      <c r="A51" s="3" t="s">
        <v>60</v>
      </c>
      <c r="B51" t="s">
        <v>61</v>
      </c>
    </row>
    <row r="52" spans="1:2" x14ac:dyDescent="0.25">
      <c r="A52" s="4" t="s">
        <v>5</v>
      </c>
      <c r="B52" s="5">
        <v>784810089</v>
      </c>
    </row>
    <row r="53" spans="1:2" x14ac:dyDescent="0.25">
      <c r="A53" s="4" t="s">
        <v>2</v>
      </c>
      <c r="B53" s="5">
        <v>771500000</v>
      </c>
    </row>
    <row r="54" spans="1:2" x14ac:dyDescent="0.25">
      <c r="A54" s="4" t="s">
        <v>32</v>
      </c>
      <c r="B54" s="5">
        <v>673556758</v>
      </c>
    </row>
    <row r="55" spans="1:2" x14ac:dyDescent="0.25">
      <c r="A55" s="4" t="s">
        <v>36</v>
      </c>
      <c r="B55" s="5">
        <v>599433424</v>
      </c>
    </row>
    <row r="56" spans="1:2" x14ac:dyDescent="0.25">
      <c r="A56" s="4" t="s">
        <v>19</v>
      </c>
      <c r="B56" s="5">
        <v>558749000</v>
      </c>
    </row>
    <row r="57" spans="1:2" x14ac:dyDescent="0.25">
      <c r="A57" s="4" t="s">
        <v>16</v>
      </c>
      <c r="B57" s="5">
        <v>542713000</v>
      </c>
    </row>
    <row r="58" spans="1:2" x14ac:dyDescent="0.25">
      <c r="A58" s="4" t="s">
        <v>11</v>
      </c>
      <c r="B58" s="5">
        <v>486526579</v>
      </c>
    </row>
    <row r="59" spans="1:2" x14ac:dyDescent="0.25">
      <c r="A59" s="4" t="s">
        <v>39</v>
      </c>
      <c r="B59" s="5">
        <v>389700000</v>
      </c>
    </row>
    <row r="60" spans="1:2" x14ac:dyDescent="0.25">
      <c r="A60" s="4" t="s">
        <v>41</v>
      </c>
      <c r="B60" s="5">
        <v>325400000</v>
      </c>
    </row>
    <row r="61" spans="1:2" x14ac:dyDescent="0.25">
      <c r="A61" s="4" t="s">
        <v>8</v>
      </c>
      <c r="B61" s="5">
        <v>308132059</v>
      </c>
    </row>
    <row r="62" spans="1:2" x14ac:dyDescent="0.25">
      <c r="A62" s="4" t="s">
        <v>48</v>
      </c>
      <c r="B62" s="5">
        <v>296600000</v>
      </c>
    </row>
    <row r="63" spans="1:2" x14ac:dyDescent="0.25">
      <c r="A63" s="4" t="s">
        <v>20</v>
      </c>
      <c r="B63" s="5">
        <v>281900000</v>
      </c>
    </row>
    <row r="64" spans="1:2" x14ac:dyDescent="0.25">
      <c r="A64" s="4" t="s">
        <v>14</v>
      </c>
      <c r="B64" s="5">
        <v>271126030</v>
      </c>
    </row>
    <row r="65" spans="1:3" x14ac:dyDescent="0.25">
      <c r="A65" s="4" t="s">
        <v>13</v>
      </c>
      <c r="B65" s="5">
        <v>261566271</v>
      </c>
    </row>
    <row r="66" spans="1:3" x14ac:dyDescent="0.25">
      <c r="A66" s="4" t="s">
        <v>17</v>
      </c>
      <c r="B66" s="5">
        <v>239400091</v>
      </c>
    </row>
    <row r="67" spans="1:3" x14ac:dyDescent="0.25">
      <c r="A67" s="4" t="s">
        <v>54</v>
      </c>
      <c r="B67" s="5">
        <v>220840000</v>
      </c>
    </row>
    <row r="68" spans="1:3" x14ac:dyDescent="0.25">
      <c r="A68" s="4" t="s">
        <v>45</v>
      </c>
      <c r="B68" s="5">
        <v>206859672</v>
      </c>
    </row>
    <row r="69" spans="1:3" x14ac:dyDescent="0.25">
      <c r="A69" s="4" t="s">
        <v>53</v>
      </c>
      <c r="B69" s="5">
        <v>160400000</v>
      </c>
    </row>
    <row r="70" spans="1:3" x14ac:dyDescent="0.25">
      <c r="A70" s="4" t="s">
        <v>50</v>
      </c>
      <c r="B70" s="5">
        <v>119000000</v>
      </c>
    </row>
    <row r="71" spans="1:3" x14ac:dyDescent="0.25">
      <c r="A71" s="4" t="s">
        <v>56</v>
      </c>
      <c r="B71" s="5">
        <v>114900000</v>
      </c>
    </row>
    <row r="72" spans="1:3" x14ac:dyDescent="0.25">
      <c r="A72" s="4" t="s">
        <v>58</v>
      </c>
      <c r="B72" s="5">
        <v>7613112973</v>
      </c>
    </row>
    <row r="75" spans="1:3" x14ac:dyDescent="0.25">
      <c r="A75" s="3" t="s">
        <v>60</v>
      </c>
      <c r="B75" t="s">
        <v>62</v>
      </c>
      <c r="C75" t="s">
        <v>64</v>
      </c>
    </row>
    <row r="76" spans="1:3" x14ac:dyDescent="0.25">
      <c r="A76" s="4" t="s">
        <v>2</v>
      </c>
      <c r="B76" s="5">
        <v>1381009254</v>
      </c>
      <c r="C76" s="5">
        <v>145000000</v>
      </c>
    </row>
    <row r="77" spans="1:3" x14ac:dyDescent="0.25">
      <c r="A77" s="4" t="s">
        <v>5</v>
      </c>
      <c r="B77" s="5">
        <v>1360754799</v>
      </c>
      <c r="C77" s="5">
        <v>100000000</v>
      </c>
    </row>
    <row r="78" spans="1:3" x14ac:dyDescent="0.25">
      <c r="A78" s="4" t="s">
        <v>16</v>
      </c>
      <c r="B78" s="5">
        <v>852984000</v>
      </c>
      <c r="C78" s="5">
        <v>100000000</v>
      </c>
    </row>
    <row r="79" spans="1:3" x14ac:dyDescent="0.25">
      <c r="A79" s="4" t="s">
        <v>11</v>
      </c>
      <c r="B79" s="5">
        <v>845522394</v>
      </c>
      <c r="C79" s="5">
        <v>250000000</v>
      </c>
    </row>
    <row r="80" spans="1:3" x14ac:dyDescent="0.25">
      <c r="A80" s="4" t="s">
        <v>19</v>
      </c>
      <c r="B80" s="5">
        <v>704709660</v>
      </c>
      <c r="C80" s="5">
        <v>340000000</v>
      </c>
    </row>
    <row r="81" spans="1:3" x14ac:dyDescent="0.25">
      <c r="A81" s="4" t="s">
        <v>8</v>
      </c>
      <c r="B81" s="5">
        <v>689342516</v>
      </c>
      <c r="C81" s="5">
        <v>100000000</v>
      </c>
    </row>
    <row r="82" spans="1:3" x14ac:dyDescent="0.25">
      <c r="A82" s="4" t="s">
        <v>32</v>
      </c>
      <c r="B82" s="5">
        <v>673556758</v>
      </c>
      <c r="C82" s="5">
        <v>0</v>
      </c>
    </row>
    <row r="83" spans="1:3" x14ac:dyDescent="0.25">
      <c r="A83" s="4" t="s">
        <v>36</v>
      </c>
      <c r="B83" s="5">
        <v>604456556</v>
      </c>
      <c r="C83" s="5">
        <v>0</v>
      </c>
    </row>
    <row r="84" spans="1:3" x14ac:dyDescent="0.25">
      <c r="A84" s="4" t="s">
        <v>14</v>
      </c>
      <c r="B84" s="5">
        <v>569266791</v>
      </c>
      <c r="C84" s="5">
        <v>250000000</v>
      </c>
    </row>
    <row r="85" spans="1:3" x14ac:dyDescent="0.25">
      <c r="A85" s="4" t="s">
        <v>39</v>
      </c>
      <c r="B85" s="5">
        <v>560197466</v>
      </c>
      <c r="C85" s="5">
        <v>290000000</v>
      </c>
    </row>
    <row r="86" spans="1:3" x14ac:dyDescent="0.25">
      <c r="A86" s="4" t="s">
        <v>41</v>
      </c>
      <c r="B86" s="5">
        <v>478739994</v>
      </c>
      <c r="C86" s="5">
        <v>200000000</v>
      </c>
    </row>
    <row r="87" spans="1:3" x14ac:dyDescent="0.25">
      <c r="A87" s="4" t="s">
        <v>13</v>
      </c>
      <c r="B87" s="5">
        <v>476071180</v>
      </c>
      <c r="C87" s="5">
        <v>200000000</v>
      </c>
    </row>
    <row r="88" spans="1:3" x14ac:dyDescent="0.25">
      <c r="A88" s="4" t="s">
        <v>20</v>
      </c>
      <c r="B88" s="5">
        <v>438966392</v>
      </c>
      <c r="C88" s="5">
        <v>195000000</v>
      </c>
    </row>
    <row r="89" spans="1:3" x14ac:dyDescent="0.25">
      <c r="A89" s="4" t="s">
        <v>17</v>
      </c>
      <c r="B89" s="5">
        <v>426531897</v>
      </c>
      <c r="C89" s="5">
        <v>100000000</v>
      </c>
    </row>
    <row r="90" spans="1:3" x14ac:dyDescent="0.25">
      <c r="A90" s="4" t="s">
        <v>45</v>
      </c>
      <c r="B90" s="5">
        <v>381205419</v>
      </c>
      <c r="C90" s="5">
        <v>300000000</v>
      </c>
    </row>
    <row r="91" spans="1:3" x14ac:dyDescent="0.25">
      <c r="A91" s="4" t="s">
        <v>48</v>
      </c>
      <c r="B91" s="5">
        <v>375022000</v>
      </c>
      <c r="C91" s="5">
        <v>129000000</v>
      </c>
    </row>
    <row r="92" spans="1:3" x14ac:dyDescent="0.25">
      <c r="A92" s="4" t="s">
        <v>50</v>
      </c>
      <c r="B92" s="5">
        <v>275248615</v>
      </c>
      <c r="C92" s="5">
        <v>75000000</v>
      </c>
    </row>
    <row r="93" spans="1:3" x14ac:dyDescent="0.25">
      <c r="A93" s="4" t="s">
        <v>53</v>
      </c>
      <c r="B93" s="5">
        <v>268533313</v>
      </c>
      <c r="C93" s="5">
        <v>200000000</v>
      </c>
    </row>
    <row r="94" spans="1:3" x14ac:dyDescent="0.25">
      <c r="A94" s="4" t="s">
        <v>54</v>
      </c>
      <c r="B94" s="5">
        <v>220840000</v>
      </c>
      <c r="C94" s="5">
        <v>0</v>
      </c>
    </row>
    <row r="95" spans="1:3" x14ac:dyDescent="0.25">
      <c r="A95" s="4" t="s">
        <v>56</v>
      </c>
      <c r="B95" s="5">
        <v>208177026</v>
      </c>
      <c r="C95" s="5">
        <v>150000000</v>
      </c>
    </row>
    <row r="96" spans="1:3" x14ac:dyDescent="0.25">
      <c r="A96" s="4" t="s">
        <v>58</v>
      </c>
      <c r="B96" s="5">
        <v>11791136030</v>
      </c>
      <c r="C96" s="5">
        <v>3124000000</v>
      </c>
    </row>
    <row r="98" spans="1:3" x14ac:dyDescent="0.25">
      <c r="A98" s="3" t="s">
        <v>60</v>
      </c>
      <c r="B98" t="s">
        <v>66</v>
      </c>
      <c r="C98" t="s">
        <v>67</v>
      </c>
    </row>
    <row r="99" spans="1:3" x14ac:dyDescent="0.25">
      <c r="A99" s="4" t="s">
        <v>12</v>
      </c>
      <c r="B99" s="7">
        <v>4</v>
      </c>
      <c r="C99" s="8">
        <v>2369600359</v>
      </c>
    </row>
    <row r="100" spans="1:3" x14ac:dyDescent="0.25">
      <c r="A100" s="4" t="s">
        <v>4</v>
      </c>
      <c r="B100" s="7">
        <v>3</v>
      </c>
      <c r="C100" s="8">
        <v>2024564567</v>
      </c>
    </row>
    <row r="101" spans="1:3" x14ac:dyDescent="0.25">
      <c r="A101" s="4" t="s">
        <v>7</v>
      </c>
      <c r="B101" s="7">
        <v>3</v>
      </c>
      <c r="C101" s="8">
        <v>2918448459</v>
      </c>
    </row>
    <row r="102" spans="1:3" x14ac:dyDescent="0.25">
      <c r="A102" s="4" t="s">
        <v>22</v>
      </c>
      <c r="B102" s="7">
        <v>3</v>
      </c>
      <c r="C102" s="8">
        <v>1207340884</v>
      </c>
    </row>
    <row r="103" spans="1:3" x14ac:dyDescent="0.25">
      <c r="A103" s="4" t="s">
        <v>47</v>
      </c>
      <c r="B103" s="7">
        <v>1</v>
      </c>
      <c r="C103" s="8">
        <v>381205419</v>
      </c>
    </row>
    <row r="104" spans="1:3" x14ac:dyDescent="0.25">
      <c r="A104" s="4" t="s">
        <v>55</v>
      </c>
      <c r="B104" s="7">
        <v>1</v>
      </c>
      <c r="C104" s="8">
        <v>220840000</v>
      </c>
    </row>
    <row r="105" spans="1:3" x14ac:dyDescent="0.25">
      <c r="A105" s="4" t="s">
        <v>18</v>
      </c>
      <c r="B105" s="7">
        <v>1</v>
      </c>
      <c r="C105" s="8">
        <v>426531897</v>
      </c>
    </row>
    <row r="106" spans="1:3" x14ac:dyDescent="0.25">
      <c r="A106" s="4" t="s">
        <v>34</v>
      </c>
      <c r="B106" s="7">
        <v>1</v>
      </c>
      <c r="C106" s="8">
        <v>673556758</v>
      </c>
    </row>
    <row r="107" spans="1:3" x14ac:dyDescent="0.25">
      <c r="A107" s="4" t="s">
        <v>38</v>
      </c>
      <c r="B107" s="7">
        <v>1</v>
      </c>
      <c r="C107" s="8">
        <v>604456556</v>
      </c>
    </row>
    <row r="108" spans="1:3" x14ac:dyDescent="0.25">
      <c r="A108" s="4" t="s">
        <v>10</v>
      </c>
      <c r="B108" s="7">
        <v>1</v>
      </c>
      <c r="C108" s="8">
        <v>689342516</v>
      </c>
    </row>
    <row r="109" spans="1:3" x14ac:dyDescent="0.25">
      <c r="A109" s="4" t="s">
        <v>52</v>
      </c>
      <c r="B109" s="7">
        <v>1</v>
      </c>
      <c r="C109" s="8">
        <v>275248615</v>
      </c>
    </row>
    <row r="110" spans="1:3" x14ac:dyDescent="0.25">
      <c r="A110" s="4" t="s">
        <v>58</v>
      </c>
      <c r="B110" s="7">
        <v>20</v>
      </c>
      <c r="C110" s="8">
        <v>11791136030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5A72-DCA5-4592-ACA6-DABD25268901}">
  <dimension ref="A1:J21"/>
  <sheetViews>
    <sheetView workbookViewId="0"/>
  </sheetViews>
  <sheetFormatPr baseColWidth="10" defaultRowHeight="15" x14ac:dyDescent="0.25"/>
  <cols>
    <col min="1" max="1" width="6.28515625" bestFit="1" customWidth="1"/>
    <col min="2" max="2" width="40.5703125" bestFit="1" customWidth="1"/>
    <col min="3" max="3" width="26.5703125" bestFit="1" customWidth="1"/>
    <col min="4" max="4" width="54.28515625" bestFit="1" customWidth="1"/>
    <col min="5" max="5" width="22.42578125" bestFit="1" customWidth="1"/>
    <col min="6" max="6" width="28.42578125" bestFit="1" customWidth="1"/>
    <col min="7" max="7" width="22.28515625" bestFit="1" customWidth="1"/>
    <col min="8" max="8" width="15.140625" bestFit="1" customWidth="1"/>
    <col min="9" max="9" width="15.140625" customWidth="1"/>
    <col min="10" max="10" width="6.85546875" bestFit="1" customWidth="1"/>
  </cols>
  <sheetData>
    <row r="1" spans="1:10" x14ac:dyDescent="0.25">
      <c r="A1" t="s">
        <v>68</v>
      </c>
      <c r="B1" t="s">
        <v>0</v>
      </c>
      <c r="C1" t="s">
        <v>23</v>
      </c>
      <c r="D1" t="s">
        <v>1</v>
      </c>
      <c r="E1" t="s">
        <v>24</v>
      </c>
      <c r="F1" t="s">
        <v>25</v>
      </c>
      <c r="G1" t="s">
        <v>26</v>
      </c>
      <c r="H1" t="s">
        <v>27</v>
      </c>
      <c r="I1" t="s">
        <v>65</v>
      </c>
      <c r="J1" t="s">
        <v>28</v>
      </c>
    </row>
    <row r="2" spans="1:10" x14ac:dyDescent="0.25">
      <c r="A2">
        <v>1</v>
      </c>
      <c r="B2" s="1" t="s">
        <v>2</v>
      </c>
      <c r="C2" s="1" t="s">
        <v>3</v>
      </c>
      <c r="D2" s="1" t="s">
        <v>4</v>
      </c>
      <c r="E2" s="2">
        <v>609509254</v>
      </c>
      <c r="F2" s="2">
        <v>771500000</v>
      </c>
      <c r="G2" s="2">
        <v>1381009254</v>
      </c>
      <c r="H2" s="2">
        <v>145000000</v>
      </c>
      <c r="I2" s="6">
        <f>Table_0[[#This Row],[Recaudación mundial]]-Table_0[[#This Row],[Presupuesto]]</f>
        <v>1236009254</v>
      </c>
      <c r="J2" s="1" t="s">
        <v>29</v>
      </c>
    </row>
    <row r="3" spans="1:10" x14ac:dyDescent="0.25">
      <c r="A3">
        <v>2</v>
      </c>
      <c r="B3" s="1" t="s">
        <v>5</v>
      </c>
      <c r="C3" s="1" t="s">
        <v>6</v>
      </c>
      <c r="D3" s="1" t="s">
        <v>7</v>
      </c>
      <c r="E3" s="2">
        <v>574944710</v>
      </c>
      <c r="F3" s="2">
        <v>784810089</v>
      </c>
      <c r="G3" s="2">
        <v>1360754799</v>
      </c>
      <c r="H3" s="2">
        <v>100000000</v>
      </c>
      <c r="I3" s="6">
        <f>Table_0[[#This Row],[Recaudación mundial]]-Table_0[[#This Row],[Presupuesto]]</f>
        <v>1260754799</v>
      </c>
      <c r="J3" s="1" t="s">
        <v>29</v>
      </c>
    </row>
    <row r="4" spans="1:10" x14ac:dyDescent="0.25">
      <c r="A4">
        <v>3</v>
      </c>
      <c r="B4" s="1" t="s">
        <v>16</v>
      </c>
      <c r="C4" s="1" t="s">
        <v>3</v>
      </c>
      <c r="D4" s="1" t="s">
        <v>7</v>
      </c>
      <c r="E4" s="2">
        <v>310271000</v>
      </c>
      <c r="F4" s="2">
        <v>542713000</v>
      </c>
      <c r="G4" s="2">
        <v>852984000</v>
      </c>
      <c r="H4" s="2">
        <v>100000000</v>
      </c>
      <c r="I4" s="6">
        <f>Table_0[[#This Row],[Recaudación mundial]]-Table_0[[#This Row],[Presupuesto]]</f>
        <v>752984000</v>
      </c>
      <c r="J4" s="1" t="s">
        <v>29</v>
      </c>
    </row>
    <row r="5" spans="1:10" x14ac:dyDescent="0.25">
      <c r="A5">
        <v>4</v>
      </c>
      <c r="B5" s="1" t="s">
        <v>11</v>
      </c>
      <c r="C5" s="1" t="s">
        <v>30</v>
      </c>
      <c r="D5" s="1" t="s">
        <v>12</v>
      </c>
      <c r="E5" s="2">
        <v>358995815</v>
      </c>
      <c r="F5" s="2">
        <v>486526579</v>
      </c>
      <c r="G5" s="2">
        <v>845522394</v>
      </c>
      <c r="H5" s="2">
        <v>250000000</v>
      </c>
      <c r="I5" s="6">
        <f>Table_0[[#This Row],[Recaudación mundial]]-Table_0[[#This Row],[Presupuesto]]</f>
        <v>595522394</v>
      </c>
      <c r="J5" s="1" t="s">
        <v>29</v>
      </c>
    </row>
    <row r="6" spans="1:10" x14ac:dyDescent="0.25">
      <c r="A6">
        <v>5</v>
      </c>
      <c r="B6" s="1" t="s">
        <v>19</v>
      </c>
      <c r="C6" s="1" t="s">
        <v>31</v>
      </c>
      <c r="D6" s="1" t="s">
        <v>7</v>
      </c>
      <c r="E6" s="2">
        <v>145960660</v>
      </c>
      <c r="F6" s="2">
        <v>558749000</v>
      </c>
      <c r="G6" s="2">
        <v>704709660</v>
      </c>
      <c r="H6" s="2">
        <v>340000000</v>
      </c>
      <c r="I6" s="6">
        <f>Table_0[[#This Row],[Recaudación mundial]]-Table_0[[#This Row],[Presupuesto]]</f>
        <v>364709660</v>
      </c>
      <c r="J6" s="1" t="s">
        <v>29</v>
      </c>
    </row>
    <row r="7" spans="1:10" x14ac:dyDescent="0.25">
      <c r="A7">
        <v>6</v>
      </c>
      <c r="B7" s="1" t="s">
        <v>8</v>
      </c>
      <c r="C7" s="1" t="s">
        <v>9</v>
      </c>
      <c r="D7" s="1" t="s">
        <v>10</v>
      </c>
      <c r="E7" s="2">
        <v>381210457</v>
      </c>
      <c r="F7" s="2">
        <v>308132059</v>
      </c>
      <c r="G7" s="2">
        <v>689342516</v>
      </c>
      <c r="H7" s="2">
        <v>100000000</v>
      </c>
      <c r="I7" s="6">
        <f>Table_0[[#This Row],[Recaudación mundial]]-Table_0[[#This Row],[Presupuesto]]</f>
        <v>589342516</v>
      </c>
      <c r="J7" s="1" t="s">
        <v>29</v>
      </c>
    </row>
    <row r="8" spans="1:10" x14ac:dyDescent="0.25">
      <c r="A8">
        <v>7</v>
      </c>
      <c r="B8" s="1" t="s">
        <v>32</v>
      </c>
      <c r="C8" s="1" t="s">
        <v>33</v>
      </c>
      <c r="D8" s="1" t="s">
        <v>34</v>
      </c>
      <c r="E8" s="2">
        <v>0</v>
      </c>
      <c r="F8" s="2">
        <v>673556758</v>
      </c>
      <c r="G8" s="2">
        <v>673556758</v>
      </c>
      <c r="H8" s="2">
        <v>0</v>
      </c>
      <c r="I8" s="6">
        <f>Table_0[[#This Row],[Recaudación mundial]]-Table_0[[#This Row],[Presupuesto]]</f>
        <v>673556758</v>
      </c>
      <c r="J8" s="1" t="s">
        <v>35</v>
      </c>
    </row>
    <row r="9" spans="1:10" x14ac:dyDescent="0.25">
      <c r="A9">
        <v>8</v>
      </c>
      <c r="B9" s="1" t="s">
        <v>36</v>
      </c>
      <c r="C9" s="1" t="s">
        <v>37</v>
      </c>
      <c r="D9" s="1" t="s">
        <v>38</v>
      </c>
      <c r="E9" s="2">
        <v>5023132</v>
      </c>
      <c r="F9" s="2">
        <v>599433424</v>
      </c>
      <c r="G9" s="2">
        <v>604456556</v>
      </c>
      <c r="H9" s="2">
        <v>0</v>
      </c>
      <c r="I9" s="6">
        <f>Table_0[[#This Row],[Recaudación mundial]]-Table_0[[#This Row],[Presupuesto]]</f>
        <v>604456556</v>
      </c>
      <c r="J9" s="1" t="s">
        <v>35</v>
      </c>
    </row>
    <row r="10" spans="1:10" x14ac:dyDescent="0.25">
      <c r="A10">
        <v>9</v>
      </c>
      <c r="B10" s="1" t="s">
        <v>14</v>
      </c>
      <c r="C10" s="1" t="s">
        <v>15</v>
      </c>
      <c r="D10" s="1" t="s">
        <v>12</v>
      </c>
      <c r="E10" s="2">
        <v>298140761</v>
      </c>
      <c r="F10" s="2">
        <v>271126030</v>
      </c>
      <c r="G10" s="2">
        <v>569266791</v>
      </c>
      <c r="H10" s="2">
        <v>250000000</v>
      </c>
      <c r="I10" s="6">
        <f>Table_0[[#This Row],[Recaudación mundial]]-Table_0[[#This Row],[Presupuesto]]</f>
        <v>319266791</v>
      </c>
      <c r="J10" s="1" t="s">
        <v>29</v>
      </c>
    </row>
    <row r="11" spans="1:10" x14ac:dyDescent="0.25">
      <c r="A11">
        <v>10</v>
      </c>
      <c r="B11" s="1" t="s">
        <v>39</v>
      </c>
      <c r="C11" s="1" t="s">
        <v>40</v>
      </c>
      <c r="D11" s="1" t="s">
        <v>22</v>
      </c>
      <c r="E11" s="2">
        <v>170497466</v>
      </c>
      <c r="F11" s="2">
        <v>389700000</v>
      </c>
      <c r="G11" s="2">
        <v>560197466</v>
      </c>
      <c r="H11" s="2">
        <v>290000000</v>
      </c>
      <c r="I11" s="6">
        <f>Table_0[[#This Row],[Recaudación mundial]]-Table_0[[#This Row],[Presupuesto]]</f>
        <v>270197466</v>
      </c>
      <c r="J11" s="1" t="s">
        <v>29</v>
      </c>
    </row>
    <row r="12" spans="1:10" x14ac:dyDescent="0.25">
      <c r="A12">
        <v>11</v>
      </c>
      <c r="B12" s="1" t="s">
        <v>41</v>
      </c>
      <c r="C12" s="1" t="s">
        <v>42</v>
      </c>
      <c r="D12" s="1" t="s">
        <v>12</v>
      </c>
      <c r="E12" s="2">
        <v>153339994</v>
      </c>
      <c r="F12" s="2">
        <v>325400000</v>
      </c>
      <c r="G12" s="2">
        <v>478739994</v>
      </c>
      <c r="H12" s="2">
        <v>200000000</v>
      </c>
      <c r="I12" s="6">
        <f>Table_0[[#This Row],[Recaudación mundial]]-Table_0[[#This Row],[Presupuesto]]</f>
        <v>278739994</v>
      </c>
      <c r="J12" s="1" t="s">
        <v>29</v>
      </c>
    </row>
    <row r="13" spans="1:10" x14ac:dyDescent="0.25">
      <c r="A13">
        <v>12</v>
      </c>
      <c r="B13" s="1" t="s">
        <v>13</v>
      </c>
      <c r="C13" s="1" t="s">
        <v>43</v>
      </c>
      <c r="D13" s="1" t="s">
        <v>12</v>
      </c>
      <c r="E13" s="2">
        <v>214504909</v>
      </c>
      <c r="F13" s="2">
        <v>261566271</v>
      </c>
      <c r="G13" s="2">
        <v>476071180</v>
      </c>
      <c r="H13" s="2">
        <v>200000000</v>
      </c>
      <c r="I13" s="6">
        <f>Table_0[[#This Row],[Recaudación mundial]]-Table_0[[#This Row],[Presupuesto]]</f>
        <v>276071180</v>
      </c>
      <c r="J13" s="1" t="s">
        <v>29</v>
      </c>
    </row>
    <row r="14" spans="1:10" x14ac:dyDescent="0.25">
      <c r="A14">
        <v>13</v>
      </c>
      <c r="B14" s="1" t="s">
        <v>20</v>
      </c>
      <c r="C14" s="1" t="s">
        <v>21</v>
      </c>
      <c r="D14" s="1" t="s">
        <v>22</v>
      </c>
      <c r="E14" s="2">
        <v>157066392</v>
      </c>
      <c r="F14" s="2">
        <v>281900000</v>
      </c>
      <c r="G14" s="2">
        <v>438966392</v>
      </c>
      <c r="H14" s="2">
        <v>195000000</v>
      </c>
      <c r="I14" s="6">
        <f>Table_0[[#This Row],[Recaudación mundial]]-Table_0[[#This Row],[Presupuesto]]</f>
        <v>243966392</v>
      </c>
      <c r="J14" s="1" t="s">
        <v>29</v>
      </c>
    </row>
    <row r="15" spans="1:10" x14ac:dyDescent="0.25">
      <c r="A15">
        <v>14</v>
      </c>
      <c r="B15" s="1" t="s">
        <v>17</v>
      </c>
      <c r="C15" s="1" t="s">
        <v>44</v>
      </c>
      <c r="D15" s="1" t="s">
        <v>18</v>
      </c>
      <c r="E15" s="2">
        <v>187131806</v>
      </c>
      <c r="F15" s="2">
        <v>239400091</v>
      </c>
      <c r="G15" s="2">
        <v>426531897</v>
      </c>
      <c r="H15" s="2">
        <v>100000000</v>
      </c>
      <c r="I15" s="6">
        <f>Table_0[[#This Row],[Recaudación mundial]]-Table_0[[#This Row],[Presupuesto]]</f>
        <v>326531897</v>
      </c>
      <c r="J15" s="1" t="s">
        <v>29</v>
      </c>
    </row>
    <row r="16" spans="1:10" x14ac:dyDescent="0.25">
      <c r="A16">
        <v>15</v>
      </c>
      <c r="B16" s="1" t="s">
        <v>45</v>
      </c>
      <c r="C16" s="1" t="s">
        <v>46</v>
      </c>
      <c r="D16" s="1" t="s">
        <v>47</v>
      </c>
      <c r="E16" s="2">
        <v>174345747</v>
      </c>
      <c r="F16" s="2">
        <v>206859672</v>
      </c>
      <c r="G16" s="2">
        <v>381205419</v>
      </c>
      <c r="H16" s="2">
        <v>300000000</v>
      </c>
      <c r="I16" s="6">
        <f>Table_0[[#This Row],[Recaudación mundial]]-Table_0[[#This Row],[Presupuesto]]</f>
        <v>81205419</v>
      </c>
      <c r="J16" s="1" t="s">
        <v>29</v>
      </c>
    </row>
    <row r="17" spans="1:10" x14ac:dyDescent="0.25">
      <c r="A17">
        <v>16</v>
      </c>
      <c r="B17" s="1" t="s">
        <v>48</v>
      </c>
      <c r="C17" s="1" t="s">
        <v>49</v>
      </c>
      <c r="D17" s="1" t="s">
        <v>4</v>
      </c>
      <c r="E17" s="2">
        <v>78422000</v>
      </c>
      <c r="F17" s="2">
        <v>296600000</v>
      </c>
      <c r="G17" s="2">
        <v>375022000</v>
      </c>
      <c r="H17" s="2">
        <v>129000000</v>
      </c>
      <c r="I17" s="6">
        <f>Table_0[[#This Row],[Recaudación mundial]]-Table_0[[#This Row],[Presupuesto]]</f>
        <v>246022000</v>
      </c>
      <c r="J17" s="1" t="s">
        <v>29</v>
      </c>
    </row>
    <row r="18" spans="1:10" x14ac:dyDescent="0.25">
      <c r="A18">
        <v>17</v>
      </c>
      <c r="B18" s="1" t="s">
        <v>50</v>
      </c>
      <c r="C18" s="1" t="s">
        <v>51</v>
      </c>
      <c r="D18" s="1" t="s">
        <v>52</v>
      </c>
      <c r="E18" s="2">
        <v>156248615</v>
      </c>
      <c r="F18" s="2">
        <v>119000000</v>
      </c>
      <c r="G18" s="2">
        <v>275248615</v>
      </c>
      <c r="H18" s="2">
        <v>75000000</v>
      </c>
      <c r="I18" s="6">
        <f>Table_0[[#This Row],[Recaudación mundial]]-Table_0[[#This Row],[Presupuesto]]</f>
        <v>200248615</v>
      </c>
      <c r="J18" s="1" t="s">
        <v>29</v>
      </c>
    </row>
    <row r="19" spans="1:10" x14ac:dyDescent="0.25">
      <c r="A19">
        <v>18</v>
      </c>
      <c r="B19" s="1" t="s">
        <v>53</v>
      </c>
      <c r="C19" s="1" t="s">
        <v>42</v>
      </c>
      <c r="D19" s="1" t="s">
        <v>4</v>
      </c>
      <c r="E19" s="2">
        <v>108133313</v>
      </c>
      <c r="F19" s="2">
        <v>160400000</v>
      </c>
      <c r="G19" s="2">
        <v>268533313</v>
      </c>
      <c r="H19" s="2">
        <v>200000000</v>
      </c>
      <c r="I19" s="6">
        <f>Table_0[[#This Row],[Recaudación mundial]]-Table_0[[#This Row],[Presupuesto]]</f>
        <v>68533313</v>
      </c>
      <c r="J19" s="1" t="s">
        <v>29</v>
      </c>
    </row>
    <row r="20" spans="1:10" x14ac:dyDescent="0.25">
      <c r="A20">
        <v>19</v>
      </c>
      <c r="B20" s="1" t="s">
        <v>54</v>
      </c>
      <c r="C20" s="1" t="s">
        <v>33</v>
      </c>
      <c r="D20" s="1" t="s">
        <v>55</v>
      </c>
      <c r="E20" s="2">
        <v>0</v>
      </c>
      <c r="F20" s="2">
        <v>220840000</v>
      </c>
      <c r="G20" s="2">
        <v>220840000</v>
      </c>
      <c r="H20" s="2">
        <v>0</v>
      </c>
      <c r="I20" s="6">
        <f>Table_0[[#This Row],[Recaudación mundial]]-Table_0[[#This Row],[Presupuesto]]</f>
        <v>220840000</v>
      </c>
      <c r="J20" s="1" t="s">
        <v>35</v>
      </c>
    </row>
    <row r="21" spans="1:10" x14ac:dyDescent="0.25">
      <c r="A21">
        <v>20</v>
      </c>
      <c r="B21" s="1" t="s">
        <v>56</v>
      </c>
      <c r="C21" s="1" t="s">
        <v>57</v>
      </c>
      <c r="D21" s="1" t="s">
        <v>22</v>
      </c>
      <c r="E21" s="2">
        <v>93277026</v>
      </c>
      <c r="F21" s="2">
        <v>114900000</v>
      </c>
      <c r="G21" s="2">
        <v>208177026</v>
      </c>
      <c r="H21" s="2">
        <v>150000000</v>
      </c>
      <c r="I21" s="6">
        <f>Table_0[[#This Row],[Recaudación mundial]]-Table_0[[#This Row],[Presupuesto]]</f>
        <v>58177026</v>
      </c>
      <c r="J21" s="1" t="s">
        <v>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B0AF-117D-48EA-9D96-1301AD0E945A}">
  <dimension ref="A1"/>
  <sheetViews>
    <sheetView showGridLines="0" tabSelected="1" zoomScale="80" zoomScaleNormal="80" workbookViewId="0">
      <selection activeCell="T14" sqref="T14"/>
    </sheetView>
  </sheetViews>
  <sheetFormatPr baseColWidth="10" defaultRowHeight="15" x14ac:dyDescent="0.25"/>
  <sheetData/>
  <pageMargins left="0.7" right="0.7" top="0.75" bottom="0.75" header="0.3" footer="0.3"/>
  <pageSetup orientation="portrait" horizontalDpi="4294967292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S j s k V 9 W p O y W j A A A A 9 g A A A B I A H A B D b 2 5 m a W c v U G F j a 2 F n Z S 5 4 b W w g o h g A K K A U A A A A A A A A A A A A A A A A A A A A A A A A A A A A h Y + x D o I w G I R f h f w 7 b a m L I T 9 1 Y J V o Y m J c m 1 K h E Y q h x f J u D j 6 S r y B G U T f H u / s u u b t f b 7 g a 2 y a 6 6 N 6 Z z m a Q E A a R t q o r j a 0 y G P w x X s J K 4 F a q k 6 x 0 N M H W p a M z G d T e n 1 N K Q w g k L E j X V 5 Q z l t B D s d 6 p W r c y N t Z 5 a Z W G T 6 v 8 3 w K B + 9 c Y w U n C G e G c E 4 Z 0 N r E w 9 g v w a e 8 z / T E x H x o / 9 F p o F + c b p L N E + v 4 g H l B L A w Q U A A I A C A B K O y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j s k V x V Z 0 / O 8 A Q A A g Q Q A A B M A H A B G b 3 J t d W x h c y 9 T Z W N 0 a W 9 u M S 5 t I K I Y A C i g F A A A A A A A A A A A A A A A A A A A A A A A A A A A A M 1 T T U s j Q R C 9 B / I f i h F h B s J k Y s R D F g + S u O B h 1 7 A m e A g h V G Y q S b M z 3 U N 3 D y o h s H f / h F c P n r x 5 N P / E X 2 J 1 o q x h s h L Y P e x c + u O 9 q X p V 9 d p Q b I W S c L F e G 1 + q l W r F z F B T A n v e N 7 x R m g y c y S k v y g B J y L X I S M N E S E g I D G U o 0 e 0 O o o O m w 0 9 P o d + H A S X C o h 5 6 c A w p 2 W o F + D v X Y s q M Y 7 i k c d j F K f l u 0 1 b S k r T G 9 2 b W 5 q Z V r 5 M J r 8 R P k X M M D J W e 1 t 2 p f i L p W r W 6 l O 6 3 m / s n n b h I 0 Y x i J U f Z W u V I U 4 x F g j H X w S f f C Q q 8 I K i t k 3 f Q Y o N z r 0 X M G 4 u B u x m + o X t e T + Q K Y s z G A h P l Z P d w n F L Y 0 y j N R O m s r d I i k 7 2 b n I y / i l W b z 7 3 v 4 f O T V w P L t 2 D p 2 i 5 q M P d Y 4 v L B y S s h X y m e I f i r L o X P d / 1 + G J Q 4 H W G s F u N C J E q j b 8 q E H + 9 l L h 9 X I 9 g 6 k A 8 p P g / A v 2 F a p i z v Y 6 U T M 2 g O X 3 7 d b s C L o F o R c n v X N t 2 z a i B E / 5 c F o t 8 W i P 7 W A t E H C 5 x J e 3 Q Y O m w n D / C k i O d M U o H P g / o H T v h j m A 0 W 9 1 5 Z z S 8 5 x + W D I f M 5 O y s k 9 7 9 s j y 7 3 u s g L r k C V M R d 4 d 8 e 8 A l B L A Q I t A B Q A A g A I A E o 7 J F f V q T s l o w A A A P Y A A A A S A A A A A A A A A A A A A A A A A A A A A A B D b 2 5 m a W c v U G F j a 2 F n Z S 5 4 b W x Q S w E C L Q A U A A I A C A B K O y R X D 8 r p q 6 Q A A A D p A A A A E w A A A A A A A A A A A A A A A A D v A A A A W 0 N v b n R l b n R f V H l w Z X N d L n h t b F B L A Q I t A B Q A A g A I A E o 7 J F c V W d P z v A E A A I E E A A A T A A A A A A A A A A A A A A A A A O A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g c A A A A A A A A l h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e W 9 y Z X M l M j B J b m d y Z X N v c y U y M G V u J T I w c H J p b W V y J T I w Z m l u J T I w Z G U l M j B z Z W 1 h b m E l M j B k Z S U y M D I w M j M l M j B l b i U y M E V F J T I w V V U l M j A l N U J l Z G l 0 Y X I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N F Q x M j o x M j o z O C 4 2 M z I 2 N z A 3 W i I g L z 4 8 R W 5 0 c n k g V H l w Z T 0 i R m l s b E N v b H V t b l R 5 c G V z I i B W Y W x 1 Z T 0 i c 0 J n W U d C Z 1 l H Q m c 9 P S I g L z 4 8 R W 5 0 c n k g V H l w Z T 0 i R m l s b E N v b H V t b k 5 h b W V z I i B W Y W x 1 Z T 0 i c 1 s m c X V v d D t O L s K 6 J n F 1 b 3 Q 7 L C Z x d W 9 0 O 1 B l b M O t Y 3 V s Y S Z x d W 9 0 O y w m c X V v d D t G Z W N o Y S A o Z W 4 g R U U u w q B V V S 4 p J n F 1 b 3 Q 7 L C Z x d W 9 0 O 0 R p c 3 R y a W J 1 a W R v c m E o c y k m c X V v d D s s J n F 1 b 3 Q 7 U m V j Y X V k Y W N p w 7 N u I G R l I H B y a W 1 l c i B m a W 4 g Z G U g c 2 V t Y W 5 h I G V u I E V F L s K g V V U u J n F 1 b 3 Q 7 L C Z x d W 9 0 O 1 J l Y 2 F 1 Z G F j a c O z b i B m a W 5 h b C Z x d W 9 0 O y w m c X V v d D t S w 6 l j b 3 J k c 1 s z X e K A i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e W 9 y Z X M g S W 5 n c m V z b 3 M g Z W 4 g c H J p b W V y I G Z p b i B k Z S B z Z W 1 h b m E g Z G U g M j A y M y B l b i B F R S B V V S B b Z W R p d G F y X S 9 U a X B v I G N h b W J p Y W R v L n t O L s K 6 L D B 9 J n F 1 b 3 Q 7 L C Z x d W 9 0 O 1 N l Y 3 R p b 2 4 x L 0 1 h e W 9 y Z X M g S W 5 n c m V z b 3 M g Z W 4 g c H J p b W V y I G Z p b i B k Z S B z Z W 1 h b m E g Z G U g M j A y M y B l b i B F R S B V V S B b Z W R p d G F y X S 9 U a X B v I G N h b W J p Y W R v L n t Q Z W z D r W N 1 b G E s M X 0 m c X V v d D s s J n F 1 b 3 Q 7 U 2 V j d G l v b j E v T W F 5 b 3 J l c y B J b m d y Z X N v c y B l b i B w c m l t Z X I g Z m l u I G R l I H N l b W F u Y S B k Z S A y M D I z I G V u I E V F I F V V I F t l Z G l 0 Y X J d L 1 R p c G 8 g Y 2 F t Y m l h Z G 8 u e 0 Z l Y 2 h h I C h l b i B F R S 7 C o F V V L i k s M n 0 m c X V v d D s s J n F 1 b 3 Q 7 U 2 V j d G l v b j E v T W F 5 b 3 J l c y B J b m d y Z X N v c y B l b i B w c m l t Z X I g Z m l u I G R l I H N l b W F u Y S B k Z S A y M D I z I G V u I E V F I F V V I F t l Z G l 0 Y X J d L 1 R p c G 8 g Y 2 F t Y m l h Z G 8 u e 0 R p c 3 R y a W J 1 a W R v c m E o c y k s M 3 0 m c X V v d D s s J n F 1 b 3 Q 7 U 2 V j d G l v b j E v T W F 5 b 3 J l c y B J b m d y Z X N v c y B l b i B w c m l t Z X I g Z m l u I G R l I H N l b W F u Y S B k Z S A y M D I z I G V u I E V F I F V V I F t l Z G l 0 Y X J d L 1 R p c G 8 g Y 2 F t Y m l h Z G 8 u e 1 J l Y 2 F 1 Z G F j a c O z b i B k Z S B w c m l t Z X I g Z m l u I G R l I H N l b W F u Y S B l b i B F R S 7 C o F V V L i w 0 f S Z x d W 9 0 O y w m c X V v d D t T Z W N 0 a W 9 u M S 9 N Y X l v c m V z I E l u Z 3 J l c 2 9 z I G V u I H B y a W 1 l c i B m a W 4 g Z G U g c 2 V t Y W 5 h I G R l I D I w M j M g Z W 4 g R U U g V V U g W 2 V k a X R h c l 0 v V G l w b y B j Y W 1 i a W F k b y 5 7 U m V j Y X V k Y W N p w 7 N u I G Z p b m F s L D V 9 J n F 1 b 3 Q 7 L C Z x d W 9 0 O 1 N l Y 3 R p b 2 4 x L 0 1 h e W 9 y Z X M g S W 5 n c m V z b 3 M g Z W 4 g c H J p b W V y I G Z p b i B k Z S B z Z W 1 h b m E g Z G U g M j A y M y B l b i B F R S B V V S B b Z W R p d G F y X S 9 U a X B v I G N h b W J p Y W R v L n t S w 6 l j b 3 J k c 1 s z X e K A i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Y X l v c m V z I E l u Z 3 J l c 2 9 z I G V u I H B y a W 1 l c i B m a W 4 g Z G U g c 2 V t Y W 5 h I G R l I D I w M j M g Z W 4 g R U U g V V U g W 2 V k a X R h c l 0 v V G l w b y B j Y W 1 i a W F k b y 5 7 T i 7 C u i w w f S Z x d W 9 0 O y w m c X V v d D t T Z W N 0 a W 9 u M S 9 N Y X l v c m V z I E l u Z 3 J l c 2 9 z I G V u I H B y a W 1 l c i B m a W 4 g Z G U g c 2 V t Y W 5 h I G R l I D I w M j M g Z W 4 g R U U g V V U g W 2 V k a X R h c l 0 v V G l w b y B j Y W 1 i a W F k b y 5 7 U G V s w 6 1 j d W x h L D F 9 J n F 1 b 3 Q 7 L C Z x d W 9 0 O 1 N l Y 3 R p b 2 4 x L 0 1 h e W 9 y Z X M g S W 5 n c m V z b 3 M g Z W 4 g c H J p b W V y I G Z p b i B k Z S B z Z W 1 h b m E g Z G U g M j A y M y B l b i B F R S B V V S B b Z W R p d G F y X S 9 U a X B v I G N h b W J p Y W R v L n t G Z W N o Y S A o Z W 4 g R U U u w q B V V S 4 p L D J 9 J n F 1 b 3 Q 7 L C Z x d W 9 0 O 1 N l Y 3 R p b 2 4 x L 0 1 h e W 9 y Z X M g S W 5 n c m V z b 3 M g Z W 4 g c H J p b W V y I G Z p b i B k Z S B z Z W 1 h b m E g Z G U g M j A y M y B l b i B F R S B V V S B b Z W R p d G F y X S 9 U a X B v I G N h b W J p Y W R v L n t E a X N 0 c m l i d W l k b 3 J h K H M p L D N 9 J n F 1 b 3 Q 7 L C Z x d W 9 0 O 1 N l Y 3 R p b 2 4 x L 0 1 h e W 9 y Z X M g S W 5 n c m V z b 3 M g Z W 4 g c H J p b W V y I G Z p b i B k Z S B z Z W 1 h b m E g Z G U g M j A y M y B l b i B F R S B V V S B b Z W R p d G F y X S 9 U a X B v I G N h b W J p Y W R v L n t S Z W N h d W R h Y 2 n D s 2 4 g Z G U g c H J p b W V y I G Z p b i B k Z S B z Z W 1 h b m E g Z W 4 g R U U u w q B V V S 4 s N H 0 m c X V v d D s s J n F 1 b 3 Q 7 U 2 V j d G l v b j E v T W F 5 b 3 J l c y B J b m d y Z X N v c y B l b i B w c m l t Z X I g Z m l u I G R l I H N l b W F u Y S B k Z S A y M D I z I G V u I E V F I F V V I F t l Z G l 0 Y X J d L 1 R p c G 8 g Y 2 F t Y m l h Z G 8 u e 1 J l Y 2 F 1 Z G F j a c O z b i B m a W 5 h b C w 1 f S Z x d W 9 0 O y w m c X V v d D t T Z W N 0 a W 9 u M S 9 N Y X l v c m V z I E l u Z 3 J l c 2 9 z I G V u I H B y a W 1 l c i B m a W 4 g Z G U g c 2 V t Y W 5 h I G R l I D I w M j M g Z W 4 g R U U g V V U g W 2 V k a X R h c l 0 v V G l w b y B j Y W 1 i a W F k b y 5 7 U s O p Y 2 9 y Z H N b M 1 3 i g I s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e W 9 y Z X M l M j B J b m d y Z X N v c y U y M G V u J T I w c H J p b W V y J T I w Z m l u J T I w Z G U l M j B z Z W 1 h b m E l M j B k Z S U y M D I w M j M l M j B l b i U y M E V F J T I w V V U l M j A l N U J l Z G l 0 Y X I l N U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5 b 3 J l c y U y M E l u Z 3 J l c 2 9 z J T I w Z W 4 l M j B w c m l t Z X I l M j B m a W 4 l M j B k Z S U y M H N l b W F u Y S U y M G R l J T I w M j A y M y U y M G V u J T I w R U U l M j B V V S U y M C U 1 Q m V k a X R h c i U 1 R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e W 9 y Z X M l M j B J b m d y Z X N v c y U y M G V u J T I w c H J p b W V y J T I w Z m l u J T I w Z G U l M j B z Z W 1 h b m E l M j B k Z S U y M D I w M j M l M j B l b i U y M E V F J T I w V V U l M j A l N U J l Z G l 0 Y X I l N U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N F Q x M j o y N j o y M C 4 3 N z M 4 O T I 0 W i I g L z 4 8 R W 5 0 c n k g V H l w Z T 0 i R m l s b E N v b H V t b l R 5 c G V z I i B W Y W x 1 Z T 0 i c 0 F 3 W U d C Z 1 l H Q m d Z R y I g L z 4 8 R W 5 0 c n k g V H l w Z T 0 i R m l s b E N v b H V t b k 5 h b W V z I i B W Y W x 1 Z T 0 i c 1 s m c X V v d D t O L s K 6 J n F 1 b 3 Q 7 L C Z x d W 9 0 O 1 B l b M O t Y 3 V s Y S Z x d W 9 0 O y w m c X V v d D t G Z W N o Y S B k Z S B l c 3 R y Z W 5 v I C h F R S 5 V V S 4 p J n F 1 b 3 Q 7 L C Z x d W 9 0 O 0 R p c 3 R y a W J 1 a W R v c m E o c y k m c X V v d D s s J n F 1 b 3 Q 7 U m V j Y X V k Y W N p w 7 N u I C h F R S 5 V V S 4 p J n F 1 b 3 Q 7 L C Z x d W 9 0 O 1 J l Y 2 F 1 Z G F j a c O z b i B l b i B v d H J v c y B w Y c O t c 2 V z J n F 1 b 3 Q 7 L C Z x d W 9 0 O 1 J l Y 2 F 1 Z G F j a c O z b i B t d W 5 k a W F s J n F 1 b 3 Q 7 L C Z x d W 9 0 O 1 B y Z X N 1 c H V l c 3 R v J n F 1 b 3 Q 7 L C Z x d W 9 0 O 1 B h w 6 1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U a X B v I G N h b W J p Y W R v L n t O L s K 6 L D B 9 J n F 1 b 3 Q 7 L C Z x d W 9 0 O 1 N l Y 3 R p b 2 4 x L 1 R h Y m x l I D A v V G l w b y B j Y W 1 i a W F k b y 5 7 U G V s w 6 1 j d W x h L D F 9 J n F 1 b 3 Q 7 L C Z x d W 9 0 O 1 N l Y 3 R p b 2 4 x L 1 R h Y m x l I D A v V G l w b y B j Y W 1 i a W F k b y 5 7 R m V j a G E g Z G U g Z X N 0 c m V u b y A o R U U u V V U u K S w y f S Z x d W 9 0 O y w m c X V v d D t T Z W N 0 a W 9 u M S 9 U Y W J s Z S A w L 1 R p c G 8 g Y 2 F t Y m l h Z G 8 u e 0 R p c 3 R y a W J 1 a W R v c m E o c y k s M 3 0 m c X V v d D s s J n F 1 b 3 Q 7 U 2 V j d G l v b j E v V G F i b G U g M C 9 U a X B v I G N h b W J p Y W R v L n t S Z W N h d W R h Y 2 n D s 2 4 g K E V F L l V V L i k s N H 0 m c X V v d D s s J n F 1 b 3 Q 7 U 2 V j d G l v b j E v V G F i b G U g M C 9 U a X B v I G N h b W J p Y W R v L n t S Z W N h d W R h Y 2 n D s 2 4 g Z W 4 g b 3 R y b 3 M g c G H D r X N l c y w 1 f S Z x d W 9 0 O y w m c X V v d D t T Z W N 0 a W 9 u M S 9 U Y W J s Z S A w L 1 R p c G 8 g Y 2 F t Y m l h Z G 8 u e 1 J l Y 2 F 1 Z G F j a c O z b i B t d W 5 k a W F s L D Z 9 J n F 1 b 3 Q 7 L C Z x d W 9 0 O 1 N l Y 3 R p b 2 4 x L 1 R h Y m x l I D A v V G l w b y B j Y W 1 i a W F k b y 5 7 U H J l c 3 V w d W V z d G 8 s N 3 0 m c X V v d D s s J n F 1 b 3 Q 7 U 2 V j d G l v b j E v V G F i b G U g M C 9 U a X B v I G N h b W J p Y W R v L n t Q Y c O t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L 1 R p c G 8 g Y 2 F t Y m l h Z G 8 u e 0 4 u w r o s M H 0 m c X V v d D s s J n F 1 b 3 Q 7 U 2 V j d G l v b j E v V G F i b G U g M C 9 U a X B v I G N h b W J p Y W R v L n t Q Z W z D r W N 1 b G E s M X 0 m c X V v d D s s J n F 1 b 3 Q 7 U 2 V j d G l v b j E v V G F i b G U g M C 9 U a X B v I G N h b W J p Y W R v L n t G Z W N o Y S B k Z S B l c 3 R y Z W 5 v I C h F R S 5 V V S 4 p L D J 9 J n F 1 b 3 Q 7 L C Z x d W 9 0 O 1 N l Y 3 R p b 2 4 x L 1 R h Y m x l I D A v V G l w b y B j Y W 1 i a W F k b y 5 7 R G l z d H J p Y n V p Z G 9 y Y S h z K S w z f S Z x d W 9 0 O y w m c X V v d D t T Z W N 0 a W 9 u M S 9 U Y W J s Z S A w L 1 R p c G 8 g Y 2 F t Y m l h Z G 8 u e 1 J l Y 2 F 1 Z G F j a c O z b i A o R U U u V V U u K S w 0 f S Z x d W 9 0 O y w m c X V v d D t T Z W N 0 a W 9 u M S 9 U Y W J s Z S A w L 1 R p c G 8 g Y 2 F t Y m l h Z G 8 u e 1 J l Y 2 F 1 Z G F j a c O z b i B l b i B v d H J v c y B w Y c O t c 2 V z L D V 9 J n F 1 b 3 Q 7 L C Z x d W 9 0 O 1 N l Y 3 R p b 2 4 x L 1 R h Y m x l I D A v V G l w b y B j Y W 1 i a W F k b y 5 7 U m V j Y X V k Y W N p w 7 N u I G 1 1 b m R p Y W w s N n 0 m c X V v d D s s J n F 1 b 3 Q 7 U 2 V j d G l v b j E v V G F i b G U g M C 9 U a X B v I G N h b W J p Y W R v L n t Q c m V z d X B 1 Z X N 0 b y w 3 f S Z x d W 9 0 O y w m c X V v d D t T Z W N 0 a W 9 u M S 9 U Y W J s Z S A w L 1 R p c G 8 g Y 2 F t Y m l h Z G 8 u e 1 B h w 6 1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l C j p 1 R g n R 6 9 M E + Z 8 3 c / u A A A A A A I A A A A A A B B m A A A A A Q A A I A A A A J q p 5 F i 5 i W j V d L b H M e v X C 0 1 Z t K R e Z a L h A 5 m q L t / Q 0 1 6 X A A A A A A 6 A A A A A A g A A I A A A A F 0 j g o K t p / f a t 8 2 u I L D X m 8 W L 1 9 w A t J x S q A G X G i t f 3 h J S U A A A A I N h l 6 l g Y Z F A f 8 t 9 W a / C u r Q j P E c 7 s 4 O R E v x g V N 2 p X A r z 7 m M Q j 0 7 Z O e v 2 5 r X R 1 F m j z W V q N E m r i i F S t f y R D C M 3 f P l + r r 7 1 U K G K W 3 0 q 9 F b b 2 q 2 c Q A A A A K g p 4 B z J H m 1 A C Q w z O j z B y a 7 9 W 7 5 z M a F Z l y 2 B f K 5 v o + G r l t m e 1 n H j / 4 I E 5 1 M T / M 1 O 6 V R s b 9 c i s X s L r 0 2 T t p k v W o 8 = < / D a t a M a s h u p > 
</file>

<file path=customXml/itemProps1.xml><?xml version="1.0" encoding="utf-8"?>
<ds:datastoreItem xmlns:ds="http://schemas.openxmlformats.org/officeDocument/2006/customXml" ds:itemID="{11C2F71F-2DF2-4038-BF19-F8D0214492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Tablas</vt:lpstr>
      <vt:lpstr>Datos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florez</dc:creator>
  <cp:lastModifiedBy>sergio florez</cp:lastModifiedBy>
  <dcterms:created xsi:type="dcterms:W3CDTF">2023-09-04T12:11:41Z</dcterms:created>
  <dcterms:modified xsi:type="dcterms:W3CDTF">2023-09-04T13:46:00Z</dcterms:modified>
</cp:coreProperties>
</file>