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yama/Documents/GitHub/CarND-Functional-Safety-Project/Template_Files/"/>
    </mc:Choice>
  </mc:AlternateContent>
  <xr:revisionPtr revIDLastSave="0" documentId="13_ncr:1_{4E61044F-0E63-F64F-B0AE-0A6850C82499}" xr6:coauthVersionLast="31" xr6:coauthVersionMax="31" xr10:uidLastSave="{00000000-0000-0000-0000-000000000000}"/>
  <bookViews>
    <workbookView xWindow="0" yWindow="460" windowWidth="28800" windowHeight="16060" xr2:uid="{00000000-000D-0000-FFFF-FFFF00000000}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79017"/>
</workbook>
</file>

<file path=xl/calcChain.xml><?xml version="1.0" encoding="utf-8"?>
<calcChain xmlns="http://schemas.openxmlformats.org/spreadsheetml/2006/main">
  <c r="D7" i="4" l="1"/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A40" i="4"/>
  <c r="D40" i="4" s="1"/>
  <c r="A39" i="4"/>
  <c r="D39" i="4" s="1"/>
  <c r="A38" i="4"/>
  <c r="D38" i="4" s="1"/>
  <c r="A37" i="4"/>
  <c r="D37" i="4" s="1"/>
  <c r="A36" i="4"/>
  <c r="D36" i="4" s="1"/>
  <c r="A35" i="4"/>
  <c r="D35" i="4" s="1"/>
  <c r="A34" i="4"/>
  <c r="D34" i="4" s="1"/>
  <c r="A33" i="4"/>
  <c r="D33" i="4" s="1"/>
  <c r="A32" i="4"/>
  <c r="D32" i="4" s="1"/>
  <c r="A31" i="4"/>
  <c r="D31" i="4" s="1"/>
  <c r="A30" i="4"/>
  <c r="D30" i="4" s="1"/>
  <c r="A29" i="4"/>
  <c r="D29" i="4" s="1"/>
  <c r="A28" i="4"/>
  <c r="D28" i="4" s="1"/>
  <c r="A23" i="4"/>
  <c r="D23" i="4" s="1"/>
  <c r="A22" i="4"/>
  <c r="D22" i="4" s="1"/>
  <c r="A21" i="4"/>
  <c r="D21" i="4" s="1"/>
  <c r="A20" i="4"/>
  <c r="D20" i="4" s="1"/>
  <c r="A19" i="4"/>
  <c r="D19" i="4" s="1"/>
  <c r="A18" i="4"/>
  <c r="D18" i="4" s="1"/>
  <c r="A17" i="4"/>
  <c r="D17" i="4" s="1"/>
  <c r="A16" i="4"/>
  <c r="D16" i="4" s="1"/>
  <c r="A15" i="4"/>
  <c r="D15" i="4" s="1"/>
  <c r="A14" i="4"/>
  <c r="D14" i="4" s="1"/>
  <c r="A13" i="4"/>
  <c r="D13" i="4" s="1"/>
  <c r="A12" i="4"/>
  <c r="D12" i="4" s="1"/>
  <c r="A11" i="4"/>
  <c r="D11" i="4" s="1"/>
  <c r="A10" i="4"/>
  <c r="D10" i="4" s="1"/>
  <c r="A9" i="4"/>
  <c r="D9" i="4" s="1"/>
  <c r="A8" i="4"/>
  <c r="D8" i="4" s="1"/>
  <c r="A7" i="4"/>
  <c r="A6" i="4"/>
  <c r="D6" i="4" s="1"/>
  <c r="A5" i="4"/>
  <c r="D5" i="4" s="1"/>
  <c r="A4" i="4"/>
  <c r="D4" i="4" s="1"/>
  <c r="A59" i="3"/>
  <c r="D59" i="3" s="1"/>
  <c r="A58" i="3"/>
  <c r="D58" i="3" s="1"/>
  <c r="A57" i="3"/>
  <c r="D57" i="3" s="1"/>
  <c r="A56" i="3"/>
  <c r="D56" i="3" s="1"/>
  <c r="A55" i="3"/>
  <c r="D55" i="3" s="1"/>
  <c r="A54" i="3"/>
  <c r="D54" i="3" s="1"/>
  <c r="A53" i="3"/>
  <c r="D53" i="3" s="1"/>
  <c r="A52" i="3"/>
  <c r="D52" i="3" s="1"/>
  <c r="A51" i="3"/>
  <c r="D51" i="3" s="1"/>
  <c r="A46" i="3"/>
  <c r="D46" i="3" s="1"/>
  <c r="A45" i="3"/>
  <c r="D45" i="3" s="1"/>
  <c r="A44" i="3"/>
  <c r="D44" i="3" s="1"/>
  <c r="A39" i="3"/>
  <c r="D39" i="3" s="1"/>
  <c r="A38" i="3"/>
  <c r="D38" i="3" s="1"/>
  <c r="A37" i="3"/>
  <c r="D37" i="3" s="1"/>
  <c r="A36" i="3"/>
  <c r="D36" i="3" s="1"/>
  <c r="A35" i="3"/>
  <c r="D35" i="3" s="1"/>
  <c r="A34" i="3"/>
  <c r="D34" i="3" s="1"/>
  <c r="A33" i="3"/>
  <c r="D33" i="3" s="1"/>
  <c r="A28" i="3"/>
  <c r="D28" i="3" s="1"/>
  <c r="A27" i="3"/>
  <c r="D27" i="3" s="1"/>
  <c r="A26" i="3"/>
  <c r="D26" i="3" s="1"/>
  <c r="A25" i="3"/>
  <c r="D25" i="3" s="1"/>
  <c r="A24" i="3"/>
  <c r="D24" i="3" s="1"/>
  <c r="A23" i="3"/>
  <c r="D23" i="3" s="1"/>
  <c r="A22" i="3"/>
  <c r="D22" i="3" s="1"/>
  <c r="A21" i="3"/>
  <c r="D21" i="3" s="1"/>
  <c r="A20" i="3"/>
  <c r="D20" i="3" s="1"/>
  <c r="A19" i="3"/>
  <c r="D19" i="3" s="1"/>
  <c r="A18" i="3"/>
  <c r="D18" i="3" s="1"/>
  <c r="A13" i="3"/>
  <c r="D13" i="3" s="1"/>
  <c r="A12" i="3"/>
  <c r="D12" i="3" s="1"/>
  <c r="A11" i="3"/>
  <c r="D11" i="3" s="1"/>
  <c r="A10" i="3"/>
  <c r="D10" i="3" s="1"/>
  <c r="A9" i="3"/>
  <c r="D9" i="3" s="1"/>
  <c r="A8" i="3"/>
  <c r="D8" i="3" s="1"/>
  <c r="A7" i="3"/>
  <c r="D7" i="3" s="1"/>
  <c r="A6" i="3"/>
  <c r="D6" i="3" s="1"/>
  <c r="A5" i="3"/>
  <c r="D5" i="3" s="1"/>
</calcChain>
</file>

<file path=xl/sharedStrings.xml><?xml version="1.0" encoding="utf-8"?>
<sst xmlns="http://schemas.openxmlformats.org/spreadsheetml/2006/main" count="604" uniqueCount="299">
  <si>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</si>
  <si>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</si>
  <si>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</si>
  <si>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</si>
  <si>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</si>
  <si>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</si>
  <si>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</si>
  <si>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</si>
  <si>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</si>
  <si>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</si>
  <si>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</si>
  <si>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</si>
  <si>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</si>
  <si>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</si>
  <si>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</si>
  <si>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</si>
  <si>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</si>
  <si>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</si>
  <si>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</si>
  <si>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</si>
  <si>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</si>
  <si>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</si>
  <si>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</si>
  <si>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</si>
  <si>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</si>
  <si>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</si>
  <si>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</si>
  <si>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</si>
  <si>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</si>
  <si>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</si>
  <si>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</si>
  <si>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</si>
  <si>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</si>
  <si>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</si>
  <si>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</si>
  <si>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</si>
  <si>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</si>
  <si>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</si>
  <si>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</si>
  <si>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</si>
  <si>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</si>
  <si>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</si>
  <si>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</si>
  <si>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</si>
  <si>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</si>
  <si>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</si>
  <si>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</si>
  <si>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</si>
  <si>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</si>
  <si>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</si>
  <si>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</si>
  <si>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</si>
  <si>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</si>
  <si>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</si>
  <si>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</si>
  <si>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</si>
  <si>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</si>
  <si>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</si>
  <si>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</si>
  <si>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</si>
  <si>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</si>
  <si>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</si>
  <si>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</si>
  <si>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</si>
  <si>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</si>
  <si>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</si>
  <si>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</si>
  <si>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</si>
  <si>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</si>
  <si>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</si>
  <si>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</si>
  <si>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</si>
  <si>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</si>
  <si>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</si>
  <si>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</si>
  <si>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</si>
  <si>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</si>
  <si>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</si>
  <si>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</si>
  <si>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</si>
  <si>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</si>
  <si>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</si>
  <si>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</si>
  <si>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</si>
  <si>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</si>
  <si>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</si>
  <si>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</si>
  <si>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</si>
  <si>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</si>
  <si>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</si>
  <si>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</si>
  <si>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</si>
  <si>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</si>
  <si>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</si>
  <si>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</si>
  <si>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</si>
  <si>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</si>
  <si>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</si>
  <si>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</si>
  <si>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</si>
  <si>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</si>
  <si>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</si>
  <si>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</si>
  <si>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</si>
  <si>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</si>
  <si>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</si>
  <si>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</si>
  <si>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</si>
  <si>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</si>
  <si>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</si>
  <si>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</si>
  <si>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</si>
  <si>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</si>
  <si>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</si>
  <si>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</si>
  <si>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</si>
  <si>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</si>
  <si>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</si>
  <si>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</si>
  <si>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</si>
  <si>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</si>
  <si>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</si>
  <si>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</si>
  <si>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</si>
  <si>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</si>
  <si>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</si>
  <si>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</si>
  <si>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</si>
  <si>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</si>
  <si>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</si>
  <si>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</si>
  <si>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</si>
  <si>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</si>
  <si>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</si>
  <si>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</si>
  <si>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</si>
  <si>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</si>
  <si>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</si>
  <si>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</si>
  <si>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</si>
  <si>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</si>
  <si>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</si>
  <si>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</si>
  <si>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</si>
  <si>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</si>
  <si>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</si>
  <si>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</si>
  <si>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</si>
  <si>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</si>
  <si>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</si>
  <si>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</si>
  <si>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</si>
  <si>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</si>
  <si>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</si>
  <si>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</si>
  <si>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</si>
  <si>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</si>
  <si>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</si>
  <si>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</si>
  <si>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</si>
  <si>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</si>
  <si>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</si>
  <si>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</si>
  <si>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</si>
  <si>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</si>
  <si>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</si>
  <si>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</si>
  <si>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</si>
  <si>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</si>
  <si>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</si>
  <si>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</si>
  <si>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</si>
  <si>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</si>
  <si>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</si>
  <si>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</si>
  <si>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</si>
  <si>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</si>
  <si>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</si>
  <si>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</si>
  <si>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</si>
  <si>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</si>
  <si>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</si>
  <si>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</si>
  <si>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</si>
  <si>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</si>
  <si>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</si>
  <si>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</si>
  <si>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</si>
  <si>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</si>
  <si>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</si>
  <si>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</si>
  <si>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</si>
  <si>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</si>
  <si>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</si>
  <si>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</si>
  <si>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</si>
  <si>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</si>
  <si>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</si>
  <si>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</si>
  <si>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</si>
  <si>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</si>
  <si>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</si>
  <si>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</si>
  <si>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</si>
  <si>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</si>
  <si>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</si>
  <si>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</si>
  <si>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</si>
  <si>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</si>
  <si>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</si>
  <si>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</si>
  <si>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</si>
  <si>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</si>
  <si>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</si>
  <si>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</si>
  <si>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</si>
  <si>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</si>
  <si>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</si>
  <si>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</si>
  <si>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</si>
  <si>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</si>
  <si>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</si>
  <si>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</si>
  <si>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</si>
  <si>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</si>
  <si>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</si>
  <si>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</si>
  <si>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</si>
  <si>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</si>
  <si>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</si>
  <si>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</si>
  <si>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</si>
  <si>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</si>
  <si>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</si>
  <si>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</si>
  <si>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</si>
  <si>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</si>
  <si>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</si>
  <si>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</si>
  <si>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</si>
  <si>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</si>
  <si>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</si>
  <si>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</si>
  <si>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</si>
  <si>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</si>
  <si>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</si>
  <si>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</si>
  <si>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C</t>
  </si>
  <si>
    <t>D</t>
  </si>
  <si>
    <t>Rain (slippery road)</t>
    <phoneticPr fontId="11"/>
  </si>
  <si>
    <t>Normal Driving on Highway during Rain (slippery road) with High speed and correctly used system.</t>
    <phoneticPr fontId="11"/>
  </si>
  <si>
    <t>DV04 - Actor effect is too much</t>
    <phoneticPr fontId="11"/>
  </si>
  <si>
    <t>The LDW function applies an oscillating torque with very high torque (above limit)</t>
    <phoneticPr fontId="11"/>
  </si>
  <si>
    <t>High haptic feedback can affect driver's ability to steer as intended. The driver could lose control of the vehicle and collide with another vehicle or with road infrastructure</t>
    <phoneticPr fontId="11"/>
  </si>
  <si>
    <t>The LDW function applies too high an oscillating torque to the steering wheel (above limit)</t>
    <phoneticPr fontId="11"/>
  </si>
  <si>
    <t>EV00 - Collision with other vehicle</t>
    <phoneticPr fontId="11"/>
  </si>
  <si>
    <t>S3 - Life-threatening or fatal injuries</t>
    <phoneticPr fontId="11"/>
  </si>
  <si>
    <t>E3 - Medium probability</t>
    <phoneticPr fontId="11"/>
  </si>
  <si>
    <t>C3 - Difficult to control or uncontrollable</t>
    <phoneticPr fontId="11"/>
  </si>
  <si>
    <t>Less than 90 % of all drivers or other traffic participants are usually able, or barely able, to avoid harm</t>
    <phoneticPr fontId="11"/>
  </si>
  <si>
    <t>IU02 - Incorrectly used</t>
    <phoneticPr fontId="11"/>
  </si>
  <si>
    <t>Normal driving on country roads during normal conditions with high speed (the driver is misusing the lane keeping assistance function as a fully autonomous function)</t>
    <phoneticPr fontId="11"/>
  </si>
  <si>
    <t>E2 - Low probability</t>
    <phoneticPr fontId="11"/>
  </si>
  <si>
    <t>DV03 - Function always activated</t>
    <phoneticPr fontId="11"/>
  </si>
  <si>
    <t>The LKA function is always activated.</t>
    <phoneticPr fontId="11"/>
  </si>
  <si>
    <t>The LKA function without limit for for the time its turned on, got the driver to believe the function as if it were meant for fully autonomous driving.</t>
    <phoneticPr fontId="11"/>
  </si>
  <si>
    <t>C</t>
    <phoneticPr fontId="11"/>
  </si>
  <si>
    <t>B</t>
    <phoneticPr fontId="11"/>
  </si>
  <si>
    <t>The oscillating steering torque from the lane departure warning function shall be limited.</t>
    <phoneticPr fontId="11"/>
  </si>
  <si>
    <t>The LKA function shall be limited and additional steerring torque shall end after a given time interval so that the driver cannot misuse the system for autonomous driving.</t>
    <phoneticPr fontId="11"/>
  </si>
  <si>
    <t>EN06 - Rain 
(slippery road)</t>
    <phoneticPr fontId="11"/>
  </si>
  <si>
    <t>Normal Driving on City Road during Normal conditions with Low speed</t>
    <phoneticPr fontId="11"/>
  </si>
  <si>
    <t>DV02 - Function unexpectedly activated</t>
    <phoneticPr fontId="11"/>
  </si>
  <si>
    <t>The LKA function is unexpectedly activated even when the driver turn on the blinkers.</t>
    <phoneticPr fontId="11"/>
  </si>
  <si>
    <t>EV05 - Front collision with ahead traffic</t>
    <phoneticPr fontId="11"/>
  </si>
  <si>
    <t>Vehicle crashes into the vehicle with injury to driver</t>
    <phoneticPr fontId="11"/>
  </si>
  <si>
    <t>The driver treat the LKA function as if it were meant for fully autonomous driving.</t>
    <phoneticPr fontId="11"/>
  </si>
  <si>
    <t>The driver fail to lane change as expected and crashes with ahead vehicle.</t>
    <phoneticPr fontId="11"/>
  </si>
  <si>
    <t xml:space="preserve">When the driver got too high an ascillating torque, the driver will be likely to loose control of the vehicle. </t>
    <phoneticPr fontId="11"/>
  </si>
  <si>
    <t xml:space="preserve">At this point, full autonomous driiving is not common. So it is less likely that the driver think the LKA function as if fully autonoous driving.  </t>
    <phoneticPr fontId="11"/>
  </si>
  <si>
    <t>On highway speed of vehicle is expected to be high</t>
    <phoneticPr fontId="11"/>
  </si>
  <si>
    <t>When driving on highway, the level of control of vehicle is required higher level than low speed condition.</t>
    <phoneticPr fontId="11"/>
  </si>
  <si>
    <t>S2 - Severe and life-threatening injuries</t>
    <phoneticPr fontId="11"/>
  </si>
  <si>
    <t>In city traffiic, speed of vehicle is expected to be low, but car accident may cause severe injuires</t>
    <phoneticPr fontId="11"/>
  </si>
  <si>
    <t>At city speed, most drivers will be able to control the situation by applying brakes</t>
    <phoneticPr fontId="11"/>
  </si>
  <si>
    <t>The LKA function shall not be activated when the driver turn on the blinkers</t>
    <phoneticPr fontId="11"/>
  </si>
  <si>
    <t>OS06 - Off Road</t>
    <phoneticPr fontId="11"/>
  </si>
  <si>
    <t>Obstacle on the road</t>
    <phoneticPr fontId="11"/>
  </si>
  <si>
    <t>Majority of drivers will be likety to avoid the accident by braking.</t>
    <phoneticPr fontId="11"/>
  </si>
  <si>
    <t>The LKA function shall not be activated when the vehicle on the off road (without lane)</t>
    <phoneticPr fontId="11"/>
  </si>
  <si>
    <t>EN02 - Sun blares (degraded view)</t>
    <phoneticPr fontId="11"/>
  </si>
  <si>
    <t>Normal Driving on Off Road during Sun blares (degraded viewr) with Low speed (Obstacle on the road)</t>
    <phoneticPr fontId="11"/>
  </si>
  <si>
    <t>DV18 - Sensor detection is reverse</t>
    <phoneticPr fontId="11"/>
  </si>
  <si>
    <t>The LKA function add the reverse torque when the vehicle changes the lane</t>
    <phoneticPr fontId="11"/>
  </si>
  <si>
    <t>EV02 - Side collision with other traffic</t>
    <phoneticPr fontId="11"/>
  </si>
  <si>
    <t>The driver unintentionally change the lane too sharply and crashes with side vehicle.</t>
    <phoneticPr fontId="11"/>
  </si>
  <si>
    <t>At Off road speed, it is likely that the cotrollability of the vehicle is quite low and unintentional torque will get the situation worse</t>
    <phoneticPr fontId="11"/>
  </si>
  <si>
    <t>In Off Road traffiic, speed of vehicle is expected to be low, but car accident may cause severe injuires</t>
    <phoneticPr fontId="11"/>
  </si>
  <si>
    <t>A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</si>
</sst>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</font>
    <font>
      <b/>
      <sz val="16"/>
      <color rgb="FF0000FF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FF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FF"/>
      <name val="Arial"/>
      <family val="2"/>
    </font>
    <font>
      <sz val="6"/>
      <name val="Tsukushi A Round Gothic Bold"/>
      <family val="3"/>
      <charset val="128"/>
    </font>
    <font>
      <sz val="10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13" xfId="0" applyFont="1" applyBorder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2" fillId="0" borderId="8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8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"/>
  <sheetViews>
    <sheetView tabSelected="1" view="pageBreakPreview" topLeftCell="A4" zoomScale="60" zoomScaleNormal="100" workbookViewId="0">
      <selection activeCell="R16" sqref="R16"/>
    </sheetView>
  </sheetViews>
  <sheetFormatPr baseColWidth="10" defaultColWidth="14.5" defaultRowHeight="15.75" customHeight="1"/>
  <cols>
    <col min="2" max="2" width="22.1640625" customWidth="1"/>
    <col min="3" max="3" width="19" customWidth="1"/>
    <col min="4" max="5" width="18.33203125" customWidth="1"/>
    <col min="6" max="6" width="18.83203125" customWidth="1"/>
    <col min="7" max="7" width="16.5" customWidth="1"/>
    <col min="8" max="8" width="34.5" customWidth="1"/>
    <col min="9" max="9" width="18.83203125" customWidth="1"/>
    <col min="10" max="10" width="13.33203125" customWidth="1"/>
    <col min="11" max="11" width="22.5" customWidth="1"/>
    <col min="12" max="12" width="18.6640625" customWidth="1"/>
    <col min="13" max="13" width="28" customWidth="1"/>
    <col min="14" max="14" width="25.5" customWidth="1"/>
    <col min="16" max="16" width="28" customWidth="1"/>
    <col min="17" max="17" width="20.6640625" customWidth="1"/>
    <col min="18" max="18" width="18.5" customWidth="1"/>
    <col min="19" max="19" width="20.6640625" customWidth="1"/>
    <col min="20" max="20" width="40.33203125" customWidth="1"/>
    <col min="22" max="22" width="33.1640625" customWidth="1"/>
  </cols>
  <sheetData>
    <row r="1" spans="1:28" ht="13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3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3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3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3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3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3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3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3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3">
      <c r="A10" s="16" t="s">
        <v>11</v>
      </c>
      <c r="B10" s="69" t="s">
        <v>14</v>
      </c>
      <c r="C10" s="68"/>
      <c r="D10" s="68"/>
      <c r="E10" s="68"/>
      <c r="F10" s="68"/>
      <c r="G10" s="68"/>
      <c r="H10" s="68"/>
      <c r="I10" s="70" t="s">
        <v>27</v>
      </c>
      <c r="J10" s="68"/>
      <c r="K10" s="68"/>
      <c r="L10" s="68"/>
      <c r="M10" s="68"/>
      <c r="N10" s="68"/>
      <c r="O10" s="70" t="s">
        <v>33</v>
      </c>
      <c r="P10" s="68"/>
      <c r="Q10" s="68"/>
      <c r="R10" s="68"/>
      <c r="S10" s="68"/>
      <c r="T10" s="68"/>
      <c r="U10" s="67" t="s">
        <v>34</v>
      </c>
      <c r="V10" s="68"/>
      <c r="W10" s="13"/>
      <c r="X10" s="13"/>
      <c r="Y10" s="13"/>
      <c r="Z10" s="13"/>
      <c r="AA10" s="13"/>
      <c r="AB10" s="13"/>
    </row>
    <row r="11" spans="1:28" ht="26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s="66" customFormat="1" ht="109" customHeight="1">
      <c r="A12" s="58" t="s">
        <v>59</v>
      </c>
      <c r="B12" s="58" t="s">
        <v>104</v>
      </c>
      <c r="C12" s="58" t="s">
        <v>123</v>
      </c>
      <c r="D12" s="58" t="s">
        <v>270</v>
      </c>
      <c r="E12" s="58" t="s">
        <v>162</v>
      </c>
      <c r="F12" s="58"/>
      <c r="G12" s="58" t="s">
        <v>108</v>
      </c>
      <c r="H12" s="58" t="s">
        <v>250</v>
      </c>
      <c r="I12" s="58" t="s">
        <v>86</v>
      </c>
      <c r="J12" s="58" t="s">
        <v>251</v>
      </c>
      <c r="K12" s="61" t="s">
        <v>252</v>
      </c>
      <c r="L12" s="58" t="s">
        <v>255</v>
      </c>
      <c r="M12" s="58" t="s">
        <v>253</v>
      </c>
      <c r="N12" s="62" t="s">
        <v>254</v>
      </c>
      <c r="O12" s="58" t="s">
        <v>257</v>
      </c>
      <c r="P12" s="58" t="s">
        <v>278</v>
      </c>
      <c r="Q12" s="58" t="s">
        <v>256</v>
      </c>
      <c r="R12" s="58" t="s">
        <v>280</v>
      </c>
      <c r="S12" s="58" t="s">
        <v>258</v>
      </c>
      <c r="T12" s="58" t="s">
        <v>281</v>
      </c>
      <c r="U12" s="58" t="s">
        <v>266</v>
      </c>
      <c r="V12" s="63" t="s">
        <v>268</v>
      </c>
      <c r="W12" s="64"/>
      <c r="X12" s="64"/>
      <c r="Y12" s="64"/>
      <c r="Z12" s="65"/>
      <c r="AA12" s="65"/>
      <c r="AB12" s="65"/>
    </row>
    <row r="13" spans="1:28" s="66" customFormat="1" ht="109" customHeight="1">
      <c r="A13" s="58" t="s">
        <v>91</v>
      </c>
      <c r="B13" s="58" t="s">
        <v>104</v>
      </c>
      <c r="C13" s="58" t="s">
        <v>161</v>
      </c>
      <c r="D13" s="58" t="s">
        <v>106</v>
      </c>
      <c r="E13" s="58" t="s">
        <v>162</v>
      </c>
      <c r="F13" s="58"/>
      <c r="G13" s="58" t="s">
        <v>260</v>
      </c>
      <c r="H13" s="58" t="s">
        <v>261</v>
      </c>
      <c r="I13" s="58" t="s">
        <v>92</v>
      </c>
      <c r="J13" s="58" t="s">
        <v>263</v>
      </c>
      <c r="K13" s="58" t="s">
        <v>264</v>
      </c>
      <c r="L13" s="58" t="s">
        <v>255</v>
      </c>
      <c r="M13" s="58" t="s">
        <v>265</v>
      </c>
      <c r="N13" s="58" t="s">
        <v>276</v>
      </c>
      <c r="O13" s="58" t="s">
        <v>262</v>
      </c>
      <c r="P13" s="58" t="s">
        <v>279</v>
      </c>
      <c r="Q13" s="58" t="s">
        <v>256</v>
      </c>
      <c r="R13" s="58" t="s">
        <v>280</v>
      </c>
      <c r="S13" s="58" t="s">
        <v>258</v>
      </c>
      <c r="T13" s="58" t="s">
        <v>281</v>
      </c>
      <c r="U13" s="58" t="s">
        <v>267</v>
      </c>
      <c r="V13" s="63" t="s">
        <v>269</v>
      </c>
      <c r="W13" s="64"/>
      <c r="X13" s="64"/>
      <c r="Y13" s="64"/>
      <c r="Z13" s="65"/>
      <c r="AA13" s="65"/>
      <c r="AB13" s="65"/>
    </row>
    <row r="14" spans="1:28" s="66" customFormat="1" ht="109" customHeight="1">
      <c r="A14" s="58" t="s">
        <v>93</v>
      </c>
      <c r="B14" s="59" t="s">
        <v>104</v>
      </c>
      <c r="C14" s="59" t="s">
        <v>105</v>
      </c>
      <c r="D14" s="59" t="s">
        <v>106</v>
      </c>
      <c r="E14" s="59" t="s">
        <v>107</v>
      </c>
      <c r="F14" s="59"/>
      <c r="G14" s="59" t="s">
        <v>108</v>
      </c>
      <c r="H14" s="58" t="s">
        <v>271</v>
      </c>
      <c r="I14" s="58" t="s">
        <v>92</v>
      </c>
      <c r="J14" s="58" t="s">
        <v>272</v>
      </c>
      <c r="K14" s="58" t="s">
        <v>273</v>
      </c>
      <c r="L14" s="58" t="s">
        <v>274</v>
      </c>
      <c r="M14" s="58" t="s">
        <v>275</v>
      </c>
      <c r="N14" s="58" t="s">
        <v>277</v>
      </c>
      <c r="O14" s="58" t="s">
        <v>262</v>
      </c>
      <c r="P14" s="58" t="s">
        <v>288</v>
      </c>
      <c r="Q14" s="58" t="s">
        <v>282</v>
      </c>
      <c r="R14" s="58" t="s">
        <v>283</v>
      </c>
      <c r="S14" s="59" t="s">
        <v>134</v>
      </c>
      <c r="T14" s="58" t="s">
        <v>284</v>
      </c>
      <c r="U14" s="59" t="s">
        <v>81</v>
      </c>
      <c r="V14" s="63" t="s">
        <v>285</v>
      </c>
      <c r="W14" s="64"/>
      <c r="X14" s="64"/>
      <c r="Y14" s="64"/>
      <c r="Z14" s="65"/>
      <c r="AA14" s="65"/>
      <c r="AB14" s="65"/>
    </row>
    <row r="15" spans="1:28" s="66" customFormat="1" ht="109" customHeight="1">
      <c r="A15" s="58" t="s">
        <v>94</v>
      </c>
      <c r="B15" s="59" t="s">
        <v>104</v>
      </c>
      <c r="C15" s="58" t="s">
        <v>286</v>
      </c>
      <c r="D15" s="59" t="s">
        <v>290</v>
      </c>
      <c r="E15" s="59" t="s">
        <v>107</v>
      </c>
      <c r="F15" s="57" t="s">
        <v>287</v>
      </c>
      <c r="G15" s="59" t="s">
        <v>108</v>
      </c>
      <c r="H15" s="59" t="s">
        <v>291</v>
      </c>
      <c r="I15" s="58" t="s">
        <v>92</v>
      </c>
      <c r="J15" s="59" t="s">
        <v>292</v>
      </c>
      <c r="K15" s="59" t="s">
        <v>293</v>
      </c>
      <c r="L15" s="59" t="s">
        <v>294</v>
      </c>
      <c r="M15" s="58" t="s">
        <v>275</v>
      </c>
      <c r="N15" s="59" t="s">
        <v>295</v>
      </c>
      <c r="O15" s="59" t="s">
        <v>130</v>
      </c>
      <c r="P15" s="58" t="s">
        <v>288</v>
      </c>
      <c r="Q15" s="58" t="s">
        <v>282</v>
      </c>
      <c r="R15" s="59" t="s">
        <v>297</v>
      </c>
      <c r="S15" s="59" t="s">
        <v>258</v>
      </c>
      <c r="T15" s="59" t="s">
        <v>296</v>
      </c>
      <c r="U15" s="59" t="s">
        <v>298</v>
      </c>
      <c r="V15" s="63" t="s">
        <v>289</v>
      </c>
      <c r="W15" s="64"/>
      <c r="X15" s="64"/>
      <c r="Y15" s="64"/>
      <c r="Z15" s="65"/>
      <c r="AA15" s="65"/>
      <c r="AB15" s="65"/>
    </row>
  </sheetData>
  <mergeCells count="4">
    <mergeCell ref="U10:V10"/>
    <mergeCell ref="B10:H10"/>
    <mergeCell ref="I10:N10"/>
    <mergeCell ref="O10:T10"/>
  </mergeCells>
  <phoneticPr fontId="11"/>
  <pageMargins left="0.7" right="0.7" top="0.75" bottom="0.75" header="0.3" footer="0.3"/>
  <pageSetup paperSize="8" scale="25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898"/>
  <sheetViews>
    <sheetView topLeftCell="B1" workbookViewId="0">
      <selection activeCell="I18" sqref="I18"/>
    </sheetView>
  </sheetViews>
  <sheetFormatPr baseColWidth="10" defaultColWidth="14.5" defaultRowHeight="15.75" customHeight="1"/>
  <cols>
    <col min="1" max="1" width="11.1640625" customWidth="1"/>
    <col min="2" max="2" width="24.33203125" customWidth="1"/>
    <col min="3" max="3" width="26.6640625" customWidth="1"/>
    <col min="4" max="4" width="35.5" customWidth="1"/>
    <col min="5" max="5" width="36.5" customWidth="1"/>
    <col min="6" max="6" width="31" customWidth="1"/>
    <col min="7" max="7" width="22.5" customWidth="1"/>
    <col min="8" max="8" width="19.83203125" customWidth="1"/>
    <col min="9" max="9" width="38.83203125" customWidth="1"/>
    <col min="10" max="10" width="25.5" customWidth="1"/>
    <col min="11" max="11" width="24.83203125" customWidth="1"/>
    <col min="12" max="12" width="30" customWidth="1"/>
    <col min="13" max="13" width="44.1640625" customWidth="1"/>
    <col min="14" max="14" width="19.5" customWidth="1"/>
    <col min="15" max="15" width="17.83203125" customWidth="1"/>
    <col min="16" max="16" width="35.5" customWidth="1"/>
    <col min="17" max="17" width="27.5" customWidth="1"/>
    <col min="18" max="19" width="43.6640625" customWidth="1"/>
    <col min="20" max="20" width="37.5" customWidth="1"/>
    <col min="21" max="21" width="34.1640625" customWidth="1"/>
    <col min="22" max="22" width="31.1640625" customWidth="1"/>
    <col min="23" max="23" width="20" customWidth="1"/>
    <col min="24" max="29" width="8.6640625" customWidth="1"/>
  </cols>
  <sheetData>
    <row r="1" spans="1:29" ht="20.25" customHeight="1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3">
      <c r="B4" s="16" t="s">
        <v>11</v>
      </c>
      <c r="C4" s="69" t="s">
        <v>14</v>
      </c>
      <c r="D4" s="68"/>
      <c r="E4" s="68"/>
      <c r="F4" s="68"/>
      <c r="G4" s="68"/>
      <c r="H4" s="68"/>
      <c r="I4" s="71"/>
      <c r="J4" s="70" t="s">
        <v>27</v>
      </c>
      <c r="K4" s="68"/>
      <c r="L4" s="68"/>
      <c r="M4" s="68"/>
      <c r="N4" s="68"/>
      <c r="O4" s="71"/>
      <c r="P4" s="70" t="s">
        <v>33</v>
      </c>
      <c r="Q4" s="68"/>
      <c r="R4" s="68"/>
      <c r="S4" s="68"/>
      <c r="T4" s="68"/>
      <c r="U4" s="71"/>
      <c r="V4" s="67" t="s">
        <v>34</v>
      </c>
      <c r="W4" s="71"/>
    </row>
    <row r="5" spans="1:29" ht="26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5" t="s">
        <v>82</v>
      </c>
      <c r="X6" s="26"/>
      <c r="Y6" s="26"/>
      <c r="Z6" s="26"/>
      <c r="AA6" s="23"/>
      <c r="AB6" s="23"/>
      <c r="AC6" s="23"/>
    </row>
    <row r="7" spans="1:29" ht="12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3">
      <c r="B12" s="16" t="s">
        <v>11</v>
      </c>
      <c r="C12" s="69" t="s">
        <v>98</v>
      </c>
      <c r="D12" s="68"/>
      <c r="E12" s="68"/>
      <c r="F12" s="68"/>
      <c r="G12" s="68"/>
      <c r="H12" s="68"/>
      <c r="I12" s="68"/>
      <c r="J12" s="70" t="s">
        <v>27</v>
      </c>
      <c r="K12" s="68"/>
      <c r="L12" s="68"/>
      <c r="M12" s="68"/>
      <c r="N12" s="68"/>
      <c r="O12" s="68"/>
      <c r="P12" s="70" t="s">
        <v>33</v>
      </c>
      <c r="Q12" s="68"/>
      <c r="R12" s="68"/>
      <c r="S12" s="68"/>
      <c r="T12" s="68"/>
      <c r="U12" s="68"/>
      <c r="V12" s="67" t="s">
        <v>34</v>
      </c>
      <c r="W12" s="68"/>
      <c r="X12" s="13"/>
      <c r="Y12" s="13"/>
      <c r="Z12" s="13"/>
      <c r="AA12" s="13"/>
      <c r="AB12" s="13"/>
      <c r="AC12" s="13"/>
    </row>
    <row r="13" spans="1:29" ht="26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5" t="s">
        <v>113</v>
      </c>
      <c r="X14" s="26"/>
      <c r="Y14" s="26"/>
      <c r="Z14" s="26"/>
      <c r="AA14" s="23"/>
      <c r="AB14" s="23"/>
      <c r="AC14" s="23"/>
    </row>
    <row r="15" spans="1:29" ht="12.75" customHeight="1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5" t="s">
        <v>113</v>
      </c>
      <c r="X15" s="26"/>
      <c r="Y15" s="26"/>
      <c r="Z15" s="26"/>
      <c r="AA15" s="23"/>
      <c r="AB15" s="23"/>
      <c r="AC15" s="23"/>
    </row>
    <row r="16" spans="1:29" ht="12.75" customHeight="1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158</v>
      </c>
      <c r="V16" s="24" t="s">
        <v>159</v>
      </c>
      <c r="W16" s="25" t="s">
        <v>113</v>
      </c>
      <c r="X16" s="26"/>
      <c r="Y16" s="26"/>
      <c r="Z16" s="26"/>
      <c r="AA16" s="23"/>
      <c r="AB16" s="23"/>
      <c r="AC16" s="23"/>
    </row>
    <row r="17" spans="1:29" ht="12.75" customHeight="1">
      <c r="B17" s="24" t="s">
        <v>94</v>
      </c>
      <c r="C17" s="24" t="s">
        <v>104</v>
      </c>
      <c r="D17" s="24" t="s">
        <v>161</v>
      </c>
      <c r="E17" s="24" t="s">
        <v>106</v>
      </c>
      <c r="F17" s="24" t="s">
        <v>162</v>
      </c>
      <c r="G17" s="24" t="s">
        <v>163</v>
      </c>
      <c r="H17" s="24" t="s">
        <v>108</v>
      </c>
      <c r="I17" s="24" t="s">
        <v>164</v>
      </c>
      <c r="J17" s="24" t="s">
        <v>68</v>
      </c>
      <c r="K17" s="24" t="s">
        <v>110</v>
      </c>
      <c r="L17" s="24" t="s">
        <v>70</v>
      </c>
      <c r="M17" s="24" t="s">
        <v>166</v>
      </c>
      <c r="N17" s="24" t="s">
        <v>167</v>
      </c>
      <c r="O17" s="24" t="s">
        <v>73</v>
      </c>
      <c r="P17" s="24" t="s">
        <v>74</v>
      </c>
      <c r="Q17" s="24" t="s">
        <v>168</v>
      </c>
      <c r="R17" s="24" t="s">
        <v>132</v>
      </c>
      <c r="S17" s="24" t="s">
        <v>169</v>
      </c>
      <c r="T17" s="24" t="s">
        <v>121</v>
      </c>
      <c r="U17" s="24" t="s">
        <v>170</v>
      </c>
      <c r="V17" s="24" t="s">
        <v>171</v>
      </c>
      <c r="W17" s="25" t="s">
        <v>113</v>
      </c>
      <c r="X17" s="26"/>
      <c r="Y17" s="26"/>
      <c r="Z17" s="26"/>
      <c r="AA17" s="23"/>
      <c r="AB17" s="23"/>
      <c r="AC17" s="23"/>
    </row>
    <row r="18" spans="1:29" ht="12.75" customHeight="1">
      <c r="B18" s="24" t="s">
        <v>173</v>
      </c>
      <c r="C18" s="24" t="s">
        <v>104</v>
      </c>
      <c r="D18" s="24" t="s">
        <v>161</v>
      </c>
      <c r="E18" s="24" t="s">
        <v>114</v>
      </c>
      <c r="F18" s="24" t="s">
        <v>174</v>
      </c>
      <c r="G18" s="24" t="s">
        <v>115</v>
      </c>
      <c r="H18" s="24" t="s">
        <v>108</v>
      </c>
      <c r="I18" s="24" t="s">
        <v>176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178</v>
      </c>
      <c r="R18" s="24" t="s">
        <v>132</v>
      </c>
      <c r="S18" s="24" t="s">
        <v>169</v>
      </c>
      <c r="T18" s="24" t="s">
        <v>180</v>
      </c>
      <c r="U18" s="24" t="s">
        <v>170</v>
      </c>
      <c r="V18" s="24" t="s">
        <v>171</v>
      </c>
      <c r="W18" s="25" t="s">
        <v>113</v>
      </c>
      <c r="X18" s="26"/>
      <c r="Y18" s="26"/>
      <c r="Z18" s="26"/>
      <c r="AA18" s="23"/>
      <c r="AB18" s="23"/>
      <c r="AC18" s="23"/>
    </row>
    <row r="19" spans="1:29" ht="12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honeticPr fontId="11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88"/>
  <sheetViews>
    <sheetView topLeftCell="A14" workbookViewId="0">
      <selection activeCell="B52" sqref="B52"/>
    </sheetView>
  </sheetViews>
  <sheetFormatPr baseColWidth="10" defaultColWidth="14.5" defaultRowHeight="15.75" customHeight="1"/>
  <cols>
    <col min="1" max="1" width="9.5" customWidth="1"/>
    <col min="2" max="2" width="29.83203125" customWidth="1"/>
    <col min="3" max="3" width="84.5" customWidth="1"/>
    <col min="4" max="4" width="35.5" customWidth="1"/>
    <col min="5" max="5" width="36.5" customWidth="1"/>
    <col min="6" max="6" width="31" customWidth="1"/>
    <col min="7" max="7" width="22.5" customWidth="1"/>
    <col min="8" max="8" width="19.83203125" customWidth="1"/>
    <col min="9" max="9" width="38.83203125" customWidth="1"/>
    <col min="10" max="10" width="25.5" customWidth="1"/>
    <col min="11" max="11" width="24.83203125" customWidth="1"/>
    <col min="12" max="12" width="30" customWidth="1"/>
    <col min="13" max="13" width="44.1640625" customWidth="1"/>
    <col min="14" max="14" width="19.5" customWidth="1"/>
    <col min="15" max="15" width="17.83203125" customWidth="1"/>
    <col min="16" max="16" width="35.5" customWidth="1"/>
    <col min="17" max="17" width="27.5" customWidth="1"/>
    <col min="18" max="18" width="43.6640625" customWidth="1"/>
    <col min="19" max="19" width="23.6640625" customWidth="1"/>
    <col min="20" max="20" width="107.5" customWidth="1"/>
    <col min="21" max="21" width="34.1640625" customWidth="1"/>
    <col min="22" max="22" width="31.1640625" customWidth="1"/>
    <col min="23" max="26" width="8.6640625" customWidth="1"/>
  </cols>
  <sheetData>
    <row r="1" spans="1:26" ht="20.25" customHeight="1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>
      <c r="A56" s="10" t="str">
        <f t="shared" si="8"/>
        <v>EN06</v>
      </c>
      <c r="B56" s="12" t="s">
        <v>249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>
      <c r="A57" s="10" t="str">
        <f t="shared" si="8"/>
        <v>EN07</v>
      </c>
      <c r="B57" s="12" t="s">
        <v>154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>
      <c r="A58" s="10" t="str">
        <f t="shared" si="8"/>
        <v>EN08</v>
      </c>
      <c r="B58" s="12" t="s">
        <v>157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honeticPr fontId="11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3"/>
  <sheetViews>
    <sheetView topLeftCell="A4" workbookViewId="0">
      <selection activeCell="B33" sqref="B33"/>
    </sheetView>
  </sheetViews>
  <sheetFormatPr baseColWidth="10" defaultColWidth="14.5" defaultRowHeight="15.75" customHeight="1"/>
  <cols>
    <col min="2" max="2" width="43.1640625" customWidth="1"/>
    <col min="3" max="3" width="28.5" customWidth="1"/>
    <col min="4" max="4" width="45.6640625" customWidth="1"/>
  </cols>
  <sheetData>
    <row r="1" spans="1:26" ht="15.75" customHeight="1">
      <c r="A1" s="27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15.75" customHeight="1">
      <c r="A2" s="5" t="s">
        <v>43</v>
      </c>
      <c r="B2" s="3"/>
      <c r="C2" s="3"/>
      <c r="D2" s="3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ht="15.75" customHeight="1">
      <c r="A3" s="7" t="s">
        <v>4</v>
      </c>
      <c r="B3" s="8" t="s">
        <v>135</v>
      </c>
      <c r="C3" s="8" t="s">
        <v>6</v>
      </c>
      <c r="D3" s="8" t="s">
        <v>7</v>
      </c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ht="15.75" customHeight="1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ht="15.75" customHeight="1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15.75" customHeight="1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15.75" customHeight="1">
      <c r="A7" s="10" t="str">
        <f t="shared" si="0"/>
        <v>DV04</v>
      </c>
      <c r="B7" s="12" t="s">
        <v>142</v>
      </c>
      <c r="C7" s="12" t="s">
        <v>143</v>
      </c>
      <c r="D7" s="15" t="str">
        <f>$A7 &amp; " - " &amp; $B7</f>
        <v>DV04 - Actor effect is too much</v>
      </c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15.75" customHeight="1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15.75" customHeight="1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15.75" customHeight="1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15.75" customHeight="1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15.75" customHeight="1">
      <c r="A12" s="10" t="str">
        <f t="shared" si="0"/>
        <v>DV09</v>
      </c>
      <c r="B12" s="12" t="s">
        <v>153</v>
      </c>
      <c r="C12" s="12" t="s">
        <v>152</v>
      </c>
      <c r="D12" s="15" t="str">
        <f t="shared" si="1"/>
        <v>DV09 - Actor action after</v>
      </c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15.75" customHeight="1">
      <c r="A13" s="10" t="str">
        <f t="shared" si="0"/>
        <v>DV10</v>
      </c>
      <c r="B13" s="12" t="s">
        <v>155</v>
      </c>
      <c r="C13" s="12" t="s">
        <v>156</v>
      </c>
      <c r="D13" s="15" t="str">
        <f t="shared" si="1"/>
        <v>DV10 - Actor effect is reverse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t="15.75" customHeight="1">
      <c r="A14" s="10" t="str">
        <f t="shared" si="0"/>
        <v>DV11</v>
      </c>
      <c r="B14" s="12" t="s">
        <v>160</v>
      </c>
      <c r="C14" s="12" t="s">
        <v>156</v>
      </c>
      <c r="D14" s="15" t="str">
        <f t="shared" si="1"/>
        <v>DV11 - Actor effect is wrong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ht="15.75" customHeight="1">
      <c r="A15" s="10" t="str">
        <f t="shared" si="0"/>
        <v>DV12</v>
      </c>
      <c r="B15" s="12" t="s">
        <v>165</v>
      </c>
      <c r="C15" s="12" t="s">
        <v>143</v>
      </c>
      <c r="D15" s="15" t="str">
        <f t="shared" si="1"/>
        <v>DV12 - Sensor sensitivity is too high</v>
      </c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ht="15.75" customHeight="1">
      <c r="A16" s="10" t="str">
        <f t="shared" si="0"/>
        <v>DV13</v>
      </c>
      <c r="B16" s="12" t="s">
        <v>172</v>
      </c>
      <c r="C16" s="12" t="s">
        <v>143</v>
      </c>
      <c r="D16" s="15" t="str">
        <f t="shared" si="1"/>
        <v>DV13 - Sensor sensitivity is too low</v>
      </c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ht="15.75" customHeight="1">
      <c r="A17" s="10" t="str">
        <f t="shared" si="0"/>
        <v>DV14</v>
      </c>
      <c r="B17" s="12" t="s">
        <v>175</v>
      </c>
      <c r="C17" s="12" t="s">
        <v>147</v>
      </c>
      <c r="D17" s="15" t="str">
        <f t="shared" si="1"/>
        <v>DV14 - Sensor detection too early</v>
      </c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ht="15.75" customHeight="1">
      <c r="A18" s="10" t="str">
        <f t="shared" si="0"/>
        <v>DV15</v>
      </c>
      <c r="B18" s="12" t="s">
        <v>177</v>
      </c>
      <c r="C18" s="12" t="s">
        <v>147</v>
      </c>
      <c r="D18" s="15" t="str">
        <f t="shared" si="1"/>
        <v>DV15 - Sensor detection too late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ht="15.75" customHeight="1">
      <c r="A19" s="10" t="str">
        <f t="shared" si="0"/>
        <v>DV16</v>
      </c>
      <c r="B19" s="12" t="s">
        <v>179</v>
      </c>
      <c r="C19" s="12" t="s">
        <v>152</v>
      </c>
      <c r="D19" s="15" t="str">
        <f t="shared" si="1"/>
        <v>DV16 - Sensor detection before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ht="15.75" customHeight="1">
      <c r="A20" s="10" t="str">
        <f t="shared" si="0"/>
        <v>DV17</v>
      </c>
      <c r="B20" s="12" t="s">
        <v>181</v>
      </c>
      <c r="C20" s="12" t="s">
        <v>152</v>
      </c>
      <c r="D20" s="15" t="str">
        <f t="shared" si="1"/>
        <v>DV17 - Sensor detection after</v>
      </c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5.75" customHeight="1">
      <c r="A21" s="10" t="str">
        <f t="shared" si="0"/>
        <v>DV18</v>
      </c>
      <c r="B21" s="12" t="s">
        <v>182</v>
      </c>
      <c r="C21" s="12" t="s">
        <v>156</v>
      </c>
      <c r="D21" s="15" t="str">
        <f t="shared" si="1"/>
        <v>DV18 - Sensor detection is reverse</v>
      </c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5.75" customHeight="1">
      <c r="A22" s="10" t="str">
        <f t="shared" si="0"/>
        <v>DV19</v>
      </c>
      <c r="B22" s="12" t="s">
        <v>183</v>
      </c>
      <c r="C22" s="12" t="s">
        <v>156</v>
      </c>
      <c r="D22" s="15" t="str">
        <f t="shared" si="1"/>
        <v>DV19 - Sensor detection is wrong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5.75" customHeight="1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5.75" customHeight="1">
      <c r="A24" s="19"/>
      <c r="B24" s="19"/>
      <c r="C24" s="19"/>
      <c r="D24" s="19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5.75" customHeight="1">
      <c r="A25" s="29"/>
      <c r="B25" s="30"/>
      <c r="C25" s="28"/>
      <c r="D25" s="30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5.75" customHeight="1">
      <c r="A26" s="31" t="s">
        <v>184</v>
      </c>
      <c r="B26" s="32"/>
      <c r="C26" s="33"/>
      <c r="D26" s="32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.75" customHeight="1">
      <c r="A27" s="34" t="s">
        <v>4</v>
      </c>
      <c r="B27" s="35" t="s">
        <v>185</v>
      </c>
      <c r="C27" s="36" t="s">
        <v>6</v>
      </c>
      <c r="D27" s="35" t="s">
        <v>7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5.75" customHeight="1">
      <c r="A28" s="37" t="str">
        <f t="shared" ref="A28:A41" si="2">"EV" &amp; TEXT(ROW()-ROW($A$35), "00")</f>
        <v>EV-07</v>
      </c>
      <c r="B28" s="38" t="s">
        <v>186</v>
      </c>
      <c r="C28" s="39"/>
      <c r="D28" s="40" t="str">
        <f t="shared" ref="D28:D41" si="3">$A28 &amp; " - " &amp; $B28</f>
        <v>EV-07 - None</v>
      </c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5.75" customHeight="1">
      <c r="A29" s="41" t="str">
        <f t="shared" si="2"/>
        <v>EV-06</v>
      </c>
      <c r="B29" s="42" t="s">
        <v>187</v>
      </c>
      <c r="C29" s="39"/>
      <c r="D29" s="43" t="str">
        <f t="shared" si="3"/>
        <v>EV-06 - Front collision with oncoming traffic</v>
      </c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5.75" customHeight="1">
      <c r="A30" s="41" t="str">
        <f t="shared" si="2"/>
        <v>EV-05</v>
      </c>
      <c r="B30" s="42" t="s">
        <v>188</v>
      </c>
      <c r="C30" s="39"/>
      <c r="D30" s="43" t="str">
        <f t="shared" si="3"/>
        <v>EV-05 - Front collision with ahead traffic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customHeight="1">
      <c r="A31" s="37" t="str">
        <f t="shared" si="2"/>
        <v>EV-04</v>
      </c>
      <c r="B31" s="42" t="s">
        <v>71</v>
      </c>
      <c r="C31" s="39"/>
      <c r="D31" s="43" t="str">
        <f t="shared" si="3"/>
        <v>EV-04 - Front collision with obstacle</v>
      </c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customHeight="1">
      <c r="A32" s="37" t="str">
        <f t="shared" si="2"/>
        <v>EV-03</v>
      </c>
      <c r="B32" s="38" t="s">
        <v>189</v>
      </c>
      <c r="C32" s="44"/>
      <c r="D32" s="40" t="str">
        <f t="shared" si="3"/>
        <v>EV-03 - Rear collision with trailing traffic</v>
      </c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customHeight="1">
      <c r="A33" s="37" t="str">
        <f t="shared" si="2"/>
        <v>EV-02</v>
      </c>
      <c r="B33" s="38" t="s">
        <v>190</v>
      </c>
      <c r="C33" s="39"/>
      <c r="D33" s="40" t="str">
        <f t="shared" si="3"/>
        <v>EV-02 - Side collision with other traffic</v>
      </c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5.75" customHeight="1">
      <c r="A34" s="37" t="str">
        <f t="shared" si="2"/>
        <v>EV-01</v>
      </c>
      <c r="B34" s="38" t="s">
        <v>191</v>
      </c>
      <c r="C34" s="39"/>
      <c r="D34" s="40" t="str">
        <f t="shared" si="3"/>
        <v>EV-01 - Side collision with obstacle</v>
      </c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customHeight="1">
      <c r="A35" s="37" t="str">
        <f t="shared" si="2"/>
        <v>EV00</v>
      </c>
      <c r="B35" s="38" t="s">
        <v>192</v>
      </c>
      <c r="C35" s="39"/>
      <c r="D35" s="40" t="str">
        <f t="shared" si="3"/>
        <v>EV00 - Collision with other vehicle</v>
      </c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15.75" customHeight="1">
      <c r="A36" s="37" t="str">
        <f t="shared" si="2"/>
        <v>EV01</v>
      </c>
      <c r="B36" s="38" t="s">
        <v>193</v>
      </c>
      <c r="C36" s="39"/>
      <c r="D36" s="40" t="str">
        <f t="shared" si="3"/>
        <v>EV01 - Collision with train</v>
      </c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5.75" customHeight="1">
      <c r="A37" s="37" t="str">
        <f t="shared" si="2"/>
        <v>EV02</v>
      </c>
      <c r="B37" s="38" t="s">
        <v>194</v>
      </c>
      <c r="C37" s="39"/>
      <c r="D37" s="40" t="str">
        <f t="shared" si="3"/>
        <v>EV02 - Collision with pedestrian</v>
      </c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5.75" customHeight="1">
      <c r="A38" s="37" t="str">
        <f t="shared" si="2"/>
        <v>EV03</v>
      </c>
      <c r="B38" s="38" t="s">
        <v>195</v>
      </c>
      <c r="C38" s="39"/>
      <c r="D38" s="40" t="str">
        <f t="shared" si="3"/>
        <v>EV03 - Car spins out of control</v>
      </c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5.75" customHeight="1">
      <c r="A39" s="37" t="str">
        <f t="shared" si="2"/>
        <v>EV04</v>
      </c>
      <c r="B39" s="38" t="s">
        <v>196</v>
      </c>
      <c r="C39" s="39"/>
      <c r="D39" s="40" t="str">
        <f t="shared" si="3"/>
        <v>EV04 - Car comes off the road</v>
      </c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ht="15.75" customHeight="1">
      <c r="A40" s="37" t="str">
        <f t="shared" si="2"/>
        <v>EV05</v>
      </c>
      <c r="B40" s="38" t="s">
        <v>197</v>
      </c>
      <c r="C40" s="39"/>
      <c r="D40" s="40" t="str">
        <f t="shared" si="3"/>
        <v>EV05 - Car catches file</v>
      </c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ht="15.75" customHeight="1">
      <c r="A41" s="37" t="str">
        <f t="shared" si="2"/>
        <v>EV06</v>
      </c>
      <c r="B41" s="38" t="s">
        <v>31</v>
      </c>
      <c r="C41" s="39"/>
      <c r="D41" s="40" t="str">
        <f t="shared" si="3"/>
        <v>EV06 - N/A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5.75" customHeight="1">
      <c r="A42" s="45"/>
      <c r="B42" s="46"/>
      <c r="C42" s="47"/>
      <c r="D42" s="46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ht="15.75" customHeight="1">
      <c r="A43" s="30"/>
      <c r="B43" s="30"/>
      <c r="C43" s="28"/>
      <c r="D43" s="30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5.75" customHeight="1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5.75" customHeight="1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5.75" customHeight="1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ht="13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3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3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ht="13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ht="13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3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3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3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3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3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ht="13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3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ht="13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3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ht="13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3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3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ht="13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3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ht="13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3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ht="13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ht="13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3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ht="13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ht="13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3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ht="13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ht="13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3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ht="13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3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3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ht="13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3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3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ht="13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3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ht="13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3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3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3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3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ht="13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3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3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ht="13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3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3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3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3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ht="13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ht="13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ht="13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ht="13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3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3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3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3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ht="13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ht="13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ht="13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3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 ht="13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 ht="13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3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ht="13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3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3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ht="13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3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ht="13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ht="13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ht="13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3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3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3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3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3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ht="13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ht="13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13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13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ht="13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ht="13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13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3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13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13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13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13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3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3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3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13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3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ht="13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3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ht="13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ht="13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13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3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3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ht="13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3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3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3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ht="13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3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3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ht="13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ht="13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3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ht="13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ht="13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ht="13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ht="13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3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3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3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3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3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3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3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ht="13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3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ht="13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ht="13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3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ht="13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3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3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ht="13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3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3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ht="13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ht="13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ht="13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ht="13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ht="13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ht="13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3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ht="13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ht="13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3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ht="13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3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ht="13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ht="13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ht="13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ht="13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ht="13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3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ht="13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3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ht="13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3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3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3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ht="13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ht="13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3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3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3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3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ht="13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3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3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3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ht="13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3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3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3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 ht="13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3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3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3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3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 ht="13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3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 ht="13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3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 ht="13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3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 ht="13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3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3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 ht="13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 ht="13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 ht="13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 ht="13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 ht="13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 ht="13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3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3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3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3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3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 ht="13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 ht="13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3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3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3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3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3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1:26" ht="13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3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3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1:26" ht="13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3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3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1:26" ht="13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3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3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3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1:26" ht="13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1:26" ht="13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1:26" ht="13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1:26" ht="13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3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3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1:26" ht="13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3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1:26" ht="13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1:26" ht="13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1:26" ht="13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1:26" ht="13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1:26" ht="13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1:26" ht="13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1:26" ht="13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1:26" ht="13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3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3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3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3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3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3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3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3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3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3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3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3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3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3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3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1:26" ht="13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3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3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3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3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3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3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3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3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1:26" ht="13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3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3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3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1:26" ht="13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1:26" ht="13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3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3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1:26" ht="13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3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3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3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3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3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3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3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3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3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3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3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3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3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3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3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3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3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1:26" ht="13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3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1:26" ht="13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3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3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3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3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3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3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3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3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3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3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3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3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3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3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3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3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3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3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3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3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3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1:26" ht="13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3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3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3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3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3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3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3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3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3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3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3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3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3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3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3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3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3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3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3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3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1:26" ht="13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3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3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3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3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3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3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3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3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3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3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3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3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3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3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3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3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3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3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3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3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3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3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3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3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3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3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3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3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3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3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3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3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3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3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3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3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3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3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3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3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3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3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3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3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3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3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3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3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3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3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3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3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3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3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3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3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3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3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3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3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3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3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3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3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3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3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3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3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3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3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3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3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3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3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3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3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3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3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3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3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3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3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3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3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3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3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3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3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3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3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3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3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3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3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3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3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3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3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3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3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3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3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3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3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3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3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3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3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3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3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3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3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3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3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3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3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3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3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3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3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3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3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3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3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3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3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3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3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3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3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3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3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3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3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3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3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3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3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3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3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3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3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3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3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3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3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3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3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3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3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3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3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3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3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3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3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3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3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3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3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3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3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3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3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3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3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3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3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3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3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3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3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3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3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3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3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3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3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3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 ht="13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ht="13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1:26" ht="13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ht="13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1:26" ht="13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1:26" ht="13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ht="13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1:26" ht="13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1:26" ht="13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ht="13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ht="13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1:26" ht="13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1:26" ht="13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ht="13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ht="13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ht="13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ht="13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1:26" ht="13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ht="13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1:26" ht="13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1:26" ht="13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ht="13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1:26" ht="13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1:26" ht="13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1:26" ht="13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ht="13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1:26" ht="13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1:26" ht="13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1:26" ht="13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ht="13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1:26" ht="13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ht="13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1:26" ht="13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1:26" ht="13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ht="13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1:26" ht="13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1:26" ht="13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1:26" ht="13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1:26" ht="13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1:26" ht="13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26" ht="13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1:26" ht="13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1:26" ht="13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1:26" ht="13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1:26" ht="13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1:26" ht="13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1:26" ht="13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1:26" ht="13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1:26" ht="13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1:26" ht="13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1:26" ht="13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1:26" ht="13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1:26" ht="13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1:26" ht="13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1:26" ht="13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1:26" ht="13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1:26" ht="13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1:26" ht="13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1:26" ht="13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1:26" ht="13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1:26" ht="13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1:26" ht="13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1:26" ht="13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1:26" ht="13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1:26" ht="13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ht="13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1:26" ht="13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1:26" ht="13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1:26" ht="13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1:26" ht="13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1:26" ht="13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1:26" ht="13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1:26" ht="13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1:26" ht="13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ht="13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1:26" ht="13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1:26" ht="13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1:26" ht="13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1:26" ht="13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1:26" ht="13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1:26" ht="13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1:26" ht="13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1:26" ht="13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1:26" ht="13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1:26" ht="13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1:26" ht="13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1:26" ht="13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1:26" ht="13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1:26" ht="13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1:26" ht="13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1:26" ht="13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ht="13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1:26" ht="13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1:26" ht="13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1:26" ht="13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1:26" ht="13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1:26" ht="13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1:26" ht="13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1:26" ht="13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1:26" ht="13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1:26" ht="13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1:26" ht="13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1:26" ht="13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1:26" ht="13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1:26" ht="13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1:26" ht="13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1:26" ht="13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ht="13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1:26" ht="13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1:26" ht="13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1:26" ht="13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1:26" ht="13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ht="13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1:26" ht="13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1:26" ht="13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ht="13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1:26" ht="13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ht="13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1:26" ht="13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1:26" ht="13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1:26" ht="13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1:26" ht="13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1:26" ht="13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1:26" ht="13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1:26" ht="13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1:26" ht="13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1:26" ht="13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1:26" ht="13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1:26" ht="13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1:26" ht="13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1:26" ht="13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1:26" ht="13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1:26" ht="13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1:26" ht="13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1:26" ht="13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1:26" ht="13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1:26" ht="13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1:26" ht="13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1:26" ht="13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1:26" ht="13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1:26" ht="13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1:26" ht="13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1:26" ht="13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1:26" ht="13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1:26" ht="13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1:26" ht="13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1:26" ht="13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1:26" ht="13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1:26" ht="13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1:26" ht="13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1:26" ht="13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1:26" ht="13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1:26" ht="13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1:26" ht="13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1:26" ht="13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1:26" ht="13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1:26" ht="13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1:26" ht="13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1:26" ht="13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1:26" ht="13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1:26" ht="13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1:26" ht="13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1:26" ht="13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1:26" ht="13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1:26" ht="13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1:26" ht="13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1:26" ht="13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ht="13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1:26" ht="13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ht="13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1:26" ht="13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1:26" ht="13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1:26" ht="13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1:26" ht="13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1:26" ht="13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1:26" ht="13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1:26" ht="13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1:26" ht="13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1:26" ht="13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1:26" ht="13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1:26" ht="13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1:26" ht="13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1:26" ht="13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1:26" ht="13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1:26" ht="13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1:26" ht="13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1:26" ht="13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1:26" ht="13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1:26" ht="13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ht="13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ht="13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1:26" ht="13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1:26" ht="13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1:26" ht="13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1:26" ht="13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1:26" ht="13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1:26" ht="13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1:26" ht="13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1:26" ht="13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1:26" ht="13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1:26" ht="13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1:26" ht="13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1:26" ht="13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1:26" ht="13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1:26" ht="13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1:26" ht="13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1:26" ht="13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1:26" ht="13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1:26" ht="13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1:26" ht="13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1:26" ht="13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1:26" ht="13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1:26" ht="13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1:26" ht="13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1:26" ht="13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1:26" ht="13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1:26" ht="13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1:26" ht="13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1:26" ht="13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1:26" ht="13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1:26" ht="13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1:26" ht="13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ht="13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1:26" ht="13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1:26" ht="13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1:26" ht="13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1:26" ht="13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 ht="13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1:26" ht="13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1:26" ht="13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1:26" ht="13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1:26" ht="13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1:26" ht="13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1:26" ht="13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1:26" ht="13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1:26" ht="13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 ht="13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1:26" ht="13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1:26" ht="13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1:26" ht="13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 ht="13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1:26" ht="13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1:26" ht="13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1:26" ht="13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1:26" ht="13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1:26" ht="13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1:26" ht="13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1:26" ht="13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1:26" ht="13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1:26" ht="13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1:26" ht="13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1:26" ht="13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1:26" ht="13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1:26" ht="13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1:26" ht="13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1:26" ht="13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1:26" ht="13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1:26" ht="13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1:26" ht="13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1:26" ht="13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1:26" ht="13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1:26" ht="13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1:26" ht="13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1:26" ht="13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1:26" ht="13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1:26" ht="13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1:26" ht="13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1:26" ht="13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1:26" ht="13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1:26" ht="13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1:26" ht="13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1:26" ht="13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1:26" ht="13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1:26" ht="13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1:26" ht="13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1:26" ht="13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1:26" ht="13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1:26" ht="13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1:26" ht="13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spans="1:26" ht="13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spans="1:26" ht="13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spans="1:26" ht="13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spans="1:26" ht="13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spans="1:26" ht="13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spans="1:26" ht="13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spans="1:26" ht="13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spans="1:26" ht="13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spans="1:26" ht="13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spans="1:26" ht="13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spans="1:26" ht="13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spans="1:26" ht="13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spans="1:26" ht="13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1:26" ht="13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1:26" ht="13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1:26" ht="13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spans="1:26" ht="13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spans="1:26" ht="13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spans="1:26" ht="13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spans="1:26" ht="13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spans="1:26" ht="13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spans="1:26" ht="13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spans="1:26" ht="13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spans="1:26" ht="13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spans="1:26" ht="13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spans="1:26" ht="13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spans="1:26" ht="13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spans="1:26" ht="13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spans="1:26" ht="13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spans="1:26" ht="13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spans="1:26" ht="13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spans="1:26" ht="13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spans="1:26" ht="13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spans="1:26" ht="13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spans="1:26" ht="13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spans="1:26" ht="13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spans="1:26" ht="13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spans="1:26" ht="13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spans="1:26" ht="13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spans="1:26" ht="13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spans="1:26" ht="13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spans="1:26" ht="13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spans="1:26" ht="13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spans="1:26" ht="13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spans="1:26" ht="13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spans="1:26" ht="13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spans="1:26" ht="13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spans="1:26" ht="13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spans="1:26" ht="13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spans="1:26" ht="13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spans="1:26" ht="13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spans="1:26" ht="13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spans="1:26" ht="13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spans="1:26" ht="13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spans="1:26" ht="13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spans="1:26" ht="13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spans="1:26" ht="13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spans="1:26" ht="13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spans="1:26" ht="13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spans="1:26" ht="13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spans="1:26" ht="13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spans="1:26" ht="13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spans="1:26" ht="13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spans="1:26" ht="13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spans="1:26" ht="13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spans="1:26" ht="13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spans="1:26" ht="13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spans="1:26" ht="13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spans="1:26" ht="13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spans="1:26" ht="13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spans="1:26" ht="13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spans="1:26" ht="13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spans="1:26" ht="13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spans="1:26" ht="13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spans="1:26" ht="13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spans="1:26" ht="13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spans="1:26" ht="13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spans="1:26" ht="13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spans="1:26" ht="13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spans="1:26" ht="13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spans="1:26" ht="13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spans="1:26" ht="13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spans="1:26" ht="13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spans="1:26" ht="13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spans="1:26" ht="13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spans="1:26" ht="13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spans="1:26" ht="13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spans="1:26" ht="13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spans="1:26" ht="13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spans="1:26" ht="13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spans="1:26" ht="13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spans="1:26" ht="13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spans="1:26" ht="13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spans="1:26" ht="13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spans="1:26" ht="13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spans="1:26" ht="13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spans="1:26" ht="13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spans="1:26" ht="13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spans="1:26" ht="13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spans="1:26" ht="13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spans="1:26" ht="13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spans="1:26" ht="13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spans="1:26" ht="13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spans="1:26" ht="13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spans="1:26" ht="13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spans="1:26" ht="13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spans="1:26" ht="13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spans="1:26" ht="13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spans="1:26" ht="13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spans="1:26" ht="13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spans="1:26" ht="13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spans="1:26" ht="13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spans="1:26" ht="13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spans="1:26" ht="13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spans="1:26" ht="13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spans="1:26" ht="13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spans="1:26" ht="13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spans="1:26" ht="13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spans="1:26" ht="13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spans="1:26" ht="13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spans="1:26" ht="13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spans="1:26" ht="13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spans="1:26" ht="13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spans="1:26" ht="13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spans="1:26" ht="13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spans="1:26" ht="13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spans="1:26" ht="13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spans="1:26" ht="13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spans="1:26" ht="13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spans="1:26" ht="13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spans="1:26" ht="13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spans="1:26" ht="13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spans="1:26" ht="13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spans="1:26" ht="13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spans="1:26" ht="13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spans="1:26" ht="13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spans="1:26" ht="13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spans="1:26" ht="13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spans="1:26" ht="13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spans="1:26" ht="13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spans="1:26" ht="13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spans="1:26" ht="13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spans="1:26" ht="13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spans="1:26" ht="13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spans="1:26" ht="13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spans="1:26" ht="13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spans="1:26" ht="13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spans="1:26" ht="13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spans="1:26" ht="13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spans="1:26" ht="13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spans="1:26" ht="13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spans="1:26" ht="13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spans="1:26" ht="13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spans="1:26" ht="13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spans="1:26" ht="13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spans="1:26" ht="13"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spans="1:26" ht="13"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spans="1:26" ht="13"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spans="1:26" ht="13"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spans="1:26" ht="13"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spans="1:26" ht="13"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spans="5:26" ht="13"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spans="5:26" ht="13"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spans="5:26" ht="13"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spans="5:26" ht="13"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spans="5:26" ht="13"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spans="5:26" ht="13"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spans="5:26" ht="13"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spans="5:26" ht="13"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  <row r="1001" spans="5:26" ht="13">
      <c r="E1001" s="28"/>
      <c r="F1001" s="28"/>
      <c r="G1001" s="28"/>
      <c r="H1001" s="28"/>
      <c r="I1001" s="28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  <c r="Y1001" s="28"/>
      <c r="Z1001" s="28"/>
    </row>
    <row r="1002" spans="5:26" ht="13">
      <c r="E1002" s="28"/>
      <c r="F1002" s="28"/>
      <c r="G1002" s="28"/>
      <c r="H1002" s="28"/>
      <c r="I1002" s="28"/>
      <c r="J1002" s="28"/>
      <c r="K1002" s="28"/>
      <c r="L1002" s="28"/>
      <c r="M1002" s="28"/>
      <c r="N1002" s="28"/>
      <c r="O1002" s="28"/>
      <c r="P1002" s="28"/>
      <c r="Q1002" s="28"/>
      <c r="R1002" s="28"/>
      <c r="S1002" s="28"/>
      <c r="T1002" s="28"/>
      <c r="U1002" s="28"/>
      <c r="V1002" s="28"/>
      <c r="W1002" s="28"/>
      <c r="X1002" s="28"/>
      <c r="Y1002" s="28"/>
      <c r="Z1002" s="28"/>
    </row>
    <row r="1003" spans="5:26" ht="13">
      <c r="E1003" s="28"/>
      <c r="F1003" s="28"/>
      <c r="G1003" s="28"/>
      <c r="H1003" s="28"/>
      <c r="I1003" s="28"/>
      <c r="J1003" s="28"/>
      <c r="K1003" s="28"/>
      <c r="L1003" s="28"/>
      <c r="M1003" s="28"/>
      <c r="N1003" s="28"/>
      <c r="O1003" s="28"/>
      <c r="P1003" s="28"/>
      <c r="Q1003" s="28"/>
      <c r="R1003" s="28"/>
      <c r="S1003" s="28"/>
      <c r="T1003" s="28"/>
      <c r="U1003" s="28"/>
      <c r="V1003" s="28"/>
      <c r="W1003" s="28"/>
      <c r="X1003" s="28"/>
      <c r="Y1003" s="28"/>
      <c r="Z1003" s="28"/>
    </row>
  </sheetData>
  <phoneticPr fontId="11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4"/>
  <sheetViews>
    <sheetView workbookViewId="0">
      <selection activeCell="B23" sqref="B23"/>
    </sheetView>
  </sheetViews>
  <sheetFormatPr baseColWidth="10" defaultColWidth="14.5" defaultRowHeight="15.75" customHeight="1"/>
  <cols>
    <col min="2" max="2" width="29.83203125" customWidth="1"/>
    <col min="3" max="4" width="51.5" customWidth="1"/>
    <col min="5" max="5" width="33.6640625" customWidth="1"/>
  </cols>
  <sheetData>
    <row r="1" spans="1:26" ht="12.75" customHeight="1">
      <c r="A1" s="5" t="s">
        <v>198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>
      <c r="A2" s="7" t="s">
        <v>4</v>
      </c>
      <c r="B2" s="8" t="s">
        <v>199</v>
      </c>
      <c r="C2" s="8" t="s">
        <v>200</v>
      </c>
      <c r="D2" s="8" t="s">
        <v>201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48" t="s">
        <v>202</v>
      </c>
      <c r="B3" s="12" t="s">
        <v>203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>
      <c r="A4" s="48" t="s">
        <v>204</v>
      </c>
      <c r="B4" s="12" t="s">
        <v>205</v>
      </c>
      <c r="C4" s="12" t="s">
        <v>206</v>
      </c>
      <c r="D4" s="12" t="s">
        <v>207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>
      <c r="A5" s="48" t="s">
        <v>208</v>
      </c>
      <c r="B5" s="12" t="s">
        <v>209</v>
      </c>
      <c r="C5" s="12" t="s">
        <v>210</v>
      </c>
      <c r="D5" s="12" t="s">
        <v>211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>
      <c r="A6" s="48" t="s">
        <v>212</v>
      </c>
      <c r="B6" s="12" t="s">
        <v>213</v>
      </c>
      <c r="C6" s="12" t="s">
        <v>214</v>
      </c>
      <c r="D6" s="12" t="s">
        <v>215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48" t="s">
        <v>216</v>
      </c>
      <c r="B7" s="12" t="s">
        <v>217</v>
      </c>
      <c r="C7" s="12" t="s">
        <v>218</v>
      </c>
      <c r="D7" s="12" t="s">
        <v>219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>
      <c r="A10" s="5" t="s">
        <v>220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>
      <c r="A11" s="7" t="s">
        <v>4</v>
      </c>
      <c r="B11" s="8" t="s">
        <v>199</v>
      </c>
      <c r="C11" s="8" t="s">
        <v>6</v>
      </c>
      <c r="D11" s="8" t="s">
        <v>221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48" t="s">
        <v>222</v>
      </c>
      <c r="B12" s="12" t="s">
        <v>223</v>
      </c>
      <c r="C12" s="12" t="s">
        <v>223</v>
      </c>
      <c r="D12" s="12" t="s">
        <v>224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48" t="s">
        <v>226</v>
      </c>
      <c r="B13" s="12" t="s">
        <v>227</v>
      </c>
      <c r="C13" s="12" t="s">
        <v>227</v>
      </c>
      <c r="D13" s="12" t="s">
        <v>228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>
      <c r="A14" s="48" t="s">
        <v>229</v>
      </c>
      <c r="B14" s="12" t="s">
        <v>230</v>
      </c>
      <c r="C14" s="12" t="s">
        <v>231</v>
      </c>
      <c r="D14" s="12" t="s">
        <v>232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>
      <c r="A15" s="48" t="s">
        <v>233</v>
      </c>
      <c r="B15" s="12" t="s">
        <v>234</v>
      </c>
      <c r="C15" s="12" t="s">
        <v>235</v>
      </c>
      <c r="D15" s="12" t="s">
        <v>236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>
      <c r="A18" s="5" t="s">
        <v>225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>
      <c r="A19" s="7" t="s">
        <v>4</v>
      </c>
      <c r="B19" s="8" t="s">
        <v>199</v>
      </c>
      <c r="C19" s="49" t="s">
        <v>6</v>
      </c>
      <c r="D19" s="50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>
      <c r="A20" s="48" t="s">
        <v>237</v>
      </c>
      <c r="B20" s="12" t="s">
        <v>238</v>
      </c>
      <c r="C20" s="51" t="s">
        <v>238</v>
      </c>
      <c r="D20" s="52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>
      <c r="A21" s="48" t="s">
        <v>239</v>
      </c>
      <c r="B21" s="12" t="s">
        <v>240</v>
      </c>
      <c r="C21" s="51" t="s">
        <v>241</v>
      </c>
      <c r="D21" s="52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>
      <c r="A22" s="48" t="s">
        <v>242</v>
      </c>
      <c r="B22" s="12" t="s">
        <v>243</v>
      </c>
      <c r="C22" s="51" t="s">
        <v>244</v>
      </c>
      <c r="D22" s="52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>
      <c r="A23" s="48" t="s">
        <v>245</v>
      </c>
      <c r="B23" s="12" t="s">
        <v>246</v>
      </c>
      <c r="C23" s="60" t="s">
        <v>259</v>
      </c>
      <c r="D23" s="52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>
      <c r="A24" s="19"/>
      <c r="B24" s="19"/>
      <c r="C24" s="54"/>
      <c r="D24" s="55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honeticPr fontId="11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15"/>
  <sheetViews>
    <sheetView workbookViewId="0"/>
  </sheetViews>
  <sheetFormatPr baseColWidth="10" defaultColWidth="14.5" defaultRowHeight="15.75" customHeight="1"/>
  <sheetData>
    <row r="2" spans="2:7" ht="15.75" customHeight="1">
      <c r="B2" s="75" t="s">
        <v>225</v>
      </c>
      <c r="C2" s="76" t="s">
        <v>198</v>
      </c>
      <c r="D2" s="78" t="s">
        <v>220</v>
      </c>
      <c r="E2" s="79"/>
      <c r="F2" s="79"/>
      <c r="G2" s="80"/>
    </row>
    <row r="3" spans="2:7" ht="15.75" customHeight="1">
      <c r="B3" s="74"/>
      <c r="C3" s="77"/>
      <c r="D3" s="53" t="s">
        <v>222</v>
      </c>
      <c r="E3" s="53" t="s">
        <v>226</v>
      </c>
      <c r="F3" s="53" t="s">
        <v>229</v>
      </c>
      <c r="G3" s="53" t="s">
        <v>233</v>
      </c>
    </row>
    <row r="4" spans="2:7" ht="15.75" customHeight="1">
      <c r="B4" s="72" t="s">
        <v>239</v>
      </c>
      <c r="C4" s="56" t="s">
        <v>204</v>
      </c>
      <c r="D4" s="56" t="s">
        <v>81</v>
      </c>
      <c r="E4" s="56" t="s">
        <v>81</v>
      </c>
      <c r="F4" s="56" t="s">
        <v>81</v>
      </c>
      <c r="G4" s="56" t="s">
        <v>81</v>
      </c>
    </row>
    <row r="5" spans="2:7" ht="15.75" customHeight="1">
      <c r="B5" s="73"/>
      <c r="C5" s="56" t="s">
        <v>208</v>
      </c>
      <c r="D5" s="56" t="s">
        <v>81</v>
      </c>
      <c r="E5" s="56" t="s">
        <v>81</v>
      </c>
      <c r="F5" s="56" t="s">
        <v>81</v>
      </c>
      <c r="G5" s="56" t="s">
        <v>81</v>
      </c>
    </row>
    <row r="6" spans="2:7" ht="15.75" customHeight="1">
      <c r="B6" s="73"/>
      <c r="C6" s="56" t="s">
        <v>212</v>
      </c>
      <c r="D6" s="56" t="s">
        <v>81</v>
      </c>
      <c r="E6" s="56" t="s">
        <v>81</v>
      </c>
      <c r="F6" s="56" t="s">
        <v>81</v>
      </c>
      <c r="G6" s="56" t="s">
        <v>159</v>
      </c>
    </row>
    <row r="7" spans="2:7" ht="15.75" customHeight="1">
      <c r="B7" s="74"/>
      <c r="C7" s="56" t="s">
        <v>216</v>
      </c>
      <c r="D7" s="56" t="s">
        <v>81</v>
      </c>
      <c r="E7" s="56" t="s">
        <v>81</v>
      </c>
      <c r="F7" s="56" t="s">
        <v>159</v>
      </c>
      <c r="G7" s="56" t="s">
        <v>171</v>
      </c>
    </row>
    <row r="8" spans="2:7" ht="15.75" customHeight="1">
      <c r="B8" s="72" t="s">
        <v>242</v>
      </c>
      <c r="C8" s="56" t="s">
        <v>204</v>
      </c>
      <c r="D8" s="56" t="s">
        <v>81</v>
      </c>
      <c r="E8" s="56" t="s">
        <v>81</v>
      </c>
      <c r="F8" s="56" t="s">
        <v>81</v>
      </c>
      <c r="G8" s="56" t="s">
        <v>81</v>
      </c>
    </row>
    <row r="9" spans="2:7" ht="15.75" customHeight="1">
      <c r="B9" s="73"/>
      <c r="C9" s="56" t="s">
        <v>208</v>
      </c>
      <c r="D9" s="56" t="s">
        <v>81</v>
      </c>
      <c r="E9" s="56" t="s">
        <v>81</v>
      </c>
      <c r="F9" s="56" t="s">
        <v>81</v>
      </c>
      <c r="G9" s="56" t="s">
        <v>159</v>
      </c>
    </row>
    <row r="10" spans="2:7" ht="15.75" customHeight="1">
      <c r="B10" s="73"/>
      <c r="C10" s="56" t="s">
        <v>212</v>
      </c>
      <c r="D10" s="56" t="s">
        <v>81</v>
      </c>
      <c r="E10" s="56" t="s">
        <v>81</v>
      </c>
      <c r="F10" s="56" t="s">
        <v>159</v>
      </c>
      <c r="G10" s="56" t="s">
        <v>171</v>
      </c>
    </row>
    <row r="11" spans="2:7" ht="15.75" customHeight="1">
      <c r="B11" s="74"/>
      <c r="C11" s="56" t="s">
        <v>216</v>
      </c>
      <c r="D11" s="56" t="s">
        <v>81</v>
      </c>
      <c r="E11" s="56" t="s">
        <v>159</v>
      </c>
      <c r="F11" s="56" t="s">
        <v>171</v>
      </c>
      <c r="G11" s="56" t="s">
        <v>247</v>
      </c>
    </row>
    <row r="12" spans="2:7" ht="15.75" customHeight="1">
      <c r="B12" s="72" t="s">
        <v>245</v>
      </c>
      <c r="C12" s="56" t="s">
        <v>204</v>
      </c>
      <c r="D12" s="56" t="s">
        <v>81</v>
      </c>
      <c r="E12" s="56" t="s">
        <v>81</v>
      </c>
      <c r="F12" s="56" t="s">
        <v>81</v>
      </c>
      <c r="G12" s="56" t="s">
        <v>159</v>
      </c>
    </row>
    <row r="13" spans="2:7" ht="15.75" customHeight="1">
      <c r="B13" s="73"/>
      <c r="C13" s="56" t="s">
        <v>208</v>
      </c>
      <c r="D13" s="56" t="s">
        <v>81</v>
      </c>
      <c r="E13" s="56" t="s">
        <v>81</v>
      </c>
      <c r="F13" s="56" t="s">
        <v>159</v>
      </c>
      <c r="G13" s="56" t="s">
        <v>171</v>
      </c>
    </row>
    <row r="14" spans="2:7" ht="15.75" customHeight="1">
      <c r="B14" s="73"/>
      <c r="C14" s="56" t="s">
        <v>212</v>
      </c>
      <c r="D14" s="56" t="s">
        <v>81</v>
      </c>
      <c r="E14" s="56" t="s">
        <v>159</v>
      </c>
      <c r="F14" s="56" t="s">
        <v>171</v>
      </c>
      <c r="G14" s="56" t="s">
        <v>247</v>
      </c>
    </row>
    <row r="15" spans="2:7" ht="15.75" customHeight="1">
      <c r="B15" s="74"/>
      <c r="C15" s="56" t="s">
        <v>216</v>
      </c>
      <c r="D15" s="56" t="s">
        <v>81</v>
      </c>
      <c r="E15" s="56" t="s">
        <v>171</v>
      </c>
      <c r="F15" s="56" t="s">
        <v>247</v>
      </c>
      <c r="G15" s="56" t="s">
        <v>248</v>
      </c>
    </row>
  </sheetData>
  <mergeCells count="6">
    <mergeCell ref="B12:B15"/>
    <mergeCell ref="B2:B3"/>
    <mergeCell ref="C2:C3"/>
    <mergeCell ref="D2:G2"/>
    <mergeCell ref="B4:B7"/>
    <mergeCell ref="B8:B11"/>
  </mergeCells>
  <phoneticPr fontId="1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尾山昌太郎</cp:lastModifiedBy>
  <cp:lastPrinted>2018-04-12T22:28:26Z</cp:lastPrinted>
  <dcterms:modified xsi:type="dcterms:W3CDTF">2018-04-12T22:28:32Z</dcterms:modified>
</cp:coreProperties>
</file>