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0.29\fileserver05\個人用\佐藤\"/>
    </mc:Choice>
  </mc:AlternateContent>
  <bookViews>
    <workbookView xWindow="0" yWindow="0" windowWidth="19200" windowHeight="7545" activeTab="2"/>
  </bookViews>
  <sheets>
    <sheet name="中級" sheetId="7" r:id="rId1"/>
    <sheet name="上級" sheetId="3" r:id="rId2"/>
    <sheet name="ENEMY" sheetId="9" r:id="rId3"/>
    <sheet name="ATTACK" sheetId="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7" l="1"/>
  <c r="D11" i="3" l="1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D7" i="7"/>
  <c r="E7" i="7" l="1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F6" i="7"/>
  <c r="G6" i="7"/>
  <c r="H6" i="7"/>
  <c r="J6" i="7"/>
  <c r="K6" i="7"/>
  <c r="L6" i="7"/>
  <c r="M6" i="7"/>
  <c r="N6" i="7"/>
  <c r="O6" i="7"/>
  <c r="P6" i="7"/>
  <c r="Q6" i="7"/>
  <c r="R6" i="7"/>
  <c r="S6" i="7"/>
  <c r="T6" i="7"/>
  <c r="D10" i="7"/>
  <c r="N21" i="9" l="1"/>
  <c r="M27" i="9"/>
  <c r="L27" i="9"/>
  <c r="M30" i="9"/>
  <c r="N30" i="9" s="1"/>
  <c r="M29" i="9"/>
  <c r="N29" i="9" s="1"/>
  <c r="L30" i="9"/>
  <c r="L29" i="9"/>
  <c r="M26" i="9"/>
  <c r="N26" i="9" s="1"/>
  <c r="M25" i="9"/>
  <c r="N25" i="9" s="1"/>
  <c r="L26" i="9"/>
  <c r="L25" i="9"/>
  <c r="M23" i="9"/>
  <c r="L23" i="9"/>
  <c r="M22" i="9"/>
  <c r="N22" i="9" s="1"/>
  <c r="L22" i="9"/>
  <c r="M21" i="9"/>
  <c r="L21" i="9"/>
  <c r="M19" i="9"/>
  <c r="L19" i="9"/>
  <c r="E19" i="3" l="1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D19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D10" i="3"/>
  <c r="D6" i="3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D6" i="7"/>
  <c r="E6" i="7"/>
</calcChain>
</file>

<file path=xl/sharedStrings.xml><?xml version="1.0" encoding="utf-8"?>
<sst xmlns="http://schemas.openxmlformats.org/spreadsheetml/2006/main" count="297" uniqueCount="84">
  <si>
    <t>使用スタミナ</t>
    <rPh sb="0" eb="2">
      <t>シヨウ</t>
    </rPh>
    <phoneticPr fontId="2"/>
  </si>
  <si>
    <t>経験値</t>
    <rPh sb="0" eb="3">
      <t>ケイケンチ</t>
    </rPh>
    <phoneticPr fontId="2"/>
  </si>
  <si>
    <t>背景</t>
    <rPh sb="0" eb="2">
      <t>ハイケイ</t>
    </rPh>
    <phoneticPr fontId="2"/>
  </si>
  <si>
    <t>W1</t>
    <phoneticPr fontId="2"/>
  </si>
  <si>
    <t>パターン</t>
    <phoneticPr fontId="2"/>
  </si>
  <si>
    <t>確率</t>
    <rPh sb="0" eb="2">
      <t>カクリツ</t>
    </rPh>
    <phoneticPr fontId="2"/>
  </si>
  <si>
    <t>分類</t>
    <rPh sb="0" eb="2">
      <t>ブンルイ</t>
    </rPh>
    <phoneticPr fontId="2"/>
  </si>
  <si>
    <t>ID</t>
    <phoneticPr fontId="2"/>
  </si>
  <si>
    <t>オトギ</t>
    <phoneticPr fontId="2"/>
  </si>
  <si>
    <t>進化</t>
    <rPh sb="0" eb="2">
      <t>シンカ</t>
    </rPh>
    <phoneticPr fontId="2"/>
  </si>
  <si>
    <t>属性</t>
    <rPh sb="0" eb="2">
      <t>ゾクセイ</t>
    </rPh>
    <phoneticPr fontId="2"/>
  </si>
  <si>
    <t>種族</t>
    <rPh sb="0" eb="2">
      <t>シュゾク</t>
    </rPh>
    <phoneticPr fontId="2"/>
  </si>
  <si>
    <t>入手カネー</t>
    <rPh sb="0" eb="2">
      <t>ニュウシュ</t>
    </rPh>
    <phoneticPr fontId="2"/>
  </si>
  <si>
    <t>HP</t>
    <phoneticPr fontId="4"/>
  </si>
  <si>
    <t>ATTACK</t>
    <phoneticPr fontId="4"/>
  </si>
  <si>
    <t>DEFENCE</t>
    <phoneticPr fontId="4"/>
  </si>
  <si>
    <t>TURN</t>
    <phoneticPr fontId="4"/>
  </si>
  <si>
    <t>ドロップ率</t>
    <rPh sb="4" eb="5">
      <t>リツ</t>
    </rPh>
    <phoneticPr fontId="2"/>
  </si>
  <si>
    <t>レート1</t>
    <phoneticPr fontId="2"/>
  </si>
  <si>
    <t>レート2</t>
  </si>
  <si>
    <t>レート3</t>
  </si>
  <si>
    <t>アイテム1</t>
    <phoneticPr fontId="2"/>
  </si>
  <si>
    <t>アイテム2</t>
  </si>
  <si>
    <t>アイテム3</t>
  </si>
  <si>
    <t>W2</t>
    <phoneticPr fontId="2"/>
  </si>
  <si>
    <t>W3</t>
    <phoneticPr fontId="2"/>
  </si>
  <si>
    <t>カネー</t>
    <phoneticPr fontId="2"/>
  </si>
  <si>
    <t>W4</t>
    <phoneticPr fontId="2"/>
  </si>
  <si>
    <t>オトギID</t>
    <phoneticPr fontId="2"/>
  </si>
  <si>
    <t>オトギ名</t>
    <rPh sb="3" eb="4">
      <t>メイ</t>
    </rPh>
    <phoneticPr fontId="2"/>
  </si>
  <si>
    <t>ATTACK ID</t>
    <phoneticPr fontId="2"/>
  </si>
  <si>
    <t>ENEMY ID</t>
    <phoneticPr fontId="2"/>
  </si>
  <si>
    <t>ATTACK名</t>
    <rPh sb="6" eb="7">
      <t>メイ</t>
    </rPh>
    <phoneticPr fontId="2"/>
  </si>
  <si>
    <t>使用オトギ</t>
    <rPh sb="0" eb="2">
      <t>シヨウ</t>
    </rPh>
    <phoneticPr fontId="2"/>
  </si>
  <si>
    <t>条件</t>
    <rPh sb="0" eb="2">
      <t>ジョウケン</t>
    </rPh>
    <phoneticPr fontId="2"/>
  </si>
  <si>
    <t>効果</t>
    <rPh sb="0" eb="2">
      <t>コウカ</t>
    </rPh>
    <phoneticPr fontId="2"/>
  </si>
  <si>
    <t>難度</t>
    <rPh sb="0" eb="2">
      <t>ナンド</t>
    </rPh>
    <phoneticPr fontId="2"/>
  </si>
  <si>
    <t>風</t>
    <rPh sb="0" eb="1">
      <t>カゼ</t>
    </rPh>
    <phoneticPr fontId="2"/>
  </si>
  <si>
    <t>ボス</t>
    <phoneticPr fontId="2"/>
  </si>
  <si>
    <t>○</t>
    <phoneticPr fontId="2"/>
  </si>
  <si>
    <t>常時</t>
    <rPh sb="0" eb="2">
      <t>ジョウジ</t>
    </rPh>
    <phoneticPr fontId="2"/>
  </si>
  <si>
    <t>トランプ兵・クラブ</t>
  </si>
  <si>
    <t>トランプ兵・スペード</t>
  </si>
  <si>
    <t>トランプ兵・ダイヤ</t>
  </si>
  <si>
    <t>トランプ兵・ハート</t>
  </si>
  <si>
    <t>チェシャ猫</t>
  </si>
  <si>
    <t>ケット・シー</t>
  </si>
  <si>
    <t>火</t>
    <rPh sb="0" eb="1">
      <t>ヒ</t>
    </rPh>
    <phoneticPr fontId="2"/>
  </si>
  <si>
    <t>メルヘン</t>
  </si>
  <si>
    <t>ハートの女王</t>
  </si>
  <si>
    <t>ケルベロス</t>
  </si>
  <si>
    <t>幻獣</t>
  </si>
  <si>
    <t>▼リワード属性</t>
  </si>
  <si>
    <t>130　風</t>
    <phoneticPr fontId="2"/>
  </si>
  <si>
    <t>120　水</t>
    <phoneticPr fontId="2"/>
  </si>
  <si>
    <t>110　火</t>
    <phoneticPr fontId="2"/>
  </si>
  <si>
    <t>メルヘン</t>
    <phoneticPr fontId="2"/>
  </si>
  <si>
    <t>幻獣</t>
    <phoneticPr fontId="2"/>
  </si>
  <si>
    <t>ハートの女王</t>
    <phoneticPr fontId="2"/>
  </si>
  <si>
    <t>兵隊！　兵隊はおらぬか？</t>
    <rPh sb="0" eb="2">
      <t>ヘイタイ</t>
    </rPh>
    <rPh sb="4" eb="6">
      <t>ヘイタイ</t>
    </rPh>
    <phoneticPr fontId="2"/>
  </si>
  <si>
    <t>や、やっちゃうわ！</t>
    <phoneticPr fontId="2"/>
  </si>
  <si>
    <t>よ、よく見るがよい！　えいや～っ</t>
    <rPh sb="4" eb="5">
      <t>ミ</t>
    </rPh>
    <phoneticPr fontId="2"/>
  </si>
  <si>
    <t>わらわの力、見るがよい！　むんっっ！！</t>
    <rPh sb="4" eb="5">
      <t>チカラ</t>
    </rPh>
    <rPh sb="6" eb="7">
      <t>ミ</t>
    </rPh>
    <phoneticPr fontId="2"/>
  </si>
  <si>
    <t>攻撃50％</t>
  </si>
  <si>
    <t>HP50％</t>
    <phoneticPr fontId="2"/>
  </si>
  <si>
    <t>HP50％</t>
    <phoneticPr fontId="2"/>
  </si>
  <si>
    <t>多段攻撃*3</t>
    <rPh sb="0" eb="4">
      <t>タダンコウゲキ</t>
    </rPh>
    <phoneticPr fontId="2"/>
  </si>
  <si>
    <t>多段攻撃*5</t>
    <rPh sb="0" eb="4">
      <t>タダンコウゲキ</t>
    </rPh>
    <phoneticPr fontId="2"/>
  </si>
  <si>
    <t>攻撃100％</t>
    <phoneticPr fontId="2"/>
  </si>
  <si>
    <t>ザコ</t>
  </si>
  <si>
    <t>ザコ</t>
    <phoneticPr fontId="2"/>
  </si>
  <si>
    <t>クラブ</t>
    <phoneticPr fontId="2"/>
  </si>
  <si>
    <t>スペード</t>
    <phoneticPr fontId="2"/>
  </si>
  <si>
    <t>ダイヤ</t>
    <phoneticPr fontId="2"/>
  </si>
  <si>
    <t>ハート</t>
    <phoneticPr fontId="2"/>
  </si>
  <si>
    <t>トランプ兵・クラブ</t>
    <phoneticPr fontId="2"/>
  </si>
  <si>
    <t>トランプ兵・スペード</t>
    <phoneticPr fontId="2"/>
  </si>
  <si>
    <t>トランプ兵・ダイヤ</t>
    <rPh sb="4" eb="5">
      <t>ヘイ</t>
    </rPh>
    <phoneticPr fontId="2"/>
  </si>
  <si>
    <t>トランプ兵・ハート</t>
    <rPh sb="4" eb="5">
      <t>ヘイ</t>
    </rPh>
    <phoneticPr fontId="2"/>
  </si>
  <si>
    <t>水</t>
    <rPh sb="0" eb="1">
      <t>ミズ</t>
    </rPh>
    <phoneticPr fontId="2"/>
  </si>
  <si>
    <t>メルヘン</t>
    <phoneticPr fontId="2"/>
  </si>
  <si>
    <t>火</t>
    <rPh sb="0" eb="1">
      <t>ヒ</t>
    </rPh>
    <phoneticPr fontId="2"/>
  </si>
  <si>
    <t>風</t>
    <rPh sb="0" eb="1">
      <t>カゼ</t>
    </rPh>
    <phoneticPr fontId="2"/>
  </si>
  <si>
    <t>水</t>
    <rPh sb="0" eb="1">
      <t>ミズ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</si>
</sst>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</cellStyleXfs>
  <cellXfs count="37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6" fillId="0" borderId="1" xfId="2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56" fontId="0" fillId="4" borderId="1" xfId="0" applyNumberFormat="1" applyFill="1" applyBorder="1">
      <alignment vertical="center"/>
    </xf>
    <xf numFmtId="0" fontId="3" fillId="2" borderId="0" xfId="0" applyFont="1" applyFill="1" applyAlignment="1">
      <alignment horizontal="center" vertical="center"/>
    </xf>
    <xf numFmtId="0" fontId="7" fillId="4" borderId="1" xfId="0" applyFont="1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7" borderId="0" xfId="0" applyFill="1">
      <alignment vertical="center"/>
    </xf>
    <xf numFmtId="0" fontId="0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0" fillId="0" borderId="0" xfId="1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 wrapText="1"/>
    </xf>
    <xf numFmtId="1" fontId="0" fillId="0" borderId="0" xfId="0" applyNumberFormat="1">
      <alignment vertical="center"/>
    </xf>
    <xf numFmtId="1" fontId="3" fillId="0" borderId="1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</cellXfs>
  <cellStyles count="3">
    <cellStyle name="パーセント" xfId="1" builtinId="5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603249</xdr:colOff>
      <xdr:row>3</xdr:row>
      <xdr:rowOff>202140</xdr:rowOff>
    </xdr:from>
    <xdr:to>
      <xdr:col>29</xdr:col>
      <xdr:colOff>465666</xdr:colOff>
      <xdr:row>18</xdr:row>
      <xdr:rowOff>222248</xdr:rowOff>
    </xdr:to>
    <xdr:sp macro="" textlink="">
      <xdr:nvSpPr>
        <xdr:cNvPr id="2" name="正方形/長方形 1"/>
        <xdr:cNvSpPr/>
      </xdr:nvSpPr>
      <xdr:spPr>
        <a:xfrm>
          <a:off x="13874749" y="932390"/>
          <a:ext cx="6053667" cy="3184525"/>
        </a:xfrm>
        <a:prstGeom prst="rect">
          <a:avLst/>
        </a:prstGeom>
        <a:solidFill>
          <a:schemeClr val="tx1">
            <a:alpha val="7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42333</xdr:colOff>
      <xdr:row>19</xdr:row>
      <xdr:rowOff>201083</xdr:rowOff>
    </xdr:from>
    <xdr:to>
      <xdr:col>17</xdr:col>
      <xdr:colOff>42333</xdr:colOff>
      <xdr:row>31</xdr:row>
      <xdr:rowOff>211667</xdr:rowOff>
    </xdr:to>
    <xdr:sp macro="" textlink="">
      <xdr:nvSpPr>
        <xdr:cNvPr id="2" name="正方形/長方形 1"/>
        <xdr:cNvSpPr/>
      </xdr:nvSpPr>
      <xdr:spPr>
        <a:xfrm>
          <a:off x="5207000" y="4095750"/>
          <a:ext cx="6053666" cy="2931584"/>
        </a:xfrm>
        <a:prstGeom prst="rect">
          <a:avLst/>
        </a:prstGeom>
        <a:solidFill>
          <a:schemeClr val="tx1">
            <a:alpha val="7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zoomScale="90" zoomScaleNormal="90" workbookViewId="0">
      <selection activeCell="I6" sqref="I6"/>
    </sheetView>
  </sheetViews>
  <sheetFormatPr defaultRowHeight="18.75" x14ac:dyDescent="0.4"/>
  <cols>
    <col min="1" max="1" width="9" style="2" bestFit="1" customWidth="1"/>
    <col min="2" max="2" width="5.25" style="2" bestFit="1" customWidth="1"/>
    <col min="3" max="3" width="5.5" style="2" bestFit="1" customWidth="1"/>
    <col min="4" max="4" width="7" style="2" bestFit="1" customWidth="1"/>
    <col min="5" max="5" width="19.125" style="2" bestFit="1" customWidth="1"/>
    <col min="6" max="7" width="5.25" style="2" bestFit="1" customWidth="1"/>
    <col min="8" max="8" width="9" style="2" bestFit="1" customWidth="1"/>
    <col min="9" max="9" width="11" style="2" bestFit="1" customWidth="1"/>
    <col min="10" max="10" width="7.5" style="2" bestFit="1" customWidth="1"/>
    <col min="11" max="11" width="8.75" style="2" bestFit="1" customWidth="1"/>
    <col min="12" max="12" width="10" style="2" bestFit="1" customWidth="1"/>
    <col min="13" max="13" width="6.625" style="2" bestFit="1" customWidth="1"/>
    <col min="14" max="14" width="11" style="2" customWidth="1"/>
    <col min="15" max="17" width="8.125" style="2" bestFit="1" customWidth="1"/>
    <col min="18" max="20" width="9.75" style="2" bestFit="1" customWidth="1"/>
    <col min="21" max="16384" width="9" style="2"/>
  </cols>
  <sheetData>
    <row r="1" spans="1:20" x14ac:dyDescent="0.4">
      <c r="A1" s="34" t="s">
        <v>0</v>
      </c>
      <c r="B1" s="34"/>
      <c r="C1" s="1">
        <v>10</v>
      </c>
    </row>
    <row r="2" spans="1:20" x14ac:dyDescent="0.4">
      <c r="A2" s="34" t="s">
        <v>1</v>
      </c>
      <c r="B2" s="34"/>
      <c r="C2" s="1">
        <v>2000</v>
      </c>
    </row>
    <row r="3" spans="1:20" x14ac:dyDescent="0.4">
      <c r="A3" s="34" t="s">
        <v>2</v>
      </c>
      <c r="B3" s="34"/>
      <c r="C3" s="1">
        <v>1202</v>
      </c>
    </row>
    <row r="4" spans="1:20" x14ac:dyDescent="0.4">
      <c r="A4" s="2" t="s">
        <v>3</v>
      </c>
    </row>
    <row r="5" spans="1:20" x14ac:dyDescent="0.4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  <c r="O5" s="3" t="s">
        <v>18</v>
      </c>
      <c r="P5" s="3" t="s">
        <v>19</v>
      </c>
      <c r="Q5" s="3" t="s">
        <v>20</v>
      </c>
      <c r="R5" s="3" t="s">
        <v>21</v>
      </c>
      <c r="S5" s="3" t="s">
        <v>22</v>
      </c>
      <c r="T5" s="3" t="s">
        <v>23</v>
      </c>
    </row>
    <row r="6" spans="1:20" ht="19.5" customHeight="1" x14ac:dyDescent="0.4">
      <c r="A6" s="35">
        <v>1</v>
      </c>
      <c r="B6" s="35">
        <v>1</v>
      </c>
      <c r="C6" s="4" t="s">
        <v>70</v>
      </c>
      <c r="D6" s="1">
        <f>ENEMY!B2</f>
        <v>20790</v>
      </c>
      <c r="E6" s="1" t="str">
        <f>ENEMY!C2</f>
        <v>トランプ兵・クラブ</v>
      </c>
      <c r="F6" s="1">
        <f>ENEMY!D2</f>
        <v>0</v>
      </c>
      <c r="G6" s="1" t="str">
        <f>ENEMY!E2</f>
        <v>水</v>
      </c>
      <c r="H6" s="1" t="str">
        <f>ENEMY!F2</f>
        <v>メルヘン</v>
      </c>
      <c r="I6" s="1">
        <f>ENEMY!G2</f>
        <v>250</v>
      </c>
      <c r="J6" s="1">
        <f>ENEMY!H2</f>
        <v>30200</v>
      </c>
      <c r="K6" s="1">
        <f>ENEMY!I2</f>
        <v>1887.5</v>
      </c>
      <c r="L6" s="1">
        <f>ENEMY!J2</f>
        <v>0</v>
      </c>
      <c r="M6" s="1">
        <f>ENEMY!K2</f>
        <v>1</v>
      </c>
      <c r="N6" s="1">
        <f>ENEMY!L2</f>
        <v>50</v>
      </c>
      <c r="O6" s="1">
        <f>ENEMY!M2</f>
        <v>2</v>
      </c>
      <c r="P6" s="1">
        <f>ENEMY!N2</f>
        <v>2</v>
      </c>
      <c r="Q6" s="1">
        <f>ENEMY!O2</f>
        <v>1</v>
      </c>
      <c r="R6" s="1">
        <f>ENEMY!P2</f>
        <v>121</v>
      </c>
      <c r="S6" s="1">
        <f>ENEMY!Q2</f>
        <v>122</v>
      </c>
      <c r="T6" s="1">
        <f>ENEMY!R2</f>
        <v>123</v>
      </c>
    </row>
    <row r="7" spans="1:20" x14ac:dyDescent="0.4">
      <c r="A7" s="35"/>
      <c r="B7" s="35"/>
      <c r="C7" s="4" t="s">
        <v>70</v>
      </c>
      <c r="D7" s="1">
        <f>ENEMY!B3</f>
        <v>20800</v>
      </c>
      <c r="E7" s="1" t="str">
        <f>ENEMY!C3</f>
        <v>トランプ兵・スペード</v>
      </c>
      <c r="F7" s="1">
        <f>ENEMY!D3</f>
        <v>0</v>
      </c>
      <c r="G7" s="1" t="str">
        <f>ENEMY!E3</f>
        <v>風</v>
      </c>
      <c r="H7" s="1" t="str">
        <f>ENEMY!F3</f>
        <v>メルヘン</v>
      </c>
      <c r="I7" s="1">
        <f>ENEMY!G3</f>
        <v>250</v>
      </c>
      <c r="J7" s="1">
        <f>ENEMY!H3</f>
        <v>30200</v>
      </c>
      <c r="K7" s="1">
        <f>ENEMY!I3</f>
        <v>1887.5</v>
      </c>
      <c r="L7" s="1">
        <f>ENEMY!J3</f>
        <v>0</v>
      </c>
      <c r="M7" s="1">
        <f>ENEMY!K3</f>
        <v>1</v>
      </c>
      <c r="N7" s="1">
        <f>ENEMY!L3</f>
        <v>50</v>
      </c>
      <c r="O7" s="1">
        <f>ENEMY!M3</f>
        <v>2</v>
      </c>
      <c r="P7" s="1">
        <f>ENEMY!N3</f>
        <v>2</v>
      </c>
      <c r="Q7" s="1">
        <f>ENEMY!O3</f>
        <v>1</v>
      </c>
      <c r="R7" s="1">
        <f>ENEMY!P3</f>
        <v>131</v>
      </c>
      <c r="S7" s="1">
        <f>ENEMY!Q3</f>
        <v>132</v>
      </c>
      <c r="T7" s="1">
        <f>ENEMY!R3</f>
        <v>133</v>
      </c>
    </row>
    <row r="8" spans="1:20" ht="19.5" customHeight="1" x14ac:dyDescent="0.4">
      <c r="A8" s="2" t="s">
        <v>24</v>
      </c>
    </row>
    <row r="9" spans="1:20" ht="19.5" customHeight="1" x14ac:dyDescent="0.4">
      <c r="A9" s="3" t="s">
        <v>4</v>
      </c>
      <c r="B9" s="3" t="s">
        <v>5</v>
      </c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3" t="s">
        <v>11</v>
      </c>
      <c r="I9" s="3" t="s">
        <v>12</v>
      </c>
      <c r="J9" s="3" t="s">
        <v>13</v>
      </c>
      <c r="K9" s="3" t="s">
        <v>14</v>
      </c>
      <c r="L9" s="3" t="s">
        <v>15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" t="s">
        <v>21</v>
      </c>
      <c r="S9" s="3" t="s">
        <v>22</v>
      </c>
      <c r="T9" s="3" t="s">
        <v>23</v>
      </c>
    </row>
    <row r="10" spans="1:20" ht="19.5" customHeight="1" x14ac:dyDescent="0.4">
      <c r="A10" s="31">
        <v>1</v>
      </c>
      <c r="B10" s="31">
        <v>1</v>
      </c>
      <c r="C10" s="4" t="s">
        <v>69</v>
      </c>
      <c r="D10" s="5">
        <f>ENEMY!B4</f>
        <v>20790</v>
      </c>
      <c r="E10" s="5" t="str">
        <f>ENEMY!C4</f>
        <v>トランプ兵・クラブ</v>
      </c>
      <c r="F10" s="5">
        <f>ENEMY!D4</f>
        <v>0</v>
      </c>
      <c r="G10" s="5" t="str">
        <f>ENEMY!E4</f>
        <v>水</v>
      </c>
      <c r="H10" s="5" t="str">
        <f>ENEMY!F4</f>
        <v>メルヘン</v>
      </c>
      <c r="I10" s="5">
        <f>ENEMY!G4</f>
        <v>1000</v>
      </c>
      <c r="J10" s="5">
        <f>ENEMY!H4</f>
        <v>30200</v>
      </c>
      <c r="K10" s="5">
        <f>ENEMY!I4</f>
        <v>1887.5</v>
      </c>
      <c r="L10" s="5">
        <f>ENEMY!J4</f>
        <v>0</v>
      </c>
      <c r="M10" s="5">
        <f>ENEMY!K4</f>
        <v>1</v>
      </c>
      <c r="N10" s="5">
        <f>ENEMY!L4</f>
        <v>75</v>
      </c>
      <c r="O10" s="5">
        <f>ENEMY!M4</f>
        <v>1</v>
      </c>
      <c r="P10" s="5">
        <f>ENEMY!N4</f>
        <v>1</v>
      </c>
      <c r="Q10" s="5">
        <f>ENEMY!O4</f>
        <v>1</v>
      </c>
      <c r="R10" s="5">
        <f>ENEMY!P4</f>
        <v>121</v>
      </c>
      <c r="S10" s="5">
        <f>ENEMY!Q4</f>
        <v>122</v>
      </c>
      <c r="T10" s="5">
        <f>ENEMY!R4</f>
        <v>123</v>
      </c>
    </row>
    <row r="11" spans="1:20" x14ac:dyDescent="0.4">
      <c r="A11" s="32"/>
      <c r="B11" s="32"/>
      <c r="C11" s="4" t="s">
        <v>70</v>
      </c>
      <c r="D11" s="5">
        <f>ENEMY!B5</f>
        <v>20800</v>
      </c>
      <c r="E11" s="5" t="str">
        <f>ENEMY!C5</f>
        <v>トランプ兵・スペード</v>
      </c>
      <c r="F11" s="5">
        <f>ENEMY!D5</f>
        <v>0</v>
      </c>
      <c r="G11" s="5" t="str">
        <f>ENEMY!E5</f>
        <v>風</v>
      </c>
      <c r="H11" s="5" t="str">
        <f>ENEMY!F5</f>
        <v>メルヘン</v>
      </c>
      <c r="I11" s="5">
        <f>ENEMY!G5</f>
        <v>1000</v>
      </c>
      <c r="J11" s="5">
        <f>ENEMY!H5</f>
        <v>30200</v>
      </c>
      <c r="K11" s="5">
        <f>ENEMY!I5</f>
        <v>1887.5</v>
      </c>
      <c r="L11" s="5">
        <f>ENEMY!J5</f>
        <v>0</v>
      </c>
      <c r="M11" s="5">
        <f>ENEMY!K5</f>
        <v>1</v>
      </c>
      <c r="N11" s="5">
        <f>ENEMY!L5</f>
        <v>75</v>
      </c>
      <c r="O11" s="5">
        <f>ENEMY!M5</f>
        <v>1</v>
      </c>
      <c r="P11" s="5">
        <f>ENEMY!N5</f>
        <v>1</v>
      </c>
      <c r="Q11" s="5">
        <f>ENEMY!O5</f>
        <v>1</v>
      </c>
      <c r="R11" s="5">
        <f>ENEMY!P5</f>
        <v>131</v>
      </c>
      <c r="S11" s="5">
        <f>ENEMY!Q5</f>
        <v>132</v>
      </c>
      <c r="T11" s="5">
        <f>ENEMY!R5</f>
        <v>133</v>
      </c>
    </row>
    <row r="12" spans="1:20" x14ac:dyDescent="0.4">
      <c r="A12" s="32"/>
      <c r="B12" s="32"/>
      <c r="C12" s="4" t="s">
        <v>70</v>
      </c>
      <c r="D12" s="5">
        <f>ENEMY!B6</f>
        <v>20810</v>
      </c>
      <c r="E12" s="5" t="str">
        <f>ENEMY!C6</f>
        <v>トランプ兵・ダイヤ</v>
      </c>
      <c r="F12" s="5">
        <f>ENEMY!D6</f>
        <v>0</v>
      </c>
      <c r="G12" s="5" t="str">
        <f>ENEMY!E6</f>
        <v>火</v>
      </c>
      <c r="H12" s="5" t="str">
        <f>ENEMY!F6</f>
        <v>メルヘン</v>
      </c>
      <c r="I12" s="5">
        <f>ENEMY!G6</f>
        <v>1000</v>
      </c>
      <c r="J12" s="5">
        <f>ENEMY!H6</f>
        <v>30200</v>
      </c>
      <c r="K12" s="5">
        <f>ENEMY!I6</f>
        <v>1887.5</v>
      </c>
      <c r="L12" s="5">
        <f>ENEMY!J6</f>
        <v>0</v>
      </c>
      <c r="M12" s="5">
        <f>ENEMY!K6</f>
        <v>1</v>
      </c>
      <c r="N12" s="5">
        <f>ENEMY!L6</f>
        <v>75</v>
      </c>
      <c r="O12" s="5">
        <f>ENEMY!M6</f>
        <v>1</v>
      </c>
      <c r="P12" s="5">
        <f>ENEMY!N6</f>
        <v>1</v>
      </c>
      <c r="Q12" s="5">
        <f>ENEMY!O6</f>
        <v>1</v>
      </c>
      <c r="R12" s="5">
        <f>ENEMY!P6</f>
        <v>111</v>
      </c>
      <c r="S12" s="5">
        <f>ENEMY!Q6</f>
        <v>112</v>
      </c>
      <c r="T12" s="5">
        <f>ENEMY!R6</f>
        <v>113</v>
      </c>
    </row>
    <row r="13" spans="1:20" x14ac:dyDescent="0.4">
      <c r="A13" s="33"/>
      <c r="B13" s="33"/>
      <c r="C13" s="4" t="s">
        <v>70</v>
      </c>
      <c r="D13" s="5">
        <f>ENEMY!B7</f>
        <v>20820</v>
      </c>
      <c r="E13" s="5" t="str">
        <f>ENEMY!C7</f>
        <v>トランプ兵・ハート</v>
      </c>
      <c r="F13" s="5">
        <f>ENEMY!D7</f>
        <v>0</v>
      </c>
      <c r="G13" s="5" t="str">
        <f>ENEMY!E7</f>
        <v>火</v>
      </c>
      <c r="H13" s="5" t="str">
        <f>ENEMY!F7</f>
        <v>メルヘン</v>
      </c>
      <c r="I13" s="5">
        <f>ENEMY!G7</f>
        <v>1000</v>
      </c>
      <c r="J13" s="5">
        <f>ENEMY!H7</f>
        <v>30200</v>
      </c>
      <c r="K13" s="5">
        <f>ENEMY!I7</f>
        <v>1887.5</v>
      </c>
      <c r="L13" s="5">
        <f>ENEMY!J7</f>
        <v>0</v>
      </c>
      <c r="M13" s="5">
        <f>ENEMY!K7</f>
        <v>1</v>
      </c>
      <c r="N13" s="5">
        <f>ENEMY!L7</f>
        <v>75</v>
      </c>
      <c r="O13" s="5">
        <f>ENEMY!M7</f>
        <v>1</v>
      </c>
      <c r="P13" s="5">
        <f>ENEMY!N7</f>
        <v>1</v>
      </c>
      <c r="Q13" s="5">
        <f>ENEMY!O7</f>
        <v>1</v>
      </c>
      <c r="R13" s="5">
        <f>ENEMY!P7</f>
        <v>111</v>
      </c>
      <c r="S13" s="5">
        <f>ENEMY!Q7</f>
        <v>112</v>
      </c>
      <c r="T13" s="5">
        <f>ENEMY!R7</f>
        <v>113</v>
      </c>
    </row>
    <row r="14" spans="1:20" x14ac:dyDescent="0.4">
      <c r="A14" s="2" t="s">
        <v>25</v>
      </c>
    </row>
    <row r="15" spans="1:20" x14ac:dyDescent="0.4">
      <c r="A15" s="3" t="s">
        <v>4</v>
      </c>
      <c r="B15" s="3" t="s">
        <v>5</v>
      </c>
      <c r="C15" s="3" t="s">
        <v>6</v>
      </c>
      <c r="D15" s="3" t="s">
        <v>7</v>
      </c>
      <c r="E15" s="3" t="s">
        <v>8</v>
      </c>
      <c r="F15" s="3" t="s">
        <v>9</v>
      </c>
      <c r="G15" s="3" t="s">
        <v>10</v>
      </c>
      <c r="H15" s="3" t="s">
        <v>11</v>
      </c>
      <c r="I15" s="3" t="s">
        <v>26</v>
      </c>
      <c r="J15" s="3" t="s">
        <v>13</v>
      </c>
      <c r="K15" s="3" t="s">
        <v>14</v>
      </c>
      <c r="L15" s="3" t="s">
        <v>15</v>
      </c>
      <c r="M15" s="3" t="s">
        <v>16</v>
      </c>
      <c r="N15" s="3" t="s">
        <v>17</v>
      </c>
      <c r="O15" s="3" t="s">
        <v>18</v>
      </c>
      <c r="P15" s="3" t="s">
        <v>19</v>
      </c>
      <c r="Q15" s="3" t="s">
        <v>20</v>
      </c>
      <c r="R15" s="3" t="s">
        <v>21</v>
      </c>
      <c r="S15" s="3" t="s">
        <v>22</v>
      </c>
      <c r="T15" s="3" t="s">
        <v>23</v>
      </c>
    </row>
    <row r="16" spans="1:20" s="9" customFormat="1" x14ac:dyDescent="0.4">
      <c r="A16" s="7">
        <v>1</v>
      </c>
      <c r="B16" s="7">
        <v>1</v>
      </c>
      <c r="C16" s="4" t="s">
        <v>69</v>
      </c>
      <c r="D16" s="8">
        <f>ENEMY!B8</f>
        <v>50120</v>
      </c>
      <c r="E16" s="8" t="str">
        <f>ENEMY!C8</f>
        <v>ケルベロス</v>
      </c>
      <c r="F16" s="8" t="str">
        <f>ENEMY!D8</f>
        <v>○</v>
      </c>
      <c r="G16" s="8" t="str">
        <f>ENEMY!E8</f>
        <v>火</v>
      </c>
      <c r="H16" s="8" t="str">
        <f>ENEMY!F8</f>
        <v>幻獣</v>
      </c>
      <c r="I16" s="8">
        <f>ENEMY!G8</f>
        <v>1000</v>
      </c>
      <c r="J16" s="8">
        <f>ENEMY!H8</f>
        <v>125499.99999999999</v>
      </c>
      <c r="K16" s="8">
        <f>ENEMY!I8</f>
        <v>5496.9</v>
      </c>
      <c r="L16" s="8">
        <f>ENEMY!J8</f>
        <v>0</v>
      </c>
      <c r="M16" s="8">
        <f>ENEMY!K8</f>
        <v>1</v>
      </c>
      <c r="N16" s="8">
        <f>ENEMY!L8</f>
        <v>75</v>
      </c>
      <c r="O16" s="8">
        <f>ENEMY!M8</f>
        <v>1</v>
      </c>
      <c r="P16" s="8">
        <f>ENEMY!N8</f>
        <v>1</v>
      </c>
      <c r="Q16" s="8">
        <f>ENEMY!O8</f>
        <v>1</v>
      </c>
      <c r="R16" s="8">
        <f>ENEMY!P8</f>
        <v>111</v>
      </c>
      <c r="S16" s="8">
        <f>ENEMY!Q8</f>
        <v>112</v>
      </c>
      <c r="T16" s="8">
        <f>ENEMY!R8</f>
        <v>113</v>
      </c>
    </row>
    <row r="17" spans="1:20" x14ac:dyDescent="0.4">
      <c r="A17" s="2" t="s">
        <v>27</v>
      </c>
    </row>
    <row r="18" spans="1:20" x14ac:dyDescent="0.4">
      <c r="A18" s="3" t="s">
        <v>4</v>
      </c>
      <c r="B18" s="3" t="s">
        <v>5</v>
      </c>
      <c r="C18" s="3" t="s">
        <v>6</v>
      </c>
      <c r="D18" s="3" t="s">
        <v>7</v>
      </c>
      <c r="E18" s="3" t="s">
        <v>8</v>
      </c>
      <c r="F18" s="3" t="s">
        <v>9</v>
      </c>
      <c r="G18" s="3" t="s">
        <v>10</v>
      </c>
      <c r="H18" s="3" t="s">
        <v>11</v>
      </c>
      <c r="I18" s="3" t="s">
        <v>12</v>
      </c>
      <c r="J18" s="3" t="s">
        <v>13</v>
      </c>
      <c r="K18" s="3" t="s">
        <v>14</v>
      </c>
      <c r="L18" s="3" t="s">
        <v>15</v>
      </c>
      <c r="M18" s="3" t="s">
        <v>16</v>
      </c>
      <c r="N18" s="3" t="s">
        <v>17</v>
      </c>
      <c r="O18" s="3" t="s">
        <v>18</v>
      </c>
      <c r="P18" s="3" t="s">
        <v>19</v>
      </c>
      <c r="Q18" s="3" t="s">
        <v>20</v>
      </c>
      <c r="R18" s="3" t="s">
        <v>21</v>
      </c>
      <c r="S18" s="3" t="s">
        <v>22</v>
      </c>
      <c r="T18" s="3" t="s">
        <v>23</v>
      </c>
    </row>
    <row r="19" spans="1:20" x14ac:dyDescent="0.4">
      <c r="A19" s="18">
        <v>1</v>
      </c>
      <c r="B19" s="18">
        <v>1</v>
      </c>
      <c r="C19" s="4" t="s">
        <v>38</v>
      </c>
      <c r="D19" s="5">
        <f>ENEMY!B9</f>
        <v>50340</v>
      </c>
      <c r="E19" s="5" t="str">
        <f>ENEMY!C9</f>
        <v>ハートの女王</v>
      </c>
      <c r="F19" s="5">
        <f>ENEMY!D9</f>
        <v>0</v>
      </c>
      <c r="G19" s="5" t="str">
        <f>ENEMY!E9</f>
        <v>火</v>
      </c>
      <c r="H19" s="5" t="str">
        <f>ENEMY!F9</f>
        <v>メルヘン</v>
      </c>
      <c r="I19" s="5">
        <f>ENEMY!G9</f>
        <v>1500</v>
      </c>
      <c r="J19" s="5">
        <f>ENEMY!H9</f>
        <v>188249.99999999997</v>
      </c>
      <c r="K19" s="5">
        <f>ENEMY!I9</f>
        <v>2710.8</v>
      </c>
      <c r="L19" s="5">
        <f>ENEMY!J9</f>
        <v>0</v>
      </c>
      <c r="M19" s="5">
        <f>ENEMY!K9</f>
        <v>1</v>
      </c>
      <c r="N19" s="5">
        <f>ENEMY!L9</f>
        <v>15</v>
      </c>
      <c r="O19" s="5">
        <f>ENEMY!M9</f>
        <v>2</v>
      </c>
      <c r="P19" s="5">
        <f>ENEMY!N9</f>
        <v>2</v>
      </c>
      <c r="Q19" s="5">
        <f>ENEMY!O9</f>
        <v>1</v>
      </c>
      <c r="R19" s="5">
        <f>ENEMY!P9</f>
        <v>113</v>
      </c>
      <c r="S19" s="5">
        <f>ENEMY!Q9</f>
        <v>114</v>
      </c>
      <c r="T19" s="5">
        <f>ENEMY!R9</f>
        <v>50810</v>
      </c>
    </row>
  </sheetData>
  <mergeCells count="7">
    <mergeCell ref="A10:A13"/>
    <mergeCell ref="B10:B13"/>
    <mergeCell ref="A1:B1"/>
    <mergeCell ref="A2:B2"/>
    <mergeCell ref="A3:B3"/>
    <mergeCell ref="A6:A7"/>
    <mergeCell ref="B6:B7"/>
  </mergeCells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zoomScale="90" zoomScaleNormal="90" workbookViewId="0">
      <selection activeCell="D13" sqref="D13"/>
    </sheetView>
  </sheetViews>
  <sheetFormatPr defaultRowHeight="18.75" x14ac:dyDescent="0.4"/>
  <cols>
    <col min="1" max="1" width="9" style="2" bestFit="1" customWidth="1"/>
    <col min="2" max="2" width="5.25" style="2" bestFit="1" customWidth="1"/>
    <col min="3" max="3" width="5.5" style="2" bestFit="1" customWidth="1"/>
    <col min="4" max="4" width="7" style="2" bestFit="1" customWidth="1"/>
    <col min="5" max="5" width="21.375" style="2" bestFit="1" customWidth="1"/>
    <col min="6" max="7" width="5.25" style="2" bestFit="1" customWidth="1"/>
    <col min="8" max="8" width="9" style="2" bestFit="1" customWidth="1"/>
    <col min="9" max="9" width="11" style="2" bestFit="1" customWidth="1"/>
    <col min="10" max="10" width="7.5" style="2" bestFit="1" customWidth="1"/>
    <col min="11" max="11" width="8.75" style="2" bestFit="1" customWidth="1"/>
    <col min="12" max="12" width="10" style="2" bestFit="1" customWidth="1"/>
    <col min="13" max="13" width="6.625" style="2" bestFit="1" customWidth="1"/>
    <col min="14" max="14" width="11" style="2" customWidth="1"/>
    <col min="15" max="17" width="8.125" style="2" bestFit="1" customWidth="1"/>
    <col min="18" max="20" width="9.75" style="2" bestFit="1" customWidth="1"/>
    <col min="21" max="16384" width="9" style="2"/>
  </cols>
  <sheetData>
    <row r="1" spans="1:20" x14ac:dyDescent="0.4">
      <c r="A1" s="34" t="s">
        <v>0</v>
      </c>
      <c r="B1" s="34"/>
      <c r="C1" s="1">
        <v>20</v>
      </c>
    </row>
    <row r="2" spans="1:20" x14ac:dyDescent="0.4">
      <c r="A2" s="34" t="s">
        <v>1</v>
      </c>
      <c r="B2" s="34"/>
      <c r="C2" s="1">
        <v>4000</v>
      </c>
    </row>
    <row r="3" spans="1:20" x14ac:dyDescent="0.4">
      <c r="A3" s="34" t="s">
        <v>2</v>
      </c>
      <c r="B3" s="34"/>
      <c r="C3" s="1">
        <v>1202</v>
      </c>
    </row>
    <row r="4" spans="1:20" x14ac:dyDescent="0.4">
      <c r="A4" s="2" t="s">
        <v>3</v>
      </c>
    </row>
    <row r="5" spans="1:20" x14ac:dyDescent="0.4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  <c r="O5" s="3" t="s">
        <v>18</v>
      </c>
      <c r="P5" s="3" t="s">
        <v>19</v>
      </c>
      <c r="Q5" s="3" t="s">
        <v>20</v>
      </c>
      <c r="R5" s="3" t="s">
        <v>21</v>
      </c>
      <c r="S5" s="3" t="s">
        <v>22</v>
      </c>
      <c r="T5" s="3" t="s">
        <v>23</v>
      </c>
    </row>
    <row r="6" spans="1:20" ht="19.5" customHeight="1" x14ac:dyDescent="0.4">
      <c r="A6" s="35">
        <v>1</v>
      </c>
      <c r="B6" s="35">
        <v>1</v>
      </c>
      <c r="C6" s="4" t="s">
        <v>69</v>
      </c>
      <c r="D6" s="5">
        <f>ENEMY!B10</f>
        <v>20810</v>
      </c>
      <c r="E6" s="5" t="str">
        <f>ENEMY!C10</f>
        <v>トランプ兵・ダイヤ</v>
      </c>
      <c r="F6" s="5">
        <f>ENEMY!D10</f>
        <v>0</v>
      </c>
      <c r="G6" s="5" t="str">
        <f>ENEMY!E10</f>
        <v>火</v>
      </c>
      <c r="H6" s="5" t="str">
        <f>ENEMY!F10</f>
        <v>メルヘン</v>
      </c>
      <c r="I6" s="5">
        <f>ENEMY!G10</f>
        <v>1000</v>
      </c>
      <c r="J6" s="5">
        <f>ENEMY!H10</f>
        <v>60400</v>
      </c>
      <c r="K6" s="5">
        <f>ENEMY!I10</f>
        <v>2265</v>
      </c>
      <c r="L6" s="5">
        <f>ENEMY!J10</f>
        <v>0</v>
      </c>
      <c r="M6" s="5">
        <f>ENEMY!K10</f>
        <v>1</v>
      </c>
      <c r="N6" s="5">
        <f>ENEMY!L10</f>
        <v>50</v>
      </c>
      <c r="O6" s="5">
        <f>ENEMY!M10</f>
        <v>1</v>
      </c>
      <c r="P6" s="5">
        <f>ENEMY!N10</f>
        <v>1</v>
      </c>
      <c r="Q6" s="5">
        <f>ENEMY!O10</f>
        <v>1</v>
      </c>
      <c r="R6" s="5">
        <f>ENEMY!P10</f>
        <v>111</v>
      </c>
      <c r="S6" s="5">
        <f>ENEMY!Q10</f>
        <v>112</v>
      </c>
      <c r="T6" s="5">
        <f>ENEMY!R10</f>
        <v>113</v>
      </c>
    </row>
    <row r="7" spans="1:20" x14ac:dyDescent="0.4">
      <c r="A7" s="35"/>
      <c r="B7" s="35"/>
      <c r="C7" s="4" t="s">
        <v>69</v>
      </c>
      <c r="D7" s="5">
        <f>ENEMY!B11</f>
        <v>20820</v>
      </c>
      <c r="E7" s="5" t="str">
        <f>ENEMY!C11</f>
        <v>トランプ兵・ハート</v>
      </c>
      <c r="F7" s="5">
        <f>ENEMY!D11</f>
        <v>0</v>
      </c>
      <c r="G7" s="5" t="str">
        <f>ENEMY!E11</f>
        <v>火</v>
      </c>
      <c r="H7" s="5" t="str">
        <f>ENEMY!F11</f>
        <v>メルヘン</v>
      </c>
      <c r="I7" s="5">
        <f>ENEMY!G11</f>
        <v>1000</v>
      </c>
      <c r="J7" s="5">
        <f>ENEMY!H11</f>
        <v>60400</v>
      </c>
      <c r="K7" s="5">
        <f>ENEMY!I11</f>
        <v>2265</v>
      </c>
      <c r="L7" s="5">
        <f>ENEMY!J11</f>
        <v>0</v>
      </c>
      <c r="M7" s="5">
        <f>ENEMY!K11</f>
        <v>1</v>
      </c>
      <c r="N7" s="5">
        <f>ENEMY!L11</f>
        <v>50</v>
      </c>
      <c r="O7" s="5">
        <f>ENEMY!M11</f>
        <v>1</v>
      </c>
      <c r="P7" s="5">
        <f>ENEMY!N11</f>
        <v>1</v>
      </c>
      <c r="Q7" s="5">
        <f>ENEMY!O11</f>
        <v>1</v>
      </c>
      <c r="R7" s="5">
        <f>ENEMY!P11</f>
        <v>111</v>
      </c>
      <c r="S7" s="5">
        <f>ENEMY!Q11</f>
        <v>112</v>
      </c>
      <c r="T7" s="5">
        <f>ENEMY!R11</f>
        <v>113</v>
      </c>
    </row>
    <row r="8" spans="1:20" ht="19.5" customHeight="1" x14ac:dyDescent="0.4">
      <c r="A8" s="2" t="s">
        <v>24</v>
      </c>
    </row>
    <row r="9" spans="1:20" ht="19.5" customHeight="1" x14ac:dyDescent="0.4">
      <c r="A9" s="3" t="s">
        <v>4</v>
      </c>
      <c r="B9" s="3" t="s">
        <v>5</v>
      </c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3" t="s">
        <v>11</v>
      </c>
      <c r="I9" s="3" t="s">
        <v>12</v>
      </c>
      <c r="J9" s="3" t="s">
        <v>13</v>
      </c>
      <c r="K9" s="3" t="s">
        <v>14</v>
      </c>
      <c r="L9" s="3" t="s">
        <v>15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" t="s">
        <v>21</v>
      </c>
      <c r="S9" s="3" t="s">
        <v>22</v>
      </c>
      <c r="T9" s="3" t="s">
        <v>23</v>
      </c>
    </row>
    <row r="10" spans="1:20" ht="19.5" customHeight="1" x14ac:dyDescent="0.4">
      <c r="A10" s="35">
        <v>1</v>
      </c>
      <c r="B10" s="35">
        <v>1</v>
      </c>
      <c r="C10" s="4" t="s">
        <v>69</v>
      </c>
      <c r="D10" s="5">
        <f>ENEMY!B12</f>
        <v>20810</v>
      </c>
      <c r="E10" s="5" t="str">
        <f>ENEMY!C12</f>
        <v>トランプ兵・ダイヤ</v>
      </c>
      <c r="F10" s="5">
        <f>ENEMY!D12</f>
        <v>0</v>
      </c>
      <c r="G10" s="5" t="str">
        <f>ENEMY!E12</f>
        <v>火</v>
      </c>
      <c r="H10" s="5" t="str">
        <f>ENEMY!F12</f>
        <v>メルヘン</v>
      </c>
      <c r="I10" s="5">
        <f>ENEMY!G12</f>
        <v>2000</v>
      </c>
      <c r="J10" s="5">
        <f>ENEMY!H12</f>
        <v>60400</v>
      </c>
      <c r="K10" s="5">
        <f>ENEMY!I12</f>
        <v>2265</v>
      </c>
      <c r="L10" s="5">
        <f>ENEMY!J12</f>
        <v>0</v>
      </c>
      <c r="M10" s="5">
        <f>ENEMY!K12</f>
        <v>1</v>
      </c>
      <c r="N10" s="5">
        <f>ENEMY!L12</f>
        <v>75</v>
      </c>
      <c r="O10" s="5">
        <f>ENEMY!M12</f>
        <v>3</v>
      </c>
      <c r="P10" s="5">
        <f>ENEMY!N12</f>
        <v>2</v>
      </c>
      <c r="Q10" s="5">
        <f>ENEMY!O12</f>
        <v>1</v>
      </c>
      <c r="R10" s="5">
        <f>ENEMY!P12</f>
        <v>111</v>
      </c>
      <c r="S10" s="5">
        <f>ENEMY!Q12</f>
        <v>112</v>
      </c>
      <c r="T10" s="5">
        <f>ENEMY!R12</f>
        <v>113</v>
      </c>
    </row>
    <row r="11" spans="1:20" x14ac:dyDescent="0.4">
      <c r="A11" s="35"/>
      <c r="B11" s="35"/>
      <c r="C11" s="4" t="s">
        <v>70</v>
      </c>
      <c r="D11" s="5">
        <f>ENEMY!B13</f>
        <v>20820</v>
      </c>
      <c r="E11" s="5" t="str">
        <f>ENEMY!C13</f>
        <v>トランプ兵・ハート</v>
      </c>
      <c r="F11" s="5">
        <f>ENEMY!D13</f>
        <v>0</v>
      </c>
      <c r="G11" s="5" t="str">
        <f>ENEMY!E13</f>
        <v>火</v>
      </c>
      <c r="H11" s="5" t="str">
        <f>ENEMY!F13</f>
        <v>メルヘン</v>
      </c>
      <c r="I11" s="5">
        <f>ENEMY!G13</f>
        <v>2000</v>
      </c>
      <c r="J11" s="5">
        <f>ENEMY!H13</f>
        <v>60400</v>
      </c>
      <c r="K11" s="5">
        <f>ENEMY!I13</f>
        <v>2265</v>
      </c>
      <c r="L11" s="5">
        <f>ENEMY!J13</f>
        <v>0</v>
      </c>
      <c r="M11" s="5">
        <f>ENEMY!K13</f>
        <v>1</v>
      </c>
      <c r="N11" s="5">
        <f>ENEMY!L13</f>
        <v>75</v>
      </c>
      <c r="O11" s="5">
        <f>ENEMY!M13</f>
        <v>3</v>
      </c>
      <c r="P11" s="5">
        <f>ENEMY!N13</f>
        <v>2</v>
      </c>
      <c r="Q11" s="5">
        <f>ENEMY!O13</f>
        <v>1</v>
      </c>
      <c r="R11" s="5">
        <f>ENEMY!P13</f>
        <v>111</v>
      </c>
      <c r="S11" s="5">
        <f>ENEMY!Q13</f>
        <v>112</v>
      </c>
      <c r="T11" s="5">
        <f>ENEMY!R13</f>
        <v>113</v>
      </c>
    </row>
    <row r="12" spans="1:20" x14ac:dyDescent="0.4">
      <c r="A12" s="35"/>
      <c r="B12" s="35"/>
      <c r="C12" s="4" t="s">
        <v>70</v>
      </c>
      <c r="D12" s="5">
        <f>ENEMY!B14</f>
        <v>20790</v>
      </c>
      <c r="E12" s="5" t="str">
        <f>ENEMY!C14</f>
        <v>トランプ兵・クラブ</v>
      </c>
      <c r="F12" s="5">
        <f>ENEMY!D14</f>
        <v>0</v>
      </c>
      <c r="G12" s="5" t="str">
        <f>ENEMY!E14</f>
        <v>水</v>
      </c>
      <c r="H12" s="5" t="str">
        <f>ENEMY!F14</f>
        <v>メルヘン</v>
      </c>
      <c r="I12" s="5">
        <f>ENEMY!G14</f>
        <v>2000</v>
      </c>
      <c r="J12" s="5">
        <f>ENEMY!H14</f>
        <v>60400</v>
      </c>
      <c r="K12" s="5">
        <f>ENEMY!I14</f>
        <v>2265</v>
      </c>
      <c r="L12" s="5">
        <f>ENEMY!J14</f>
        <v>0</v>
      </c>
      <c r="M12" s="5">
        <f>ENEMY!K14</f>
        <v>1</v>
      </c>
      <c r="N12" s="5">
        <f>ENEMY!L14</f>
        <v>75</v>
      </c>
      <c r="O12" s="5">
        <f>ENEMY!M14</f>
        <v>3</v>
      </c>
      <c r="P12" s="5">
        <f>ENEMY!N14</f>
        <v>2</v>
      </c>
      <c r="Q12" s="5">
        <f>ENEMY!O14</f>
        <v>1</v>
      </c>
      <c r="R12" s="5">
        <f>ENEMY!P14</f>
        <v>121</v>
      </c>
      <c r="S12" s="5">
        <f>ENEMY!Q14</f>
        <v>122</v>
      </c>
      <c r="T12" s="5">
        <f>ENEMY!R14</f>
        <v>123</v>
      </c>
    </row>
    <row r="13" spans="1:20" x14ac:dyDescent="0.4">
      <c r="A13" s="35"/>
      <c r="B13" s="35"/>
      <c r="C13" s="4" t="s">
        <v>70</v>
      </c>
      <c r="D13" s="5">
        <f>ENEMY!B15</f>
        <v>20800</v>
      </c>
      <c r="E13" s="5" t="str">
        <f>ENEMY!C15</f>
        <v>トランプ兵・スペード</v>
      </c>
      <c r="F13" s="5">
        <f>ENEMY!D15</f>
        <v>0</v>
      </c>
      <c r="G13" s="5" t="str">
        <f>ENEMY!E15</f>
        <v>風</v>
      </c>
      <c r="H13" s="5" t="str">
        <f>ENEMY!F15</f>
        <v>メルヘン</v>
      </c>
      <c r="I13" s="5">
        <f>ENEMY!G15</f>
        <v>2000</v>
      </c>
      <c r="J13" s="5">
        <f>ENEMY!H15</f>
        <v>60400</v>
      </c>
      <c r="K13" s="5">
        <f>ENEMY!I15</f>
        <v>2265</v>
      </c>
      <c r="L13" s="5">
        <f>ENEMY!J15</f>
        <v>0</v>
      </c>
      <c r="M13" s="5">
        <f>ENEMY!K15</f>
        <v>1</v>
      </c>
      <c r="N13" s="5">
        <f>ENEMY!L15</f>
        <v>75</v>
      </c>
      <c r="O13" s="5">
        <f>ENEMY!M15</f>
        <v>3</v>
      </c>
      <c r="P13" s="5">
        <f>ENEMY!N15</f>
        <v>2</v>
      </c>
      <c r="Q13" s="5">
        <f>ENEMY!O15</f>
        <v>1</v>
      </c>
      <c r="R13" s="5">
        <f>ENEMY!P15</f>
        <v>131</v>
      </c>
      <c r="S13" s="5">
        <f>ENEMY!Q15</f>
        <v>132</v>
      </c>
      <c r="T13" s="5">
        <f>ENEMY!R15</f>
        <v>133</v>
      </c>
    </row>
    <row r="14" spans="1:20" x14ac:dyDescent="0.4">
      <c r="A14" s="2" t="s">
        <v>25</v>
      </c>
    </row>
    <row r="15" spans="1:20" x14ac:dyDescent="0.4">
      <c r="A15" s="3" t="s">
        <v>4</v>
      </c>
      <c r="B15" s="3" t="s">
        <v>5</v>
      </c>
      <c r="C15" s="3" t="s">
        <v>6</v>
      </c>
      <c r="D15" s="3" t="s">
        <v>7</v>
      </c>
      <c r="E15" s="3" t="s">
        <v>8</v>
      </c>
      <c r="F15" s="3" t="s">
        <v>9</v>
      </c>
      <c r="G15" s="3" t="s">
        <v>10</v>
      </c>
      <c r="H15" s="3" t="s">
        <v>11</v>
      </c>
      <c r="I15" s="3" t="s">
        <v>26</v>
      </c>
      <c r="J15" s="3" t="s">
        <v>13</v>
      </c>
      <c r="K15" s="3" t="s">
        <v>14</v>
      </c>
      <c r="L15" s="3" t="s">
        <v>15</v>
      </c>
      <c r="M15" s="3" t="s">
        <v>16</v>
      </c>
      <c r="N15" s="3" t="s">
        <v>17</v>
      </c>
      <c r="O15" s="3" t="s">
        <v>18</v>
      </c>
      <c r="P15" s="3" t="s">
        <v>19</v>
      </c>
      <c r="Q15" s="3" t="s">
        <v>20</v>
      </c>
      <c r="R15" s="3" t="s">
        <v>21</v>
      </c>
      <c r="S15" s="3" t="s">
        <v>22</v>
      </c>
      <c r="T15" s="3" t="s">
        <v>23</v>
      </c>
    </row>
    <row r="16" spans="1:20" s="9" customFormat="1" x14ac:dyDescent="0.4">
      <c r="A16" s="7">
        <v>1</v>
      </c>
      <c r="B16" s="7">
        <v>1</v>
      </c>
      <c r="C16" s="4" t="s">
        <v>69</v>
      </c>
      <c r="D16" s="8">
        <f>ENEMY!B16</f>
        <v>50121</v>
      </c>
      <c r="E16" s="8" t="str">
        <f>ENEMY!C16</f>
        <v>ケルベロス</v>
      </c>
      <c r="F16" s="8" t="str">
        <f>ENEMY!D16</f>
        <v>○</v>
      </c>
      <c r="G16" s="8" t="str">
        <f>ENEMY!E16</f>
        <v>火</v>
      </c>
      <c r="H16" s="8" t="str">
        <f>ENEMY!F16</f>
        <v>幻獣</v>
      </c>
      <c r="I16" s="8">
        <f>ENEMY!G16</f>
        <v>2000</v>
      </c>
      <c r="J16" s="8">
        <f>ENEMY!H16</f>
        <v>250999.99999999997</v>
      </c>
      <c r="K16" s="8">
        <f>ENEMY!I16</f>
        <v>6413.05</v>
      </c>
      <c r="L16" s="8">
        <f>ENEMY!J16</f>
        <v>0</v>
      </c>
      <c r="M16" s="8">
        <f>ENEMY!K16</f>
        <v>1</v>
      </c>
      <c r="N16" s="8">
        <f>ENEMY!L16</f>
        <v>75</v>
      </c>
      <c r="O16" s="8">
        <f>ENEMY!M16</f>
        <v>3</v>
      </c>
      <c r="P16" s="8">
        <f>ENEMY!N16</f>
        <v>2</v>
      </c>
      <c r="Q16" s="8">
        <f>ENEMY!O16</f>
        <v>1</v>
      </c>
      <c r="R16" s="8">
        <f>ENEMY!P16</f>
        <v>113</v>
      </c>
      <c r="S16" s="8">
        <f>ENEMY!Q16</f>
        <v>114</v>
      </c>
      <c r="T16" s="8">
        <f>ENEMY!R16</f>
        <v>115</v>
      </c>
    </row>
    <row r="17" spans="1:20" x14ac:dyDescent="0.4">
      <c r="A17" s="2" t="s">
        <v>27</v>
      </c>
    </row>
    <row r="18" spans="1:20" x14ac:dyDescent="0.4">
      <c r="A18" s="3" t="s">
        <v>4</v>
      </c>
      <c r="B18" s="3" t="s">
        <v>5</v>
      </c>
      <c r="C18" s="3" t="s">
        <v>6</v>
      </c>
      <c r="D18" s="3" t="s">
        <v>7</v>
      </c>
      <c r="E18" s="3" t="s">
        <v>8</v>
      </c>
      <c r="F18" s="3" t="s">
        <v>9</v>
      </c>
      <c r="G18" s="3" t="s">
        <v>10</v>
      </c>
      <c r="H18" s="3" t="s">
        <v>11</v>
      </c>
      <c r="I18" s="3" t="s">
        <v>12</v>
      </c>
      <c r="J18" s="3" t="s">
        <v>13</v>
      </c>
      <c r="K18" s="3" t="s">
        <v>14</v>
      </c>
      <c r="L18" s="3" t="s">
        <v>15</v>
      </c>
      <c r="M18" s="3" t="s">
        <v>16</v>
      </c>
      <c r="N18" s="3" t="s">
        <v>17</v>
      </c>
      <c r="O18" s="3" t="s">
        <v>18</v>
      </c>
      <c r="P18" s="3" t="s">
        <v>19</v>
      </c>
      <c r="Q18" s="3" t="s">
        <v>20</v>
      </c>
      <c r="R18" s="3" t="s">
        <v>21</v>
      </c>
      <c r="S18" s="3" t="s">
        <v>22</v>
      </c>
      <c r="T18" s="3" t="s">
        <v>23</v>
      </c>
    </row>
    <row r="19" spans="1:20" x14ac:dyDescent="0.4">
      <c r="A19" s="18">
        <v>1</v>
      </c>
      <c r="B19" s="18">
        <v>1</v>
      </c>
      <c r="C19" s="4" t="s">
        <v>38</v>
      </c>
      <c r="D19" s="5">
        <f>ENEMY!B17</f>
        <v>50341</v>
      </c>
      <c r="E19" s="5" t="str">
        <f>ENEMY!C17</f>
        <v>ハートの女王</v>
      </c>
      <c r="F19" s="5" t="str">
        <f>ENEMY!D17</f>
        <v>○</v>
      </c>
      <c r="G19" s="5" t="str">
        <f>ENEMY!E17</f>
        <v>火</v>
      </c>
      <c r="H19" s="5" t="str">
        <f>ENEMY!F17</f>
        <v>メルヘン</v>
      </c>
      <c r="I19" s="5">
        <f>ENEMY!G17</f>
        <v>3000</v>
      </c>
      <c r="J19" s="5">
        <f>ENEMY!H17</f>
        <v>313750</v>
      </c>
      <c r="K19" s="5">
        <f>ENEMY!I17</f>
        <v>3388.4999999999995</v>
      </c>
      <c r="L19" s="5">
        <f>ENEMY!J17</f>
        <v>0</v>
      </c>
      <c r="M19" s="5">
        <f>ENEMY!K17</f>
        <v>1</v>
      </c>
      <c r="N19" s="5">
        <f>ENEMY!L17</f>
        <v>30</v>
      </c>
      <c r="O19" s="5">
        <f>ENEMY!M17</f>
        <v>2</v>
      </c>
      <c r="P19" s="5">
        <f>ENEMY!N17</f>
        <v>2</v>
      </c>
      <c r="Q19" s="5">
        <f>ENEMY!O17</f>
        <v>1</v>
      </c>
      <c r="R19" s="5">
        <f>ENEMY!P17</f>
        <v>114</v>
      </c>
      <c r="S19" s="5">
        <f>ENEMY!Q17</f>
        <v>115</v>
      </c>
      <c r="T19" s="5">
        <f>ENEMY!R17</f>
        <v>50810</v>
      </c>
    </row>
  </sheetData>
  <mergeCells count="7">
    <mergeCell ref="A10:A13"/>
    <mergeCell ref="B10:B13"/>
    <mergeCell ref="A1:B1"/>
    <mergeCell ref="A2:B2"/>
    <mergeCell ref="A3:B3"/>
    <mergeCell ref="A6:A7"/>
    <mergeCell ref="B6:B7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zoomScale="85" zoomScaleNormal="85" workbookViewId="0">
      <selection activeCell="E8" sqref="E8"/>
    </sheetView>
  </sheetViews>
  <sheetFormatPr defaultRowHeight="18.75" x14ac:dyDescent="0.4"/>
  <cols>
    <col min="1" max="1" width="10.5" bestFit="1" customWidth="1"/>
    <col min="2" max="2" width="9" bestFit="1" customWidth="1"/>
    <col min="3" max="3" width="21.375" bestFit="1" customWidth="1"/>
    <col min="4" max="5" width="5.25" bestFit="1" customWidth="1"/>
    <col min="6" max="6" width="9" bestFit="1" customWidth="1"/>
    <col min="7" max="7" width="11" bestFit="1" customWidth="1"/>
    <col min="8" max="8" width="10" bestFit="1" customWidth="1"/>
    <col min="9" max="9" width="8.875" bestFit="1" customWidth="1"/>
    <col min="10" max="10" width="10" bestFit="1" customWidth="1"/>
    <col min="11" max="11" width="6.625" bestFit="1" customWidth="1"/>
    <col min="12" max="12" width="11" bestFit="1" customWidth="1"/>
    <col min="13" max="15" width="8.125" bestFit="1" customWidth="1"/>
    <col min="16" max="18" width="9.75" bestFit="1" customWidth="1"/>
  </cols>
  <sheetData>
    <row r="1" spans="1:20" s="16" customFormat="1" x14ac:dyDescent="0.4">
      <c r="A1" s="4" t="s">
        <v>31</v>
      </c>
      <c r="B1" s="4" t="s">
        <v>28</v>
      </c>
      <c r="C1" s="4" t="s">
        <v>29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</row>
    <row r="2" spans="1:20" s="19" customFormat="1" x14ac:dyDescent="0.4">
      <c r="A2" s="7">
        <v>20018001</v>
      </c>
      <c r="B2" s="7">
        <v>20790</v>
      </c>
      <c r="C2" s="6" t="s">
        <v>75</v>
      </c>
      <c r="D2" s="6"/>
      <c r="E2" s="22" t="s">
        <v>79</v>
      </c>
      <c r="F2" s="22" t="s">
        <v>80</v>
      </c>
      <c r="G2" s="23">
        <v>250</v>
      </c>
      <c r="H2" s="27">
        <v>30200</v>
      </c>
      <c r="I2" s="27">
        <v>1887.5</v>
      </c>
      <c r="J2" s="23">
        <v>0</v>
      </c>
      <c r="K2" s="23">
        <v>1</v>
      </c>
      <c r="L2" s="22">
        <v>50</v>
      </c>
      <c r="M2" s="6">
        <v>2</v>
      </c>
      <c r="N2" s="7">
        <v>2</v>
      </c>
      <c r="O2" s="7">
        <v>1</v>
      </c>
      <c r="P2" s="7">
        <v>121</v>
      </c>
      <c r="Q2" s="7">
        <v>122</v>
      </c>
      <c r="R2" s="7">
        <v>123</v>
      </c>
      <c r="S2" s="36">
        <v>1</v>
      </c>
      <c r="T2" s="36">
        <v>1</v>
      </c>
    </row>
    <row r="3" spans="1:20" s="19" customFormat="1" x14ac:dyDescent="0.4">
      <c r="A3" s="7">
        <v>20018001</v>
      </c>
      <c r="B3" s="7">
        <v>20800</v>
      </c>
      <c r="C3" s="6" t="s">
        <v>76</v>
      </c>
      <c r="D3" s="6"/>
      <c r="E3" s="22" t="s">
        <v>37</v>
      </c>
      <c r="F3" s="22" t="s">
        <v>48</v>
      </c>
      <c r="G3" s="23">
        <v>250</v>
      </c>
      <c r="H3" s="27">
        <v>30200</v>
      </c>
      <c r="I3" s="27">
        <v>1887.5</v>
      </c>
      <c r="J3" s="23">
        <v>0</v>
      </c>
      <c r="K3" s="23">
        <v>1</v>
      </c>
      <c r="L3" s="22">
        <v>50</v>
      </c>
      <c r="M3" s="6">
        <v>2</v>
      </c>
      <c r="N3" s="7">
        <v>2</v>
      </c>
      <c r="O3" s="7">
        <v>1</v>
      </c>
      <c r="P3" s="7">
        <v>131</v>
      </c>
      <c r="Q3" s="7">
        <v>132</v>
      </c>
      <c r="R3" s="7">
        <v>133</v>
      </c>
      <c r="S3" s="36">
        <v>2</v>
      </c>
      <c r="T3" s="36">
        <v>1</v>
      </c>
    </row>
    <row r="4" spans="1:20" s="19" customFormat="1" x14ac:dyDescent="0.4">
      <c r="A4" s="7">
        <v>20018001</v>
      </c>
      <c r="B4" s="7">
        <v>20790</v>
      </c>
      <c r="C4" s="6" t="s">
        <v>75</v>
      </c>
      <c r="D4" s="6"/>
      <c r="E4" s="22" t="s">
        <v>79</v>
      </c>
      <c r="F4" s="22" t="s">
        <v>48</v>
      </c>
      <c r="G4" s="23">
        <v>1000</v>
      </c>
      <c r="H4" s="27">
        <v>30200</v>
      </c>
      <c r="I4" s="27">
        <v>1887.5</v>
      </c>
      <c r="J4" s="23">
        <v>0</v>
      </c>
      <c r="K4" s="23">
        <v>1</v>
      </c>
      <c r="L4" s="22">
        <v>75</v>
      </c>
      <c r="M4" s="6">
        <v>1</v>
      </c>
      <c r="N4" s="7">
        <v>1</v>
      </c>
      <c r="O4" s="7">
        <v>1</v>
      </c>
      <c r="P4" s="7">
        <v>121</v>
      </c>
      <c r="Q4" s="7">
        <v>122</v>
      </c>
      <c r="R4" s="7">
        <v>123</v>
      </c>
      <c r="S4" s="36">
        <v>3</v>
      </c>
      <c r="T4" s="36">
        <v>2</v>
      </c>
    </row>
    <row r="5" spans="1:20" s="19" customFormat="1" x14ac:dyDescent="0.4">
      <c r="A5" s="7">
        <v>20018001</v>
      </c>
      <c r="B5" s="7">
        <v>20800</v>
      </c>
      <c r="C5" s="6" t="s">
        <v>76</v>
      </c>
      <c r="D5" s="6"/>
      <c r="E5" s="22" t="s">
        <v>82</v>
      </c>
      <c r="F5" s="22" t="s">
        <v>48</v>
      </c>
      <c r="G5" s="23">
        <v>1000</v>
      </c>
      <c r="H5" s="27">
        <v>30200</v>
      </c>
      <c r="I5" s="27">
        <v>1887.5</v>
      </c>
      <c r="J5" s="23">
        <v>0</v>
      </c>
      <c r="K5" s="23">
        <v>1</v>
      </c>
      <c r="L5" s="22">
        <v>75</v>
      </c>
      <c r="M5" s="6">
        <v>1</v>
      </c>
      <c r="N5" s="7">
        <v>1</v>
      </c>
      <c r="O5" s="7">
        <v>1</v>
      </c>
      <c r="P5" s="7">
        <v>131</v>
      </c>
      <c r="Q5" s="7">
        <v>132</v>
      </c>
      <c r="R5" s="7">
        <v>133</v>
      </c>
      <c r="S5" s="36">
        <v>4</v>
      </c>
      <c r="T5" s="36">
        <v>2</v>
      </c>
    </row>
    <row r="6" spans="1:20" s="19" customFormat="1" x14ac:dyDescent="0.4">
      <c r="A6" s="7">
        <v>20018001</v>
      </c>
      <c r="B6" s="7">
        <v>20810</v>
      </c>
      <c r="C6" s="6" t="s">
        <v>77</v>
      </c>
      <c r="D6" s="6"/>
      <c r="E6" s="22" t="s">
        <v>81</v>
      </c>
      <c r="F6" s="22" t="s">
        <v>48</v>
      </c>
      <c r="G6" s="23">
        <v>1000</v>
      </c>
      <c r="H6" s="27">
        <v>30200</v>
      </c>
      <c r="I6" s="27">
        <v>1887.5</v>
      </c>
      <c r="J6" s="23">
        <v>0</v>
      </c>
      <c r="K6" s="23">
        <v>1</v>
      </c>
      <c r="L6" s="22">
        <v>75</v>
      </c>
      <c r="M6" s="6">
        <v>1</v>
      </c>
      <c r="N6" s="7">
        <v>1</v>
      </c>
      <c r="O6" s="7">
        <v>1</v>
      </c>
      <c r="P6" s="7">
        <v>111</v>
      </c>
      <c r="Q6" s="7">
        <v>112</v>
      </c>
      <c r="R6" s="7">
        <v>113</v>
      </c>
      <c r="S6" s="36">
        <v>5</v>
      </c>
      <c r="T6" s="36">
        <v>2</v>
      </c>
    </row>
    <row r="7" spans="1:20" s="19" customFormat="1" x14ac:dyDescent="0.4">
      <c r="A7" s="7">
        <v>20018001</v>
      </c>
      <c r="B7" s="7">
        <v>20820</v>
      </c>
      <c r="C7" s="6" t="s">
        <v>78</v>
      </c>
      <c r="D7" s="6"/>
      <c r="E7" s="22" t="s">
        <v>81</v>
      </c>
      <c r="F7" s="22" t="s">
        <v>48</v>
      </c>
      <c r="G7" s="23">
        <v>1000</v>
      </c>
      <c r="H7" s="27">
        <v>30200</v>
      </c>
      <c r="I7" s="27">
        <v>1887.5</v>
      </c>
      <c r="J7" s="23">
        <v>0</v>
      </c>
      <c r="K7" s="23">
        <v>1</v>
      </c>
      <c r="L7" s="22">
        <v>75</v>
      </c>
      <c r="M7" s="6">
        <v>1</v>
      </c>
      <c r="N7" s="7">
        <v>1</v>
      </c>
      <c r="O7" s="7">
        <v>1</v>
      </c>
      <c r="P7" s="7">
        <v>111</v>
      </c>
      <c r="Q7" s="7">
        <v>112</v>
      </c>
      <c r="R7" s="7">
        <v>113</v>
      </c>
      <c r="S7" s="36">
        <v>6</v>
      </c>
      <c r="T7" s="36">
        <v>2</v>
      </c>
    </row>
    <row r="8" spans="1:20" s="19" customFormat="1" x14ac:dyDescent="0.4">
      <c r="A8" s="7">
        <v>20018001</v>
      </c>
      <c r="B8" s="7">
        <v>50120</v>
      </c>
      <c r="C8" s="6" t="s">
        <v>50</v>
      </c>
      <c r="D8" s="6" t="s">
        <v>39</v>
      </c>
      <c r="E8" s="22" t="s">
        <v>47</v>
      </c>
      <c r="F8" s="22" t="s">
        <v>57</v>
      </c>
      <c r="G8" s="23">
        <v>1000</v>
      </c>
      <c r="H8" s="27">
        <v>125499.99999999999</v>
      </c>
      <c r="I8" s="27">
        <v>5496.9</v>
      </c>
      <c r="J8" s="23">
        <v>0</v>
      </c>
      <c r="K8" s="23">
        <v>1</v>
      </c>
      <c r="L8" s="22">
        <v>75</v>
      </c>
      <c r="M8" s="6">
        <v>1</v>
      </c>
      <c r="N8" s="7">
        <v>1</v>
      </c>
      <c r="O8" s="7">
        <v>1</v>
      </c>
      <c r="P8" s="7">
        <v>111</v>
      </c>
      <c r="Q8" s="7">
        <v>112</v>
      </c>
      <c r="R8" s="7">
        <v>113</v>
      </c>
      <c r="S8" s="36">
        <v>7</v>
      </c>
      <c r="T8" s="36">
        <v>3</v>
      </c>
    </row>
    <row r="9" spans="1:20" s="19" customFormat="1" x14ac:dyDescent="0.4">
      <c r="A9" s="7">
        <v>20018001</v>
      </c>
      <c r="B9" s="7">
        <v>50340</v>
      </c>
      <c r="C9" s="6" t="s">
        <v>58</v>
      </c>
      <c r="D9" s="6"/>
      <c r="E9" s="22" t="s">
        <v>47</v>
      </c>
      <c r="F9" s="22" t="s">
        <v>48</v>
      </c>
      <c r="G9" s="23">
        <v>1500</v>
      </c>
      <c r="H9" s="27">
        <v>188249.99999999997</v>
      </c>
      <c r="I9" s="27">
        <v>2710.8</v>
      </c>
      <c r="J9" s="23">
        <v>0</v>
      </c>
      <c r="K9" s="23">
        <v>1</v>
      </c>
      <c r="L9" s="22">
        <v>15</v>
      </c>
      <c r="M9" s="6">
        <v>2</v>
      </c>
      <c r="N9" s="7">
        <v>2</v>
      </c>
      <c r="O9" s="7">
        <v>1</v>
      </c>
      <c r="P9" s="7">
        <v>113</v>
      </c>
      <c r="Q9" s="7">
        <v>114</v>
      </c>
      <c r="R9" s="7">
        <v>50810</v>
      </c>
      <c r="S9" s="36">
        <v>8</v>
      </c>
      <c r="T9" s="36">
        <v>4</v>
      </c>
    </row>
    <row r="10" spans="1:20" s="19" customFormat="1" x14ac:dyDescent="0.4">
      <c r="A10" s="7">
        <v>20018001</v>
      </c>
      <c r="B10" s="7">
        <v>20810</v>
      </c>
      <c r="C10" s="6" t="s">
        <v>77</v>
      </c>
      <c r="D10" s="6"/>
      <c r="E10" s="22" t="s">
        <v>47</v>
      </c>
      <c r="F10" s="22" t="s">
        <v>56</v>
      </c>
      <c r="G10" s="23">
        <v>1000</v>
      </c>
      <c r="H10" s="27">
        <v>60400</v>
      </c>
      <c r="I10" s="27">
        <v>2265</v>
      </c>
      <c r="J10" s="23">
        <v>0</v>
      </c>
      <c r="K10" s="23">
        <v>1</v>
      </c>
      <c r="L10" s="22">
        <v>50</v>
      </c>
      <c r="M10" s="6">
        <v>1</v>
      </c>
      <c r="N10" s="7">
        <v>1</v>
      </c>
      <c r="O10" s="7">
        <v>1</v>
      </c>
      <c r="P10" s="7">
        <v>111</v>
      </c>
      <c r="Q10" s="7">
        <v>112</v>
      </c>
      <c r="R10" s="7">
        <v>113</v>
      </c>
      <c r="S10" s="36">
        <v>9</v>
      </c>
    </row>
    <row r="11" spans="1:20" s="19" customFormat="1" x14ac:dyDescent="0.4">
      <c r="A11" s="7">
        <v>20018001</v>
      </c>
      <c r="B11" s="7">
        <v>20820</v>
      </c>
      <c r="C11" s="6" t="s">
        <v>78</v>
      </c>
      <c r="D11" s="6"/>
      <c r="E11" s="22" t="s">
        <v>47</v>
      </c>
      <c r="F11" s="22" t="s">
        <v>48</v>
      </c>
      <c r="G11" s="23">
        <v>1000</v>
      </c>
      <c r="H11" s="27">
        <v>60400</v>
      </c>
      <c r="I11" s="27">
        <v>2265</v>
      </c>
      <c r="J11" s="23">
        <v>0</v>
      </c>
      <c r="K11" s="23">
        <v>1</v>
      </c>
      <c r="L11" s="22">
        <v>50</v>
      </c>
      <c r="M11" s="6">
        <v>1</v>
      </c>
      <c r="N11" s="7">
        <v>1</v>
      </c>
      <c r="O11" s="7">
        <v>1</v>
      </c>
      <c r="P11" s="7">
        <v>111</v>
      </c>
      <c r="Q11" s="7">
        <v>112</v>
      </c>
      <c r="R11" s="7">
        <v>113</v>
      </c>
      <c r="S11" s="36">
        <v>10</v>
      </c>
    </row>
    <row r="12" spans="1:20" s="19" customFormat="1" x14ac:dyDescent="0.4">
      <c r="A12" s="7">
        <v>20018001</v>
      </c>
      <c r="B12" s="7">
        <v>20810</v>
      </c>
      <c r="C12" s="6" t="s">
        <v>77</v>
      </c>
      <c r="D12" s="6"/>
      <c r="E12" s="22" t="s">
        <v>47</v>
      </c>
      <c r="F12" s="22" t="s">
        <v>48</v>
      </c>
      <c r="G12" s="23">
        <v>2000</v>
      </c>
      <c r="H12" s="27">
        <v>60400</v>
      </c>
      <c r="I12" s="27">
        <v>2265</v>
      </c>
      <c r="J12" s="23">
        <v>0</v>
      </c>
      <c r="K12" s="23">
        <v>1</v>
      </c>
      <c r="L12" s="22">
        <v>75</v>
      </c>
      <c r="M12" s="6">
        <v>3</v>
      </c>
      <c r="N12" s="7">
        <v>2</v>
      </c>
      <c r="O12" s="7">
        <v>1</v>
      </c>
      <c r="P12" s="7">
        <v>111</v>
      </c>
      <c r="Q12" s="7">
        <v>112</v>
      </c>
      <c r="R12" s="7">
        <v>113</v>
      </c>
      <c r="S12" s="36">
        <v>11</v>
      </c>
    </row>
    <row r="13" spans="1:20" s="19" customFormat="1" x14ac:dyDescent="0.4">
      <c r="A13" s="7">
        <v>20018001</v>
      </c>
      <c r="B13" s="7">
        <v>20820</v>
      </c>
      <c r="C13" s="6" t="s">
        <v>78</v>
      </c>
      <c r="D13" s="6"/>
      <c r="E13" s="22" t="s">
        <v>81</v>
      </c>
      <c r="F13" s="22" t="s">
        <v>48</v>
      </c>
      <c r="G13" s="23">
        <v>2000</v>
      </c>
      <c r="H13" s="27">
        <v>60400</v>
      </c>
      <c r="I13" s="27">
        <v>2265</v>
      </c>
      <c r="J13" s="23">
        <v>0</v>
      </c>
      <c r="K13" s="23">
        <v>1</v>
      </c>
      <c r="L13" s="22">
        <v>75</v>
      </c>
      <c r="M13" s="6">
        <v>3</v>
      </c>
      <c r="N13" s="7">
        <v>2</v>
      </c>
      <c r="O13" s="7">
        <v>1</v>
      </c>
      <c r="P13" s="7">
        <v>111</v>
      </c>
      <c r="Q13" s="7">
        <v>112</v>
      </c>
      <c r="R13" s="7">
        <v>113</v>
      </c>
      <c r="S13" s="36">
        <v>12</v>
      </c>
    </row>
    <row r="14" spans="1:20" s="19" customFormat="1" x14ac:dyDescent="0.4">
      <c r="A14" s="7">
        <v>20018001</v>
      </c>
      <c r="B14" s="7">
        <v>20790</v>
      </c>
      <c r="C14" s="6" t="s">
        <v>75</v>
      </c>
      <c r="D14" s="6"/>
      <c r="E14" s="22" t="s">
        <v>83</v>
      </c>
      <c r="F14" s="22" t="s">
        <v>48</v>
      </c>
      <c r="G14" s="23">
        <v>2000</v>
      </c>
      <c r="H14" s="27">
        <v>60400</v>
      </c>
      <c r="I14" s="27">
        <v>2265</v>
      </c>
      <c r="J14" s="23">
        <v>0</v>
      </c>
      <c r="K14" s="23">
        <v>1</v>
      </c>
      <c r="L14" s="22">
        <v>75</v>
      </c>
      <c r="M14" s="6">
        <v>3</v>
      </c>
      <c r="N14" s="7">
        <v>2</v>
      </c>
      <c r="O14" s="7">
        <v>1</v>
      </c>
      <c r="P14" s="7">
        <v>121</v>
      </c>
      <c r="Q14" s="7">
        <v>122</v>
      </c>
      <c r="R14" s="7">
        <v>123</v>
      </c>
      <c r="S14" s="36">
        <v>13</v>
      </c>
    </row>
    <row r="15" spans="1:20" s="19" customFormat="1" x14ac:dyDescent="0.4">
      <c r="A15" s="7">
        <v>20018001</v>
      </c>
      <c r="B15" s="7">
        <v>20800</v>
      </c>
      <c r="C15" s="6" t="s">
        <v>76</v>
      </c>
      <c r="D15" s="6"/>
      <c r="E15" s="22" t="s">
        <v>82</v>
      </c>
      <c r="F15" s="22" t="s">
        <v>48</v>
      </c>
      <c r="G15" s="23">
        <v>2000</v>
      </c>
      <c r="H15" s="27">
        <v>60400</v>
      </c>
      <c r="I15" s="27">
        <v>2265</v>
      </c>
      <c r="J15" s="23">
        <v>0</v>
      </c>
      <c r="K15" s="23">
        <v>1</v>
      </c>
      <c r="L15" s="22">
        <v>75</v>
      </c>
      <c r="M15" s="6">
        <v>3</v>
      </c>
      <c r="N15" s="7">
        <v>2</v>
      </c>
      <c r="O15" s="7">
        <v>1</v>
      </c>
      <c r="P15" s="7">
        <v>131</v>
      </c>
      <c r="Q15" s="7">
        <v>132</v>
      </c>
      <c r="R15" s="7">
        <v>133</v>
      </c>
      <c r="S15" s="36">
        <v>14</v>
      </c>
    </row>
    <row r="16" spans="1:20" s="19" customFormat="1" x14ac:dyDescent="0.4">
      <c r="A16" s="7">
        <v>20018001</v>
      </c>
      <c r="B16" s="8">
        <v>50121</v>
      </c>
      <c r="C16" s="6" t="s">
        <v>50</v>
      </c>
      <c r="D16" s="6" t="s">
        <v>39</v>
      </c>
      <c r="E16" s="22" t="s">
        <v>47</v>
      </c>
      <c r="F16" s="22" t="s">
        <v>51</v>
      </c>
      <c r="G16" s="23">
        <v>2000</v>
      </c>
      <c r="H16" s="27">
        <v>250999.99999999997</v>
      </c>
      <c r="I16" s="27">
        <v>6413.05</v>
      </c>
      <c r="J16" s="23">
        <v>0</v>
      </c>
      <c r="K16" s="23">
        <v>1</v>
      </c>
      <c r="L16" s="22">
        <v>75</v>
      </c>
      <c r="M16" s="6">
        <v>3</v>
      </c>
      <c r="N16" s="7">
        <v>2</v>
      </c>
      <c r="O16" s="7">
        <v>1</v>
      </c>
      <c r="P16" s="7">
        <v>113</v>
      </c>
      <c r="Q16" s="7">
        <v>114</v>
      </c>
      <c r="R16" s="7">
        <v>115</v>
      </c>
      <c r="S16" s="36">
        <v>15</v>
      </c>
    </row>
    <row r="17" spans="1:19" s="19" customFormat="1" x14ac:dyDescent="0.4">
      <c r="A17" s="7">
        <v>20018001</v>
      </c>
      <c r="B17" s="7">
        <v>50341</v>
      </c>
      <c r="C17" s="6" t="s">
        <v>49</v>
      </c>
      <c r="D17" s="6" t="s">
        <v>39</v>
      </c>
      <c r="E17" s="22" t="s">
        <v>47</v>
      </c>
      <c r="F17" s="22" t="s">
        <v>48</v>
      </c>
      <c r="G17" s="23">
        <v>3000</v>
      </c>
      <c r="H17" s="27">
        <v>313750</v>
      </c>
      <c r="I17" s="27">
        <v>3388.4999999999995</v>
      </c>
      <c r="J17" s="23">
        <v>0</v>
      </c>
      <c r="K17" s="23">
        <v>1</v>
      </c>
      <c r="L17" s="22">
        <v>30</v>
      </c>
      <c r="M17" s="6">
        <v>2</v>
      </c>
      <c r="N17" s="7">
        <v>2</v>
      </c>
      <c r="O17" s="7">
        <v>1</v>
      </c>
      <c r="P17" s="7">
        <v>114</v>
      </c>
      <c r="Q17" s="7">
        <v>115</v>
      </c>
      <c r="R17" s="7">
        <v>50810</v>
      </c>
      <c r="S17" s="36">
        <v>16</v>
      </c>
    </row>
    <row r="19" spans="1:19" x14ac:dyDescent="0.4">
      <c r="B19" t="s">
        <v>71</v>
      </c>
      <c r="C19" t="s">
        <v>41</v>
      </c>
      <c r="H19">
        <v>13300</v>
      </c>
      <c r="I19">
        <v>1170</v>
      </c>
      <c r="J19">
        <v>20000</v>
      </c>
      <c r="K19">
        <v>2000</v>
      </c>
      <c r="L19">
        <f>J19*P19</f>
        <v>15100</v>
      </c>
      <c r="M19">
        <f>K19*P19</f>
        <v>1510</v>
      </c>
      <c r="P19" s="24">
        <v>0.755</v>
      </c>
      <c r="Q19" s="25">
        <v>1.2549999999999999</v>
      </c>
      <c r="S19" s="29" t="s">
        <v>52</v>
      </c>
    </row>
    <row r="20" spans="1:19" x14ac:dyDescent="0.4">
      <c r="B20" t="s">
        <v>72</v>
      </c>
      <c r="C20" t="s">
        <v>42</v>
      </c>
      <c r="H20">
        <v>27700</v>
      </c>
      <c r="I20">
        <v>4970</v>
      </c>
      <c r="J20">
        <v>20000</v>
      </c>
      <c r="K20">
        <v>2000</v>
      </c>
      <c r="P20" s="28">
        <v>1.46</v>
      </c>
      <c r="Q20" s="28">
        <v>0.54</v>
      </c>
      <c r="S20" s="29" t="s">
        <v>55</v>
      </c>
    </row>
    <row r="21" spans="1:19" x14ac:dyDescent="0.4">
      <c r="B21" t="s">
        <v>73</v>
      </c>
      <c r="C21" t="s">
        <v>46</v>
      </c>
      <c r="H21">
        <v>43400</v>
      </c>
      <c r="I21">
        <v>2820</v>
      </c>
      <c r="J21" s="21">
        <v>40000</v>
      </c>
      <c r="K21" s="21">
        <v>2500</v>
      </c>
      <c r="L21">
        <f>J21*Q19</f>
        <v>50199.999999999993</v>
      </c>
      <c r="M21" s="26">
        <f>K21*Q19</f>
        <v>3137.4999999999995</v>
      </c>
      <c r="N21">
        <f>M21*$P20</f>
        <v>4580.7499999999991</v>
      </c>
      <c r="S21" s="29" t="s">
        <v>54</v>
      </c>
    </row>
    <row r="22" spans="1:19" x14ac:dyDescent="0.4">
      <c r="B22" t="s">
        <v>74</v>
      </c>
      <c r="C22" t="s">
        <v>45</v>
      </c>
      <c r="H22">
        <v>53300</v>
      </c>
      <c r="I22">
        <v>3110</v>
      </c>
      <c r="J22" s="21">
        <v>50000</v>
      </c>
      <c r="K22" s="21">
        <v>3000</v>
      </c>
      <c r="L22">
        <f>J22*Q19</f>
        <v>62749.999999999993</v>
      </c>
      <c r="M22">
        <f>K22*Q19</f>
        <v>3764.9999999999995</v>
      </c>
      <c r="N22">
        <f>M22*$Q20</f>
        <v>2033.1</v>
      </c>
      <c r="S22" s="30" t="s">
        <v>53</v>
      </c>
    </row>
    <row r="23" spans="1:19" x14ac:dyDescent="0.4">
      <c r="C23" t="s">
        <v>43</v>
      </c>
      <c r="H23">
        <v>20600</v>
      </c>
      <c r="I23">
        <v>1220</v>
      </c>
      <c r="J23">
        <v>40000</v>
      </c>
      <c r="K23">
        <v>2500</v>
      </c>
      <c r="L23">
        <f>J23*P19</f>
        <v>30200</v>
      </c>
      <c r="M23">
        <f>K23*P19</f>
        <v>1887.5</v>
      </c>
    </row>
    <row r="24" spans="1:19" x14ac:dyDescent="0.4">
      <c r="C24" t="s">
        <v>44</v>
      </c>
      <c r="H24">
        <v>69700</v>
      </c>
      <c r="I24">
        <v>6810</v>
      </c>
      <c r="J24">
        <v>40000</v>
      </c>
      <c r="K24">
        <v>2500</v>
      </c>
    </row>
    <row r="25" spans="1:19" x14ac:dyDescent="0.4">
      <c r="C25" t="s">
        <v>46</v>
      </c>
      <c r="H25">
        <v>91300</v>
      </c>
      <c r="I25">
        <v>2740</v>
      </c>
      <c r="J25" s="21">
        <v>100000</v>
      </c>
      <c r="K25" s="21">
        <v>3000</v>
      </c>
      <c r="L25">
        <f>H8*Q19</f>
        <v>157502.49999999997</v>
      </c>
      <c r="M25">
        <f>K25*Q19</f>
        <v>3764.9999999999995</v>
      </c>
      <c r="N25">
        <f>M25*P20</f>
        <v>5496.9</v>
      </c>
    </row>
    <row r="26" spans="1:19" x14ac:dyDescent="0.4">
      <c r="C26" t="s">
        <v>45</v>
      </c>
      <c r="H26">
        <v>145400</v>
      </c>
      <c r="I26">
        <v>3030</v>
      </c>
      <c r="J26" s="21">
        <v>150000</v>
      </c>
      <c r="K26" s="21">
        <v>4000</v>
      </c>
      <c r="L26">
        <f>J26*Q19</f>
        <v>188249.99999999997</v>
      </c>
      <c r="M26">
        <f>K26*Q19</f>
        <v>5020</v>
      </c>
      <c r="N26">
        <f>M26*Q20</f>
        <v>2710.8</v>
      </c>
    </row>
    <row r="27" spans="1:19" x14ac:dyDescent="0.4">
      <c r="C27" t="s">
        <v>42</v>
      </c>
      <c r="H27">
        <v>74050</v>
      </c>
      <c r="I27">
        <v>1420</v>
      </c>
      <c r="J27">
        <v>80000</v>
      </c>
      <c r="K27">
        <v>3000</v>
      </c>
      <c r="L27">
        <f>J27*P19</f>
        <v>60400</v>
      </c>
      <c r="M27">
        <f>K27*P19</f>
        <v>2265</v>
      </c>
    </row>
    <row r="28" spans="1:19" x14ac:dyDescent="0.4">
      <c r="C28" t="s">
        <v>44</v>
      </c>
      <c r="H28">
        <v>168900</v>
      </c>
      <c r="I28">
        <v>8970</v>
      </c>
      <c r="J28">
        <v>80000</v>
      </c>
      <c r="K28">
        <v>3000</v>
      </c>
    </row>
    <row r="29" spans="1:19" x14ac:dyDescent="0.4">
      <c r="C29" t="s">
        <v>46</v>
      </c>
      <c r="H29">
        <v>191100</v>
      </c>
      <c r="I29">
        <v>3530</v>
      </c>
      <c r="J29" s="21">
        <v>200000</v>
      </c>
      <c r="K29" s="21">
        <v>3500</v>
      </c>
      <c r="L29">
        <f>J29*Q19</f>
        <v>250999.99999999997</v>
      </c>
      <c r="M29">
        <f>K29*Q19</f>
        <v>4392.5</v>
      </c>
      <c r="N29">
        <f>M29*P20</f>
        <v>6413.05</v>
      </c>
    </row>
    <row r="30" spans="1:19" x14ac:dyDescent="0.4">
      <c r="C30" t="s">
        <v>45</v>
      </c>
      <c r="H30">
        <v>241500</v>
      </c>
      <c r="I30">
        <v>4470</v>
      </c>
      <c r="J30" s="21">
        <v>250000</v>
      </c>
      <c r="K30" s="21">
        <v>5000</v>
      </c>
      <c r="L30">
        <f>J30*Q19</f>
        <v>313750</v>
      </c>
      <c r="M30">
        <f>K30*Q19</f>
        <v>6274.9999999999991</v>
      </c>
      <c r="N30">
        <f>M30*Q20</f>
        <v>3388.4999999999995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"/>
    </sheetView>
  </sheetViews>
  <sheetFormatPr defaultRowHeight="18.75" x14ac:dyDescent="0.4"/>
  <cols>
    <col min="1" max="1" width="11.25" bestFit="1" customWidth="1"/>
    <col min="2" max="2" width="40" bestFit="1" customWidth="1"/>
    <col min="3" max="3" width="10.375" customWidth="1"/>
    <col min="4" max="4" width="12.875" bestFit="1" customWidth="1"/>
    <col min="5" max="5" width="8.25" bestFit="1" customWidth="1"/>
    <col min="6" max="6" width="16.625" bestFit="1" customWidth="1"/>
  </cols>
  <sheetData>
    <row r="1" spans="1:8" s="20" customFormat="1" x14ac:dyDescent="0.4">
      <c r="A1" s="11" t="s">
        <v>30</v>
      </c>
      <c r="B1" s="11" t="s">
        <v>32</v>
      </c>
      <c r="C1" s="11" t="s">
        <v>36</v>
      </c>
      <c r="D1" s="11" t="s">
        <v>33</v>
      </c>
      <c r="E1" s="11" t="s">
        <v>34</v>
      </c>
      <c r="F1" s="11" t="s">
        <v>35</v>
      </c>
    </row>
    <row r="2" spans="1:8" s="14" customFormat="1" x14ac:dyDescent="0.4">
      <c r="A2" s="13">
        <v>20018001</v>
      </c>
      <c r="B2" s="14" t="s">
        <v>59</v>
      </c>
      <c r="C2" s="13"/>
      <c r="D2" s="13"/>
      <c r="E2" s="13" t="s">
        <v>64</v>
      </c>
      <c r="F2" s="13" t="s">
        <v>66</v>
      </c>
    </row>
    <row r="3" spans="1:8" x14ac:dyDescent="0.4">
      <c r="A3" s="12">
        <v>20018002</v>
      </c>
      <c r="B3" t="s">
        <v>61</v>
      </c>
      <c r="C3" s="10"/>
      <c r="D3" s="10"/>
      <c r="E3" s="10" t="s">
        <v>40</v>
      </c>
      <c r="F3" s="10" t="s">
        <v>63</v>
      </c>
    </row>
    <row r="4" spans="1:8" s="14" customFormat="1" x14ac:dyDescent="0.4">
      <c r="A4" s="13">
        <v>20018003</v>
      </c>
      <c r="B4" s="14" t="s">
        <v>60</v>
      </c>
      <c r="C4" s="13"/>
      <c r="D4" s="13"/>
      <c r="E4" s="15" t="s">
        <v>65</v>
      </c>
      <c r="F4" s="13" t="s">
        <v>67</v>
      </c>
    </row>
    <row r="5" spans="1:8" x14ac:dyDescent="0.4">
      <c r="A5" s="12">
        <v>20018004</v>
      </c>
      <c r="B5" t="s">
        <v>62</v>
      </c>
      <c r="C5" s="10"/>
      <c r="D5" s="10"/>
      <c r="E5" s="10" t="s">
        <v>40</v>
      </c>
      <c r="F5" s="10" t="s">
        <v>68</v>
      </c>
    </row>
    <row r="6" spans="1:8" s="14" customFormat="1" x14ac:dyDescent="0.4">
      <c r="A6" s="13"/>
      <c r="B6" s="13"/>
      <c r="C6" s="13"/>
      <c r="D6" s="13"/>
      <c r="E6" s="13"/>
      <c r="F6" s="13"/>
    </row>
    <row r="7" spans="1:8" x14ac:dyDescent="0.4">
      <c r="A7" s="12"/>
      <c r="B7" s="10"/>
      <c r="C7" s="12"/>
      <c r="D7" s="12"/>
      <c r="E7" s="12"/>
      <c r="F7" s="12"/>
      <c r="G7" s="19"/>
      <c r="H7" s="19"/>
    </row>
    <row r="8" spans="1:8" s="14" customFormat="1" x14ac:dyDescent="0.4">
      <c r="A8" s="13"/>
      <c r="B8" s="13"/>
      <c r="C8" s="13"/>
      <c r="D8" s="13"/>
      <c r="E8" s="13"/>
      <c r="F8" s="13"/>
    </row>
    <row r="9" spans="1:8" x14ac:dyDescent="0.4">
      <c r="A9" s="12"/>
      <c r="B9" s="10"/>
      <c r="C9" s="12"/>
      <c r="D9" s="12"/>
      <c r="E9" s="12"/>
      <c r="F9" s="12"/>
    </row>
    <row r="10" spans="1:8" s="14" customFormat="1" x14ac:dyDescent="0.4">
      <c r="A10" s="13"/>
      <c r="B10" s="13"/>
      <c r="C10" s="13"/>
      <c r="D10" s="13"/>
      <c r="E10" s="13"/>
      <c r="F10" s="13"/>
    </row>
    <row r="11" spans="1:8" x14ac:dyDescent="0.4">
      <c r="A11" s="12"/>
      <c r="B11" s="12"/>
      <c r="C11" s="12"/>
      <c r="D11" s="10"/>
      <c r="E11" s="10"/>
      <c r="F11" s="10"/>
    </row>
    <row r="12" spans="1:8" s="14" customFormat="1" x14ac:dyDescent="0.4">
      <c r="A12" s="13"/>
      <c r="B12" s="17"/>
      <c r="C12" s="13"/>
      <c r="D12" s="13"/>
      <c r="E12" s="15"/>
      <c r="F12" s="13"/>
    </row>
    <row r="13" spans="1:8" x14ac:dyDescent="0.4">
      <c r="A13" s="12"/>
      <c r="B13" s="12"/>
      <c r="C13" s="12"/>
      <c r="D13" s="10"/>
      <c r="E13" s="10"/>
      <c r="F13" s="10"/>
    </row>
    <row r="14" spans="1:8" s="14" customFormat="1" x14ac:dyDescent="0.4">
      <c r="A14" s="13"/>
      <c r="B14" s="13"/>
      <c r="C14" s="13"/>
      <c r="D14" s="13"/>
      <c r="E14" s="13"/>
      <c r="F14" s="13"/>
    </row>
    <row r="15" spans="1:8" x14ac:dyDescent="0.4">
      <c r="A15" s="12"/>
      <c r="B15" s="10"/>
      <c r="C15" s="12"/>
      <c r="D15" s="12"/>
      <c r="E15" s="10"/>
      <c r="F15" s="10"/>
    </row>
    <row r="16" spans="1:8" s="14" customFormat="1" x14ac:dyDescent="0.4">
      <c r="A16" s="13"/>
      <c r="B16" s="13"/>
      <c r="C16" s="13"/>
      <c r="D16" s="13"/>
      <c r="E16" s="13"/>
      <c r="F16" s="13"/>
    </row>
    <row r="17" spans="1:6" x14ac:dyDescent="0.4">
      <c r="A17" s="12"/>
      <c r="B17" s="10"/>
      <c r="C17" s="12"/>
      <c r="D17" s="12"/>
      <c r="E17" s="12"/>
      <c r="F17" s="12"/>
    </row>
    <row r="18" spans="1:6" x14ac:dyDescent="0.4">
      <c r="A18" s="13"/>
      <c r="B18" s="13"/>
      <c r="C18" s="13"/>
      <c r="D18" s="13"/>
      <c r="E18" s="13"/>
      <c r="F18" s="1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中級</vt:lpstr>
      <vt:lpstr>上級</vt:lpstr>
      <vt:lpstr>ENEMY</vt:lpstr>
      <vt:lpstr>ATTACK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moba2</dc:creator>
  <cp:lastModifiedBy>疋田拓也</cp:lastModifiedBy>
  <dcterms:created xsi:type="dcterms:W3CDTF">2016-06-02T05:34:34Z</dcterms:created>
  <dcterms:modified xsi:type="dcterms:W3CDTF">2016-07-15T06:54:51Z</dcterms:modified>
</cp:coreProperties>
</file>